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개인문서함\공사용역_2025\예인선 계류장 방충재 보수공사\공고문\"/>
    </mc:Choice>
  </mc:AlternateContent>
  <bookViews>
    <workbookView xWindow="0" yWindow="0" windowWidth="28800" windowHeight="12255"/>
  </bookViews>
  <sheets>
    <sheet name="갑지" sheetId="14" r:id="rId1"/>
    <sheet name="공사원가계산서" sheetId="12" r:id="rId2"/>
    <sheet name="내역서" sheetId="15" r:id="rId3"/>
    <sheet name="일위대가표" sheetId="9" r:id="rId4"/>
    <sheet name="견적서" sheetId="16" r:id="rId5"/>
    <sheet name="노임단가" sheetId="10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aa">[1]단가목록!$A:$IV</definedName>
    <definedName name="AccessDatabase" hidden="1">"C:\My Documents\설계하자\내역서\021-위임보수\02년\44분기\44분기 단가표.mdb"</definedName>
    <definedName name="Button_1">"X44분기_단가표_단가표_10월호__List"</definedName>
    <definedName name="G">'[2] 견적서'!#REF!</definedName>
    <definedName name="GO목차">[3]Macro1!$E$1:$E$4</definedName>
    <definedName name="hi">[4]XL4Poppy!$A$15</definedName>
    <definedName name="pp">#REF!</definedName>
    <definedName name="_xlnm.Print_Area" localSheetId="0">갑지!$A$1:$L$34</definedName>
    <definedName name="_xlnm.Print_Area" localSheetId="1">공사원가계산서!$A$1:$F$36</definedName>
    <definedName name="_xlnm.Print_Area" localSheetId="2">내역서!$A$1:$K$29</definedName>
    <definedName name="_xlnm.Print_Area" localSheetId="5">노임단가!$A$1:$D$24</definedName>
    <definedName name="_xlnm.Print_Area" localSheetId="3">일위대가표!$A$1:$N$111</definedName>
    <definedName name="Print_Area_MI">#REF!</definedName>
    <definedName name="_xlnm.Print_Titles" localSheetId="5">노임단가!$7:$7</definedName>
    <definedName name="_xlnm.Print_Titles">#N/A</definedName>
    <definedName name="X44분기_단가표_단가표_10월호__List">#REF!</definedName>
    <definedName name="ㄷㄷ">'[5]2.가설공사'!#REF!</definedName>
    <definedName name="단가">#REF!</definedName>
    <definedName name="단가산출서외곽선_L2">[6]Macro1!$A$1</definedName>
    <definedName name="단가산출선내부세로선">[7]Mc1!#REF!</definedName>
    <definedName name="매크로33">[6]Macro2!$B$1</definedName>
    <definedName name="명칭">#REF!</definedName>
    <definedName name="명칭규격">#REF!</definedName>
    <definedName name="물품구입">'[2] 견적서'!#REF!</definedName>
    <definedName name="ㅂㅂㅂ">[8]단가목록!$A:$IV</definedName>
    <definedName name="사사분기_계획안__총괄_List">#REF!</definedName>
    <definedName name="소">[9]단가목록!$A:$IV</definedName>
    <definedName name="소방">[9]단가목록!$A:$IV</definedName>
    <definedName name="ㅇㅀ">[10]단가목록!$A:$IV</definedName>
    <definedName name="ㅇ휴">[7]Mc1!#REF!</definedName>
    <definedName name="제46_1">'[11]2.가설공사'!#REF!</definedName>
    <definedName name="제46_2">'[11]2.가설공사'!#REF!</definedName>
    <definedName name="지구외에서답">[12]특별땅고르기!#REF!</definedName>
    <definedName name="지구외에서수로">[12]특별땅고르기!#REF!</definedName>
    <definedName name="직종">#REF!</definedName>
    <definedName name="ㅊ3030">#REF!</definedName>
  </definedNames>
  <calcPr calcId="162913"/>
</workbook>
</file>

<file path=xl/calcChain.xml><?xml version="1.0" encoding="utf-8"?>
<calcChain xmlns="http://schemas.openxmlformats.org/spreadsheetml/2006/main">
  <c r="D25" i="12" l="1"/>
  <c r="D20" i="12" l="1"/>
  <c r="D10" i="12"/>
  <c r="J32" i="15" l="1"/>
  <c r="H32" i="15"/>
  <c r="F32" i="15"/>
  <c r="L109" i="9"/>
  <c r="L96" i="9"/>
  <c r="L82" i="9"/>
  <c r="L81" i="9"/>
  <c r="L69" i="9"/>
  <c r="L54" i="9"/>
  <c r="L37" i="9"/>
  <c r="L16" i="9"/>
  <c r="D29" i="12" l="1"/>
  <c r="J29" i="15"/>
  <c r="J28" i="15"/>
  <c r="J10" i="15"/>
  <c r="H10" i="15"/>
  <c r="F10" i="15"/>
  <c r="J14" i="15"/>
  <c r="J24" i="15"/>
  <c r="J23" i="15"/>
  <c r="H24" i="15"/>
  <c r="H23" i="15"/>
  <c r="F24" i="15"/>
  <c r="F23" i="15"/>
  <c r="I23" i="15"/>
  <c r="G23" i="15"/>
  <c r="E23" i="15"/>
  <c r="I69" i="9"/>
  <c r="G69" i="9"/>
  <c r="K69" i="9"/>
  <c r="J18" i="15"/>
  <c r="H18" i="15"/>
  <c r="F18" i="15"/>
  <c r="J9" i="15"/>
  <c r="H9" i="15"/>
  <c r="I13" i="15"/>
  <c r="G13" i="15"/>
  <c r="E13" i="15"/>
  <c r="F9" i="15"/>
  <c r="I8" i="15"/>
  <c r="G8" i="15"/>
  <c r="E8" i="15"/>
  <c r="I9" i="15"/>
  <c r="G9" i="15"/>
  <c r="E9" i="15"/>
  <c r="I14" i="15"/>
  <c r="G14" i="15"/>
  <c r="E14" i="15"/>
  <c r="H14" i="15"/>
  <c r="I19" i="15"/>
  <c r="G19" i="15"/>
  <c r="E19" i="15"/>
  <c r="I24" i="15"/>
  <c r="G24" i="15"/>
  <c r="E24" i="15"/>
  <c r="I28" i="15"/>
  <c r="E18" i="15"/>
  <c r="I18" i="15"/>
  <c r="G18" i="15"/>
  <c r="I68" i="9"/>
  <c r="I53" i="9"/>
  <c r="I36" i="9"/>
  <c r="I13" i="9"/>
  <c r="F35" i="9"/>
  <c r="G35" i="9" s="1"/>
  <c r="G34" i="9"/>
  <c r="I33" i="9"/>
  <c r="K32" i="9"/>
  <c r="I67" i="9"/>
  <c r="G65" i="9"/>
  <c r="F66" i="9" s="1"/>
  <c r="G66" i="9" s="1"/>
  <c r="I64" i="9"/>
  <c r="K63" i="9"/>
  <c r="G94" i="9"/>
  <c r="F95" i="9" s="1"/>
  <c r="G95" i="9" s="1"/>
  <c r="I93" i="9"/>
  <c r="K92" i="9"/>
  <c r="K96" i="9" s="1"/>
  <c r="F25" i="15" l="1"/>
  <c r="J25" i="15"/>
  <c r="H25" i="15"/>
  <c r="G96" i="9"/>
  <c r="I96" i="9"/>
  <c r="I31" i="9"/>
  <c r="I78" i="9"/>
  <c r="G79" i="9"/>
  <c r="G50" i="9" l="1"/>
  <c r="K77" i="9"/>
  <c r="D32" i="12" l="1"/>
  <c r="D34" i="12" s="1"/>
  <c r="K107" i="9"/>
  <c r="K109" i="9" s="1"/>
  <c r="H29" i="15"/>
  <c r="F29" i="15"/>
  <c r="F80" i="9" l="1"/>
  <c r="G80" i="9" s="1"/>
  <c r="I81" i="9"/>
  <c r="I52" i="9"/>
  <c r="I49" i="9"/>
  <c r="K48" i="9"/>
  <c r="K54" i="9" s="1"/>
  <c r="K30" i="9"/>
  <c r="G10" i="9"/>
  <c r="I12" i="9"/>
  <c r="I9" i="9"/>
  <c r="K8" i="9"/>
  <c r="K15" i="9" s="1"/>
  <c r="K16" i="9" s="1"/>
  <c r="G29" i="9"/>
  <c r="G28" i="9"/>
  <c r="I54" i="9" l="1"/>
  <c r="I82" i="9"/>
  <c r="H19" i="15"/>
  <c r="H20" i="15" s="1"/>
  <c r="I15" i="9"/>
  <c r="K37" i="9"/>
  <c r="I37" i="9"/>
  <c r="G81" i="9"/>
  <c r="K81" i="9"/>
  <c r="J19" i="15" l="1"/>
  <c r="J20" i="15" s="1"/>
  <c r="K82" i="9"/>
  <c r="G82" i="9"/>
  <c r="F19" i="15"/>
  <c r="F20" i="15" s="1"/>
  <c r="I16" i="9"/>
  <c r="H8" i="15" s="1"/>
  <c r="H13" i="15"/>
  <c r="H15" i="15" s="1"/>
  <c r="D9" i="12" s="1"/>
  <c r="J13" i="15"/>
  <c r="J15" i="15" s="1"/>
  <c r="F11" i="9" l="1"/>
  <c r="G11" i="9" s="1"/>
  <c r="G15" i="9" s="1"/>
  <c r="G16" i="9" s="1"/>
  <c r="F8" i="15" s="1"/>
  <c r="J8" i="15"/>
  <c r="F51" i="9" l="1"/>
  <c r="G51" i="9" s="1"/>
  <c r="G54" i="9" s="1"/>
  <c r="F14" i="15" l="1"/>
  <c r="G27" i="9"/>
  <c r="G37" i="9" s="1"/>
  <c r="F13" i="15" l="1"/>
  <c r="F15" i="15" s="1"/>
  <c r="D5" i="12" s="1"/>
  <c r="D8" i="12" l="1"/>
  <c r="D17" i="12" l="1"/>
  <c r="D12" i="12"/>
  <c r="D19" i="12" l="1"/>
  <c r="D15" i="12"/>
  <c r="D18" i="12" s="1"/>
  <c r="D11" i="12"/>
  <c r="D16" i="12"/>
  <c r="D21" i="12" l="1"/>
  <c r="D14" i="12"/>
  <c r="D22" i="12"/>
  <c r="D13" i="12"/>
  <c r="D23" i="12" l="1"/>
  <c r="D26" i="12" s="1"/>
  <c r="D27" i="12" s="1"/>
  <c r="D30" i="12" s="1"/>
</calcChain>
</file>

<file path=xl/comments1.xml><?xml version="1.0" encoding="utf-8"?>
<comments xmlns="http://schemas.openxmlformats.org/spreadsheetml/2006/main">
  <authors>
    <author>이 채환/3급을/삼척기지본부 시설보전부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채환</t>
        </r>
        <r>
          <rPr>
            <b/>
            <sz val="9"/>
            <color indexed="81"/>
            <rFont val="Tahoma"/>
            <family val="2"/>
          </rPr>
          <t>/3</t>
        </r>
        <r>
          <rPr>
            <b/>
            <sz val="9"/>
            <color indexed="81"/>
            <rFont val="돋움"/>
            <family val="3"/>
            <charset val="129"/>
          </rPr>
          <t>급을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삼척기지본부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시설보전부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이 채환/3급을/삼척기지본부 시설보전부</author>
  </authors>
  <commentList>
    <comment ref="I13" authorId="0" shapeId="0">
      <text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호표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굴절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고소작업차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노무비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6" authorId="0" shapeId="0">
      <text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호표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굴절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고소작업차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노무비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3" authorId="0" shapeId="0">
      <text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호표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굴절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고소작업차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노무비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8" authorId="0" shapeId="0">
      <text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호표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굴절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고소작업차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노무비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<sst xmlns="http://schemas.openxmlformats.org/spreadsheetml/2006/main" count="455" uniqueCount="189">
  <si>
    <t>EA</t>
    <phoneticPr fontId="2" type="noConversion"/>
  </si>
  <si>
    <t>공 사 원 가 계 산 서</t>
    <phoneticPr fontId="2" type="noConversion"/>
  </si>
  <si>
    <t>수량</t>
    <phoneticPr fontId="2" type="noConversion"/>
  </si>
  <si>
    <t>비 고</t>
    <phoneticPr fontId="2" type="noConversion"/>
  </si>
  <si>
    <t>금  액</t>
    <phoneticPr fontId="2" type="noConversion"/>
  </si>
  <si>
    <t>%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</si>
  <si>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</si>
  <si>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</si>
  <si>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</si>
  <si>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</si>
  <si>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기타경비</t>
    <phoneticPr fontId="2" type="noConversion"/>
  </si>
  <si>
    <t>환경보전비</t>
    <phoneticPr fontId="2" type="noConversion"/>
  </si>
  <si>
    <t>부가가치세</t>
    <phoneticPr fontId="2" type="noConversion"/>
  </si>
  <si>
    <t>품       명</t>
  </si>
  <si>
    <t>규    격</t>
  </si>
  <si>
    <t>단위</t>
  </si>
  <si>
    <t>수 량</t>
  </si>
  <si>
    <t>재  료  비</t>
  </si>
  <si>
    <t>노  무  비</t>
  </si>
  <si>
    <t>경      비</t>
  </si>
  <si>
    <t>비  고</t>
  </si>
  <si>
    <t>단  가</t>
  </si>
  <si>
    <t>금  액</t>
  </si>
  <si>
    <t>UNIT :</t>
  </si>
  <si>
    <t>인</t>
  </si>
  <si>
    <t>보통인부</t>
  </si>
  <si>
    <t>인부</t>
  </si>
  <si>
    <t>계</t>
    <phoneticPr fontId="2" type="noConversion"/>
  </si>
  <si>
    <t>인터넷 구매가 기준</t>
    <phoneticPr fontId="2" type="noConversion"/>
  </si>
  <si>
    <t>특별인부</t>
  </si>
  <si>
    <t>직접재료비</t>
    <phoneticPr fontId="2" type="noConversion"/>
  </si>
  <si>
    <t>간접재료비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</si>
  <si>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</si>
  <si>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</si>
  <si>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2025년 상반기 적용 건설업 직종별 노임단가</t>
    <phoneticPr fontId="2" type="noConversion"/>
  </si>
  <si>
    <t xml:space="preserve">[표] 직종별 노임단가 (적용시점 : 2025년 1월 1일부터) </t>
    <phoneticPr fontId="2" type="noConversion"/>
  </si>
  <si>
    <t>1</t>
  </si>
  <si>
    <t>2</t>
  </si>
  <si>
    <t>번호</t>
  </si>
  <si>
    <t>직종명</t>
  </si>
  <si>
    <t>2025.1.1</t>
    <phoneticPr fontId="2" type="noConversion"/>
  </si>
  <si>
    <t>비고</t>
  </si>
  <si>
    <t>• 종전의 '선부+검조부+양생공+보통인부' 통합</t>
  </si>
  <si>
    <t>• 종전의 '갱부+특별인부' 통합</t>
  </si>
  <si>
    <t>화물차운전사</t>
  </si>
  <si>
    <t>• 종전의 '운전사(운반차)' 명칭 변경('10.1.1)</t>
  </si>
  <si>
    <t>* 표시 직종은 조사현장수가 5개 미만, ** 표시직종은 조사되지 않은 직종을 의미함.</t>
  </si>
  <si>
    <t>특별인부</t>
    <phoneticPr fontId="2" type="noConversion"/>
  </si>
  <si>
    <t>코아드릴</t>
    <phoneticPr fontId="2" type="noConversion"/>
  </si>
  <si>
    <t>트럭탑재형 크레인</t>
    <phoneticPr fontId="2" type="noConversion"/>
  </si>
  <si>
    <t>공구손료</t>
    <phoneticPr fontId="2" type="noConversion"/>
  </si>
  <si>
    <t>화물차운전사</t>
    <phoneticPr fontId="2" type="noConversion"/>
  </si>
  <si>
    <t>방충재</t>
    <phoneticPr fontId="2" type="noConversion"/>
  </si>
  <si>
    <t>잡재료비</t>
    <phoneticPr fontId="2" type="noConversion"/>
  </si>
  <si>
    <t xml:space="preserve">주연료비의 </t>
    <phoneticPr fontId="2" type="noConversion"/>
  </si>
  <si>
    <t>저유황 0.001%</t>
    <phoneticPr fontId="2" type="noConversion"/>
  </si>
  <si>
    <t>물가자료(하Page 32)</t>
    <phoneticPr fontId="2" type="noConversion"/>
  </si>
  <si>
    <t>2025 건설공사 표준품셈(8-1-3-5 운전자의 구분)</t>
    <phoneticPr fontId="2" type="noConversion"/>
  </si>
  <si>
    <t>건설기계운전사</t>
  </si>
  <si>
    <t>• 종전의 '건설기계운전기사' 명칭 변경('10.1.1)</t>
  </si>
  <si>
    <t>HR</t>
    <phoneticPr fontId="2" type="noConversion"/>
  </si>
  <si>
    <t>견적가</t>
    <phoneticPr fontId="2" type="noConversion"/>
  </si>
  <si>
    <t>BP 400H*2000L</t>
    <phoneticPr fontId="2" type="noConversion"/>
  </si>
  <si>
    <t>L/HR</t>
    <phoneticPr fontId="2" type="noConversion"/>
  </si>
  <si>
    <t>5 TON</t>
    <phoneticPr fontId="2" type="noConversion"/>
  </si>
  <si>
    <t>식</t>
    <phoneticPr fontId="2" type="noConversion"/>
  </si>
  <si>
    <t>-</t>
    <phoneticPr fontId="2" type="noConversion"/>
  </si>
  <si>
    <t>SET</t>
    <phoneticPr fontId="2" type="noConversion"/>
  </si>
  <si>
    <t>M36 * 330(STS-316)</t>
    <phoneticPr fontId="2" type="noConversion"/>
  </si>
  <si>
    <t xml:space="preserve">케미칼 앵커 </t>
    <phoneticPr fontId="2" type="noConversion"/>
  </si>
  <si>
    <t>제1호표 :</t>
    <phoneticPr fontId="2" type="noConversion"/>
  </si>
  <si>
    <t>제2호표 :</t>
    <phoneticPr fontId="2" type="noConversion"/>
  </si>
  <si>
    <t>제3호표 :</t>
    <phoneticPr fontId="2" type="noConversion"/>
  </si>
  <si>
    <t>제4호표 :</t>
    <phoneticPr fontId="2" type="noConversion"/>
  </si>
  <si>
    <t>구분</t>
    <phoneticPr fontId="2" type="noConversion"/>
  </si>
  <si>
    <t>품   명</t>
    <phoneticPr fontId="2" type="noConversion"/>
  </si>
  <si>
    <t>소  계</t>
    <phoneticPr fontId="2" type="noConversion"/>
  </si>
  <si>
    <t>2-1. 앵커볼트 시공                    (BP Type(400H X 3000L))</t>
    <phoneticPr fontId="2" type="noConversion"/>
  </si>
  <si>
    <t>일위대가 제3호표</t>
    <phoneticPr fontId="2" type="noConversion"/>
  </si>
  <si>
    <t>일위대가 제4호표</t>
    <phoneticPr fontId="2" type="noConversion"/>
  </si>
  <si>
    <t>작업물,부산물</t>
    <phoneticPr fontId="2" type="noConversion"/>
  </si>
  <si>
    <t>소계(A)</t>
    <phoneticPr fontId="2" type="noConversion"/>
  </si>
  <si>
    <t>직접노무비(B)</t>
    <phoneticPr fontId="2" type="noConversion"/>
  </si>
  <si>
    <t>간접노무비(C)</t>
    <phoneticPr fontId="2" type="noConversion"/>
  </si>
  <si>
    <t>소계(D)</t>
    <phoneticPr fontId="2" type="noConversion"/>
  </si>
  <si>
    <t>퇴직공제부금</t>
    <phoneticPr fontId="2" type="noConversion"/>
  </si>
  <si>
    <t>건설기계대여금지급보증액 발급금액</t>
    <phoneticPr fontId="2" type="noConversion"/>
  </si>
  <si>
    <t>일반관리비(G)</t>
    <phoneticPr fontId="2" type="noConversion"/>
  </si>
  <si>
    <t>산출경비(E)</t>
    <phoneticPr fontId="2" type="noConversion"/>
  </si>
  <si>
    <t>비    목</t>
    <phoneticPr fontId="2" type="noConversion"/>
  </si>
  <si>
    <t>금액</t>
    <phoneticPr fontId="2" type="noConversion"/>
  </si>
  <si>
    <t>공사명 : 예인선 방충재 보수공사</t>
    <phoneticPr fontId="2" type="noConversion"/>
  </si>
  <si>
    <t>D * 3.56%</t>
    <phoneticPr fontId="2" type="noConversion"/>
  </si>
  <si>
    <t>D * 1.01%</t>
    <phoneticPr fontId="2" type="noConversion"/>
  </si>
  <si>
    <t>B * 3.545%</t>
    <phoneticPr fontId="2" type="noConversion"/>
  </si>
  <si>
    <t>B * 4.5%</t>
    <phoneticPr fontId="2" type="noConversion"/>
  </si>
  <si>
    <t>B * 2.3%</t>
    <phoneticPr fontId="2" type="noConversion"/>
  </si>
  <si>
    <t>(A + D) * 5.20%</t>
    <phoneticPr fontId="2" type="noConversion"/>
  </si>
  <si>
    <t>소계(F)</t>
    <phoneticPr fontId="2" type="noConversion"/>
  </si>
  <si>
    <t>(D + F + G) * 15.0%</t>
    <phoneticPr fontId="2" type="noConversion"/>
  </si>
  <si>
    <t>예정가격의 10%</t>
    <phoneticPr fontId="2" type="noConversion"/>
  </si>
  <si>
    <t>총                                  공               사                    비                   원               가</t>
    <phoneticPr fontId="2" type="noConversion"/>
  </si>
  <si>
    <t>재      료        비</t>
    <phoneticPr fontId="2" type="noConversion"/>
  </si>
  <si>
    <t>노         무             비</t>
    <phoneticPr fontId="2" type="noConversion"/>
  </si>
  <si>
    <t>구 성 비</t>
    <phoneticPr fontId="2" type="noConversion"/>
  </si>
  <si>
    <t>(A + B + E) * 0.10%</t>
    <phoneticPr fontId="2" type="noConversion"/>
  </si>
  <si>
    <t>(A + B) * 3.15%</t>
    <phoneticPr fontId="2" type="noConversion"/>
  </si>
  <si>
    <t>건강보험료 * 12.95%</t>
    <phoneticPr fontId="2" type="noConversion"/>
  </si>
  <si>
    <t>공사명 : 예인선 계류장 방충재 보수공사</t>
    <phoneticPr fontId="2" type="noConversion"/>
  </si>
  <si>
    <t>단가</t>
    <phoneticPr fontId="2" type="noConversion"/>
  </si>
  <si>
    <t>TON</t>
    <phoneticPr fontId="2" type="noConversion"/>
  </si>
  <si>
    <t>일 위 대 가 표</t>
    <phoneticPr fontId="2" type="noConversion"/>
  </si>
  <si>
    <t>물가자료(P.222)</t>
    <phoneticPr fontId="2" type="noConversion"/>
  </si>
  <si>
    <t>REMARK : 2025년도 건설기계 경비 산출표</t>
    <phoneticPr fontId="2" type="noConversion"/>
  </si>
  <si>
    <t>앙카고정용 에폭시</t>
    <phoneticPr fontId="2" type="noConversion"/>
  </si>
  <si>
    <t>-</t>
    <phoneticPr fontId="2" type="noConversion"/>
  </si>
  <si>
    <r>
      <t xml:space="preserve">         트럭탑재형크레인 경비(기계값 X 시간당 손료율) = 39,750,000원 X 10,327 X 10</t>
    </r>
    <r>
      <rPr>
        <vertAlign val="superscript"/>
        <sz val="11"/>
        <color theme="1"/>
        <rFont val="나눔고딕"/>
        <family val="3"/>
        <charset val="129"/>
      </rPr>
      <t>-7</t>
    </r>
    <r>
      <rPr>
        <sz val="11"/>
        <color theme="1"/>
        <rFont val="나눔고딕"/>
        <family val="3"/>
        <charset val="129"/>
      </rPr>
      <t xml:space="preserve"> X 1 HR = 41,050원</t>
    </r>
    <phoneticPr fontId="2" type="noConversion"/>
  </si>
  <si>
    <t>인건비의 3%</t>
    <phoneticPr fontId="2" type="noConversion"/>
  </si>
  <si>
    <t>SET(10EA)</t>
    <phoneticPr fontId="2" type="noConversion"/>
  </si>
  <si>
    <t>SET(10EA)</t>
    <phoneticPr fontId="2" type="noConversion"/>
  </si>
  <si>
    <t>40.64CM</t>
    <phoneticPr fontId="2" type="noConversion"/>
  </si>
  <si>
    <r>
      <t xml:space="preserve">         코아드릴 경비(기계값 X 시간당 손료율) = 2,187,000원 X 1,152 X 10</t>
    </r>
    <r>
      <rPr>
        <vertAlign val="superscript"/>
        <sz val="11"/>
        <color theme="1"/>
        <rFont val="나눔고딕"/>
        <family val="3"/>
        <charset val="129"/>
      </rPr>
      <t>-7</t>
    </r>
    <r>
      <rPr>
        <sz val="11"/>
        <color theme="1"/>
        <rFont val="나눔고딕"/>
        <family val="3"/>
        <charset val="129"/>
      </rPr>
      <t xml:space="preserve"> X 1 HR = 251.9원</t>
    </r>
    <phoneticPr fontId="2" type="noConversion"/>
  </si>
  <si>
    <t>SET</t>
    <phoneticPr fontId="2" type="noConversion"/>
  </si>
  <si>
    <t>경                  비</t>
    <phoneticPr fontId="2" type="noConversion"/>
  </si>
  <si>
    <t>정산분</t>
    <phoneticPr fontId="2" type="noConversion"/>
  </si>
  <si>
    <t>폐기물처리</t>
    <phoneticPr fontId="2" type="noConversion"/>
  </si>
  <si>
    <t>폐합성고무</t>
    <phoneticPr fontId="2" type="noConversion"/>
  </si>
  <si>
    <t>일위대가 제1호표</t>
    <phoneticPr fontId="2" type="noConversion"/>
  </si>
  <si>
    <t xml:space="preserve">         폐기물의 종류별 처리단가(환경부 고시 제2021-259호)</t>
    <phoneticPr fontId="2" type="noConversion"/>
  </si>
  <si>
    <t>제5호표 :</t>
    <phoneticPr fontId="2" type="noConversion"/>
  </si>
  <si>
    <t>폐기물 처리</t>
    <phoneticPr fontId="2" type="noConversion"/>
  </si>
  <si>
    <t>REMARK : 폐기물의 종류별 처리단가(환경부 고시 제2021-259호)</t>
    <phoneticPr fontId="2" type="noConversion"/>
  </si>
  <si>
    <t>일위대가 제2호표</t>
    <phoneticPr fontId="2" type="noConversion"/>
  </si>
  <si>
    <t>폐기물처리</t>
    <phoneticPr fontId="2" type="noConversion"/>
  </si>
  <si>
    <t>이 윤</t>
    <phoneticPr fontId="2" type="noConversion"/>
  </si>
  <si>
    <t>총 공 사 비</t>
    <phoneticPr fontId="2" type="noConversion"/>
  </si>
  <si>
    <t>소 계</t>
    <phoneticPr fontId="2" type="noConversion"/>
  </si>
  <si>
    <t>공급가액</t>
    <phoneticPr fontId="2" type="noConversion"/>
  </si>
  <si>
    <t>예정가액</t>
    <phoneticPr fontId="2" type="noConversion"/>
  </si>
  <si>
    <t>2025년도 건설기계 경비산출표</t>
    <phoneticPr fontId="2" type="noConversion"/>
  </si>
  <si>
    <t xml:space="preserve">         폐합성고무 펑균 중량(개당) : 0.1766TON = 5.65TON/32EA ((OV Type 250H*1000L : 0.1Ton) * 25EA, (OV Type 400H*2000L 0.45Ton) * 7EA)</t>
    <phoneticPr fontId="2" type="noConversion"/>
  </si>
  <si>
    <t>REMARK : 건설신기술품셈(국토교통부, 한국건설기술연구원), 2025년도 건설기계 경비 산출표</t>
    <phoneticPr fontId="2" type="noConversion"/>
  </si>
  <si>
    <r>
      <t xml:space="preserve">         트럭탑재형크레인 경비(기계값 X 시간당 손료율) = 39,750,000원 X 10,327 X 10</t>
    </r>
    <r>
      <rPr>
        <vertAlign val="superscript"/>
        <sz val="11"/>
        <color theme="1"/>
        <rFont val="나눔고딕"/>
        <family val="3"/>
        <charset val="129"/>
      </rPr>
      <t>-7</t>
    </r>
    <r>
      <rPr>
        <sz val="11"/>
        <color theme="1"/>
        <rFont val="나눔고딕"/>
        <family val="3"/>
        <charset val="129"/>
      </rPr>
      <t xml:space="preserve"> X 1HR = 41,050원</t>
    </r>
    <phoneticPr fontId="2" type="noConversion"/>
  </si>
  <si>
    <r>
      <t xml:space="preserve">                          </t>
    </r>
    <r>
      <rPr>
        <sz val="22"/>
        <rFont val="HY견고딕"/>
        <family val="1"/>
        <charset val="129"/>
      </rPr>
      <t>삼척기지본부 시설보전부</t>
    </r>
    <phoneticPr fontId="2" type="noConversion"/>
  </si>
  <si>
    <t>해체는 설치품의 40% 적용</t>
    <phoneticPr fontId="2" type="noConversion"/>
  </si>
  <si>
    <t>원</t>
    <phoneticPr fontId="2" type="noConversion"/>
  </si>
  <si>
    <t>계(방충재 취외 : 설치품의 40% 적용)</t>
    <phoneticPr fontId="2" type="noConversion"/>
  </si>
  <si>
    <t>굴절고소작업차</t>
    <phoneticPr fontId="2" type="noConversion"/>
  </si>
  <si>
    <t>3TON</t>
    <phoneticPr fontId="2" type="noConversion"/>
  </si>
  <si>
    <t>건설기계운전사</t>
    <phoneticPr fontId="2" type="noConversion"/>
  </si>
  <si>
    <t xml:space="preserve">         건설기계운전사 시간당 노임단가 : 273,971/8HR = 34,246.4원</t>
    <phoneticPr fontId="2" type="noConversion"/>
  </si>
  <si>
    <t>1인</t>
    <phoneticPr fontId="2" type="noConversion"/>
  </si>
  <si>
    <r>
      <t xml:space="preserve">         굴절고소작업차(굴절고소차값 X 시간당 손료율) = 65,322,000원 X 16,970 X 10</t>
    </r>
    <r>
      <rPr>
        <vertAlign val="superscript"/>
        <sz val="11"/>
        <color theme="1"/>
        <rFont val="나눔고딕"/>
        <family val="3"/>
        <charset val="129"/>
      </rPr>
      <t>-7</t>
    </r>
    <r>
      <rPr>
        <sz val="11"/>
        <color theme="1"/>
        <rFont val="나눔고딕"/>
        <family val="3"/>
        <charset val="129"/>
      </rPr>
      <t xml:space="preserve"> X 1HR = 110,851.4원</t>
    </r>
    <phoneticPr fontId="2" type="noConversion"/>
  </si>
  <si>
    <t>경유</t>
    <phoneticPr fontId="2" type="noConversion"/>
  </si>
  <si>
    <t xml:space="preserve">         화물차운전사 시간당 노임단가 : 237,500원/8HR = 29,687.5원/HR</t>
    <phoneticPr fontId="2" type="noConversion"/>
  </si>
  <si>
    <t>인</t>
    <phoneticPr fontId="2" type="noConversion"/>
  </si>
  <si>
    <t>결합 및 정리작업</t>
    <phoneticPr fontId="2" type="noConversion"/>
  </si>
  <si>
    <t>제6호표 :</t>
    <phoneticPr fontId="2" type="noConversion"/>
  </si>
  <si>
    <t>굴절고소작업차(앵커볼트 시공)</t>
    <phoneticPr fontId="2" type="noConversion"/>
  </si>
  <si>
    <t>제7호표 :</t>
    <phoneticPr fontId="2" type="noConversion"/>
  </si>
  <si>
    <t>폐기물처리(제7호표)</t>
    <phoneticPr fontId="2" type="noConversion"/>
  </si>
  <si>
    <t>제5호표 노무비 포함</t>
    <phoneticPr fontId="2" type="noConversion"/>
  </si>
  <si>
    <t>제6호표 노무비 포함</t>
    <phoneticPr fontId="2" type="noConversion"/>
  </si>
  <si>
    <t>1. 방충재 취외작업</t>
    <phoneticPr fontId="2" type="noConversion"/>
  </si>
  <si>
    <t>방충재 취외작업(OV Type(250H X 1000L),(400H X 2000L))</t>
    <phoneticPr fontId="2" type="noConversion"/>
  </si>
  <si>
    <t>1-2 굴절고소작업차(방충재 취외)</t>
    <phoneticPr fontId="2" type="noConversion"/>
  </si>
  <si>
    <t>2. 앵커볼트 시공작업</t>
    <phoneticPr fontId="2" type="noConversion"/>
  </si>
  <si>
    <t>3. 방충재 취부작업</t>
    <phoneticPr fontId="2" type="noConversion"/>
  </si>
  <si>
    <t>일위대가 제6호표</t>
    <phoneticPr fontId="2" type="noConversion"/>
  </si>
  <si>
    <t>일위대가 제5호표</t>
    <phoneticPr fontId="2" type="noConversion"/>
  </si>
  <si>
    <t>2-2 굴절고소작업차(앵커볼트 시공)</t>
    <phoneticPr fontId="2" type="noConversion"/>
  </si>
  <si>
    <t>3-2 굴절고소작업차(방충재 취부)</t>
    <phoneticPr fontId="2" type="noConversion"/>
  </si>
  <si>
    <t>내     역    서</t>
    <phoneticPr fontId="2" type="noConversion"/>
  </si>
  <si>
    <t>4. 결합 및 정리작업</t>
    <phoneticPr fontId="2" type="noConversion"/>
  </si>
  <si>
    <t>4-2 굴절고소작업차(결합 및 정리)</t>
    <phoneticPr fontId="2" type="noConversion"/>
  </si>
  <si>
    <t>5-1. 폐기물 처리(폐합성고무)</t>
    <phoneticPr fontId="2" type="noConversion"/>
  </si>
  <si>
    <t>3-1. 방충재 취부                       (BP Type(400H X 3000L))</t>
    <phoneticPr fontId="2" type="noConversion"/>
  </si>
  <si>
    <t>일위대가 제7호표</t>
    <phoneticPr fontId="2" type="noConversion"/>
  </si>
  <si>
    <t>1-1. 방충재 취외                       (OV Type(250H X 1000L),(400H X 2000L))</t>
    <phoneticPr fontId="2" type="noConversion"/>
  </si>
  <si>
    <t>4-1. 결합 및 정리</t>
    <phoneticPr fontId="2" type="noConversion"/>
  </si>
  <si>
    <t>5. 폐기물 처리작업</t>
    <phoneticPr fontId="2" type="noConversion"/>
  </si>
  <si>
    <t>앵커볼트 시공작업(BP Type(400H X 3000L))</t>
    <phoneticPr fontId="2" type="noConversion"/>
  </si>
  <si>
    <t>방충재 취부작업(BP Type(400H X 3000L))</t>
    <phoneticPr fontId="2" type="noConversion"/>
  </si>
  <si>
    <t>계(방충재 취부, 결합 및 정리)</t>
    <phoneticPr fontId="2" type="noConversion"/>
  </si>
  <si>
    <t>굴절고소작업차(방충재 취외, 방충재 취부 및 결합 정리)</t>
    <phoneticPr fontId="2" type="noConversion"/>
  </si>
  <si>
    <t>B * 16.5%</t>
    <phoneticPr fontId="2" type="noConversion"/>
  </si>
  <si>
    <t>(A + B + E) * 0.8%</t>
    <phoneticPr fontId="2" type="noConversion"/>
  </si>
  <si>
    <t>(A + D + F) * 8.0%</t>
    <phoneticPr fontId="2" type="noConversion"/>
  </si>
  <si>
    <t>2025년 9월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</si>
</sst>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;[Red]#,##0"/>
    <numFmt numFmtId="179" formatCode="&quot;$&quot;#,##0_);[Red]\(&quot;$&quot;#,##0\)"/>
    <numFmt numFmtId="180" formatCode="&quot;$&quot;#,##0.00_);[Red]\(&quot;$&quot;#,##0.00\)"/>
    <numFmt numFmtId="181" formatCode="0.00_)"/>
    <numFmt numFmtId="182" formatCode="#,##0;\(#,##0\)"/>
    <numFmt numFmtId="183" formatCode="#,##0.00000;[Red]\-#,##0.00000"/>
    <numFmt numFmtId="184" formatCode="#,##0.0000000;[Red]\-#,##0.0000000"/>
    <numFmt numFmtId="185" formatCode="#,##0_);[Red]\(#,##0\)"/>
    <numFmt numFmtId="186" formatCode="_-* #,##0.0000_-;\-* #,##0.0000_-;_-* &quot;-&quot;_-;_-@_-"/>
    <numFmt numFmtId="187" formatCode="#,###_-"/>
    <numFmt numFmtId="188" formatCode="_-* #,##0.0_-;\-* #,##0.0_-;_-* &quot;-&quot;_-;_-@_-"/>
    <numFmt numFmtId="189" formatCode="&quot; 인력품의 &quot;\ General&quot;%&quot;"/>
    <numFmt numFmtId="190" formatCode="#,##0.00_ "/>
    <numFmt numFmtId="191" formatCode="#,##0.0_);[Red]\(#,##0.0\)"/>
    <numFmt numFmtId="192" formatCode="#,##0.00_);[Red]\(#,##0.00\)"/>
    <numFmt numFmtId="193" formatCode="#,##0.0_ "/>
    <numFmt numFmtId="194" formatCode="#,##0.0000_ "/>
    <numFmt numFmtId="195" formatCode="#,##0_ "/>
    <numFmt numFmtId="196" formatCode="0.000_);[Red]\(0.000\)"/>
  </numFmts>
  <fonts count="5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b/>
      <sz val="10"/>
      <name val="Helv"/>
      <family val="2"/>
    </font>
    <font>
      <sz val="10"/>
      <name val="Helv"/>
      <family val="2"/>
    </font>
    <font>
      <sz val="10"/>
      <name val="Times New Roman"/>
      <family val="1"/>
    </font>
    <font>
      <sz val="10"/>
      <name val="Geneva"/>
      <family val="2"/>
    </font>
    <font>
      <sz val="10"/>
      <color indexed="8"/>
      <name val="Geneva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i/>
      <sz val="16"/>
      <name val="Helv"/>
      <family val="2"/>
    </font>
    <font>
      <b/>
      <sz val="11"/>
      <name val="돋움"/>
      <family val="3"/>
      <charset val="129"/>
    </font>
    <font>
      <sz val="11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rgb="FF000000"/>
      <name val="나눔고딕"/>
      <charset val="129"/>
    </font>
    <font>
      <sz val="11"/>
      <color theme="1"/>
      <name val="나눔고딕"/>
      <charset val="129"/>
    </font>
    <font>
      <sz val="11"/>
      <color theme="1"/>
      <name val="나눔고딕"/>
      <family val="3"/>
      <charset val="129"/>
    </font>
    <font>
      <b/>
      <sz val="20"/>
      <name val="돋움"/>
      <family val="3"/>
      <charset val="129"/>
    </font>
    <font>
      <sz val="12"/>
      <color theme="1"/>
      <name val="나눔고딕"/>
      <charset val="129"/>
    </font>
    <font>
      <b/>
      <sz val="12"/>
      <color theme="1"/>
      <name val="나눔고딕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돋움"/>
      <family val="3"/>
      <charset val="129"/>
    </font>
    <font>
      <sz val="18"/>
      <color rgb="FF000000"/>
      <name val="나눔고딕"/>
      <charset val="129"/>
    </font>
    <font>
      <sz val="18"/>
      <color rgb="FF000000"/>
      <name val="돋움"/>
      <family val="3"/>
      <charset val="129"/>
    </font>
    <font>
      <sz val="14"/>
      <color rgb="FF000000"/>
      <name val="나눔고딕"/>
      <charset val="129"/>
    </font>
    <font>
      <sz val="11"/>
      <color indexed="8"/>
      <name val="나눔고딕"/>
      <family val="3"/>
      <charset val="129"/>
    </font>
    <font>
      <vertAlign val="superscript"/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11"/>
      <color theme="1"/>
      <name val="나눔고딕"/>
      <charset val="129"/>
    </font>
    <font>
      <b/>
      <sz val="12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22"/>
      <name val="돋움"/>
      <family val="3"/>
      <charset val="129"/>
    </font>
    <font>
      <sz val="22"/>
      <name val="HY견고딕"/>
      <family val="1"/>
      <charset val="129"/>
    </font>
    <font>
      <u/>
      <sz val="20"/>
      <name val="HY견고딕"/>
      <family val="1"/>
      <charset val="129"/>
    </font>
    <font>
      <sz val="20"/>
      <name val="HY견고딕"/>
      <family val="1"/>
      <charset val="129"/>
    </font>
    <font>
      <b/>
      <sz val="20"/>
      <name val="HY견고딕"/>
      <family val="1"/>
      <charset val="129"/>
    </font>
    <font>
      <b/>
      <u/>
      <sz val="20"/>
      <name val="HY견고딕"/>
      <family val="1"/>
      <charset val="129"/>
    </font>
    <font>
      <b/>
      <sz val="11"/>
      <color rgb="FF000000"/>
      <name val="나눔고딕"/>
      <charset val="129"/>
    </font>
    <font>
      <b/>
      <sz val="11"/>
      <color rgb="FF000000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20"/>
      <color rgb="FF000000"/>
      <name val="HY견고딕"/>
      <family val="1"/>
      <charset val="129"/>
    </font>
    <font>
      <sz val="12"/>
      <name val="돋움"/>
      <family val="3"/>
      <charset val="129"/>
    </font>
    <font>
      <b/>
      <sz val="24"/>
      <name val="돋움"/>
      <family val="3"/>
      <charset val="129"/>
    </font>
    <font>
      <sz val="24"/>
      <name val="돋움"/>
      <family val="3"/>
      <charset val="129"/>
    </font>
    <font>
      <b/>
      <sz val="13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37">
    <xf numFmtId="0" fontId="0" fillId="0" borderId="0">
      <alignment vertical="center"/>
    </xf>
    <xf numFmtId="0" fontId="4" fillId="0" borderId="0"/>
    <xf numFmtId="0" fontId="6" fillId="0" borderId="0"/>
    <xf numFmtId="38" fontId="7" fillId="0" borderId="0" applyFill="0" applyBorder="0" applyAlignment="0" applyProtection="0"/>
    <xf numFmtId="182" fontId="8" fillId="0" borderId="0"/>
    <xf numFmtId="40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3" fontId="3" fillId="0" borderId="0"/>
    <xf numFmtId="184" fontId="3" fillId="0" borderId="0"/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38" fontId="13" fillId="2" borderId="0" applyNumberFormat="0" applyBorder="0" applyAlignment="0" applyProtection="0"/>
    <xf numFmtId="0" fontId="14" fillId="0" borderId="0">
      <alignment horizontal="left"/>
    </xf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3" fillId="2" borderId="3" applyNumberFormat="0" applyBorder="0" applyAlignment="0" applyProtection="0"/>
    <xf numFmtId="0" fontId="16" fillId="0" borderId="4"/>
    <xf numFmtId="181" fontId="17" fillId="0" borderId="0"/>
    <xf numFmtId="0" fontId="6" fillId="0" borderId="0"/>
    <xf numFmtId="0" fontId="3" fillId="0" borderId="0"/>
    <xf numFmtId="10" fontId="3" fillId="0" borderId="0" applyFont="0" applyFill="0" applyBorder="0" applyAlignment="0" applyProtection="0"/>
    <xf numFmtId="0" fontId="16" fillId="0" borderId="0"/>
    <xf numFmtId="41" fontId="1" fillId="0" borderId="0" applyFont="0" applyFill="0" applyBorder="0" applyAlignment="0" applyProtection="0">
      <alignment vertical="center"/>
    </xf>
    <xf numFmtId="41" fontId="19" fillId="0" borderId="0"/>
    <xf numFmtId="0" fontId="3" fillId="0" borderId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19" fillId="0" borderId="0"/>
    <xf numFmtId="0" fontId="20" fillId="0" borderId="0"/>
    <xf numFmtId="0" fontId="20" fillId="0" borderId="0">
      <alignment vertical="center"/>
    </xf>
    <xf numFmtId="9" fontId="20" fillId="0" borderId="0"/>
  </cellStyleXfs>
  <cellXfs count="200">
    <xf numFmtId="0" fontId="0" fillId="0" borderId="0" xfId="0">
      <alignment vertical="center"/>
    </xf>
    <xf numFmtId="41" fontId="22" fillId="0" borderId="3" xfId="33" applyNumberFormat="1" applyFont="1" applyBorder="1" applyAlignment="1">
      <alignment horizontal="center" vertical="center"/>
    </xf>
    <xf numFmtId="0" fontId="22" fillId="0" borderId="3" xfId="33" applyFont="1" applyBorder="1" applyAlignment="1">
      <alignment horizontal="center" vertical="center"/>
    </xf>
    <xf numFmtId="0" fontId="22" fillId="0" borderId="0" xfId="34" applyFont="1" applyBorder="1" applyAlignment="1">
      <alignment horizontal="left" vertical="center"/>
    </xf>
    <xf numFmtId="0" fontId="28" fillId="0" borderId="0" xfId="0" applyFont="1">
      <alignment vertical="center"/>
    </xf>
    <xf numFmtId="0" fontId="21" fillId="0" borderId="0" xfId="35" applyFont="1">
      <alignment vertical="center"/>
    </xf>
    <xf numFmtId="0" fontId="29" fillId="0" borderId="0" xfId="35" applyFont="1" applyAlignment="1">
      <alignment horizontal="left" vertical="center"/>
    </xf>
    <xf numFmtId="0" fontId="30" fillId="0" borderId="0" xfId="35" applyFont="1" applyAlignment="1">
      <alignment horizontal="left" vertical="center"/>
    </xf>
    <xf numFmtId="0" fontId="21" fillId="0" borderId="0" xfId="35" applyFont="1" applyAlignment="1">
      <alignment horizontal="center" vertical="center"/>
    </xf>
    <xf numFmtId="0" fontId="21" fillId="0" borderId="0" xfId="35" quotePrefix="1" applyFont="1" applyAlignment="1">
      <alignment horizontal="center" vertical="center"/>
    </xf>
    <xf numFmtId="0" fontId="32" fillId="0" borderId="0" xfId="35" applyFont="1">
      <alignment vertical="center"/>
    </xf>
    <xf numFmtId="41" fontId="22" fillId="0" borderId="3" xfId="29" applyFont="1" applyBorder="1" applyAlignment="1">
      <alignment horizontal="center" vertical="center"/>
    </xf>
    <xf numFmtId="178" fontId="22" fillId="0" borderId="3" xfId="29" applyNumberFormat="1" applyFont="1" applyBorder="1" applyAlignment="1">
      <alignment horizontal="center" vertical="center"/>
    </xf>
    <xf numFmtId="0" fontId="22" fillId="0" borderId="3" xfId="29" applyNumberFormat="1" applyFont="1" applyBorder="1" applyAlignment="1">
      <alignment horizontal="center" vertical="center"/>
    </xf>
    <xf numFmtId="189" fontId="22" fillId="0" borderId="3" xfId="29" applyNumberFormat="1" applyFont="1" applyBorder="1" applyAlignment="1">
      <alignment horizontal="center" vertical="center"/>
    </xf>
    <xf numFmtId="0" fontId="22" fillId="0" borderId="0" xfId="34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8" fontId="22" fillId="0" borderId="3" xfId="29" applyNumberFormat="1" applyFont="1" applyBorder="1" applyAlignment="1">
      <alignment horizontal="center" vertical="center" shrinkToFit="1"/>
    </xf>
    <xf numFmtId="0" fontId="22" fillId="0" borderId="16" xfId="34" applyFont="1" applyBorder="1" applyAlignment="1">
      <alignment horizontal="left" vertical="center"/>
    </xf>
    <xf numFmtId="0" fontId="22" fillId="0" borderId="17" xfId="34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41" fontId="22" fillId="0" borderId="3" xfId="29" applyFont="1" applyBorder="1" applyAlignment="1">
      <alignment horizontal="center" vertical="center" shrinkToFit="1"/>
    </xf>
    <xf numFmtId="190" fontId="22" fillId="0" borderId="3" xfId="29" applyNumberFormat="1" applyFont="1" applyBorder="1" applyAlignment="1">
      <alignment vertical="center" shrinkToFit="1"/>
    </xf>
    <xf numFmtId="191" fontId="22" fillId="0" borderId="3" xfId="28" applyNumberFormat="1" applyFont="1" applyBorder="1" applyAlignment="1">
      <alignment horizontal="right" vertical="center"/>
    </xf>
    <xf numFmtId="191" fontId="22" fillId="0" borderId="3" xfId="28" applyNumberFormat="1" applyFont="1" applyBorder="1" applyAlignment="1">
      <alignment horizontal="center" vertical="center"/>
    </xf>
    <xf numFmtId="191" fontId="22" fillId="0" borderId="3" xfId="28" applyNumberFormat="1" applyFont="1" applyBorder="1" applyAlignment="1">
      <alignment vertical="center"/>
    </xf>
    <xf numFmtId="191" fontId="23" fillId="0" borderId="3" xfId="28" applyNumberFormat="1" applyFont="1" applyBorder="1" applyAlignment="1">
      <alignment vertical="center"/>
    </xf>
    <xf numFmtId="192" fontId="22" fillId="0" borderId="3" xfId="29" applyNumberFormat="1" applyFont="1" applyBorder="1" applyAlignment="1">
      <alignment vertical="center" shrinkToFit="1"/>
    </xf>
    <xf numFmtId="192" fontId="22" fillId="0" borderId="3" xfId="29" quotePrefix="1" applyNumberFormat="1" applyFont="1" applyBorder="1" applyAlignment="1">
      <alignment vertical="center" shrinkToFit="1"/>
    </xf>
    <xf numFmtId="41" fontId="22" fillId="0" borderId="3" xfId="29" quotePrefix="1" applyFont="1" applyBorder="1" applyAlignment="1">
      <alignment horizontal="center" vertical="center"/>
    </xf>
    <xf numFmtId="0" fontId="22" fillId="0" borderId="14" xfId="34" applyFont="1" applyBorder="1" applyAlignment="1">
      <alignment horizontal="left" vertical="center"/>
    </xf>
    <xf numFmtId="0" fontId="22" fillId="0" borderId="8" xfId="34" applyFont="1" applyBorder="1" applyAlignment="1">
      <alignment horizontal="left" vertical="center"/>
    </xf>
    <xf numFmtId="0" fontId="22" fillId="0" borderId="12" xfId="34" applyFont="1" applyBorder="1" applyAlignment="1">
      <alignment horizontal="left" vertical="center"/>
    </xf>
    <xf numFmtId="191" fontId="34" fillId="5" borderId="3" xfId="28" applyNumberFormat="1" applyFont="1" applyFill="1" applyBorder="1" applyAlignment="1">
      <alignment vertical="center"/>
    </xf>
    <xf numFmtId="0" fontId="18" fillId="0" borderId="0" xfId="0" applyFont="1">
      <alignment vertical="center"/>
    </xf>
    <xf numFmtId="49" fontId="34" fillId="6" borderId="3" xfId="29" applyNumberFormat="1" applyFont="1" applyFill="1" applyBorder="1" applyAlignment="1">
      <alignment horizontal="center" vertical="center"/>
    </xf>
    <xf numFmtId="188" fontId="34" fillId="6" borderId="3" xfId="28" applyNumberFormat="1" applyFont="1" applyFill="1" applyBorder="1" applyAlignment="1">
      <alignment horizontal="center" vertical="center"/>
    </xf>
    <xf numFmtId="0" fontId="27" fillId="0" borderId="8" xfId="34" applyFont="1" applyFill="1" applyBorder="1" applyAlignment="1">
      <alignment vertical="center"/>
    </xf>
    <xf numFmtId="178" fontId="26" fillId="0" borderId="8" xfId="29" applyNumberFormat="1" applyFont="1" applyFill="1" applyBorder="1" applyAlignment="1">
      <alignment vertical="center"/>
    </xf>
    <xf numFmtId="41" fontId="26" fillId="0" borderId="8" xfId="29" applyFont="1" applyFill="1" applyBorder="1" applyAlignment="1">
      <alignment horizontal="center" vertical="center"/>
    </xf>
    <xf numFmtId="178" fontId="26" fillId="0" borderId="8" xfId="29" applyNumberFormat="1" applyFont="1" applyFill="1" applyBorder="1" applyAlignment="1">
      <alignment horizontal="center" vertical="center"/>
    </xf>
    <xf numFmtId="186" fontId="25" fillId="0" borderId="8" xfId="29" applyNumberFormat="1" applyFont="1" applyFill="1" applyBorder="1" applyAlignment="1">
      <alignment horizontal="center" vertical="center" shrinkToFit="1"/>
    </xf>
    <xf numFmtId="187" fontId="25" fillId="0" borderId="8" xfId="29" applyNumberFormat="1" applyFont="1" applyFill="1" applyBorder="1" applyAlignment="1">
      <alignment horizontal="center" vertical="center"/>
    </xf>
    <xf numFmtId="0" fontId="26" fillId="0" borderId="8" xfId="29" applyNumberFormat="1" applyFont="1" applyFill="1" applyBorder="1" applyAlignment="1">
      <alignment horizontal="center" vertical="center"/>
    </xf>
    <xf numFmtId="188" fontId="34" fillId="6" borderId="5" xfId="28" applyNumberFormat="1" applyFont="1" applyFill="1" applyBorder="1" applyAlignment="1">
      <alignment horizontal="center" vertical="center"/>
    </xf>
    <xf numFmtId="0" fontId="34" fillId="0" borderId="5" xfId="34" applyFont="1" applyFill="1" applyBorder="1" applyAlignment="1">
      <alignment vertical="center"/>
    </xf>
    <xf numFmtId="0" fontId="22" fillId="0" borderId="5" xfId="33" applyFont="1" applyBorder="1" applyAlignment="1">
      <alignment vertical="center"/>
    </xf>
    <xf numFmtId="0" fontId="22" fillId="0" borderId="5" xfId="33" applyFont="1" applyBorder="1" applyAlignment="1">
      <alignment horizontal="center" vertical="center"/>
    </xf>
    <xf numFmtId="0" fontId="23" fillId="0" borderId="5" xfId="33" applyFont="1" applyBorder="1" applyAlignment="1">
      <alignment horizontal="center" vertical="center"/>
    </xf>
    <xf numFmtId="0" fontId="23" fillId="0" borderId="5" xfId="33" applyFont="1" applyBorder="1" applyAlignment="1">
      <alignment vertical="center"/>
    </xf>
    <xf numFmtId="0" fontId="23" fillId="0" borderId="5" xfId="33" applyFont="1" applyBorder="1" applyAlignment="1">
      <alignment vertical="center" wrapText="1"/>
    </xf>
    <xf numFmtId="0" fontId="34" fillId="3" borderId="5" xfId="33" applyFont="1" applyFill="1" applyBorder="1" applyAlignment="1">
      <alignment horizontal="center" vertical="center" wrapText="1"/>
    </xf>
    <xf numFmtId="0" fontId="23" fillId="0" borderId="5" xfId="33" applyFont="1" applyBorder="1" applyAlignment="1">
      <alignment horizontal="left" vertical="center" wrapText="1"/>
    </xf>
    <xf numFmtId="41" fontId="22" fillId="0" borderId="5" xfId="29" applyFont="1" applyBorder="1" applyAlignment="1">
      <alignment horizontal="center" vertical="center" shrinkToFit="1"/>
    </xf>
    <xf numFmtId="0" fontId="34" fillId="3" borderId="5" xfId="33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8" fillId="7" borderId="5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 shrinkToFit="1"/>
    </xf>
    <xf numFmtId="193" fontId="0" fillId="0" borderId="5" xfId="0" applyNumberFormat="1" applyFont="1" applyBorder="1" applyAlignment="1">
      <alignment horizontal="right" vertical="center"/>
    </xf>
    <xf numFmtId="193" fontId="18" fillId="7" borderId="5" xfId="0" applyNumberFormat="1" applyFont="1" applyFill="1" applyBorder="1" applyAlignment="1">
      <alignment horizontal="right" vertical="center"/>
    </xf>
    <xf numFmtId="193" fontId="0" fillId="0" borderId="0" xfId="0" applyNumberFormat="1" applyAlignment="1">
      <alignment horizontal="right" vertical="center"/>
    </xf>
    <xf numFmtId="185" fontId="0" fillId="0" borderId="5" xfId="0" applyNumberFormat="1" applyFont="1" applyBorder="1" applyAlignment="1">
      <alignment horizontal="right" vertical="center"/>
    </xf>
    <xf numFmtId="41" fontId="22" fillId="0" borderId="5" xfId="29" applyFont="1" applyBorder="1" applyAlignment="1">
      <alignment horizontal="center" vertical="center"/>
    </xf>
    <xf numFmtId="192" fontId="23" fillId="0" borderId="5" xfId="29" applyNumberFormat="1" applyFont="1" applyBorder="1" applyAlignment="1">
      <alignment vertical="center" shrinkToFit="1"/>
    </xf>
    <xf numFmtId="191" fontId="23" fillId="0" borderId="5" xfId="28" applyNumberFormat="1" applyFont="1" applyBorder="1" applyAlignment="1">
      <alignment vertical="center" shrinkToFit="1"/>
    </xf>
    <xf numFmtId="191" fontId="22" fillId="0" borderId="5" xfId="28" applyNumberFormat="1" applyFont="1" applyBorder="1" applyAlignment="1">
      <alignment vertical="center" shrinkToFit="1"/>
    </xf>
    <xf numFmtId="192" fontId="34" fillId="3" borderId="5" xfId="29" applyNumberFormat="1" applyFont="1" applyFill="1" applyBorder="1" applyAlignment="1">
      <alignment horizontal="center" vertical="center" shrinkToFit="1"/>
    </xf>
    <xf numFmtId="191" fontId="34" fillId="3" borderId="5" xfId="28" applyNumberFormat="1" applyFont="1" applyFill="1" applyBorder="1" applyAlignment="1">
      <alignment horizontal="center" vertical="center" shrinkToFit="1"/>
    </xf>
    <xf numFmtId="191" fontId="35" fillId="3" borderId="5" xfId="28" applyNumberFormat="1" applyFont="1" applyFill="1" applyBorder="1" applyAlignment="1">
      <alignment horizontal="center" vertical="center" shrinkToFit="1"/>
    </xf>
    <xf numFmtId="41" fontId="35" fillId="3" borderId="5" xfId="29" applyFont="1" applyFill="1" applyBorder="1" applyAlignment="1">
      <alignment horizontal="center" vertical="center" shrinkToFit="1"/>
    </xf>
    <xf numFmtId="185" fontId="23" fillId="0" borderId="5" xfId="29" applyNumberFormat="1" applyFont="1" applyBorder="1" applyAlignment="1">
      <alignment vertical="center" shrinkToFit="1"/>
    </xf>
    <xf numFmtId="185" fontId="34" fillId="3" borderId="5" xfId="29" applyNumberFormat="1" applyFont="1" applyFill="1" applyBorder="1" applyAlignment="1">
      <alignment horizontal="center" vertical="center" shrinkToFit="1"/>
    </xf>
    <xf numFmtId="0" fontId="46" fillId="4" borderId="18" xfId="35" applyFont="1" applyFill="1" applyBorder="1" applyAlignment="1">
      <alignment horizontal="center" vertical="center"/>
    </xf>
    <xf numFmtId="0" fontId="47" fillId="4" borderId="19" xfId="35" applyFont="1" applyFill="1" applyBorder="1" applyAlignment="1">
      <alignment horizontal="center" vertical="center"/>
    </xf>
    <xf numFmtId="0" fontId="47" fillId="4" borderId="20" xfId="35" applyFont="1" applyFill="1" applyBorder="1" applyAlignment="1">
      <alignment horizontal="center" vertical="center"/>
    </xf>
    <xf numFmtId="0" fontId="48" fillId="0" borderId="13" xfId="35" applyFont="1" applyBorder="1" applyAlignment="1">
      <alignment horizontal="center" vertical="center"/>
    </xf>
    <xf numFmtId="0" fontId="48" fillId="0" borderId="5" xfId="35" applyFont="1" applyBorder="1" applyAlignment="1">
      <alignment horizontal="left" vertical="center" indent="1"/>
    </xf>
    <xf numFmtId="3" fontId="48" fillId="0" borderId="5" xfId="35" applyNumberFormat="1" applyFont="1" applyBorder="1" applyAlignment="1">
      <alignment horizontal="right" vertical="center" indent="1"/>
    </xf>
    <xf numFmtId="0" fontId="48" fillId="0" borderId="15" xfId="35" applyFont="1" applyBorder="1">
      <alignment vertical="center"/>
    </xf>
    <xf numFmtId="0" fontId="48" fillId="0" borderId="0" xfId="35" applyFont="1" applyAlignment="1">
      <alignment horizontal="center" vertical="center"/>
    </xf>
    <xf numFmtId="0" fontId="48" fillId="0" borderId="0" xfId="35" applyFont="1">
      <alignment vertical="center"/>
    </xf>
    <xf numFmtId="41" fontId="22" fillId="0" borderId="3" xfId="29" quotePrefix="1" applyFont="1" applyBorder="1" applyAlignment="1">
      <alignment horizontal="center" vertical="center" shrinkToFit="1"/>
    </xf>
    <xf numFmtId="190" fontId="35" fillId="5" borderId="3" xfId="29" applyNumberFormat="1" applyFont="1" applyFill="1" applyBorder="1" applyAlignment="1">
      <alignment vertical="center" shrinkToFit="1"/>
    </xf>
    <xf numFmtId="191" fontId="35" fillId="5" borderId="3" xfId="28" applyNumberFormat="1" applyFont="1" applyFill="1" applyBorder="1" applyAlignment="1">
      <alignment horizontal="right" vertical="center"/>
    </xf>
    <xf numFmtId="191" fontId="35" fillId="5" borderId="3" xfId="28" applyNumberFormat="1" applyFont="1" applyFill="1" applyBorder="1" applyAlignment="1">
      <alignment vertical="center"/>
    </xf>
    <xf numFmtId="192" fontId="35" fillId="5" borderId="3" xfId="29" applyNumberFormat="1" applyFont="1" applyFill="1" applyBorder="1" applyAlignment="1">
      <alignment vertical="center" shrinkToFit="1"/>
    </xf>
    <xf numFmtId="0" fontId="34" fillId="8" borderId="5" xfId="33" applyFont="1" applyFill="1" applyBorder="1" applyAlignment="1">
      <alignment horizontal="center" vertical="center"/>
    </xf>
    <xf numFmtId="0" fontId="34" fillId="8" borderId="5" xfId="33" applyFont="1" applyFill="1" applyBorder="1" applyAlignment="1">
      <alignment horizontal="center" vertical="center" wrapText="1"/>
    </xf>
    <xf numFmtId="185" fontId="34" fillId="8" borderId="5" xfId="29" applyNumberFormat="1" applyFont="1" applyFill="1" applyBorder="1" applyAlignment="1">
      <alignment horizontal="center" vertical="center" shrinkToFit="1"/>
    </xf>
    <xf numFmtId="191" fontId="34" fillId="8" borderId="5" xfId="28" applyNumberFormat="1" applyFont="1" applyFill="1" applyBorder="1" applyAlignment="1">
      <alignment horizontal="center" vertical="center" shrinkToFit="1"/>
    </xf>
    <xf numFmtId="191" fontId="35" fillId="8" borderId="5" xfId="28" applyNumberFormat="1" applyFont="1" applyFill="1" applyBorder="1" applyAlignment="1">
      <alignment horizontal="center" vertical="center" shrinkToFit="1"/>
    </xf>
    <xf numFmtId="41" fontId="35" fillId="8" borderId="5" xfId="29" applyFont="1" applyFill="1" applyBorder="1" applyAlignment="1">
      <alignment horizontal="center" vertical="center" shrinkToFit="1"/>
    </xf>
    <xf numFmtId="0" fontId="0" fillId="8" borderId="0" xfId="0" applyFill="1">
      <alignment vertical="center"/>
    </xf>
    <xf numFmtId="192" fontId="34" fillId="8" borderId="5" xfId="29" applyNumberFormat="1" applyFont="1" applyFill="1" applyBorder="1" applyAlignment="1">
      <alignment horizontal="center" vertical="center" shrinkToFit="1"/>
    </xf>
    <xf numFmtId="49" fontId="34" fillId="6" borderId="3" xfId="29" applyNumberFormat="1" applyFont="1" applyFill="1" applyBorder="1" applyAlignment="1">
      <alignment horizontal="center" vertical="center"/>
    </xf>
    <xf numFmtId="0" fontId="0" fillId="5" borderId="3" xfId="0" applyFill="1" applyBorder="1" applyAlignment="1">
      <alignment vertical="center"/>
    </xf>
    <xf numFmtId="0" fontId="0" fillId="5" borderId="3" xfId="0" applyFill="1" applyBorder="1" applyAlignment="1">
      <alignment horizontal="center" vertical="center"/>
    </xf>
    <xf numFmtId="193" fontId="18" fillId="7" borderId="5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194" fontId="22" fillId="8" borderId="3" xfId="29" applyNumberFormat="1" applyFont="1" applyFill="1" applyBorder="1" applyAlignment="1">
      <alignment horizontal="center" vertical="center"/>
    </xf>
    <xf numFmtId="178" fontId="22" fillId="8" borderId="3" xfId="29" applyNumberFormat="1" applyFont="1" applyFill="1" applyBorder="1" applyAlignment="1">
      <alignment horizontal="center" vertical="center"/>
    </xf>
    <xf numFmtId="194" fontId="22" fillId="8" borderId="3" xfId="29" applyNumberFormat="1" applyFont="1" applyFill="1" applyBorder="1" applyAlignment="1">
      <alignment horizontal="right" vertical="center"/>
    </xf>
    <xf numFmtId="191" fontId="22" fillId="8" borderId="3" xfId="28" applyNumberFormat="1" applyFont="1" applyFill="1" applyBorder="1" applyAlignment="1">
      <alignment vertical="center"/>
    </xf>
    <xf numFmtId="178" fontId="22" fillId="5" borderId="3" xfId="29" applyNumberFormat="1" applyFont="1" applyFill="1" applyBorder="1" applyAlignment="1">
      <alignment horizontal="center" vertical="center"/>
    </xf>
    <xf numFmtId="192" fontId="22" fillId="5" borderId="3" xfId="29" applyNumberFormat="1" applyFont="1" applyFill="1" applyBorder="1" applyAlignment="1">
      <alignment vertical="center" shrinkToFit="1"/>
    </xf>
    <xf numFmtId="191" fontId="22" fillId="5" borderId="3" xfId="28" applyNumberFormat="1" applyFont="1" applyFill="1" applyBorder="1" applyAlignment="1">
      <alignment vertical="center"/>
    </xf>
    <xf numFmtId="0" fontId="0" fillId="0" borderId="5" xfId="0" applyBorder="1">
      <alignment vertical="center"/>
    </xf>
    <xf numFmtId="193" fontId="0" fillId="0" borderId="5" xfId="0" applyNumberFormat="1" applyBorder="1" applyAlignment="1">
      <alignment horizontal="right" vertical="center"/>
    </xf>
    <xf numFmtId="193" fontId="0" fillId="8" borderId="5" xfId="0" applyNumberFormat="1" applyFill="1" applyBorder="1" applyAlignment="1">
      <alignment horizontal="right" vertical="center"/>
    </xf>
    <xf numFmtId="0" fontId="0" fillId="8" borderId="5" xfId="0" applyFill="1" applyBorder="1">
      <alignment vertical="center"/>
    </xf>
    <xf numFmtId="0" fontId="0" fillId="8" borderId="5" xfId="0" applyFill="1" applyBorder="1" applyAlignment="1">
      <alignment horizontal="center" vertical="center"/>
    </xf>
    <xf numFmtId="195" fontId="53" fillId="9" borderId="5" xfId="0" applyNumberFormat="1" applyFont="1" applyFill="1" applyBorder="1" applyAlignment="1">
      <alignment horizontal="right" vertical="center"/>
    </xf>
    <xf numFmtId="0" fontId="0" fillId="5" borderId="3" xfId="0" applyFont="1" applyFill="1" applyBorder="1" applyAlignment="1">
      <alignment horizontal="center" vertical="center"/>
    </xf>
    <xf numFmtId="196" fontId="34" fillId="5" borderId="3" xfId="29" applyNumberFormat="1" applyFont="1" applyFill="1" applyBorder="1" applyAlignment="1">
      <alignment vertical="center" shrinkToFit="1"/>
    </xf>
    <xf numFmtId="195" fontId="18" fillId="7" borderId="5" xfId="0" applyNumberFormat="1" applyFont="1" applyFill="1" applyBorder="1" applyAlignment="1">
      <alignment horizontal="right" vertical="center"/>
    </xf>
    <xf numFmtId="178" fontId="34" fillId="5" borderId="3" xfId="29" applyNumberFormat="1" applyFont="1" applyFill="1" applyBorder="1" applyAlignment="1">
      <alignment horizontal="center" vertical="center"/>
    </xf>
    <xf numFmtId="0" fontId="34" fillId="5" borderId="3" xfId="33" applyFont="1" applyFill="1" applyBorder="1" applyAlignment="1">
      <alignment horizontal="center" vertical="center"/>
    </xf>
    <xf numFmtId="41" fontId="22" fillId="0" borderId="3" xfId="29" applyFon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>
      <alignment vertical="center"/>
    </xf>
    <xf numFmtId="49" fontId="34" fillId="6" borderId="3" xfId="29" applyNumberFormat="1" applyFont="1" applyFill="1" applyBorder="1" applyAlignment="1">
      <alignment horizontal="center" vertical="center"/>
    </xf>
    <xf numFmtId="41" fontId="22" fillId="0" borderId="3" xfId="29" applyFont="1" applyBorder="1" applyAlignment="1">
      <alignment horizontal="center" vertical="center"/>
    </xf>
    <xf numFmtId="178" fontId="26" fillId="0" borderId="8" xfId="29" applyNumberFormat="1" applyFont="1" applyFill="1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191" fontId="0" fillId="0" borderId="0" xfId="0" applyNumberFormat="1" applyAlignment="1">
      <alignment vertical="center" shrinkToFit="1"/>
    </xf>
    <xf numFmtId="193" fontId="0" fillId="10" borderId="5" xfId="0" applyNumberFormat="1" applyFont="1" applyFill="1" applyBorder="1" applyAlignment="1">
      <alignment horizontal="right" vertical="center"/>
    </xf>
    <xf numFmtId="0" fontId="51" fillId="0" borderId="0" xfId="0" applyFont="1" applyAlignment="1">
      <alignment horizontal="center"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horizontal="left" vertical="center"/>
    </xf>
    <xf numFmtId="0" fontId="40" fillId="0" borderId="0" xfId="0" applyFont="1" applyAlignment="1">
      <alignment vertical="center"/>
    </xf>
    <xf numFmtId="0" fontId="18" fillId="8" borderId="5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8" fillId="7" borderId="5" xfId="0" applyFont="1" applyFill="1" applyBorder="1" applyAlignment="1">
      <alignment horizontal="center" vertical="center"/>
    </xf>
    <xf numFmtId="0" fontId="53" fillId="9" borderId="5" xfId="0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34" fillId="6" borderId="5" xfId="34" applyFont="1" applyFill="1" applyBorder="1" applyAlignment="1">
      <alignment horizontal="center" vertical="center"/>
    </xf>
    <xf numFmtId="178" fontId="34" fillId="6" borderId="5" xfId="29" applyNumberFormat="1" applyFont="1" applyFill="1" applyBorder="1" applyAlignment="1">
      <alignment horizontal="center" vertical="center"/>
    </xf>
    <xf numFmtId="186" fontId="34" fillId="6" borderId="5" xfId="29" applyNumberFormat="1" applyFont="1" applyFill="1" applyBorder="1" applyAlignment="1">
      <alignment horizontal="center" vertical="center" shrinkToFit="1"/>
    </xf>
    <xf numFmtId="49" fontId="34" fillId="6" borderId="5" xfId="29" applyNumberFormat="1" applyFont="1" applyFill="1" applyBorder="1" applyAlignment="1">
      <alignment horizontal="center" vertical="center"/>
    </xf>
    <xf numFmtId="41" fontId="34" fillId="6" borderId="5" xfId="29" applyFont="1" applyFill="1" applyBorder="1" applyAlignment="1">
      <alignment horizontal="center" vertical="center"/>
    </xf>
    <xf numFmtId="0" fontId="34" fillId="0" borderId="3" xfId="33" applyFont="1" applyBorder="1" applyAlignment="1">
      <alignment horizontal="left" vertical="center"/>
    </xf>
    <xf numFmtId="41" fontId="22" fillId="0" borderId="3" xfId="29" applyFont="1" applyBorder="1" applyAlignment="1">
      <alignment horizontal="center" vertical="center" shrinkToFit="1"/>
    </xf>
    <xf numFmtId="41" fontId="22" fillId="0" borderId="3" xfId="29" applyFont="1" applyBorder="1" applyAlignment="1">
      <alignment horizontal="center" vertical="center"/>
    </xf>
    <xf numFmtId="41" fontId="22" fillId="0" borderId="9" xfId="29" applyFont="1" applyBorder="1" applyAlignment="1">
      <alignment horizontal="center" vertical="center"/>
    </xf>
    <xf numFmtId="41" fontId="22" fillId="0" borderId="10" xfId="29" applyFont="1" applyBorder="1" applyAlignment="1">
      <alignment horizontal="center" vertical="center"/>
    </xf>
    <xf numFmtId="0" fontId="22" fillId="0" borderId="11" xfId="34" applyFont="1" applyBorder="1" applyAlignment="1">
      <alignment horizontal="left" vertical="center"/>
    </xf>
    <xf numFmtId="0" fontId="22" fillId="0" borderId="6" xfId="34" applyFont="1" applyBorder="1" applyAlignment="1">
      <alignment horizontal="left" vertical="center"/>
    </xf>
    <xf numFmtId="0" fontId="22" fillId="0" borderId="7" xfId="34" applyFont="1" applyBorder="1" applyAlignment="1">
      <alignment horizontal="left" vertical="center"/>
    </xf>
    <xf numFmtId="0" fontId="34" fillId="5" borderId="9" xfId="34" applyFont="1" applyFill="1" applyBorder="1" applyAlignment="1">
      <alignment horizontal="center" vertical="center"/>
    </xf>
    <xf numFmtId="0" fontId="0" fillId="5" borderId="2" xfId="0" applyFill="1" applyBorder="1" applyAlignment="1">
      <alignment vertical="center"/>
    </xf>
    <xf numFmtId="0" fontId="0" fillId="5" borderId="10" xfId="0" applyFill="1" applyBorder="1" applyAlignment="1">
      <alignment vertical="center"/>
    </xf>
    <xf numFmtId="41" fontId="34" fillId="6" borderId="3" xfId="29" applyFont="1" applyFill="1" applyBorder="1" applyAlignment="1">
      <alignment horizontal="center" vertical="center"/>
    </xf>
    <xf numFmtId="0" fontId="35" fillId="5" borderId="9" xfId="34" applyFont="1" applyFill="1" applyBorder="1" applyAlignment="1">
      <alignment horizontal="center" vertical="center"/>
    </xf>
    <xf numFmtId="0" fontId="35" fillId="5" borderId="2" xfId="34" applyFont="1" applyFill="1" applyBorder="1" applyAlignment="1">
      <alignment horizontal="center" vertical="center"/>
    </xf>
    <xf numFmtId="0" fontId="35" fillId="5" borderId="10" xfId="34" applyFont="1" applyFill="1" applyBorder="1" applyAlignment="1">
      <alignment horizontal="center" vertical="center"/>
    </xf>
    <xf numFmtId="41" fontId="35" fillId="5" borderId="3" xfId="29" applyFont="1" applyFill="1" applyBorder="1" applyAlignment="1">
      <alignment horizontal="center" vertical="center"/>
    </xf>
    <xf numFmtId="41" fontId="26" fillId="0" borderId="8" xfId="29" applyFont="1" applyFill="1" applyBorder="1" applyAlignment="1">
      <alignment vertical="center"/>
    </xf>
    <xf numFmtId="41" fontId="27" fillId="0" borderId="8" xfId="29" applyFont="1" applyFill="1" applyBorder="1" applyAlignment="1">
      <alignment horizontal="right" vertical="center"/>
    </xf>
    <xf numFmtId="0" fontId="34" fillId="6" borderId="3" xfId="34" applyFont="1" applyFill="1" applyBorder="1" applyAlignment="1">
      <alignment horizontal="center" vertical="center"/>
    </xf>
    <xf numFmtId="178" fontId="34" fillId="6" borderId="3" xfId="29" applyNumberFormat="1" applyFont="1" applyFill="1" applyBorder="1" applyAlignment="1">
      <alignment horizontal="center" vertical="center"/>
    </xf>
    <xf numFmtId="186" fontId="34" fillId="6" borderId="3" xfId="29" applyNumberFormat="1" applyFont="1" applyFill="1" applyBorder="1" applyAlignment="1">
      <alignment horizontal="center" vertical="center" shrinkToFit="1"/>
    </xf>
    <xf numFmtId="49" fontId="34" fillId="6" borderId="3" xfId="29" applyNumberFormat="1" applyFont="1" applyFill="1" applyBorder="1" applyAlignment="1">
      <alignment horizontal="center" vertical="center"/>
    </xf>
    <xf numFmtId="41" fontId="22" fillId="5" borderId="3" xfId="29" applyFont="1" applyFill="1" applyBorder="1" applyAlignment="1">
      <alignment horizontal="center" vertical="center"/>
    </xf>
    <xf numFmtId="0" fontId="34" fillId="5" borderId="2" xfId="34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2" fillId="8" borderId="3" xfId="33" applyFont="1" applyFill="1" applyBorder="1" applyAlignment="1">
      <alignment horizontal="left" vertical="center"/>
    </xf>
    <xf numFmtId="41" fontId="22" fillId="8" borderId="3" xfId="29" applyFont="1" applyFill="1" applyBorder="1" applyAlignment="1">
      <alignment horizontal="center" vertical="center"/>
    </xf>
    <xf numFmtId="0" fontId="22" fillId="0" borderId="3" xfId="33" applyFont="1" applyBorder="1" applyAlignment="1">
      <alignment horizontal="left" vertical="center"/>
    </xf>
    <xf numFmtId="41" fontId="34" fillId="5" borderId="3" xfId="29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22" fillId="0" borderId="9" xfId="34" applyFont="1" applyBorder="1" applyAlignment="1">
      <alignment horizontal="center" vertical="center"/>
    </xf>
    <xf numFmtId="0" fontId="22" fillId="0" borderId="2" xfId="34" applyFont="1" applyBorder="1" applyAlignment="1">
      <alignment horizontal="center" vertical="center"/>
    </xf>
    <xf numFmtId="0" fontId="22" fillId="0" borderId="9" xfId="33" applyFont="1" applyBorder="1" applyAlignment="1">
      <alignment horizontal="left" vertical="center"/>
    </xf>
    <xf numFmtId="0" fontId="22" fillId="0" borderId="10" xfId="33" applyFont="1" applyBorder="1" applyAlignment="1">
      <alignment horizontal="left" vertical="center"/>
    </xf>
    <xf numFmtId="41" fontId="22" fillId="0" borderId="11" xfId="29" applyFont="1" applyBorder="1" applyAlignment="1">
      <alignment horizontal="center" vertical="center"/>
    </xf>
    <xf numFmtId="41" fontId="22" fillId="0" borderId="7" xfId="29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8" fontId="26" fillId="0" borderId="8" xfId="29" applyNumberFormat="1" applyFont="1" applyFill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36" fillId="0" borderId="0" xfId="0" applyFont="1" applyAlignment="1">
      <alignment horizontal="left" vertical="center" shrinkToFit="1"/>
    </xf>
    <xf numFmtId="0" fontId="50" fillId="0" borderId="0" xfId="0" applyFont="1" applyAlignment="1">
      <alignment horizontal="left" vertical="center" shrinkToFit="1"/>
    </xf>
    <xf numFmtId="0" fontId="24" fillId="0" borderId="0" xfId="0" applyFont="1" applyAlignment="1">
      <alignment horizontal="center" vertical="center"/>
    </xf>
    <xf numFmtId="0" fontId="49" fillId="0" borderId="0" xfId="35" applyFont="1" applyAlignment="1">
      <alignment horizontal="center" vertical="center"/>
    </xf>
    <xf numFmtId="0" fontId="31" fillId="0" borderId="0" xfId="35" applyFont="1" applyAlignment="1">
      <alignment horizontal="left" vertical="center"/>
    </xf>
    <xf numFmtId="0" fontId="20" fillId="0" borderId="0" xfId="35" applyAlignment="1">
      <alignment horizontal="left" vertical="center"/>
    </xf>
    <xf numFmtId="0" fontId="48" fillId="0" borderId="0" xfId="35" applyFont="1" applyAlignment="1">
      <alignment horizontal="left" vertical="center"/>
    </xf>
    <xf numFmtId="0" fontId="48" fillId="0" borderId="6" xfId="35" applyFont="1" applyBorder="1" applyAlignment="1">
      <alignment horizontal="left" vertical="center"/>
    </xf>
  </cellXfs>
  <cellStyles count="37">
    <cellStyle name="          _x000d__x000a_386grabber=vga.3gr_x000d__x000a_" xfId="1"/>
    <cellStyle name="category" xfId="2"/>
    <cellStyle name="Comma [0]_ARN (2)" xfId="3"/>
    <cellStyle name="comma zerodec" xfId="4"/>
    <cellStyle name="Comma_5 Series SW" xfId="5"/>
    <cellStyle name="Currency [0]_ARN (2)" xfId="6"/>
    <cellStyle name="Currency_ARN (2)" xfId="7"/>
    <cellStyle name="Currency1" xfId="8"/>
    <cellStyle name="Dollar (zero dec)" xfId="9"/>
    <cellStyle name="F2" xfId="10"/>
    <cellStyle name="F3" xfId="11"/>
    <cellStyle name="F4" xfId="12"/>
    <cellStyle name="F5" xfId="13"/>
    <cellStyle name="F6" xfId="14"/>
    <cellStyle name="F7" xfId="15"/>
    <cellStyle name="F8" xfId="16"/>
    <cellStyle name="Grey" xfId="17"/>
    <cellStyle name="HEADER" xfId="18"/>
    <cellStyle name="Header1" xfId="19"/>
    <cellStyle name="Header2" xfId="20"/>
    <cellStyle name="Input [yellow]" xfId="21"/>
    <cellStyle name="Model" xfId="22"/>
    <cellStyle name="Normal - Style1" xfId="23"/>
    <cellStyle name="Normal_5 Series SW" xfId="24"/>
    <cellStyle name="oft Excel]_x000d__x000a_Comment=The open=/f lines load custom functions into the Paste Function list._x000d__x000a_Maximized=3_x000d__x000a_AutoFormat=" xfId="25"/>
    <cellStyle name="Percent [2]" xfId="26"/>
    <cellStyle name="subhead" xfId="27"/>
    <cellStyle name="백분율 2" xfId="36"/>
    <cellStyle name="쉼표 [0]" xfId="28" builtinId="6"/>
    <cellStyle name="쉼표 [0] 2" xfId="29"/>
    <cellStyle name="스타일 1" xfId="30"/>
    <cellStyle name="콤마 [0]_1월 팀별" xfId="31"/>
    <cellStyle name="콤마_1월 팀별" xfId="32"/>
    <cellStyle name="표준" xfId="0" builtinId="0"/>
    <cellStyle name="표준 2" xfId="33"/>
    <cellStyle name="표준 3" xfId="35"/>
    <cellStyle name="표준_세대(이만형)" xfId="34"/>
  </cellStyles>
  <dxfs count="0"/>
  <tableStyles count="0" defaultTableStyle="TableStyleMedium9" defaultPivotStyle="PivotStyleLight16"/>
  <colors>
    <mruColors>
      <color rgb="FFFFFFCC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388851</xdr:colOff>
      <xdr:row>27</xdr:row>
      <xdr:rowOff>95670</xdr:rowOff>
    </xdr:from>
    <xdr:to>
      <xdr:col>4</xdr:col>
      <xdr:colOff>73269</xdr:colOff>
      <xdr:row>31</xdr:row>
      <xdr:rowOff>24704</xdr:rowOff>
    </xdr:to>
    <xdr:pic>
      <xdr:nvPicPr>
        <xdr:cNvPr id="3" name="_x167548712" descr="EMB0000304c235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4851" y="4645689"/>
          <a:ext cx="446418" cy="6031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439615</xdr:colOff>
      <xdr:row>3</xdr:row>
      <xdr:rowOff>43961</xdr:rowOff>
    </xdr:from>
    <xdr:to>
      <xdr:col>10</xdr:col>
      <xdr:colOff>351692</xdr:colOff>
      <xdr:row>8</xdr:row>
      <xdr:rowOff>161192</xdr:rowOff>
    </xdr:to>
    <xdr:sp macro="" textlink="">
      <xdr:nvSpPr>
        <xdr:cNvPr id="4" name="모서리가 둥근 직사각형 3"/>
        <xdr:cNvSpPr/>
      </xdr:nvSpPr>
      <xdr:spPr>
        <a:xfrm>
          <a:off x="1201615" y="549519"/>
          <a:ext cx="6799385" cy="959827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2400">
              <a:latin typeface="HY헤드라인M" panose="02030600000101010101" pitchFamily="18" charset="-127"/>
              <a:ea typeface="HY헤드라인M" panose="02030600000101010101" pitchFamily="18" charset="-127"/>
            </a:rPr>
            <a:t>  </a:t>
          </a:r>
          <a:r>
            <a:rPr lang="ko-KR" altLang="en-US" sz="3200">
              <a:latin typeface="HY헤드라인M" panose="02030600000101010101" pitchFamily="18" charset="-127"/>
              <a:ea typeface="HY헤드라인M" panose="02030600000101010101" pitchFamily="18" charset="-127"/>
            </a:rPr>
            <a:t>예인선 계류장 방충재 보수공사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0</xdr:rowOff>
    </xdr:from>
    <xdr:to>
      <xdr:col>9</xdr:col>
      <xdr:colOff>682625</xdr:colOff>
      <xdr:row>58</xdr:row>
      <xdr:rowOff>117475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0"/>
          <a:ext cx="7477125" cy="102457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9444;&#48708;&#45236;&#50669;\&#54805;&#51228;&#44148;&#52629;\&#45224;&#52632;&#52380;&#50668;&#51473;%20&#44368;&#49892;%20&#51613;&#52629;&#44277;&#4932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53;&#50896;&#45824;&#54617;&#44368;%20&#54693;&#53664;&#54617;&#49324;-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&#48148;&#53461;%20&#54868;&#47732;/&#44221;&#47532;+&#49345;&#54984;/&#44221;&#47532;/&#44553;&#50668;&#44208;&#49328;/05&#45380;%2011&#50900;%20&#44553;&#50668;&#44208;&#4932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2006&#45380;%20&#49884;&#49444;&#45812;&#45817;/2006&#45380;%20&#49884;&#49444;&#49324;&#50629;/&#49444;&#44228;&#44288;&#47144;/&#44277;&#49324;&#48156;&#51452;/&#49457;&#45909;&#52488;&#44368;%20&#47560;&#47336;(&#49688;&#51221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53;&#50896;&#45824;&#54617;&#44368;%20&#54693;&#53664;&#54617;&#49324;-9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7928;&#47561;&#51473;(&#44368;&#50977;&#52397;&#51089;&#49457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064;&#51228;&#51473;&#44256;\&#44148;&#52629;\ExcelData\&#49444;&#48708;&#45236;&#50669;\&#53468;&#50896;&#44148;&#52629;\&#49340;&#52377;&#51204;&#51088;&#44277;&#44256;%20&#44592;&#49689;&#49324;%20&#44148;&#52629;&#44277;&#4932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064;&#51228;&#51473;&#44256;\&#44148;&#52629;\windows\&#49444;&#48708;&#45236;&#50669;\&#54805;&#51228;&#44148;&#52629;\&#45224;&#52632;&#52380;&#50668;&#51473;%20&#44368;&#49892;%20&#51613;&#52629;&#44277;&#4932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064;&#51228;&#51473;&#44256;\&#44148;&#52629;\ExcelData\&#49444;&#48708;&#45236;&#50669;\&#50500;&#53412;&#53664;&#54588;&#50500;\&#53664;&#49457;&#52488;&#46321;&#54617;&#44368;%20&#44553;&#49885;&#49548;%20&#51613;&#52629;&#44277;&#4932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57;%20&#50864;/2006&#45380;/&#49457;&#45909;&#52488;/&#49457;&#45909;&#52488;&#44368;/&#49457;&#45909;&#52488;&#44368;&#54868;&#51109;&#4989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49569;&#48372;&#50756;%20%20(&#51652;&#4968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  <sheetName val="옹벽"/>
      <sheetName val="철집"/>
      <sheetName val="PAC(전자기기실)"/>
      <sheetName val="종단계산"/>
    </sheetNames>
    <sheetDataSet>
      <sheetData sheetId="0" refreshError="1"/>
      <sheetData sheetId="1"/>
      <sheetData sheetId="2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70000</v>
          </cell>
          <cell r="F4">
            <v>0</v>
          </cell>
          <cell r="G4">
            <v>70000</v>
          </cell>
          <cell r="H4">
            <v>627</v>
          </cell>
          <cell r="I4">
            <v>70400</v>
          </cell>
          <cell r="J4">
            <v>565</v>
          </cell>
          <cell r="K4">
            <v>70000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81600</v>
          </cell>
          <cell r="F5">
            <v>0</v>
          </cell>
          <cell r="G5">
            <v>81600</v>
          </cell>
          <cell r="H5">
            <v>627</v>
          </cell>
          <cell r="I5">
            <v>96300</v>
          </cell>
          <cell r="J5">
            <v>565</v>
          </cell>
          <cell r="K5">
            <v>81600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56600</v>
          </cell>
          <cell r="F6">
            <v>0</v>
          </cell>
          <cell r="G6">
            <v>56600</v>
          </cell>
          <cell r="H6">
            <v>627</v>
          </cell>
          <cell r="I6">
            <v>61100</v>
          </cell>
          <cell r="J6">
            <v>565</v>
          </cell>
          <cell r="K6">
            <v>56600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92500</v>
          </cell>
          <cell r="F12">
            <v>0</v>
          </cell>
          <cell r="G12">
            <v>92500</v>
          </cell>
          <cell r="H12">
            <v>627</v>
          </cell>
          <cell r="I12">
            <v>92700</v>
          </cell>
          <cell r="J12">
            <v>565</v>
          </cell>
          <cell r="K12">
            <v>92500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70500</v>
          </cell>
          <cell r="F13">
            <v>0</v>
          </cell>
          <cell r="G13">
            <v>70500</v>
          </cell>
          <cell r="H13">
            <v>627</v>
          </cell>
          <cell r="I13">
            <v>72900</v>
          </cell>
          <cell r="J13">
            <v>565</v>
          </cell>
          <cell r="K13">
            <v>70500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96800</v>
          </cell>
          <cell r="F14">
            <v>0</v>
          </cell>
          <cell r="G14">
            <v>98000</v>
          </cell>
          <cell r="H14">
            <v>627</v>
          </cell>
          <cell r="I14">
            <v>96800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KSVU- 430</v>
          </cell>
          <cell r="D15" t="str">
            <v>조</v>
          </cell>
          <cell r="E15">
            <v>57200</v>
          </cell>
          <cell r="F15">
            <v>0</v>
          </cell>
          <cell r="G15">
            <v>66000</v>
          </cell>
          <cell r="H15">
            <v>627</v>
          </cell>
          <cell r="I15">
            <v>57200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123000</v>
          </cell>
          <cell r="F16">
            <v>0</v>
          </cell>
          <cell r="G16">
            <v>200000</v>
          </cell>
          <cell r="H16">
            <v>627</v>
          </cell>
          <cell r="I16">
            <v>123000</v>
          </cell>
          <cell r="J16">
            <v>565</v>
          </cell>
          <cell r="K16">
            <v>200000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211000</v>
          </cell>
          <cell r="F17">
            <v>0</v>
          </cell>
          <cell r="G17">
            <v>280000</v>
          </cell>
          <cell r="H17">
            <v>627</v>
          </cell>
          <cell r="I17">
            <v>211000</v>
          </cell>
          <cell r="J17">
            <v>565</v>
          </cell>
          <cell r="K17">
            <v>280000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115500</v>
          </cell>
          <cell r="F20">
            <v>0</v>
          </cell>
          <cell r="I20">
            <v>115500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93500</v>
          </cell>
          <cell r="F21">
            <v>0</v>
          </cell>
          <cell r="I21">
            <v>93500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115000</v>
          </cell>
          <cell r="F22">
            <v>0</v>
          </cell>
          <cell r="G22">
            <v>115000</v>
          </cell>
          <cell r="H22">
            <v>631</v>
          </cell>
          <cell r="I22">
            <v>115500</v>
          </cell>
          <cell r="J22">
            <v>565</v>
          </cell>
          <cell r="K22">
            <v>124000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180000</v>
          </cell>
          <cell r="F23">
            <v>0</v>
          </cell>
          <cell r="I23">
            <v>294000</v>
          </cell>
          <cell r="J23">
            <v>565</v>
          </cell>
          <cell r="K23">
            <v>180000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272000</v>
          </cell>
          <cell r="F24">
            <v>0</v>
          </cell>
          <cell r="I24">
            <v>272000</v>
          </cell>
          <cell r="J24">
            <v>565</v>
          </cell>
          <cell r="K24">
            <v>400000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137500</v>
          </cell>
          <cell r="F26">
            <v>0</v>
          </cell>
          <cell r="G26">
            <v>140000</v>
          </cell>
          <cell r="H26">
            <v>627</v>
          </cell>
          <cell r="I26">
            <v>137500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140000</v>
          </cell>
          <cell r="F27">
            <v>0</v>
          </cell>
          <cell r="G27">
            <v>140000</v>
          </cell>
          <cell r="H27">
            <v>627</v>
          </cell>
          <cell r="I27">
            <v>143000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1,200x750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1,500x750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71000</v>
          </cell>
          <cell r="F52">
            <v>0</v>
          </cell>
          <cell r="G52">
            <v>71000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71000</v>
          </cell>
          <cell r="F53">
            <v>0</v>
          </cell>
          <cell r="G53">
            <v>71000</v>
          </cell>
          <cell r="H53">
            <v>631</v>
          </cell>
          <cell r="I53">
            <v>90000</v>
          </cell>
          <cell r="J53">
            <v>565</v>
          </cell>
          <cell r="K53">
            <v>115000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105000</v>
          </cell>
          <cell r="F54">
            <v>0</v>
          </cell>
          <cell r="G54">
            <v>105000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138000</v>
          </cell>
          <cell r="F55">
            <v>0</v>
          </cell>
          <cell r="G55">
            <v>138000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9500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1,000x600x5t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37500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SUS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SUS</v>
          </cell>
          <cell r="D63" t="str">
            <v>개</v>
          </cell>
          <cell r="E63">
            <v>3750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SUS</v>
          </cell>
          <cell r="D64" t="str">
            <v>개</v>
          </cell>
          <cell r="E64">
            <v>3200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653900</v>
          </cell>
          <cell r="F65">
            <v>0</v>
          </cell>
          <cell r="H65">
            <v>0</v>
          </cell>
          <cell r="I65">
            <v>653900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967900</v>
          </cell>
          <cell r="F66">
            <v>77432</v>
          </cell>
          <cell r="H66">
            <v>0</v>
          </cell>
          <cell r="I66">
            <v>967900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200Lit</v>
          </cell>
          <cell r="D69" t="str">
            <v>대</v>
          </cell>
          <cell r="E69">
            <v>731000</v>
          </cell>
          <cell r="F69">
            <v>0</v>
          </cell>
          <cell r="H69">
            <v>586</v>
          </cell>
          <cell r="I69">
            <v>731000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10450000</v>
          </cell>
          <cell r="F81">
            <v>0</v>
          </cell>
          <cell r="H81">
            <v>577</v>
          </cell>
          <cell r="I81">
            <v>10450000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경유저장탱크(1.0t)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경유저장탱크(1.0t)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경유저장탱크(1.0t)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30840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19040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14050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9850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6410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4980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3700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2570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1650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18044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8056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5062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2806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1255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828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539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312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153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19893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10919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5700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3484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1912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1283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755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490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333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7113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3133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2220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1629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679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396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290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195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5622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2433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1490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743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416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290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226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151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100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5082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2629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1768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1044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603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371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270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182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139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25637</v>
          </cell>
          <cell r="F301">
            <v>12436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19335</v>
          </cell>
          <cell r="F302">
            <v>8814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13265</v>
          </cell>
          <cell r="F303">
            <v>7606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동유니온 (C x M)</v>
          </cell>
          <cell r="C304" t="str">
            <v>50Ø</v>
          </cell>
          <cell r="D304" t="str">
            <v>개</v>
          </cell>
          <cell r="E304">
            <v>8972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동유니온 (C x M)</v>
          </cell>
          <cell r="C305" t="str">
            <v>40Ø</v>
          </cell>
          <cell r="D305" t="str">
            <v>개</v>
          </cell>
          <cell r="E305">
            <v>6850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동유니온 (C x M)</v>
          </cell>
          <cell r="C306" t="str">
            <v>32Ø</v>
          </cell>
          <cell r="D306" t="str">
            <v>개</v>
          </cell>
          <cell r="E306">
            <v>4604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동유니온 (C x M)</v>
          </cell>
          <cell r="C307" t="str">
            <v>25Ø</v>
          </cell>
          <cell r="D307" t="str">
            <v>개</v>
          </cell>
          <cell r="E307">
            <v>3096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동유니온 (C x M)</v>
          </cell>
          <cell r="C308" t="str">
            <v>20Ø</v>
          </cell>
          <cell r="D308" t="str">
            <v>개</v>
          </cell>
          <cell r="E308">
            <v>1980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동유니온 (C x M)</v>
          </cell>
          <cell r="C309" t="str">
            <v>15Ø</v>
          </cell>
          <cell r="D309" t="str">
            <v>개</v>
          </cell>
          <cell r="E309">
            <v>1130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26090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12488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6906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3223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2300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1565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888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556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278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5469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3322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2566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1535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681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390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4911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2766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1316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772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2187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1770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1770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22873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17695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7160</v>
          </cell>
          <cell r="F348">
            <v>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4730</v>
          </cell>
          <cell r="F349">
            <v>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4220</v>
          </cell>
          <cell r="F350">
            <v>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3470</v>
          </cell>
          <cell r="F351">
            <v>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2500</v>
          </cell>
          <cell r="F352">
            <v>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2000</v>
          </cell>
          <cell r="F353">
            <v>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1280</v>
          </cell>
          <cell r="F354">
            <v>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11510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6810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16237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11953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9179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7096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5201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4763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3640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2625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2177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25589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17868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12223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7606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5767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4676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3593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2639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2397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35353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25893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16967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8620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6707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5572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4180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3227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2930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23875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17504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12900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5819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4526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3761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3013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2320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1999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14435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12326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10534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2807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2121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1755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1434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1022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808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E685">
            <v>0</v>
          </cell>
        </row>
        <row r="689">
          <cell r="A689">
            <v>3600</v>
          </cell>
          <cell r="B689" t="str">
            <v>PVC관 (VG1)</v>
          </cell>
          <cell r="C689" t="str">
            <v>200Ø</v>
          </cell>
          <cell r="D689" t="str">
            <v>M</v>
          </cell>
          <cell r="E689">
            <v>14685</v>
          </cell>
          <cell r="F689">
            <v>0</v>
          </cell>
          <cell r="G689">
            <v>14685</v>
          </cell>
          <cell r="H689">
            <v>542</v>
          </cell>
          <cell r="I689">
            <v>18433</v>
          </cell>
          <cell r="J689">
            <v>485</v>
          </cell>
          <cell r="L689">
            <v>485</v>
          </cell>
        </row>
        <row r="690">
          <cell r="A690">
            <v>3601</v>
          </cell>
          <cell r="B690" t="str">
            <v>PVC관 (VG1)</v>
          </cell>
          <cell r="C690" t="str">
            <v>150Ø</v>
          </cell>
          <cell r="D690" t="str">
            <v>M</v>
          </cell>
          <cell r="E690">
            <v>9715</v>
          </cell>
          <cell r="F690">
            <v>0</v>
          </cell>
          <cell r="G690">
            <v>9715</v>
          </cell>
          <cell r="H690">
            <v>542</v>
          </cell>
          <cell r="I690">
            <v>12195</v>
          </cell>
          <cell r="J690">
            <v>485</v>
          </cell>
          <cell r="L690">
            <v>385</v>
          </cell>
        </row>
        <row r="691">
          <cell r="A691">
            <v>3602</v>
          </cell>
          <cell r="B691" t="str">
            <v>PVC관 (VG1)</v>
          </cell>
          <cell r="C691" t="str">
            <v>125Ø</v>
          </cell>
          <cell r="D691" t="str">
            <v>M</v>
          </cell>
          <cell r="E691">
            <v>6472</v>
          </cell>
          <cell r="F691">
            <v>0</v>
          </cell>
          <cell r="G691">
            <v>6472</v>
          </cell>
          <cell r="H691">
            <v>542</v>
          </cell>
          <cell r="I691">
            <v>8123</v>
          </cell>
          <cell r="J691">
            <v>485</v>
          </cell>
          <cell r="L691">
            <v>385</v>
          </cell>
        </row>
        <row r="692">
          <cell r="A692">
            <v>3603</v>
          </cell>
          <cell r="B692" t="str">
            <v>PVC관 (VG1)</v>
          </cell>
          <cell r="C692" t="str">
            <v>100Ø</v>
          </cell>
          <cell r="D692" t="str">
            <v>M</v>
          </cell>
          <cell r="E692">
            <v>4942</v>
          </cell>
          <cell r="F692">
            <v>0</v>
          </cell>
          <cell r="G692">
            <v>4942</v>
          </cell>
          <cell r="H692">
            <v>542</v>
          </cell>
          <cell r="I692">
            <v>6203</v>
          </cell>
          <cell r="J692">
            <v>485</v>
          </cell>
          <cell r="L692">
            <v>385</v>
          </cell>
        </row>
        <row r="693">
          <cell r="A693">
            <v>3604</v>
          </cell>
          <cell r="B693" t="str">
            <v>PVC관 (VG1)</v>
          </cell>
          <cell r="C693" t="str">
            <v>75Ø</v>
          </cell>
          <cell r="D693" t="str">
            <v>M</v>
          </cell>
          <cell r="E693">
            <v>3192</v>
          </cell>
          <cell r="F693">
            <v>0</v>
          </cell>
          <cell r="G693">
            <v>3192</v>
          </cell>
          <cell r="H693">
            <v>542</v>
          </cell>
          <cell r="I693">
            <v>4008</v>
          </cell>
          <cell r="J693">
            <v>485</v>
          </cell>
          <cell r="L693">
            <v>385</v>
          </cell>
        </row>
        <row r="694">
          <cell r="A694">
            <v>3605</v>
          </cell>
          <cell r="B694" t="str">
            <v>PVC관 (VG1)</v>
          </cell>
          <cell r="C694" t="str">
            <v>50Ø</v>
          </cell>
          <cell r="D694" t="str">
            <v>M</v>
          </cell>
          <cell r="E694">
            <v>1625</v>
          </cell>
          <cell r="F694">
            <v>0</v>
          </cell>
          <cell r="G694">
            <v>1625</v>
          </cell>
          <cell r="H694">
            <v>542</v>
          </cell>
          <cell r="I694">
            <v>2040</v>
          </cell>
          <cell r="J694">
            <v>485</v>
          </cell>
          <cell r="L694">
            <v>385</v>
          </cell>
        </row>
        <row r="695">
          <cell r="A695">
            <v>3610</v>
          </cell>
          <cell r="B695" t="str">
            <v>90˚곡관(접착재접합)</v>
          </cell>
          <cell r="C695" t="str">
            <v>150Ø</v>
          </cell>
          <cell r="D695" t="str">
            <v>개</v>
          </cell>
          <cell r="E695">
            <v>4500</v>
          </cell>
          <cell r="F695">
            <v>0</v>
          </cell>
          <cell r="G695">
            <v>4500</v>
          </cell>
          <cell r="H695">
            <v>544</v>
          </cell>
          <cell r="I695">
            <v>4610</v>
          </cell>
          <cell r="J695">
            <v>486</v>
          </cell>
          <cell r="L695">
            <v>0</v>
          </cell>
        </row>
        <row r="696">
          <cell r="A696">
            <v>3611</v>
          </cell>
          <cell r="B696" t="str">
            <v>90˚곡관(접착재접합)</v>
          </cell>
          <cell r="C696" t="str">
            <v>125Ø</v>
          </cell>
          <cell r="D696" t="str">
            <v>개</v>
          </cell>
          <cell r="E696">
            <v>2540</v>
          </cell>
          <cell r="F696">
            <v>0</v>
          </cell>
          <cell r="G696">
            <v>2540</v>
          </cell>
          <cell r="H696">
            <v>544</v>
          </cell>
          <cell r="I696">
            <v>2610</v>
          </cell>
          <cell r="J696">
            <v>486</v>
          </cell>
          <cell r="L696">
            <v>0</v>
          </cell>
        </row>
        <row r="697">
          <cell r="A697">
            <v>3612</v>
          </cell>
          <cell r="B697" t="str">
            <v>90˚곡관(접착재접합)</v>
          </cell>
          <cell r="C697" t="str">
            <v>100Ø</v>
          </cell>
          <cell r="D697" t="str">
            <v>개</v>
          </cell>
          <cell r="E697">
            <v>1550</v>
          </cell>
          <cell r="F697">
            <v>0</v>
          </cell>
          <cell r="G697">
            <v>1550</v>
          </cell>
          <cell r="H697">
            <v>544</v>
          </cell>
          <cell r="I697">
            <v>1600</v>
          </cell>
          <cell r="J697">
            <v>486</v>
          </cell>
          <cell r="L697">
            <v>0</v>
          </cell>
        </row>
        <row r="698">
          <cell r="A698">
            <v>3613</v>
          </cell>
          <cell r="B698" t="str">
            <v>90˚곡관(접착재접합)</v>
          </cell>
          <cell r="C698" t="str">
            <v>75Ø</v>
          </cell>
          <cell r="D698" t="str">
            <v>개</v>
          </cell>
          <cell r="E698">
            <v>780</v>
          </cell>
          <cell r="F698">
            <v>0</v>
          </cell>
          <cell r="G698">
            <v>780</v>
          </cell>
          <cell r="H698">
            <v>544</v>
          </cell>
          <cell r="I698">
            <v>810</v>
          </cell>
          <cell r="J698">
            <v>486</v>
          </cell>
          <cell r="L698">
            <v>0</v>
          </cell>
        </row>
        <row r="699">
          <cell r="A699">
            <v>3614</v>
          </cell>
          <cell r="B699" t="str">
            <v>90˚곡관(접착재접합)</v>
          </cell>
          <cell r="C699" t="str">
            <v>50Ø</v>
          </cell>
          <cell r="D699" t="str">
            <v>개</v>
          </cell>
          <cell r="E699">
            <v>310</v>
          </cell>
          <cell r="F699">
            <v>0</v>
          </cell>
          <cell r="G699">
            <v>310</v>
          </cell>
          <cell r="H699">
            <v>544</v>
          </cell>
          <cell r="I699">
            <v>350</v>
          </cell>
          <cell r="J699">
            <v>486</v>
          </cell>
          <cell r="L699">
            <v>0</v>
          </cell>
        </row>
        <row r="700">
          <cell r="A700">
            <v>3615</v>
          </cell>
          <cell r="B700" t="str">
            <v>45˚곡관(접착재접합)</v>
          </cell>
          <cell r="C700" t="str">
            <v>150Ø</v>
          </cell>
          <cell r="D700" t="str">
            <v>개</v>
          </cell>
          <cell r="E700">
            <v>4500</v>
          </cell>
          <cell r="F700">
            <v>0</v>
          </cell>
          <cell r="G700">
            <v>4500</v>
          </cell>
          <cell r="H700">
            <v>544</v>
          </cell>
          <cell r="I700">
            <v>4610</v>
          </cell>
          <cell r="J700">
            <v>486</v>
          </cell>
          <cell r="L700">
            <v>0</v>
          </cell>
        </row>
        <row r="701">
          <cell r="A701">
            <v>3616</v>
          </cell>
          <cell r="B701" t="str">
            <v>45˚곡관(접착재접합)</v>
          </cell>
          <cell r="C701" t="str">
            <v>125Ø</v>
          </cell>
          <cell r="D701" t="str">
            <v>개</v>
          </cell>
          <cell r="E701">
            <v>2540</v>
          </cell>
          <cell r="F701">
            <v>0</v>
          </cell>
          <cell r="G701">
            <v>2540</v>
          </cell>
          <cell r="H701">
            <v>544</v>
          </cell>
          <cell r="I701">
            <v>2610</v>
          </cell>
          <cell r="J701">
            <v>486</v>
          </cell>
          <cell r="L701">
            <v>0</v>
          </cell>
        </row>
        <row r="702">
          <cell r="A702">
            <v>3617</v>
          </cell>
          <cell r="B702" t="str">
            <v>45˚곡관(접착재접합)</v>
          </cell>
          <cell r="C702" t="str">
            <v>100Ø</v>
          </cell>
          <cell r="D702" t="str">
            <v>개</v>
          </cell>
          <cell r="E702">
            <v>1560</v>
          </cell>
          <cell r="F702">
            <v>0</v>
          </cell>
          <cell r="G702">
            <v>1560</v>
          </cell>
          <cell r="H702">
            <v>544</v>
          </cell>
          <cell r="I702">
            <v>1600</v>
          </cell>
          <cell r="J702">
            <v>486</v>
          </cell>
          <cell r="L702">
            <v>0</v>
          </cell>
        </row>
        <row r="703">
          <cell r="A703">
            <v>3618</v>
          </cell>
          <cell r="B703" t="str">
            <v>45˚곡관(접착재접합)</v>
          </cell>
          <cell r="C703" t="str">
            <v>75Ø</v>
          </cell>
          <cell r="D703" t="str">
            <v>개</v>
          </cell>
          <cell r="E703">
            <v>850</v>
          </cell>
          <cell r="F703">
            <v>0</v>
          </cell>
          <cell r="G703">
            <v>850</v>
          </cell>
          <cell r="H703">
            <v>544</v>
          </cell>
          <cell r="I703">
            <v>870</v>
          </cell>
          <cell r="J703">
            <v>486</v>
          </cell>
          <cell r="L703">
            <v>0</v>
          </cell>
        </row>
        <row r="704">
          <cell r="A704">
            <v>3619</v>
          </cell>
          <cell r="B704" t="str">
            <v>45˚곡관(접착재접합)</v>
          </cell>
          <cell r="C704" t="str">
            <v>50Ø</v>
          </cell>
          <cell r="D704" t="str">
            <v>개</v>
          </cell>
          <cell r="E704">
            <v>360</v>
          </cell>
          <cell r="F704">
            <v>0</v>
          </cell>
          <cell r="G704">
            <v>360</v>
          </cell>
          <cell r="H704">
            <v>544</v>
          </cell>
          <cell r="I704">
            <v>400</v>
          </cell>
          <cell r="J704">
            <v>486</v>
          </cell>
          <cell r="L704">
            <v>0</v>
          </cell>
        </row>
        <row r="705">
          <cell r="A705">
            <v>3620</v>
          </cell>
          <cell r="B705" t="str">
            <v>LT관(접착재접합)</v>
          </cell>
          <cell r="C705" t="str">
            <v>150Øx150Ø</v>
          </cell>
          <cell r="D705" t="str">
            <v>개</v>
          </cell>
          <cell r="E705">
            <v>11560</v>
          </cell>
          <cell r="F705">
            <v>0</v>
          </cell>
          <cell r="G705">
            <v>11560</v>
          </cell>
          <cell r="H705">
            <v>544</v>
          </cell>
          <cell r="I705">
            <v>11870</v>
          </cell>
          <cell r="J705">
            <v>486</v>
          </cell>
          <cell r="L705">
            <v>0</v>
          </cell>
        </row>
        <row r="706">
          <cell r="A706">
            <v>3621</v>
          </cell>
          <cell r="B706" t="str">
            <v>LT관(접착재접합)</v>
          </cell>
          <cell r="C706" t="str">
            <v>150Øx125Ø</v>
          </cell>
          <cell r="D706" t="str">
            <v>개</v>
          </cell>
          <cell r="E706">
            <v>7180</v>
          </cell>
          <cell r="F706">
            <v>0</v>
          </cell>
          <cell r="G706">
            <v>7180</v>
          </cell>
          <cell r="H706">
            <v>544</v>
          </cell>
          <cell r="I706">
            <v>7980</v>
          </cell>
          <cell r="J706">
            <v>486</v>
          </cell>
          <cell r="L706">
            <v>0</v>
          </cell>
        </row>
        <row r="707">
          <cell r="A707">
            <v>3622</v>
          </cell>
          <cell r="B707" t="str">
            <v>LT관(접착재접합)</v>
          </cell>
          <cell r="C707" t="str">
            <v>150Øx100Ø</v>
          </cell>
          <cell r="D707" t="str">
            <v>개</v>
          </cell>
          <cell r="E707">
            <v>6300</v>
          </cell>
          <cell r="F707">
            <v>0</v>
          </cell>
          <cell r="G707">
            <v>6300</v>
          </cell>
          <cell r="H707">
            <v>544</v>
          </cell>
          <cell r="I707">
            <v>7010</v>
          </cell>
          <cell r="J707">
            <v>486</v>
          </cell>
          <cell r="L707">
            <v>0</v>
          </cell>
        </row>
        <row r="708">
          <cell r="A708">
            <v>3623</v>
          </cell>
          <cell r="B708" t="str">
            <v>LT관(접착재접합)</v>
          </cell>
          <cell r="C708" t="str">
            <v>150Øx 75Ø</v>
          </cell>
          <cell r="D708" t="str">
            <v>개</v>
          </cell>
          <cell r="E708">
            <v>5090</v>
          </cell>
          <cell r="F708">
            <v>0</v>
          </cell>
          <cell r="G708">
            <v>5090</v>
          </cell>
          <cell r="H708">
            <v>544</v>
          </cell>
          <cell r="I708">
            <v>5660</v>
          </cell>
          <cell r="J708">
            <v>486</v>
          </cell>
          <cell r="L708">
            <v>0</v>
          </cell>
        </row>
        <row r="709">
          <cell r="A709">
            <v>3624</v>
          </cell>
          <cell r="B709" t="str">
            <v>LT관(접착재접합)</v>
          </cell>
          <cell r="C709" t="str">
            <v>125Øx125Ø</v>
          </cell>
          <cell r="D709" t="str">
            <v>개</v>
          </cell>
          <cell r="E709">
            <v>5100</v>
          </cell>
          <cell r="F709">
            <v>0</v>
          </cell>
          <cell r="G709">
            <v>5100</v>
          </cell>
          <cell r="H709">
            <v>544</v>
          </cell>
          <cell r="I709">
            <v>5240</v>
          </cell>
          <cell r="J709">
            <v>486</v>
          </cell>
          <cell r="L709">
            <v>0</v>
          </cell>
        </row>
        <row r="710">
          <cell r="A710">
            <v>3625</v>
          </cell>
          <cell r="B710" t="str">
            <v>LT관(접착재접합)</v>
          </cell>
          <cell r="C710" t="str">
            <v>125Øx100Ø</v>
          </cell>
          <cell r="D710" t="str">
            <v>개</v>
          </cell>
          <cell r="E710">
            <v>4340</v>
          </cell>
          <cell r="F710">
            <v>0</v>
          </cell>
          <cell r="G710">
            <v>4340</v>
          </cell>
          <cell r="H710">
            <v>544</v>
          </cell>
          <cell r="I710">
            <v>4820</v>
          </cell>
          <cell r="J710">
            <v>486</v>
          </cell>
          <cell r="L710">
            <v>0</v>
          </cell>
        </row>
        <row r="711">
          <cell r="A711">
            <v>3626</v>
          </cell>
          <cell r="B711" t="str">
            <v>LT관(접착재접합)</v>
          </cell>
          <cell r="C711" t="str">
            <v>125Øx 75Ø</v>
          </cell>
          <cell r="D711" t="str">
            <v>개</v>
          </cell>
          <cell r="E711">
            <v>4000</v>
          </cell>
          <cell r="F711">
            <v>0</v>
          </cell>
          <cell r="G711">
            <v>4000</v>
          </cell>
          <cell r="H711">
            <v>544</v>
          </cell>
          <cell r="I711">
            <v>4440</v>
          </cell>
          <cell r="J711">
            <v>486</v>
          </cell>
          <cell r="L711">
            <v>0</v>
          </cell>
        </row>
        <row r="712">
          <cell r="A712">
            <v>3627</v>
          </cell>
          <cell r="B712" t="str">
            <v>Y관(접착재접합)</v>
          </cell>
          <cell r="C712" t="str">
            <v>100Øx100Ø</v>
          </cell>
          <cell r="D712" t="str">
            <v>개</v>
          </cell>
          <cell r="E712">
            <v>2910</v>
          </cell>
          <cell r="F712">
            <v>0</v>
          </cell>
          <cell r="G712">
            <v>2910</v>
          </cell>
          <cell r="H712">
            <v>544</v>
          </cell>
          <cell r="I712">
            <v>3240</v>
          </cell>
          <cell r="J712">
            <v>486</v>
          </cell>
          <cell r="L712">
            <v>0</v>
          </cell>
        </row>
        <row r="713">
          <cell r="A713">
            <v>3628</v>
          </cell>
          <cell r="B713" t="str">
            <v>Y관(접착재접합)</v>
          </cell>
          <cell r="C713" t="str">
            <v>100Øx 75Ø</v>
          </cell>
          <cell r="D713" t="str">
            <v>개</v>
          </cell>
          <cell r="E713">
            <v>3700</v>
          </cell>
          <cell r="F713">
            <v>0</v>
          </cell>
          <cell r="G713">
            <v>3700</v>
          </cell>
          <cell r="H713">
            <v>544</v>
          </cell>
          <cell r="I713">
            <v>4110</v>
          </cell>
          <cell r="J713">
            <v>486</v>
          </cell>
          <cell r="L713">
            <v>0</v>
          </cell>
        </row>
        <row r="714">
          <cell r="A714">
            <v>3629</v>
          </cell>
          <cell r="B714" t="str">
            <v>Y관(접착재접합)</v>
          </cell>
          <cell r="C714" t="str">
            <v>100Øx 50Ø</v>
          </cell>
          <cell r="D714" t="str">
            <v>개</v>
          </cell>
          <cell r="E714">
            <v>3010</v>
          </cell>
          <cell r="F714">
            <v>0</v>
          </cell>
          <cell r="G714">
            <v>3010</v>
          </cell>
          <cell r="H714">
            <v>544</v>
          </cell>
          <cell r="I714">
            <v>3350</v>
          </cell>
          <cell r="J714">
            <v>486</v>
          </cell>
          <cell r="L714">
            <v>0</v>
          </cell>
        </row>
        <row r="715">
          <cell r="A715">
            <v>3630</v>
          </cell>
          <cell r="B715" t="str">
            <v>Y관(접착재접합)</v>
          </cell>
          <cell r="C715" t="str">
            <v xml:space="preserve"> 75Øx 75Ø</v>
          </cell>
          <cell r="D715" t="str">
            <v>개</v>
          </cell>
          <cell r="E715">
            <v>1480</v>
          </cell>
          <cell r="F715">
            <v>0</v>
          </cell>
          <cell r="G715">
            <v>1480</v>
          </cell>
          <cell r="H715">
            <v>544</v>
          </cell>
          <cell r="I715">
            <v>1650</v>
          </cell>
          <cell r="J715">
            <v>486</v>
          </cell>
          <cell r="L715">
            <v>0</v>
          </cell>
        </row>
        <row r="716">
          <cell r="A716">
            <v>3631</v>
          </cell>
          <cell r="B716" t="str">
            <v>Y관(접착재접합)</v>
          </cell>
          <cell r="C716" t="str">
            <v xml:space="preserve"> 75Øx 50Ø</v>
          </cell>
          <cell r="D716" t="str">
            <v>개</v>
          </cell>
          <cell r="E716">
            <v>1370</v>
          </cell>
          <cell r="F716">
            <v>0</v>
          </cell>
          <cell r="G716">
            <v>1370</v>
          </cell>
          <cell r="H716">
            <v>544</v>
          </cell>
          <cell r="I716">
            <v>1520</v>
          </cell>
          <cell r="J716">
            <v>486</v>
          </cell>
          <cell r="L716">
            <v>0</v>
          </cell>
        </row>
        <row r="717">
          <cell r="A717">
            <v>3632</v>
          </cell>
          <cell r="B717" t="str">
            <v>Y관(접착재접합)</v>
          </cell>
          <cell r="C717" t="str">
            <v xml:space="preserve"> 50Øx 50Ø</v>
          </cell>
          <cell r="D717" t="str">
            <v>개</v>
          </cell>
          <cell r="E717">
            <v>640</v>
          </cell>
          <cell r="F717">
            <v>0</v>
          </cell>
          <cell r="G717">
            <v>640</v>
          </cell>
          <cell r="H717">
            <v>544</v>
          </cell>
          <cell r="I717">
            <v>710</v>
          </cell>
          <cell r="J717">
            <v>486</v>
          </cell>
          <cell r="L717">
            <v>0</v>
          </cell>
        </row>
        <row r="718">
          <cell r="A718">
            <v>3633</v>
          </cell>
          <cell r="B718" t="str">
            <v>인크리져(접착재접합)</v>
          </cell>
          <cell r="C718" t="str">
            <v>100Øx 75Ø</v>
          </cell>
          <cell r="D718" t="str">
            <v>개</v>
          </cell>
          <cell r="E718">
            <v>870</v>
          </cell>
          <cell r="F718">
            <v>0</v>
          </cell>
          <cell r="G718">
            <v>870</v>
          </cell>
          <cell r="H718">
            <v>544</v>
          </cell>
          <cell r="I718">
            <v>900</v>
          </cell>
          <cell r="J718">
            <v>486</v>
          </cell>
          <cell r="L718">
            <v>0</v>
          </cell>
        </row>
        <row r="719">
          <cell r="A719">
            <v>3634</v>
          </cell>
          <cell r="B719" t="str">
            <v>인크리져(접착재접합)</v>
          </cell>
          <cell r="C719" t="str">
            <v>100Øx 50Ø</v>
          </cell>
          <cell r="D719" t="str">
            <v>개</v>
          </cell>
          <cell r="E719">
            <v>730</v>
          </cell>
          <cell r="F719">
            <v>0</v>
          </cell>
          <cell r="G719">
            <v>730</v>
          </cell>
          <cell r="H719">
            <v>544</v>
          </cell>
          <cell r="I719">
            <v>750</v>
          </cell>
          <cell r="J719">
            <v>486</v>
          </cell>
          <cell r="L719">
            <v>0</v>
          </cell>
        </row>
        <row r="720">
          <cell r="A720">
            <v>3635</v>
          </cell>
          <cell r="B720" t="str">
            <v>소켓</v>
          </cell>
          <cell r="C720" t="str">
            <v>150Ø</v>
          </cell>
          <cell r="D720" t="str">
            <v>개</v>
          </cell>
          <cell r="E720">
            <v>2470</v>
          </cell>
          <cell r="F720">
            <v>0</v>
          </cell>
          <cell r="G720">
            <v>2470</v>
          </cell>
          <cell r="H720">
            <v>544</v>
          </cell>
          <cell r="I720">
            <v>2540</v>
          </cell>
          <cell r="J720">
            <v>486</v>
          </cell>
          <cell r="L720">
            <v>0</v>
          </cell>
        </row>
        <row r="721">
          <cell r="A721">
            <v>3636</v>
          </cell>
          <cell r="B721" t="str">
            <v>소켓</v>
          </cell>
          <cell r="C721" t="str">
            <v>125Ø</v>
          </cell>
          <cell r="D721" t="str">
            <v>개</v>
          </cell>
          <cell r="E721">
            <v>1500</v>
          </cell>
          <cell r="F721">
            <v>0</v>
          </cell>
          <cell r="G721">
            <v>1500</v>
          </cell>
          <cell r="H721">
            <v>544</v>
          </cell>
          <cell r="I721">
            <v>1540</v>
          </cell>
          <cell r="J721">
            <v>486</v>
          </cell>
          <cell r="L721">
            <v>0</v>
          </cell>
        </row>
        <row r="722">
          <cell r="A722">
            <v>3637</v>
          </cell>
          <cell r="B722" t="str">
            <v>소켓</v>
          </cell>
          <cell r="C722" t="str">
            <v>100Ø</v>
          </cell>
          <cell r="D722" t="str">
            <v>개</v>
          </cell>
          <cell r="E722">
            <v>850</v>
          </cell>
          <cell r="F722">
            <v>0</v>
          </cell>
          <cell r="G722">
            <v>850</v>
          </cell>
          <cell r="H722">
            <v>544</v>
          </cell>
          <cell r="I722">
            <v>880</v>
          </cell>
          <cell r="J722">
            <v>486</v>
          </cell>
          <cell r="L722">
            <v>0</v>
          </cell>
        </row>
        <row r="723">
          <cell r="A723">
            <v>3638</v>
          </cell>
          <cell r="B723" t="str">
            <v>소켓</v>
          </cell>
          <cell r="C723" t="str">
            <v>75Ø</v>
          </cell>
          <cell r="D723" t="str">
            <v>개</v>
          </cell>
          <cell r="E723">
            <v>470</v>
          </cell>
          <cell r="F723">
            <v>0</v>
          </cell>
          <cell r="G723">
            <v>470</v>
          </cell>
          <cell r="H723">
            <v>544</v>
          </cell>
          <cell r="I723">
            <v>480</v>
          </cell>
          <cell r="J723">
            <v>486</v>
          </cell>
          <cell r="L723">
            <v>0</v>
          </cell>
        </row>
        <row r="724">
          <cell r="A724">
            <v>3639</v>
          </cell>
          <cell r="B724" t="str">
            <v>소켓</v>
          </cell>
          <cell r="C724" t="str">
            <v>50Ø</v>
          </cell>
          <cell r="D724" t="str">
            <v>개</v>
          </cell>
          <cell r="E724">
            <v>180</v>
          </cell>
          <cell r="F724">
            <v>0</v>
          </cell>
          <cell r="G724">
            <v>180</v>
          </cell>
          <cell r="H724">
            <v>544</v>
          </cell>
          <cell r="I724">
            <v>200</v>
          </cell>
          <cell r="J724">
            <v>486</v>
          </cell>
          <cell r="L724">
            <v>0</v>
          </cell>
        </row>
        <row r="725">
          <cell r="A725">
            <v>3641</v>
          </cell>
          <cell r="B725" t="str">
            <v>90˚곡관(고무링접합)</v>
          </cell>
          <cell r="C725" t="str">
            <v>125Ø</v>
          </cell>
          <cell r="D725" t="str">
            <v>개</v>
          </cell>
          <cell r="E725">
            <v>7471</v>
          </cell>
          <cell r="F725">
            <v>0</v>
          </cell>
          <cell r="G725">
            <v>8121</v>
          </cell>
          <cell r="H725">
            <v>546</v>
          </cell>
          <cell r="I725">
            <v>7471</v>
          </cell>
          <cell r="J725">
            <v>487</v>
          </cell>
          <cell r="L725">
            <v>487</v>
          </cell>
        </row>
        <row r="726">
          <cell r="A726">
            <v>3642</v>
          </cell>
          <cell r="B726" t="str">
            <v>90˚곡관(고무링접합)</v>
          </cell>
          <cell r="C726" t="str">
            <v>100Ø</v>
          </cell>
          <cell r="D726" t="str">
            <v>개</v>
          </cell>
          <cell r="E726">
            <v>4016</v>
          </cell>
          <cell r="F726">
            <v>0</v>
          </cell>
          <cell r="G726">
            <v>4366</v>
          </cell>
          <cell r="H726">
            <v>546</v>
          </cell>
          <cell r="I726">
            <v>4016</v>
          </cell>
          <cell r="J726">
            <v>487</v>
          </cell>
          <cell r="L726">
            <v>487</v>
          </cell>
        </row>
        <row r="727">
          <cell r="A727">
            <v>3643</v>
          </cell>
          <cell r="B727" t="str">
            <v>90˚곡관(고무링접합)</v>
          </cell>
          <cell r="C727" t="str">
            <v>75Ø</v>
          </cell>
          <cell r="D727" t="str">
            <v>개</v>
          </cell>
          <cell r="E727">
            <v>2222</v>
          </cell>
          <cell r="F727">
            <v>0</v>
          </cell>
          <cell r="G727">
            <v>2416</v>
          </cell>
          <cell r="H727">
            <v>546</v>
          </cell>
          <cell r="I727">
            <v>2222</v>
          </cell>
          <cell r="J727">
            <v>487</v>
          </cell>
          <cell r="L727">
            <v>487</v>
          </cell>
        </row>
        <row r="728">
          <cell r="A728">
            <v>3644</v>
          </cell>
          <cell r="B728" t="str">
            <v>90˚곡관(고무링접합)</v>
          </cell>
          <cell r="C728" t="str">
            <v>50Ø</v>
          </cell>
          <cell r="D728" t="str">
            <v>개</v>
          </cell>
          <cell r="E728">
            <v>1114</v>
          </cell>
          <cell r="F728">
            <v>0</v>
          </cell>
          <cell r="G728">
            <v>1211</v>
          </cell>
          <cell r="H728">
            <v>546</v>
          </cell>
          <cell r="I728">
            <v>1114</v>
          </cell>
          <cell r="J728">
            <v>487</v>
          </cell>
          <cell r="L728">
            <v>487</v>
          </cell>
        </row>
        <row r="729">
          <cell r="A729">
            <v>3646</v>
          </cell>
          <cell r="B729" t="str">
            <v>45˚곡관(고무링접합)</v>
          </cell>
          <cell r="C729" t="str">
            <v>125Ø</v>
          </cell>
          <cell r="D729" t="str">
            <v>개</v>
          </cell>
          <cell r="E729">
            <v>5323</v>
          </cell>
          <cell r="F729">
            <v>0</v>
          </cell>
          <cell r="G729">
            <v>5786</v>
          </cell>
          <cell r="H729">
            <v>546</v>
          </cell>
          <cell r="I729">
            <v>5323</v>
          </cell>
          <cell r="J729">
            <v>487</v>
          </cell>
          <cell r="L729">
            <v>487</v>
          </cell>
        </row>
        <row r="730">
          <cell r="A730">
            <v>3647</v>
          </cell>
          <cell r="B730" t="str">
            <v>45˚곡관(고무링접합)</v>
          </cell>
          <cell r="C730" t="str">
            <v>100Ø</v>
          </cell>
          <cell r="D730" t="str">
            <v>개</v>
          </cell>
          <cell r="E730">
            <v>2940</v>
          </cell>
          <cell r="F730">
            <v>0</v>
          </cell>
          <cell r="G730">
            <v>3196</v>
          </cell>
          <cell r="H730">
            <v>546</v>
          </cell>
          <cell r="I730">
            <v>2940</v>
          </cell>
          <cell r="J730">
            <v>487</v>
          </cell>
          <cell r="L730">
            <v>487</v>
          </cell>
        </row>
        <row r="731">
          <cell r="A731">
            <v>3648</v>
          </cell>
          <cell r="B731" t="str">
            <v>45˚곡관(고무링접합)</v>
          </cell>
          <cell r="C731" t="str">
            <v>75Ø</v>
          </cell>
          <cell r="D731" t="str">
            <v>개</v>
          </cell>
          <cell r="E731">
            <v>1796</v>
          </cell>
          <cell r="F731">
            <v>0</v>
          </cell>
          <cell r="G731">
            <v>1953</v>
          </cell>
          <cell r="H731">
            <v>546</v>
          </cell>
          <cell r="I731">
            <v>1796</v>
          </cell>
          <cell r="J731">
            <v>487</v>
          </cell>
          <cell r="L731">
            <v>487</v>
          </cell>
        </row>
        <row r="732">
          <cell r="A732">
            <v>3649</v>
          </cell>
          <cell r="B732" t="str">
            <v>45˚곡관(고무링접합)</v>
          </cell>
          <cell r="C732" t="str">
            <v>50Ø</v>
          </cell>
          <cell r="D732" t="str">
            <v>개</v>
          </cell>
          <cell r="E732">
            <v>984</v>
          </cell>
          <cell r="F732">
            <v>0</v>
          </cell>
          <cell r="G732">
            <v>1070</v>
          </cell>
          <cell r="H732">
            <v>546</v>
          </cell>
          <cell r="I732">
            <v>984</v>
          </cell>
          <cell r="J732">
            <v>487</v>
          </cell>
          <cell r="L732">
            <v>487</v>
          </cell>
        </row>
        <row r="733">
          <cell r="A733">
            <v>3650</v>
          </cell>
          <cell r="B733" t="str">
            <v>LT관(고무링접합)</v>
          </cell>
          <cell r="C733" t="str">
            <v>125Øx125Ø</v>
          </cell>
          <cell r="D733" t="str">
            <v>개</v>
          </cell>
          <cell r="E733">
            <v>10384</v>
          </cell>
          <cell r="F733">
            <v>0</v>
          </cell>
          <cell r="G733">
            <v>11287</v>
          </cell>
          <cell r="H733">
            <v>546</v>
          </cell>
          <cell r="I733">
            <v>10384</v>
          </cell>
          <cell r="J733">
            <v>487</v>
          </cell>
          <cell r="L733">
            <v>487</v>
          </cell>
        </row>
        <row r="734">
          <cell r="A734">
            <v>3651</v>
          </cell>
          <cell r="B734" t="str">
            <v>LT관(고무링접합)</v>
          </cell>
          <cell r="C734" t="str">
            <v>125Øx100Ø</v>
          </cell>
          <cell r="D734" t="str">
            <v>개</v>
          </cell>
          <cell r="E734">
            <v>8271</v>
          </cell>
          <cell r="F734">
            <v>0</v>
          </cell>
          <cell r="G734">
            <v>8991</v>
          </cell>
          <cell r="H734">
            <v>546</v>
          </cell>
          <cell r="I734">
            <v>8271</v>
          </cell>
          <cell r="J734">
            <v>487</v>
          </cell>
          <cell r="L734">
            <v>487</v>
          </cell>
        </row>
        <row r="735">
          <cell r="A735">
            <v>3652</v>
          </cell>
          <cell r="B735" t="str">
            <v>Y관(고무링접합)</v>
          </cell>
          <cell r="C735" t="str">
            <v>100Øx100Ø</v>
          </cell>
          <cell r="D735" t="str">
            <v>개</v>
          </cell>
          <cell r="E735">
            <v>5062</v>
          </cell>
          <cell r="F735">
            <v>0</v>
          </cell>
          <cell r="G735">
            <v>5544</v>
          </cell>
          <cell r="H735">
            <v>546</v>
          </cell>
          <cell r="I735">
            <v>5062</v>
          </cell>
          <cell r="J735">
            <v>487</v>
          </cell>
          <cell r="L735">
            <v>487</v>
          </cell>
        </row>
        <row r="736">
          <cell r="A736">
            <v>3653</v>
          </cell>
          <cell r="B736" t="str">
            <v>Y관(고무링접합)</v>
          </cell>
          <cell r="C736" t="str">
            <v>100Øx 75Ø</v>
          </cell>
          <cell r="D736" t="str">
            <v>개</v>
          </cell>
          <cell r="E736">
            <v>4292</v>
          </cell>
          <cell r="F736">
            <v>0</v>
          </cell>
          <cell r="G736">
            <v>4638</v>
          </cell>
          <cell r="H736">
            <v>546</v>
          </cell>
          <cell r="I736">
            <v>4292</v>
          </cell>
          <cell r="J736">
            <v>487</v>
          </cell>
          <cell r="L736">
            <v>487</v>
          </cell>
        </row>
        <row r="737">
          <cell r="A737">
            <v>3654</v>
          </cell>
          <cell r="B737" t="str">
            <v>Y관(고무링접합)</v>
          </cell>
          <cell r="C737" t="str">
            <v>100Øx 50Ø</v>
          </cell>
          <cell r="D737" t="str">
            <v>개</v>
          </cell>
          <cell r="E737">
            <v>3796</v>
          </cell>
          <cell r="F737">
            <v>0</v>
          </cell>
          <cell r="G737">
            <v>3796</v>
          </cell>
          <cell r="H737">
            <v>546</v>
          </cell>
          <cell r="I737">
            <v>3800</v>
          </cell>
          <cell r="J737">
            <v>487</v>
          </cell>
          <cell r="L737">
            <v>487</v>
          </cell>
        </row>
        <row r="738">
          <cell r="A738">
            <v>3655</v>
          </cell>
          <cell r="B738" t="str">
            <v>Y관(고무링접합)</v>
          </cell>
          <cell r="C738" t="str">
            <v xml:space="preserve"> 75Øx 75Ø</v>
          </cell>
          <cell r="D738" t="str">
            <v>개</v>
          </cell>
          <cell r="E738">
            <v>2985</v>
          </cell>
          <cell r="F738">
            <v>0</v>
          </cell>
          <cell r="G738">
            <v>4414</v>
          </cell>
          <cell r="H738">
            <v>546</v>
          </cell>
          <cell r="I738">
            <v>2985</v>
          </cell>
          <cell r="J738">
            <v>487</v>
          </cell>
          <cell r="L738">
            <v>487</v>
          </cell>
        </row>
        <row r="739">
          <cell r="A739">
            <v>3656</v>
          </cell>
          <cell r="B739" t="str">
            <v>Y관(고무링접합)</v>
          </cell>
          <cell r="C739" t="str">
            <v xml:space="preserve"> 75Øx 50Ø</v>
          </cell>
          <cell r="D739" t="str">
            <v>개</v>
          </cell>
          <cell r="E739">
            <v>3216</v>
          </cell>
          <cell r="F739">
            <v>0</v>
          </cell>
          <cell r="G739">
            <v>3496</v>
          </cell>
          <cell r="H739">
            <v>546</v>
          </cell>
          <cell r="I739">
            <v>3216</v>
          </cell>
          <cell r="J739">
            <v>487</v>
          </cell>
          <cell r="L739">
            <v>487</v>
          </cell>
        </row>
        <row r="740">
          <cell r="A740">
            <v>3657</v>
          </cell>
          <cell r="B740" t="str">
            <v>Y관(고무링접합)</v>
          </cell>
          <cell r="C740" t="str">
            <v xml:space="preserve"> 50Øx 50Ø</v>
          </cell>
          <cell r="D740" t="str">
            <v>개</v>
          </cell>
          <cell r="E740">
            <v>1774</v>
          </cell>
          <cell r="F740">
            <v>0</v>
          </cell>
          <cell r="G740">
            <v>2129</v>
          </cell>
          <cell r="H740">
            <v>546</v>
          </cell>
          <cell r="I740">
            <v>1774</v>
          </cell>
          <cell r="J740">
            <v>487</v>
          </cell>
          <cell r="L740">
            <v>487</v>
          </cell>
        </row>
        <row r="741">
          <cell r="A741">
            <v>3658</v>
          </cell>
          <cell r="B741" t="str">
            <v>인크리져(고무링접합)</v>
          </cell>
          <cell r="C741" t="str">
            <v>100Øx 75Ø</v>
          </cell>
          <cell r="D741" t="str">
            <v>개</v>
          </cell>
          <cell r="E741">
            <v>2290</v>
          </cell>
          <cell r="F741">
            <v>0</v>
          </cell>
          <cell r="G741">
            <v>2490</v>
          </cell>
          <cell r="H741">
            <v>546</v>
          </cell>
          <cell r="I741">
            <v>2290</v>
          </cell>
          <cell r="J741">
            <v>487</v>
          </cell>
          <cell r="L741">
            <v>487</v>
          </cell>
        </row>
        <row r="742">
          <cell r="A742">
            <v>3659</v>
          </cell>
          <cell r="B742" t="str">
            <v>인크리져(고무링접합)</v>
          </cell>
          <cell r="C742" t="str">
            <v>100Øx 50Ø</v>
          </cell>
          <cell r="D742" t="str">
            <v>개</v>
          </cell>
          <cell r="E742">
            <v>2239</v>
          </cell>
          <cell r="F742">
            <v>0</v>
          </cell>
          <cell r="G742">
            <v>2434</v>
          </cell>
          <cell r="H742">
            <v>546</v>
          </cell>
          <cell r="I742">
            <v>2239</v>
          </cell>
          <cell r="J742">
            <v>487</v>
          </cell>
          <cell r="L742">
            <v>487</v>
          </cell>
        </row>
        <row r="743">
          <cell r="A743">
            <v>3661</v>
          </cell>
          <cell r="B743" t="str">
            <v>소제구</v>
          </cell>
          <cell r="C743" t="str">
            <v>150Ø</v>
          </cell>
          <cell r="D743" t="str">
            <v>개</v>
          </cell>
          <cell r="E743">
            <v>4330</v>
          </cell>
          <cell r="F743">
            <v>0</v>
          </cell>
          <cell r="G743">
            <v>4330</v>
          </cell>
          <cell r="H743">
            <v>544</v>
          </cell>
          <cell r="I743">
            <v>4450</v>
          </cell>
          <cell r="J743">
            <v>486</v>
          </cell>
          <cell r="L743">
            <v>0</v>
          </cell>
        </row>
        <row r="744">
          <cell r="A744">
            <v>3662</v>
          </cell>
          <cell r="B744" t="str">
            <v>소제구</v>
          </cell>
          <cell r="C744" t="str">
            <v>125Ø</v>
          </cell>
          <cell r="D744" t="str">
            <v>개</v>
          </cell>
          <cell r="E744">
            <v>2500</v>
          </cell>
          <cell r="F744">
            <v>0</v>
          </cell>
          <cell r="G744">
            <v>2500</v>
          </cell>
          <cell r="H744">
            <v>544</v>
          </cell>
          <cell r="I744">
            <v>2570</v>
          </cell>
          <cell r="J744">
            <v>486</v>
          </cell>
          <cell r="L744">
            <v>0</v>
          </cell>
        </row>
        <row r="745">
          <cell r="A745">
            <v>3663</v>
          </cell>
          <cell r="B745" t="str">
            <v>소제구</v>
          </cell>
          <cell r="C745" t="str">
            <v>100Ø</v>
          </cell>
          <cell r="D745" t="str">
            <v>개</v>
          </cell>
          <cell r="E745">
            <v>1450</v>
          </cell>
          <cell r="F745">
            <v>0</v>
          </cell>
          <cell r="G745">
            <v>1450</v>
          </cell>
          <cell r="H745">
            <v>544</v>
          </cell>
          <cell r="I745">
            <v>1490</v>
          </cell>
          <cell r="J745">
            <v>486</v>
          </cell>
          <cell r="L745">
            <v>0</v>
          </cell>
        </row>
        <row r="746">
          <cell r="A746">
            <v>3664</v>
          </cell>
          <cell r="B746" t="str">
            <v>소제구</v>
          </cell>
          <cell r="C746" t="str">
            <v>75Ø</v>
          </cell>
          <cell r="D746" t="str">
            <v>개</v>
          </cell>
          <cell r="E746">
            <v>1040</v>
          </cell>
          <cell r="F746">
            <v>0</v>
          </cell>
          <cell r="G746">
            <v>1040</v>
          </cell>
          <cell r="H746">
            <v>544</v>
          </cell>
          <cell r="I746">
            <v>1070</v>
          </cell>
          <cell r="J746">
            <v>486</v>
          </cell>
          <cell r="L746">
            <v>0</v>
          </cell>
        </row>
        <row r="747">
          <cell r="A747">
            <v>3665</v>
          </cell>
          <cell r="B747" t="str">
            <v>소제구</v>
          </cell>
          <cell r="C747" t="str">
            <v>50Ø</v>
          </cell>
          <cell r="D747" t="str">
            <v>개</v>
          </cell>
          <cell r="E747">
            <v>470</v>
          </cell>
          <cell r="F747">
            <v>0</v>
          </cell>
          <cell r="G747">
            <v>470</v>
          </cell>
          <cell r="H747">
            <v>544</v>
          </cell>
          <cell r="I747">
            <v>520</v>
          </cell>
          <cell r="J747">
            <v>486</v>
          </cell>
          <cell r="L747">
            <v>0</v>
          </cell>
        </row>
        <row r="748">
          <cell r="A748">
            <v>3666</v>
          </cell>
          <cell r="B748" t="str">
            <v>바닥소제구</v>
          </cell>
          <cell r="C748" t="str">
            <v>150Ø</v>
          </cell>
          <cell r="D748" t="str">
            <v>개</v>
          </cell>
          <cell r="E748">
            <v>24500</v>
          </cell>
          <cell r="F748">
            <v>0</v>
          </cell>
          <cell r="H748">
            <v>0</v>
          </cell>
          <cell r="I748">
            <v>24500</v>
          </cell>
          <cell r="J748">
            <v>0</v>
          </cell>
          <cell r="L748">
            <v>0</v>
          </cell>
        </row>
        <row r="749">
          <cell r="A749">
            <v>3667</v>
          </cell>
          <cell r="B749" t="str">
            <v>바닥소제구</v>
          </cell>
          <cell r="C749" t="str">
            <v>125Ø</v>
          </cell>
          <cell r="D749" t="str">
            <v>개</v>
          </cell>
          <cell r="E749">
            <v>19800</v>
          </cell>
          <cell r="F749">
            <v>0</v>
          </cell>
          <cell r="H749">
            <v>0</v>
          </cell>
          <cell r="I749">
            <v>19800</v>
          </cell>
          <cell r="J749">
            <v>0</v>
          </cell>
          <cell r="L749">
            <v>0</v>
          </cell>
        </row>
        <row r="750">
          <cell r="A750">
            <v>3668</v>
          </cell>
          <cell r="B750" t="str">
            <v>바닥소제구</v>
          </cell>
          <cell r="C750" t="str">
            <v>100Ø</v>
          </cell>
          <cell r="D750" t="str">
            <v>개</v>
          </cell>
          <cell r="E750">
            <v>7000</v>
          </cell>
          <cell r="F750">
            <v>0</v>
          </cell>
          <cell r="H750">
            <v>0</v>
          </cell>
          <cell r="I750">
            <v>7000</v>
          </cell>
          <cell r="J750">
            <v>0</v>
          </cell>
          <cell r="L750">
            <v>0</v>
          </cell>
        </row>
        <row r="751">
          <cell r="A751">
            <v>3671</v>
          </cell>
          <cell r="B751" t="str">
            <v>바닥배수구</v>
          </cell>
          <cell r="C751" t="str">
            <v>100Ø</v>
          </cell>
          <cell r="D751" t="str">
            <v>개</v>
          </cell>
          <cell r="E751">
            <v>13120</v>
          </cell>
          <cell r="F751">
            <v>0</v>
          </cell>
          <cell r="H751">
            <v>0</v>
          </cell>
          <cell r="I751">
            <v>13120</v>
          </cell>
          <cell r="J751">
            <v>534</v>
          </cell>
          <cell r="L751">
            <v>0</v>
          </cell>
        </row>
        <row r="752">
          <cell r="A752">
            <v>3672</v>
          </cell>
          <cell r="B752" t="str">
            <v>바닥배수구</v>
          </cell>
          <cell r="C752" t="str">
            <v>75Ø</v>
          </cell>
          <cell r="D752" t="str">
            <v>개</v>
          </cell>
          <cell r="E752">
            <v>10500</v>
          </cell>
          <cell r="F752">
            <v>0</v>
          </cell>
          <cell r="H752">
            <v>0</v>
          </cell>
          <cell r="I752">
            <v>10500</v>
          </cell>
          <cell r="J752">
            <v>534</v>
          </cell>
          <cell r="L752">
            <v>0</v>
          </cell>
        </row>
        <row r="753">
          <cell r="A753">
            <v>3673</v>
          </cell>
          <cell r="B753" t="str">
            <v>바닥배수구</v>
          </cell>
          <cell r="C753" t="str">
            <v>50Ø</v>
          </cell>
          <cell r="D753" t="str">
            <v>개</v>
          </cell>
          <cell r="E753">
            <v>4950</v>
          </cell>
          <cell r="F753">
            <v>0</v>
          </cell>
          <cell r="H753">
            <v>0</v>
          </cell>
          <cell r="I753">
            <v>4950</v>
          </cell>
          <cell r="J753">
            <v>534</v>
          </cell>
          <cell r="L753">
            <v>0</v>
          </cell>
        </row>
        <row r="754">
          <cell r="A754">
            <v>3674</v>
          </cell>
          <cell r="B754" t="str">
            <v>세탁기용바닥배수구</v>
          </cell>
          <cell r="C754" t="str">
            <v>50Ø</v>
          </cell>
          <cell r="D754" t="str">
            <v>개</v>
          </cell>
          <cell r="E754">
            <v>6480</v>
          </cell>
          <cell r="F754">
            <v>0</v>
          </cell>
          <cell r="H754">
            <v>0</v>
          </cell>
          <cell r="I754">
            <v>6480</v>
          </cell>
          <cell r="J754">
            <v>534</v>
          </cell>
          <cell r="L754">
            <v>0</v>
          </cell>
        </row>
        <row r="755">
          <cell r="A755">
            <v>3681</v>
          </cell>
          <cell r="B755" t="str">
            <v>P-TRAP</v>
          </cell>
          <cell r="C755" t="str">
            <v>100Ø</v>
          </cell>
          <cell r="D755" t="str">
            <v>개</v>
          </cell>
          <cell r="E755">
            <v>6900</v>
          </cell>
          <cell r="F755">
            <v>0</v>
          </cell>
          <cell r="G755">
            <v>6900</v>
          </cell>
          <cell r="H755">
            <v>544</v>
          </cell>
          <cell r="I755">
            <v>7670</v>
          </cell>
          <cell r="J755">
            <v>486</v>
          </cell>
          <cell r="L755">
            <v>0</v>
          </cell>
        </row>
        <row r="756">
          <cell r="A756">
            <v>3682</v>
          </cell>
          <cell r="B756" t="str">
            <v>P-TRAP</v>
          </cell>
          <cell r="C756" t="str">
            <v>75Ø</v>
          </cell>
          <cell r="D756" t="str">
            <v>개</v>
          </cell>
          <cell r="E756">
            <v>3450</v>
          </cell>
          <cell r="F756">
            <v>0</v>
          </cell>
          <cell r="G756">
            <v>3450</v>
          </cell>
          <cell r="H756">
            <v>544</v>
          </cell>
          <cell r="I756">
            <v>3840</v>
          </cell>
          <cell r="J756">
            <v>486</v>
          </cell>
          <cell r="L756">
            <v>0</v>
          </cell>
        </row>
        <row r="757">
          <cell r="A757">
            <v>3683</v>
          </cell>
          <cell r="B757" t="str">
            <v>P-TRAP</v>
          </cell>
          <cell r="C757" t="str">
            <v>50Ø</v>
          </cell>
          <cell r="D757" t="str">
            <v>개</v>
          </cell>
          <cell r="E757">
            <v>1650</v>
          </cell>
          <cell r="F757">
            <v>0</v>
          </cell>
          <cell r="G757">
            <v>1650</v>
          </cell>
          <cell r="H757">
            <v>544</v>
          </cell>
          <cell r="I757">
            <v>1830</v>
          </cell>
          <cell r="J757">
            <v>486</v>
          </cell>
          <cell r="L757">
            <v>0</v>
          </cell>
        </row>
        <row r="758">
          <cell r="A758">
            <v>3691</v>
          </cell>
          <cell r="B758" t="str">
            <v>PVC 스리브</v>
          </cell>
          <cell r="C758" t="str">
            <v>150Ø</v>
          </cell>
          <cell r="D758" t="str">
            <v>개</v>
          </cell>
          <cell r="E758">
            <v>1500</v>
          </cell>
          <cell r="F758">
            <v>0</v>
          </cell>
          <cell r="H758">
            <v>0</v>
          </cell>
          <cell r="I758">
            <v>1500</v>
          </cell>
          <cell r="J758">
            <v>534</v>
          </cell>
          <cell r="L758">
            <v>0</v>
          </cell>
        </row>
        <row r="759">
          <cell r="A759">
            <v>3692</v>
          </cell>
          <cell r="B759" t="str">
            <v>PVC 스리브</v>
          </cell>
          <cell r="C759" t="str">
            <v>125Ø</v>
          </cell>
          <cell r="D759" t="str">
            <v>개</v>
          </cell>
          <cell r="E759">
            <v>1400</v>
          </cell>
          <cell r="F759">
            <v>0</v>
          </cell>
          <cell r="H759">
            <v>0</v>
          </cell>
          <cell r="I759">
            <v>1400</v>
          </cell>
          <cell r="J759">
            <v>534</v>
          </cell>
          <cell r="L759">
            <v>0</v>
          </cell>
        </row>
        <row r="760">
          <cell r="A760">
            <v>3693</v>
          </cell>
          <cell r="B760" t="str">
            <v>PVC 스리브</v>
          </cell>
          <cell r="C760" t="str">
            <v>100Ø</v>
          </cell>
          <cell r="D760" t="str">
            <v>개</v>
          </cell>
          <cell r="E760">
            <v>1300</v>
          </cell>
          <cell r="F760">
            <v>0</v>
          </cell>
          <cell r="H760">
            <v>0</v>
          </cell>
          <cell r="I760">
            <v>1300</v>
          </cell>
          <cell r="J760">
            <v>534</v>
          </cell>
          <cell r="L760">
            <v>0</v>
          </cell>
        </row>
        <row r="761">
          <cell r="A761">
            <v>3694</v>
          </cell>
          <cell r="B761" t="str">
            <v>PVC 스리브</v>
          </cell>
          <cell r="C761" t="str">
            <v>75Ø</v>
          </cell>
          <cell r="D761" t="str">
            <v>개</v>
          </cell>
          <cell r="E761">
            <v>1100</v>
          </cell>
          <cell r="F761">
            <v>0</v>
          </cell>
          <cell r="H761">
            <v>0</v>
          </cell>
          <cell r="I761">
            <v>1100</v>
          </cell>
          <cell r="J761">
            <v>534</v>
          </cell>
          <cell r="L761">
            <v>0</v>
          </cell>
        </row>
        <row r="762">
          <cell r="A762">
            <v>3695</v>
          </cell>
          <cell r="B762" t="str">
            <v>PVC 스리브</v>
          </cell>
          <cell r="C762" t="str">
            <v>50Ø</v>
          </cell>
          <cell r="D762" t="str">
            <v>개</v>
          </cell>
          <cell r="E762">
            <v>800</v>
          </cell>
          <cell r="F762">
            <v>0</v>
          </cell>
          <cell r="H762">
            <v>0</v>
          </cell>
          <cell r="I762">
            <v>800</v>
          </cell>
          <cell r="J762">
            <v>534</v>
          </cell>
          <cell r="L762">
            <v>0</v>
          </cell>
        </row>
        <row r="787">
          <cell r="A787">
            <v>3710</v>
          </cell>
          <cell r="B787" t="str">
            <v>주철 G/V(10kg/㎠)</v>
          </cell>
          <cell r="C787" t="str">
            <v>150Ø</v>
          </cell>
          <cell r="D787" t="str">
            <v>개</v>
          </cell>
          <cell r="E787">
            <v>148000</v>
          </cell>
          <cell r="F787">
            <v>0</v>
          </cell>
          <cell r="G787">
            <v>148000</v>
          </cell>
          <cell r="H787">
            <v>596</v>
          </cell>
          <cell r="I787">
            <v>160000</v>
          </cell>
          <cell r="J787">
            <v>529</v>
          </cell>
          <cell r="L787">
            <v>529</v>
          </cell>
        </row>
        <row r="788">
          <cell r="A788">
            <v>3711</v>
          </cell>
          <cell r="B788" t="str">
            <v>주철 G/V(10kg/㎠)</v>
          </cell>
          <cell r="C788" t="str">
            <v>100Ø</v>
          </cell>
          <cell r="D788" t="str">
            <v>개</v>
          </cell>
          <cell r="E788">
            <v>77700</v>
          </cell>
          <cell r="F788">
            <v>0</v>
          </cell>
          <cell r="G788">
            <v>77700</v>
          </cell>
          <cell r="H788">
            <v>596</v>
          </cell>
          <cell r="I788">
            <v>84000</v>
          </cell>
          <cell r="J788">
            <v>529</v>
          </cell>
          <cell r="L788">
            <v>529</v>
          </cell>
        </row>
        <row r="789">
          <cell r="A789">
            <v>3712</v>
          </cell>
          <cell r="B789" t="str">
            <v>주철 G/V(10kg/㎠)</v>
          </cell>
          <cell r="C789" t="str">
            <v>80Ø</v>
          </cell>
          <cell r="D789" t="str">
            <v>개</v>
          </cell>
          <cell r="E789">
            <v>55500</v>
          </cell>
          <cell r="F789">
            <v>0</v>
          </cell>
          <cell r="G789">
            <v>55500</v>
          </cell>
          <cell r="H789">
            <v>596</v>
          </cell>
          <cell r="I789">
            <v>60000</v>
          </cell>
          <cell r="J789">
            <v>529</v>
          </cell>
          <cell r="L789">
            <v>529</v>
          </cell>
        </row>
        <row r="790">
          <cell r="A790">
            <v>3713</v>
          </cell>
          <cell r="B790" t="str">
            <v>주철 G/V(10kg/㎠)</v>
          </cell>
          <cell r="C790" t="str">
            <v>65Ø</v>
          </cell>
          <cell r="D790" t="str">
            <v>개</v>
          </cell>
          <cell r="E790">
            <v>45880</v>
          </cell>
          <cell r="F790">
            <v>0</v>
          </cell>
          <cell r="G790">
            <v>45880</v>
          </cell>
          <cell r="H790">
            <v>596</v>
          </cell>
          <cell r="I790">
            <v>49600</v>
          </cell>
          <cell r="J790">
            <v>529</v>
          </cell>
          <cell r="L790">
            <v>529</v>
          </cell>
        </row>
        <row r="791">
          <cell r="A791">
            <v>3714</v>
          </cell>
          <cell r="B791" t="str">
            <v>청동 G/V(10kg/㎠)</v>
          </cell>
          <cell r="C791" t="str">
            <v>50Ø</v>
          </cell>
          <cell r="D791" t="str">
            <v>개</v>
          </cell>
          <cell r="E791">
            <v>29690</v>
          </cell>
          <cell r="F791">
            <v>0</v>
          </cell>
          <cell r="G791">
            <v>29690</v>
          </cell>
          <cell r="H791">
            <v>595</v>
          </cell>
          <cell r="I791">
            <v>30120</v>
          </cell>
          <cell r="J791">
            <v>511</v>
          </cell>
          <cell r="L791">
            <v>414</v>
          </cell>
        </row>
        <row r="792">
          <cell r="A792">
            <v>3715</v>
          </cell>
          <cell r="B792" t="str">
            <v>청동 G/V(10kg/㎠)</v>
          </cell>
          <cell r="C792" t="str">
            <v>40Ø</v>
          </cell>
          <cell r="D792" t="str">
            <v>개</v>
          </cell>
          <cell r="E792">
            <v>19260</v>
          </cell>
          <cell r="F792">
            <v>0</v>
          </cell>
          <cell r="G792">
            <v>19260</v>
          </cell>
          <cell r="H792">
            <v>595</v>
          </cell>
          <cell r="I792">
            <v>19540</v>
          </cell>
          <cell r="J792">
            <v>511</v>
          </cell>
          <cell r="L792">
            <v>414</v>
          </cell>
        </row>
        <row r="793">
          <cell r="A793">
            <v>3716</v>
          </cell>
          <cell r="B793" t="str">
            <v>청동 G/V(10kg/㎠)</v>
          </cell>
          <cell r="C793" t="str">
            <v>32Ø</v>
          </cell>
          <cell r="D793" t="str">
            <v>개</v>
          </cell>
          <cell r="E793">
            <v>14370</v>
          </cell>
          <cell r="F793">
            <v>0</v>
          </cell>
          <cell r="G793">
            <v>14370</v>
          </cell>
          <cell r="H793">
            <v>595</v>
          </cell>
          <cell r="I793">
            <v>14580</v>
          </cell>
          <cell r="J793">
            <v>511</v>
          </cell>
          <cell r="L793">
            <v>414</v>
          </cell>
        </row>
        <row r="794">
          <cell r="A794">
            <v>3717</v>
          </cell>
          <cell r="B794" t="str">
            <v>청동 G/V(10kg/㎠)</v>
          </cell>
          <cell r="C794" t="str">
            <v>25Ø</v>
          </cell>
          <cell r="D794" t="str">
            <v>개</v>
          </cell>
          <cell r="E794">
            <v>10100</v>
          </cell>
          <cell r="F794">
            <v>0</v>
          </cell>
          <cell r="G794">
            <v>10100</v>
          </cell>
          <cell r="H794">
            <v>595</v>
          </cell>
          <cell r="I794">
            <v>10250</v>
          </cell>
          <cell r="J794">
            <v>511</v>
          </cell>
          <cell r="L794">
            <v>414</v>
          </cell>
        </row>
        <row r="795">
          <cell r="A795">
            <v>3718</v>
          </cell>
          <cell r="B795" t="str">
            <v>청동 G/V(10kg/㎠)</v>
          </cell>
          <cell r="C795" t="str">
            <v>20Ø</v>
          </cell>
          <cell r="D795" t="str">
            <v>개</v>
          </cell>
          <cell r="E795">
            <v>6620</v>
          </cell>
          <cell r="F795">
            <v>0</v>
          </cell>
          <cell r="G795">
            <v>6620</v>
          </cell>
          <cell r="H795">
            <v>595</v>
          </cell>
          <cell r="I795">
            <v>6710</v>
          </cell>
          <cell r="J795">
            <v>511</v>
          </cell>
          <cell r="L795">
            <v>414</v>
          </cell>
        </row>
        <row r="796">
          <cell r="A796">
            <v>3719</v>
          </cell>
          <cell r="B796" t="str">
            <v>청동 G/V(10kg/㎠)</v>
          </cell>
          <cell r="C796" t="str">
            <v>15Ø</v>
          </cell>
          <cell r="D796" t="str">
            <v>개</v>
          </cell>
          <cell r="E796">
            <v>4610</v>
          </cell>
          <cell r="F796">
            <v>0</v>
          </cell>
          <cell r="G796">
            <v>4610</v>
          </cell>
          <cell r="H796">
            <v>595</v>
          </cell>
          <cell r="I796">
            <v>4680</v>
          </cell>
          <cell r="J796">
            <v>511</v>
          </cell>
          <cell r="L796">
            <v>414</v>
          </cell>
        </row>
        <row r="797">
          <cell r="A797">
            <v>3720</v>
          </cell>
          <cell r="B797" t="str">
            <v>주철볼밸브(10kg/㎠)</v>
          </cell>
          <cell r="C797" t="str">
            <v>150Ø</v>
          </cell>
          <cell r="D797" t="str">
            <v>개</v>
          </cell>
          <cell r="E797">
            <v>197100</v>
          </cell>
          <cell r="F797">
            <v>0</v>
          </cell>
          <cell r="G797">
            <v>197100</v>
          </cell>
          <cell r="H797">
            <v>597</v>
          </cell>
          <cell r="I797">
            <v>580000</v>
          </cell>
          <cell r="J797">
            <v>529</v>
          </cell>
          <cell r="L797">
            <v>529</v>
          </cell>
        </row>
        <row r="798">
          <cell r="A798">
            <v>3721</v>
          </cell>
          <cell r="B798" t="str">
            <v>주철볼밸브(10kg/㎠)</v>
          </cell>
          <cell r="C798" t="str">
            <v>100Ø</v>
          </cell>
          <cell r="D798" t="str">
            <v>개</v>
          </cell>
          <cell r="E798">
            <v>97820</v>
          </cell>
          <cell r="F798">
            <v>0</v>
          </cell>
          <cell r="G798">
            <v>97820</v>
          </cell>
          <cell r="H798">
            <v>597</v>
          </cell>
          <cell r="I798">
            <v>200000</v>
          </cell>
          <cell r="J798">
            <v>529</v>
          </cell>
          <cell r="L798">
            <v>529</v>
          </cell>
        </row>
        <row r="799">
          <cell r="A799">
            <v>3722</v>
          </cell>
          <cell r="B799" t="str">
            <v>주철볼밸브(10kg/㎠)</v>
          </cell>
          <cell r="C799" t="str">
            <v>80Ø</v>
          </cell>
          <cell r="D799" t="str">
            <v>개</v>
          </cell>
          <cell r="E799">
            <v>65700</v>
          </cell>
          <cell r="F799">
            <v>0</v>
          </cell>
          <cell r="G799">
            <v>65700</v>
          </cell>
          <cell r="H799">
            <v>597</v>
          </cell>
          <cell r="I799">
            <v>140800</v>
          </cell>
          <cell r="J799">
            <v>529</v>
          </cell>
          <cell r="L799">
            <v>529</v>
          </cell>
        </row>
        <row r="800">
          <cell r="A800">
            <v>3723</v>
          </cell>
          <cell r="B800" t="str">
            <v>주철볼밸브(10kg/㎠)</v>
          </cell>
          <cell r="C800" t="str">
            <v>65Ø</v>
          </cell>
          <cell r="D800" t="str">
            <v>개</v>
          </cell>
          <cell r="E800">
            <v>52560</v>
          </cell>
          <cell r="F800">
            <v>0</v>
          </cell>
          <cell r="G800">
            <v>52560</v>
          </cell>
          <cell r="H800">
            <v>597</v>
          </cell>
          <cell r="I800">
            <v>107200</v>
          </cell>
          <cell r="J800">
            <v>529</v>
          </cell>
          <cell r="L800">
            <v>529</v>
          </cell>
        </row>
        <row r="801">
          <cell r="A801">
            <v>3724</v>
          </cell>
          <cell r="B801" t="str">
            <v>황동볼밸브(10kg/㎠)</v>
          </cell>
          <cell r="C801" t="str">
            <v>50Ø</v>
          </cell>
          <cell r="D801" t="str">
            <v>개</v>
          </cell>
          <cell r="E801">
            <v>13300</v>
          </cell>
          <cell r="F801">
            <v>0</v>
          </cell>
          <cell r="G801">
            <v>15390</v>
          </cell>
          <cell r="H801">
            <v>597</v>
          </cell>
          <cell r="I801">
            <v>13300</v>
          </cell>
          <cell r="J801">
            <v>529</v>
          </cell>
          <cell r="L801">
            <v>529</v>
          </cell>
        </row>
        <row r="802">
          <cell r="A802">
            <v>3725</v>
          </cell>
          <cell r="B802" t="str">
            <v>황동볼밸브(10kg/㎠)</v>
          </cell>
          <cell r="C802" t="str">
            <v>40Ø</v>
          </cell>
          <cell r="D802" t="str">
            <v>개</v>
          </cell>
          <cell r="E802">
            <v>8750</v>
          </cell>
          <cell r="F802">
            <v>0</v>
          </cell>
          <cell r="G802">
            <v>10120</v>
          </cell>
          <cell r="H802">
            <v>597</v>
          </cell>
          <cell r="I802">
            <v>8750</v>
          </cell>
          <cell r="J802">
            <v>529</v>
          </cell>
          <cell r="L802">
            <v>529</v>
          </cell>
        </row>
        <row r="803">
          <cell r="A803">
            <v>3726</v>
          </cell>
          <cell r="B803" t="str">
            <v>황동볼밸브(10kg/㎠)</v>
          </cell>
          <cell r="C803" t="str">
            <v>32Ø</v>
          </cell>
          <cell r="D803" t="str">
            <v>개</v>
          </cell>
          <cell r="E803">
            <v>6300</v>
          </cell>
          <cell r="F803">
            <v>0</v>
          </cell>
          <cell r="G803">
            <v>7290</v>
          </cell>
          <cell r="H803">
            <v>597</v>
          </cell>
          <cell r="I803">
            <v>6300</v>
          </cell>
          <cell r="J803">
            <v>529</v>
          </cell>
          <cell r="L803">
            <v>529</v>
          </cell>
        </row>
        <row r="804">
          <cell r="A804">
            <v>3727</v>
          </cell>
          <cell r="B804" t="str">
            <v>황동볼밸브(10kg/㎠)</v>
          </cell>
          <cell r="C804" t="str">
            <v>25Ø</v>
          </cell>
          <cell r="D804" t="str">
            <v>개</v>
          </cell>
          <cell r="E804">
            <v>4340</v>
          </cell>
          <cell r="F804">
            <v>0</v>
          </cell>
          <cell r="G804">
            <v>5020</v>
          </cell>
          <cell r="H804">
            <v>597</v>
          </cell>
          <cell r="I804">
            <v>4340</v>
          </cell>
          <cell r="J804">
            <v>529</v>
          </cell>
          <cell r="L804">
            <v>529</v>
          </cell>
        </row>
        <row r="805">
          <cell r="A805">
            <v>3728</v>
          </cell>
          <cell r="B805" t="str">
            <v>황동볼밸브(10kg/㎠)</v>
          </cell>
          <cell r="C805" t="str">
            <v>20Ø</v>
          </cell>
          <cell r="D805" t="str">
            <v>개</v>
          </cell>
          <cell r="E805">
            <v>2450</v>
          </cell>
          <cell r="F805">
            <v>0</v>
          </cell>
          <cell r="G805">
            <v>2830</v>
          </cell>
          <cell r="H805">
            <v>597</v>
          </cell>
          <cell r="I805">
            <v>2450</v>
          </cell>
          <cell r="J805">
            <v>529</v>
          </cell>
          <cell r="L805">
            <v>529</v>
          </cell>
        </row>
        <row r="806">
          <cell r="A806">
            <v>3729</v>
          </cell>
          <cell r="B806" t="str">
            <v>황동볼밸브(10kg/㎠)</v>
          </cell>
          <cell r="C806" t="str">
            <v>15Ø</v>
          </cell>
          <cell r="D806" t="str">
            <v>개</v>
          </cell>
          <cell r="E806">
            <v>1890</v>
          </cell>
          <cell r="F806">
            <v>0</v>
          </cell>
          <cell r="G806">
            <v>2180</v>
          </cell>
          <cell r="H806">
            <v>597</v>
          </cell>
          <cell r="I806">
            <v>1890</v>
          </cell>
          <cell r="J806">
            <v>529</v>
          </cell>
          <cell r="L806">
            <v>529</v>
          </cell>
        </row>
        <row r="807">
          <cell r="A807">
            <v>3730</v>
          </cell>
          <cell r="B807" t="str">
            <v>주강첵크밸브(10kg/㎠)</v>
          </cell>
          <cell r="C807" t="str">
            <v>150Ø</v>
          </cell>
          <cell r="D807" t="str">
            <v>개</v>
          </cell>
          <cell r="E807">
            <v>330750</v>
          </cell>
          <cell r="F807">
            <v>0</v>
          </cell>
          <cell r="G807">
            <v>330750</v>
          </cell>
          <cell r="H807">
            <v>596</v>
          </cell>
          <cell r="I807">
            <v>352800</v>
          </cell>
          <cell r="J807">
            <v>670</v>
          </cell>
          <cell r="L807">
            <v>670</v>
          </cell>
        </row>
        <row r="808">
          <cell r="A808">
            <v>3731</v>
          </cell>
          <cell r="B808" t="str">
            <v>주강첵크밸브(10kg/㎠)</v>
          </cell>
          <cell r="C808" t="str">
            <v>125Ø</v>
          </cell>
          <cell r="D808" t="str">
            <v>개</v>
          </cell>
          <cell r="E808">
            <v>266250</v>
          </cell>
          <cell r="F808">
            <v>0</v>
          </cell>
          <cell r="G808">
            <v>266250</v>
          </cell>
          <cell r="H808">
            <v>596</v>
          </cell>
          <cell r="I808">
            <v>284000</v>
          </cell>
          <cell r="J808">
            <v>670</v>
          </cell>
          <cell r="L808">
            <v>670</v>
          </cell>
        </row>
        <row r="809">
          <cell r="A809">
            <v>3732</v>
          </cell>
          <cell r="B809" t="str">
            <v>주강첵크밸브(10kg/㎠)</v>
          </cell>
          <cell r="C809" t="str">
            <v>100Ø</v>
          </cell>
          <cell r="D809" t="str">
            <v>개</v>
          </cell>
          <cell r="E809">
            <v>189750</v>
          </cell>
          <cell r="F809">
            <v>0</v>
          </cell>
          <cell r="G809">
            <v>189750</v>
          </cell>
          <cell r="H809">
            <v>596</v>
          </cell>
          <cell r="I809">
            <v>202400</v>
          </cell>
          <cell r="J809">
            <v>670</v>
          </cell>
          <cell r="L809">
            <v>670</v>
          </cell>
        </row>
        <row r="810">
          <cell r="A810">
            <v>3733</v>
          </cell>
          <cell r="B810" t="str">
            <v>주강첵크밸브(10kg/㎠)</v>
          </cell>
          <cell r="C810" t="str">
            <v>80Ø</v>
          </cell>
          <cell r="D810" t="str">
            <v>개</v>
          </cell>
          <cell r="E810">
            <v>132600</v>
          </cell>
          <cell r="F810">
            <v>0</v>
          </cell>
          <cell r="G810">
            <v>132600</v>
          </cell>
          <cell r="H810">
            <v>596</v>
          </cell>
          <cell r="I810">
            <v>141400</v>
          </cell>
          <cell r="J810">
            <v>670</v>
          </cell>
          <cell r="L810">
            <v>670</v>
          </cell>
        </row>
        <row r="811">
          <cell r="A811">
            <v>3734</v>
          </cell>
          <cell r="B811" t="str">
            <v>주강첵크밸브(10kg/㎠)</v>
          </cell>
          <cell r="C811" t="str">
            <v>65Ø</v>
          </cell>
          <cell r="D811" t="str">
            <v>개</v>
          </cell>
          <cell r="E811">
            <v>115650</v>
          </cell>
          <cell r="F811">
            <v>0</v>
          </cell>
          <cell r="G811">
            <v>115650</v>
          </cell>
          <cell r="H811">
            <v>596</v>
          </cell>
          <cell r="I811">
            <v>123300</v>
          </cell>
          <cell r="J811">
            <v>670</v>
          </cell>
          <cell r="L811">
            <v>670</v>
          </cell>
        </row>
        <row r="812">
          <cell r="A812">
            <v>3735</v>
          </cell>
          <cell r="B812" t="str">
            <v>청동첵크밸브(10kg/㎠)</v>
          </cell>
          <cell r="C812" t="str">
            <v>50Ø</v>
          </cell>
          <cell r="D812" t="str">
            <v>개</v>
          </cell>
          <cell r="E812">
            <v>19440</v>
          </cell>
          <cell r="F812">
            <v>0</v>
          </cell>
          <cell r="G812">
            <v>19440</v>
          </cell>
          <cell r="H812">
            <v>596</v>
          </cell>
          <cell r="I812">
            <v>19450</v>
          </cell>
          <cell r="J812">
            <v>513</v>
          </cell>
          <cell r="L812">
            <v>416</v>
          </cell>
        </row>
        <row r="813">
          <cell r="A813">
            <v>3736</v>
          </cell>
          <cell r="B813" t="str">
            <v>청동첵크밸브(10kg/㎠)</v>
          </cell>
          <cell r="C813" t="str">
            <v>40Ø</v>
          </cell>
          <cell r="D813" t="str">
            <v>개</v>
          </cell>
          <cell r="E813">
            <v>12850</v>
          </cell>
          <cell r="F813">
            <v>0</v>
          </cell>
          <cell r="G813">
            <v>12850</v>
          </cell>
          <cell r="H813">
            <v>596</v>
          </cell>
          <cell r="I813">
            <v>12850</v>
          </cell>
          <cell r="J813">
            <v>670</v>
          </cell>
          <cell r="L813">
            <v>670</v>
          </cell>
        </row>
        <row r="814">
          <cell r="A814">
            <v>3737</v>
          </cell>
          <cell r="B814" t="str">
            <v>청동첵크밸브(10kg/㎠)</v>
          </cell>
          <cell r="C814" t="str">
            <v>32Ø</v>
          </cell>
          <cell r="D814" t="str">
            <v>개</v>
          </cell>
          <cell r="E814">
            <v>10330</v>
          </cell>
          <cell r="F814">
            <v>0</v>
          </cell>
          <cell r="G814">
            <v>10330</v>
          </cell>
          <cell r="H814">
            <v>596</v>
          </cell>
          <cell r="I814">
            <v>10340</v>
          </cell>
          <cell r="J814">
            <v>531</v>
          </cell>
          <cell r="L814">
            <v>531</v>
          </cell>
        </row>
        <row r="815">
          <cell r="A815">
            <v>3738</v>
          </cell>
          <cell r="B815" t="str">
            <v>청동첵크밸브(10kg/㎠)</v>
          </cell>
          <cell r="C815" t="str">
            <v>25Ø</v>
          </cell>
          <cell r="D815" t="str">
            <v>개</v>
          </cell>
          <cell r="E815">
            <v>6920</v>
          </cell>
          <cell r="F815">
            <v>0</v>
          </cell>
          <cell r="G815">
            <v>6920</v>
          </cell>
          <cell r="H815">
            <v>596</v>
          </cell>
          <cell r="I815">
            <v>6930</v>
          </cell>
          <cell r="J815">
            <v>531</v>
          </cell>
          <cell r="L815">
            <v>531</v>
          </cell>
        </row>
        <row r="816">
          <cell r="A816">
            <v>3739</v>
          </cell>
          <cell r="B816" t="str">
            <v>청동첵크밸브(10kg/㎠)</v>
          </cell>
          <cell r="C816" t="str">
            <v>20Ø</v>
          </cell>
          <cell r="D816" t="str">
            <v>개</v>
          </cell>
          <cell r="E816">
            <v>4600</v>
          </cell>
          <cell r="F816">
            <v>0</v>
          </cell>
          <cell r="G816">
            <v>4600</v>
          </cell>
          <cell r="H816">
            <v>596</v>
          </cell>
          <cell r="I816">
            <v>4600</v>
          </cell>
          <cell r="J816">
            <v>531</v>
          </cell>
          <cell r="L816">
            <v>531</v>
          </cell>
        </row>
        <row r="817">
          <cell r="A817">
            <v>3740</v>
          </cell>
          <cell r="B817" t="str">
            <v>청동앵글밸브(10kg/㎠)</v>
          </cell>
          <cell r="C817" t="str">
            <v>25Ø</v>
          </cell>
          <cell r="D817" t="str">
            <v>개</v>
          </cell>
          <cell r="E817">
            <v>8120</v>
          </cell>
          <cell r="F817">
            <v>0</v>
          </cell>
          <cell r="G817">
            <v>8810</v>
          </cell>
          <cell r="H817">
            <v>600</v>
          </cell>
          <cell r="I817">
            <v>8120</v>
          </cell>
          <cell r="J817">
            <v>532</v>
          </cell>
          <cell r="L817">
            <v>532</v>
          </cell>
        </row>
        <row r="818">
          <cell r="A818">
            <v>3741</v>
          </cell>
          <cell r="B818" t="str">
            <v>청동앵글밸브(10kg/㎠)</v>
          </cell>
          <cell r="C818" t="str">
            <v>20Ø</v>
          </cell>
          <cell r="D818" t="str">
            <v>개</v>
          </cell>
          <cell r="E818">
            <v>5390</v>
          </cell>
          <cell r="F818">
            <v>0</v>
          </cell>
          <cell r="G818">
            <v>5850</v>
          </cell>
          <cell r="H818">
            <v>600</v>
          </cell>
          <cell r="I818">
            <v>5390</v>
          </cell>
          <cell r="J818">
            <v>532</v>
          </cell>
          <cell r="L818">
            <v>532</v>
          </cell>
        </row>
        <row r="819">
          <cell r="A819">
            <v>3742</v>
          </cell>
          <cell r="B819" t="str">
            <v>청동앵글밸브(10kg/㎠)</v>
          </cell>
          <cell r="C819" t="str">
            <v>15Ø</v>
          </cell>
          <cell r="D819" t="str">
            <v>개</v>
          </cell>
          <cell r="E819">
            <v>3590</v>
          </cell>
          <cell r="F819">
            <v>0</v>
          </cell>
          <cell r="G819">
            <v>3900</v>
          </cell>
          <cell r="H819">
            <v>600</v>
          </cell>
          <cell r="I819">
            <v>3590</v>
          </cell>
          <cell r="J819">
            <v>532</v>
          </cell>
          <cell r="L819">
            <v>532</v>
          </cell>
        </row>
        <row r="820">
          <cell r="A820">
            <v>3743</v>
          </cell>
          <cell r="B820" t="str">
            <v>안전밸브</v>
          </cell>
          <cell r="C820" t="str">
            <v>80Ø</v>
          </cell>
          <cell r="D820" t="str">
            <v>개</v>
          </cell>
          <cell r="E820">
            <v>712000</v>
          </cell>
          <cell r="F820">
            <v>0</v>
          </cell>
          <cell r="H820">
            <v>537</v>
          </cell>
          <cell r="I820">
            <v>712000</v>
          </cell>
          <cell r="J820">
            <v>537</v>
          </cell>
          <cell r="L820">
            <v>537</v>
          </cell>
        </row>
        <row r="821">
          <cell r="A821">
            <v>3744</v>
          </cell>
          <cell r="B821" t="str">
            <v>안전밸브</v>
          </cell>
          <cell r="C821" t="str">
            <v>65Ø</v>
          </cell>
          <cell r="D821" t="str">
            <v>개</v>
          </cell>
          <cell r="E821">
            <v>540000</v>
          </cell>
          <cell r="F821">
            <v>0</v>
          </cell>
          <cell r="H821">
            <v>537</v>
          </cell>
          <cell r="I821">
            <v>540000</v>
          </cell>
          <cell r="J821">
            <v>537</v>
          </cell>
          <cell r="L821">
            <v>537</v>
          </cell>
        </row>
        <row r="822">
          <cell r="A822">
            <v>3745</v>
          </cell>
          <cell r="B822" t="str">
            <v>안전밸브</v>
          </cell>
          <cell r="C822" t="str">
            <v>40Ø</v>
          </cell>
          <cell r="D822" t="str">
            <v>개</v>
          </cell>
          <cell r="E822">
            <v>398000</v>
          </cell>
          <cell r="F822">
            <v>0</v>
          </cell>
          <cell r="H822">
            <v>537</v>
          </cell>
          <cell r="I822">
            <v>398000</v>
          </cell>
          <cell r="J822">
            <v>537</v>
          </cell>
          <cell r="L822">
            <v>537</v>
          </cell>
        </row>
        <row r="823">
          <cell r="A823">
            <v>3746</v>
          </cell>
          <cell r="B823" t="str">
            <v>안전밸브</v>
          </cell>
          <cell r="C823" t="str">
            <v>32Ø</v>
          </cell>
          <cell r="D823" t="str">
            <v>개</v>
          </cell>
          <cell r="E823">
            <v>0</v>
          </cell>
          <cell r="F823">
            <v>0</v>
          </cell>
          <cell r="H823">
            <v>537</v>
          </cell>
          <cell r="J823">
            <v>537</v>
          </cell>
          <cell r="L823">
            <v>537</v>
          </cell>
        </row>
        <row r="824">
          <cell r="A824">
            <v>3747</v>
          </cell>
          <cell r="B824" t="str">
            <v>안전밸브(저양정)</v>
          </cell>
          <cell r="C824" t="str">
            <v>25Ø</v>
          </cell>
          <cell r="D824" t="str">
            <v>개</v>
          </cell>
          <cell r="E824">
            <v>44100</v>
          </cell>
          <cell r="F824">
            <v>0</v>
          </cell>
          <cell r="H824">
            <v>537</v>
          </cell>
          <cell r="I824">
            <v>44100</v>
          </cell>
          <cell r="J824">
            <v>537</v>
          </cell>
          <cell r="L824">
            <v>537</v>
          </cell>
        </row>
        <row r="825">
          <cell r="A825">
            <v>3748</v>
          </cell>
          <cell r="B825" t="str">
            <v>안전밸브(저양정)</v>
          </cell>
          <cell r="C825" t="str">
            <v>20Ø</v>
          </cell>
          <cell r="D825" t="str">
            <v>개</v>
          </cell>
          <cell r="E825">
            <v>39600</v>
          </cell>
          <cell r="F825">
            <v>0</v>
          </cell>
          <cell r="H825">
            <v>537</v>
          </cell>
          <cell r="I825">
            <v>39600</v>
          </cell>
          <cell r="J825">
            <v>537</v>
          </cell>
          <cell r="L825">
            <v>537</v>
          </cell>
        </row>
        <row r="826">
          <cell r="A826">
            <v>3749</v>
          </cell>
          <cell r="B826" t="str">
            <v>릴리프밸브</v>
          </cell>
          <cell r="C826" t="str">
            <v>25Ø</v>
          </cell>
          <cell r="D826" t="str">
            <v>개</v>
          </cell>
          <cell r="E826">
            <v>216000</v>
          </cell>
          <cell r="F826">
            <v>0</v>
          </cell>
          <cell r="H826">
            <v>670</v>
          </cell>
          <cell r="I826">
            <v>216000</v>
          </cell>
          <cell r="J826">
            <v>670</v>
          </cell>
          <cell r="L826">
            <v>670</v>
          </cell>
        </row>
        <row r="827">
          <cell r="A827">
            <v>3750</v>
          </cell>
          <cell r="B827" t="str">
            <v>판넬밸브</v>
          </cell>
          <cell r="C827" t="str">
            <v>15Ø</v>
          </cell>
          <cell r="D827" t="str">
            <v>개</v>
          </cell>
          <cell r="E827">
            <v>6800</v>
          </cell>
          <cell r="F827">
            <v>0</v>
          </cell>
          <cell r="H827">
            <v>531</v>
          </cell>
          <cell r="I827">
            <v>6800</v>
          </cell>
          <cell r="J827">
            <v>531</v>
          </cell>
          <cell r="L827">
            <v>531</v>
          </cell>
        </row>
        <row r="828">
          <cell r="A828">
            <v>3751</v>
          </cell>
          <cell r="B828" t="str">
            <v>부력식 정수위밸브</v>
          </cell>
          <cell r="C828" t="str">
            <v>80Ø</v>
          </cell>
          <cell r="D828" t="str">
            <v>개</v>
          </cell>
          <cell r="E828">
            <v>317500</v>
          </cell>
          <cell r="F828">
            <v>0</v>
          </cell>
          <cell r="H828">
            <v>551</v>
          </cell>
          <cell r="I828">
            <v>317500</v>
          </cell>
          <cell r="J828">
            <v>551</v>
          </cell>
          <cell r="L828">
            <v>551</v>
          </cell>
        </row>
        <row r="829">
          <cell r="A829">
            <v>3752</v>
          </cell>
          <cell r="B829" t="str">
            <v>부력식 정수위밸브</v>
          </cell>
          <cell r="C829" t="str">
            <v>65Ø</v>
          </cell>
          <cell r="D829" t="str">
            <v>개</v>
          </cell>
          <cell r="E829">
            <v>325000</v>
          </cell>
          <cell r="F829">
            <v>0</v>
          </cell>
          <cell r="G829">
            <v>325000</v>
          </cell>
          <cell r="H829">
            <v>618</v>
          </cell>
          <cell r="J829">
            <v>551</v>
          </cell>
          <cell r="L829">
            <v>551</v>
          </cell>
        </row>
        <row r="830">
          <cell r="A830">
            <v>3753</v>
          </cell>
          <cell r="B830" t="str">
            <v>부력식 정수위밸브</v>
          </cell>
          <cell r="C830" t="str">
            <v>50Ø</v>
          </cell>
          <cell r="D830" t="str">
            <v>개</v>
          </cell>
          <cell r="E830">
            <v>253000</v>
          </cell>
          <cell r="F830">
            <v>0</v>
          </cell>
          <cell r="G830">
            <v>253000</v>
          </cell>
          <cell r="H830">
            <v>618</v>
          </cell>
          <cell r="J830">
            <v>551</v>
          </cell>
          <cell r="L830">
            <v>551</v>
          </cell>
        </row>
        <row r="831">
          <cell r="A831">
            <v>3754</v>
          </cell>
          <cell r="B831" t="str">
            <v>부력식 정수위밸브</v>
          </cell>
          <cell r="C831" t="str">
            <v>40Ø</v>
          </cell>
          <cell r="D831" t="str">
            <v>개</v>
          </cell>
          <cell r="E831">
            <v>168700</v>
          </cell>
          <cell r="F831">
            <v>0</v>
          </cell>
          <cell r="G831">
            <v>168700</v>
          </cell>
          <cell r="H831">
            <v>618</v>
          </cell>
          <cell r="J831">
            <v>551</v>
          </cell>
          <cell r="L831">
            <v>551</v>
          </cell>
        </row>
        <row r="832">
          <cell r="A832">
            <v>3755</v>
          </cell>
          <cell r="B832" t="str">
            <v>부력식 정수위밸브</v>
          </cell>
          <cell r="C832" t="str">
            <v>32Ø</v>
          </cell>
          <cell r="D832" t="str">
            <v>개</v>
          </cell>
          <cell r="E832">
            <v>139000</v>
          </cell>
          <cell r="F832">
            <v>0</v>
          </cell>
          <cell r="G832">
            <v>139000</v>
          </cell>
          <cell r="H832">
            <v>618</v>
          </cell>
          <cell r="J832">
            <v>551</v>
          </cell>
          <cell r="L832">
            <v>551</v>
          </cell>
        </row>
        <row r="833">
          <cell r="A833">
            <v>3756</v>
          </cell>
          <cell r="B833" t="str">
            <v>부력식 정수위밸브</v>
          </cell>
          <cell r="C833" t="str">
            <v>25Ø</v>
          </cell>
          <cell r="D833" t="str">
            <v>개</v>
          </cell>
          <cell r="E833">
            <v>114500</v>
          </cell>
          <cell r="F833">
            <v>0</v>
          </cell>
          <cell r="G833">
            <v>114500</v>
          </cell>
          <cell r="H833">
            <v>618</v>
          </cell>
          <cell r="J833">
            <v>551</v>
          </cell>
          <cell r="L833">
            <v>551</v>
          </cell>
        </row>
        <row r="834">
          <cell r="A834">
            <v>3757</v>
          </cell>
          <cell r="B834" t="str">
            <v>부력식 정수위밸브</v>
          </cell>
          <cell r="C834" t="str">
            <v>20Ø</v>
          </cell>
          <cell r="D834" t="str">
            <v>개</v>
          </cell>
          <cell r="E834">
            <v>81500</v>
          </cell>
          <cell r="F834">
            <v>0</v>
          </cell>
          <cell r="G834">
            <v>81500</v>
          </cell>
          <cell r="H834">
            <v>618</v>
          </cell>
          <cell r="J834">
            <v>551</v>
          </cell>
          <cell r="L834">
            <v>551</v>
          </cell>
        </row>
        <row r="835">
          <cell r="A835">
            <v>3758</v>
          </cell>
          <cell r="B835" t="str">
            <v>부력식 정수위밸브</v>
          </cell>
          <cell r="C835" t="str">
            <v>15Ø</v>
          </cell>
          <cell r="D835" t="str">
            <v>개</v>
          </cell>
          <cell r="E835">
            <v>63200</v>
          </cell>
          <cell r="F835">
            <v>0</v>
          </cell>
          <cell r="G835">
            <v>63200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3759</v>
          </cell>
          <cell r="B836" t="str">
            <v>공기빼기밸브</v>
          </cell>
          <cell r="C836" t="str">
            <v>20Ø</v>
          </cell>
          <cell r="D836" t="str">
            <v>개</v>
          </cell>
          <cell r="E836">
            <v>22000</v>
          </cell>
          <cell r="F836">
            <v>0</v>
          </cell>
          <cell r="H836">
            <v>541</v>
          </cell>
          <cell r="I836">
            <v>22000</v>
          </cell>
          <cell r="J836">
            <v>541</v>
          </cell>
          <cell r="L836">
            <v>541</v>
          </cell>
        </row>
        <row r="837">
          <cell r="A837">
            <v>3761</v>
          </cell>
          <cell r="B837" t="str">
            <v>알람밸브</v>
          </cell>
          <cell r="C837" t="str">
            <v>150Ø</v>
          </cell>
          <cell r="D837" t="str">
            <v>개</v>
          </cell>
          <cell r="E837">
            <v>450000</v>
          </cell>
          <cell r="F837">
            <v>0</v>
          </cell>
          <cell r="H837">
            <v>670</v>
          </cell>
          <cell r="I837">
            <v>450000</v>
          </cell>
          <cell r="J837">
            <v>670</v>
          </cell>
          <cell r="L837">
            <v>670</v>
          </cell>
        </row>
        <row r="838">
          <cell r="A838">
            <v>3762</v>
          </cell>
          <cell r="B838" t="str">
            <v>알람밸브</v>
          </cell>
          <cell r="C838" t="str">
            <v>125Ø</v>
          </cell>
          <cell r="D838" t="str">
            <v>개</v>
          </cell>
          <cell r="E838">
            <v>400000</v>
          </cell>
          <cell r="F838">
            <v>0</v>
          </cell>
          <cell r="H838">
            <v>670</v>
          </cell>
          <cell r="I838">
            <v>400000</v>
          </cell>
          <cell r="J838">
            <v>670</v>
          </cell>
          <cell r="L838">
            <v>670</v>
          </cell>
        </row>
        <row r="839">
          <cell r="A839">
            <v>3763</v>
          </cell>
          <cell r="B839" t="str">
            <v>알람밸브</v>
          </cell>
          <cell r="C839" t="str">
            <v>100Ø</v>
          </cell>
          <cell r="D839" t="str">
            <v>개</v>
          </cell>
          <cell r="E839">
            <v>350000</v>
          </cell>
          <cell r="F839">
            <v>0</v>
          </cell>
          <cell r="H839">
            <v>670</v>
          </cell>
          <cell r="I839">
            <v>350000</v>
          </cell>
          <cell r="J839">
            <v>670</v>
          </cell>
          <cell r="L839">
            <v>670</v>
          </cell>
        </row>
        <row r="840">
          <cell r="A840">
            <v>3764</v>
          </cell>
          <cell r="B840" t="str">
            <v>프리엑션밸브</v>
          </cell>
          <cell r="C840" t="str">
            <v>150Ø</v>
          </cell>
          <cell r="D840" t="str">
            <v>개</v>
          </cell>
          <cell r="E840">
            <v>1188000</v>
          </cell>
          <cell r="F840">
            <v>0</v>
          </cell>
          <cell r="H840">
            <v>670</v>
          </cell>
          <cell r="I840">
            <v>1188000</v>
          </cell>
          <cell r="J840">
            <v>670</v>
          </cell>
          <cell r="L840">
            <v>670</v>
          </cell>
        </row>
        <row r="841">
          <cell r="A841">
            <v>3765</v>
          </cell>
          <cell r="B841" t="str">
            <v>프리엑션밸브</v>
          </cell>
          <cell r="C841" t="str">
            <v>125Ø</v>
          </cell>
          <cell r="D841" t="str">
            <v>개</v>
          </cell>
          <cell r="E841">
            <v>1028000</v>
          </cell>
          <cell r="F841">
            <v>0</v>
          </cell>
          <cell r="H841">
            <v>670</v>
          </cell>
          <cell r="I841">
            <v>1028000</v>
          </cell>
          <cell r="J841">
            <v>670</v>
          </cell>
          <cell r="L841">
            <v>670</v>
          </cell>
        </row>
        <row r="842">
          <cell r="A842">
            <v>3766</v>
          </cell>
          <cell r="B842" t="str">
            <v>프리엑션밸브</v>
          </cell>
          <cell r="C842" t="str">
            <v>100Ø</v>
          </cell>
          <cell r="D842" t="str">
            <v>개</v>
          </cell>
          <cell r="E842">
            <v>869000</v>
          </cell>
          <cell r="F842">
            <v>0</v>
          </cell>
          <cell r="H842">
            <v>670</v>
          </cell>
          <cell r="I842">
            <v>869000</v>
          </cell>
          <cell r="J842">
            <v>670</v>
          </cell>
          <cell r="L842">
            <v>670</v>
          </cell>
        </row>
        <row r="843">
          <cell r="A843">
            <v>3767</v>
          </cell>
          <cell r="B843" t="str">
            <v>자동배수밸브장치</v>
          </cell>
          <cell r="C843" t="str">
            <v>20Ø</v>
          </cell>
          <cell r="D843" t="str">
            <v>개</v>
          </cell>
          <cell r="E843">
            <v>13000</v>
          </cell>
          <cell r="F843">
            <v>0</v>
          </cell>
          <cell r="H843">
            <v>668</v>
          </cell>
          <cell r="I843">
            <v>13000</v>
          </cell>
          <cell r="J843">
            <v>668</v>
          </cell>
          <cell r="L843">
            <v>668</v>
          </cell>
        </row>
        <row r="844">
          <cell r="A844">
            <v>3768</v>
          </cell>
          <cell r="B844" t="str">
            <v>자동제한밸브장치</v>
          </cell>
          <cell r="C844" t="str">
            <v>40Ø</v>
          </cell>
          <cell r="D844" t="str">
            <v>개</v>
          </cell>
          <cell r="E844">
            <v>15000</v>
          </cell>
          <cell r="F844">
            <v>0</v>
          </cell>
          <cell r="H844">
            <v>668</v>
          </cell>
          <cell r="I844">
            <v>15000</v>
          </cell>
          <cell r="J844">
            <v>668</v>
          </cell>
          <cell r="L844">
            <v>668</v>
          </cell>
        </row>
        <row r="845">
          <cell r="A845">
            <v>3771</v>
          </cell>
          <cell r="B845" t="str">
            <v>수격방지기(10kg/㎠)</v>
          </cell>
          <cell r="C845" t="str">
            <v>150Ø</v>
          </cell>
          <cell r="D845" t="str">
            <v>개</v>
          </cell>
          <cell r="E845">
            <v>60000</v>
          </cell>
          <cell r="F845">
            <v>0</v>
          </cell>
          <cell r="H845">
            <v>670</v>
          </cell>
          <cell r="I845">
            <v>60000</v>
          </cell>
          <cell r="J845">
            <v>670</v>
          </cell>
          <cell r="L845">
            <v>670</v>
          </cell>
        </row>
        <row r="846">
          <cell r="A846">
            <v>3772</v>
          </cell>
          <cell r="B846" t="str">
            <v>수격방지기(10kg/㎠)</v>
          </cell>
          <cell r="C846" t="str">
            <v>125Ø</v>
          </cell>
          <cell r="D846" t="str">
            <v>개</v>
          </cell>
          <cell r="E846">
            <v>56000</v>
          </cell>
          <cell r="F846">
            <v>0</v>
          </cell>
          <cell r="H846">
            <v>670</v>
          </cell>
          <cell r="I846">
            <v>56000</v>
          </cell>
          <cell r="J846">
            <v>670</v>
          </cell>
          <cell r="L846">
            <v>670</v>
          </cell>
        </row>
        <row r="847">
          <cell r="A847">
            <v>3773</v>
          </cell>
          <cell r="B847" t="str">
            <v>수격방지기(10kg/㎠)</v>
          </cell>
          <cell r="C847" t="str">
            <v>100Ø</v>
          </cell>
          <cell r="D847" t="str">
            <v>개</v>
          </cell>
          <cell r="E847">
            <v>52000</v>
          </cell>
          <cell r="F847">
            <v>0</v>
          </cell>
          <cell r="H847">
            <v>670</v>
          </cell>
          <cell r="I847">
            <v>52000</v>
          </cell>
          <cell r="J847">
            <v>670</v>
          </cell>
          <cell r="L847">
            <v>670</v>
          </cell>
        </row>
        <row r="848">
          <cell r="A848">
            <v>3774</v>
          </cell>
          <cell r="B848" t="str">
            <v>수격방지기(10kg/㎠)</v>
          </cell>
          <cell r="C848" t="str">
            <v>80Ø</v>
          </cell>
          <cell r="D848" t="str">
            <v>개</v>
          </cell>
          <cell r="E848">
            <v>44000</v>
          </cell>
          <cell r="F848">
            <v>0</v>
          </cell>
          <cell r="H848">
            <v>670</v>
          </cell>
          <cell r="I848">
            <v>44000</v>
          </cell>
          <cell r="J848">
            <v>670</v>
          </cell>
          <cell r="L848">
            <v>670</v>
          </cell>
        </row>
        <row r="849">
          <cell r="A849">
            <v>3775</v>
          </cell>
          <cell r="B849" t="str">
            <v>수격방지기(10kg/㎠)</v>
          </cell>
          <cell r="C849" t="str">
            <v>65Ø</v>
          </cell>
          <cell r="D849" t="str">
            <v>개</v>
          </cell>
          <cell r="E849">
            <v>40000</v>
          </cell>
          <cell r="F849">
            <v>0</v>
          </cell>
          <cell r="H849">
            <v>670</v>
          </cell>
          <cell r="I849">
            <v>40000</v>
          </cell>
          <cell r="J849">
            <v>670</v>
          </cell>
          <cell r="L849">
            <v>670</v>
          </cell>
        </row>
        <row r="850">
          <cell r="A850">
            <v>3776</v>
          </cell>
          <cell r="B850" t="str">
            <v>수격방지기(10kg/㎠)</v>
          </cell>
          <cell r="C850" t="str">
            <v>50Ø</v>
          </cell>
          <cell r="D850" t="str">
            <v>개</v>
          </cell>
          <cell r="E850">
            <v>36000</v>
          </cell>
          <cell r="F850">
            <v>0</v>
          </cell>
          <cell r="H850">
            <v>670</v>
          </cell>
          <cell r="I850">
            <v>36000</v>
          </cell>
          <cell r="J850">
            <v>670</v>
          </cell>
          <cell r="L850">
            <v>670</v>
          </cell>
        </row>
        <row r="851">
          <cell r="A851">
            <v>3777</v>
          </cell>
          <cell r="B851" t="str">
            <v>수격방지기(10kg/㎠)</v>
          </cell>
          <cell r="C851" t="str">
            <v>40Ø</v>
          </cell>
          <cell r="D851" t="str">
            <v>개</v>
          </cell>
          <cell r="E851">
            <v>32000</v>
          </cell>
          <cell r="F851">
            <v>0</v>
          </cell>
          <cell r="H851">
            <v>670</v>
          </cell>
          <cell r="I851">
            <v>32000</v>
          </cell>
          <cell r="J851">
            <v>670</v>
          </cell>
          <cell r="L851">
            <v>670</v>
          </cell>
        </row>
        <row r="852">
          <cell r="A852">
            <v>3780</v>
          </cell>
          <cell r="B852" t="str">
            <v>스트레이너(후렌지)</v>
          </cell>
          <cell r="C852" t="str">
            <v>150Ø</v>
          </cell>
          <cell r="D852" t="str">
            <v>개</v>
          </cell>
          <cell r="E852">
            <v>180000</v>
          </cell>
          <cell r="F852">
            <v>0</v>
          </cell>
          <cell r="G852">
            <v>180000</v>
          </cell>
          <cell r="H852">
            <v>598</v>
          </cell>
          <cell r="J852">
            <v>533</v>
          </cell>
          <cell r="L852">
            <v>533</v>
          </cell>
        </row>
        <row r="853">
          <cell r="A853">
            <v>3781</v>
          </cell>
          <cell r="B853" t="str">
            <v>스트레이너(후렌지)</v>
          </cell>
          <cell r="C853" t="str">
            <v>100Ø</v>
          </cell>
          <cell r="D853" t="str">
            <v>개</v>
          </cell>
          <cell r="E853">
            <v>85000</v>
          </cell>
          <cell r="F853">
            <v>0</v>
          </cell>
          <cell r="G853">
            <v>85000</v>
          </cell>
          <cell r="H853">
            <v>598</v>
          </cell>
          <cell r="J853">
            <v>533</v>
          </cell>
          <cell r="L853">
            <v>533</v>
          </cell>
        </row>
        <row r="854">
          <cell r="A854">
            <v>3782</v>
          </cell>
          <cell r="B854" t="str">
            <v>스트레이너(후렌지)</v>
          </cell>
          <cell r="C854" t="str">
            <v>80Ø</v>
          </cell>
          <cell r="D854" t="str">
            <v>개</v>
          </cell>
          <cell r="E854">
            <v>56000</v>
          </cell>
          <cell r="F854">
            <v>0</v>
          </cell>
          <cell r="G854">
            <v>56000</v>
          </cell>
          <cell r="H854">
            <v>598</v>
          </cell>
          <cell r="J854">
            <v>533</v>
          </cell>
          <cell r="L854">
            <v>533</v>
          </cell>
        </row>
        <row r="855">
          <cell r="A855">
            <v>3783</v>
          </cell>
          <cell r="B855" t="str">
            <v>스트레이너(후렌지)</v>
          </cell>
          <cell r="C855" t="str">
            <v>65Ø</v>
          </cell>
          <cell r="D855" t="str">
            <v>개</v>
          </cell>
          <cell r="E855">
            <v>41000</v>
          </cell>
          <cell r="F855">
            <v>0</v>
          </cell>
          <cell r="G855">
            <v>41000</v>
          </cell>
          <cell r="H855">
            <v>598</v>
          </cell>
          <cell r="J855">
            <v>533</v>
          </cell>
          <cell r="L855">
            <v>533</v>
          </cell>
        </row>
        <row r="856">
          <cell r="A856">
            <v>3784</v>
          </cell>
          <cell r="B856" t="str">
            <v>스트레이너(나사식)</v>
          </cell>
          <cell r="C856" t="str">
            <v>50Ø</v>
          </cell>
          <cell r="D856" t="str">
            <v>개</v>
          </cell>
          <cell r="E856">
            <v>25000</v>
          </cell>
          <cell r="F856">
            <v>0</v>
          </cell>
          <cell r="G856">
            <v>25000</v>
          </cell>
          <cell r="H856">
            <v>598</v>
          </cell>
          <cell r="J856">
            <v>533</v>
          </cell>
          <cell r="L856">
            <v>533</v>
          </cell>
        </row>
        <row r="857">
          <cell r="A857">
            <v>3785</v>
          </cell>
          <cell r="B857" t="str">
            <v>스트레이너(나사식)</v>
          </cell>
          <cell r="C857" t="str">
            <v>40Ø</v>
          </cell>
          <cell r="D857" t="str">
            <v>개</v>
          </cell>
          <cell r="E857">
            <v>17000</v>
          </cell>
          <cell r="F857">
            <v>0</v>
          </cell>
          <cell r="G857">
            <v>17000</v>
          </cell>
          <cell r="H857">
            <v>598</v>
          </cell>
          <cell r="J857">
            <v>533</v>
          </cell>
          <cell r="L857">
            <v>533</v>
          </cell>
        </row>
        <row r="858">
          <cell r="A858">
            <v>3786</v>
          </cell>
          <cell r="B858" t="str">
            <v>스트레이너(나사식)</v>
          </cell>
          <cell r="C858" t="str">
            <v>32Ø</v>
          </cell>
          <cell r="D858" t="str">
            <v>개</v>
          </cell>
          <cell r="E858">
            <v>13000</v>
          </cell>
          <cell r="F858">
            <v>0</v>
          </cell>
          <cell r="G858">
            <v>13000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3787</v>
          </cell>
          <cell r="B859" t="str">
            <v>스트레이너(나사식)</v>
          </cell>
          <cell r="C859" t="str">
            <v>25Ø</v>
          </cell>
          <cell r="D859" t="str">
            <v>개</v>
          </cell>
          <cell r="E859">
            <v>7900</v>
          </cell>
          <cell r="F859">
            <v>0</v>
          </cell>
          <cell r="G859">
            <v>7900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3788</v>
          </cell>
          <cell r="B860" t="str">
            <v>스트레이너(나사식)</v>
          </cell>
          <cell r="C860" t="str">
            <v>20Ø</v>
          </cell>
          <cell r="D860" t="str">
            <v>개</v>
          </cell>
          <cell r="E860">
            <v>5600</v>
          </cell>
          <cell r="F860">
            <v>0</v>
          </cell>
          <cell r="G860">
            <v>5600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3789</v>
          </cell>
          <cell r="B861" t="str">
            <v>스트레이너(나사식)</v>
          </cell>
          <cell r="C861" t="str">
            <v>15Ø</v>
          </cell>
          <cell r="D861" t="str">
            <v>개</v>
          </cell>
          <cell r="E861">
            <v>4800</v>
          </cell>
          <cell r="F861">
            <v>0</v>
          </cell>
          <cell r="G861">
            <v>4800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3791</v>
          </cell>
          <cell r="B862" t="str">
            <v>옥외수도메타기</v>
          </cell>
          <cell r="C862" t="str">
            <v>40Øx1,100</v>
          </cell>
          <cell r="D862" t="str">
            <v>개</v>
          </cell>
          <cell r="E862">
            <v>231840</v>
          </cell>
          <cell r="F862">
            <v>0</v>
          </cell>
          <cell r="H862">
            <v>552</v>
          </cell>
          <cell r="I862">
            <v>231840</v>
          </cell>
          <cell r="J862">
            <v>552</v>
          </cell>
          <cell r="L862">
            <v>552</v>
          </cell>
        </row>
        <row r="863">
          <cell r="A863">
            <v>3792</v>
          </cell>
          <cell r="B863" t="str">
            <v>옥외수도메타기</v>
          </cell>
          <cell r="C863" t="str">
            <v>32Øx1,100</v>
          </cell>
          <cell r="D863" t="str">
            <v>개</v>
          </cell>
          <cell r="E863">
            <v>126800</v>
          </cell>
          <cell r="F863">
            <v>0</v>
          </cell>
          <cell r="H863">
            <v>552</v>
          </cell>
          <cell r="I863">
            <v>126800</v>
          </cell>
          <cell r="J863">
            <v>552</v>
          </cell>
          <cell r="L863">
            <v>552</v>
          </cell>
        </row>
        <row r="864">
          <cell r="A864">
            <v>3793</v>
          </cell>
          <cell r="B864" t="str">
            <v>옥외수도메타기</v>
          </cell>
          <cell r="C864" t="str">
            <v>25Øx1,100</v>
          </cell>
          <cell r="D864" t="str">
            <v>개</v>
          </cell>
          <cell r="E864">
            <v>97450</v>
          </cell>
          <cell r="F864">
            <v>0</v>
          </cell>
          <cell r="H864">
            <v>552</v>
          </cell>
          <cell r="I864">
            <v>97450</v>
          </cell>
          <cell r="J864">
            <v>552</v>
          </cell>
          <cell r="L864">
            <v>552</v>
          </cell>
        </row>
        <row r="865">
          <cell r="A865">
            <v>3794</v>
          </cell>
          <cell r="B865" t="str">
            <v>옥외수도메타기</v>
          </cell>
          <cell r="C865" t="str">
            <v>20Øx1,100</v>
          </cell>
          <cell r="D865" t="str">
            <v>개</v>
          </cell>
          <cell r="E865">
            <v>89760</v>
          </cell>
          <cell r="F865">
            <v>0</v>
          </cell>
          <cell r="H865">
            <v>552</v>
          </cell>
          <cell r="I865">
            <v>89760</v>
          </cell>
          <cell r="J865">
            <v>552</v>
          </cell>
          <cell r="L865">
            <v>552</v>
          </cell>
        </row>
        <row r="866">
          <cell r="A866">
            <v>3795</v>
          </cell>
          <cell r="B866" t="str">
            <v>옥외수도메타기</v>
          </cell>
          <cell r="C866" t="str">
            <v>13Øx1,100</v>
          </cell>
          <cell r="D866" t="str">
            <v>개</v>
          </cell>
          <cell r="E866">
            <v>61730</v>
          </cell>
          <cell r="F866">
            <v>0</v>
          </cell>
          <cell r="H866">
            <v>552</v>
          </cell>
          <cell r="I866">
            <v>61730</v>
          </cell>
          <cell r="J866">
            <v>552</v>
          </cell>
          <cell r="L866">
            <v>552</v>
          </cell>
        </row>
        <row r="867">
          <cell r="A867">
            <v>3796</v>
          </cell>
          <cell r="B867" t="str">
            <v>퇴수밸브맨홀</v>
          </cell>
          <cell r="C867" t="str">
            <v>900Øx1,500L</v>
          </cell>
          <cell r="D867" t="str">
            <v>개</v>
          </cell>
          <cell r="E867">
            <v>149500</v>
          </cell>
          <cell r="F867">
            <v>0</v>
          </cell>
          <cell r="H867">
            <v>170</v>
          </cell>
          <cell r="I867">
            <v>149500</v>
          </cell>
          <cell r="J867">
            <v>170</v>
          </cell>
          <cell r="L867">
            <v>170</v>
          </cell>
        </row>
        <row r="868">
          <cell r="A868">
            <v>3797</v>
          </cell>
          <cell r="B868" t="str">
            <v>주철맨홀덮개</v>
          </cell>
          <cell r="C868" t="str">
            <v>648Ø</v>
          </cell>
          <cell r="D868" t="str">
            <v>개</v>
          </cell>
          <cell r="E868">
            <v>95000</v>
          </cell>
          <cell r="F868">
            <v>0</v>
          </cell>
          <cell r="H868">
            <v>171</v>
          </cell>
          <cell r="I868">
            <v>95000</v>
          </cell>
          <cell r="J868">
            <v>171</v>
          </cell>
          <cell r="L868">
            <v>171</v>
          </cell>
        </row>
        <row r="869">
          <cell r="A869">
            <v>3798</v>
          </cell>
          <cell r="B869" t="str">
            <v>강판맨홀덮개</v>
          </cell>
          <cell r="C869" t="str">
            <v>1.0t</v>
          </cell>
          <cell r="D869" t="str">
            <v>개</v>
          </cell>
          <cell r="E869">
            <v>95000</v>
          </cell>
          <cell r="F869">
            <v>0</v>
          </cell>
          <cell r="H869">
            <v>0</v>
          </cell>
          <cell r="I869">
            <v>95000</v>
          </cell>
          <cell r="J869">
            <v>0</v>
          </cell>
          <cell r="L869">
            <v>0</v>
          </cell>
        </row>
        <row r="870">
          <cell r="A870">
            <v>3799</v>
          </cell>
          <cell r="B870" t="str">
            <v>퇴수맨홀설치(THP)</v>
          </cell>
          <cell r="C870" t="str">
            <v>400Ø</v>
          </cell>
          <cell r="D870" t="str">
            <v>조</v>
          </cell>
          <cell r="E870">
            <v>17011</v>
          </cell>
          <cell r="F870">
            <v>72355</v>
          </cell>
          <cell r="H870">
            <v>0</v>
          </cell>
          <cell r="I870">
            <v>17011</v>
          </cell>
          <cell r="J870">
            <v>0</v>
          </cell>
          <cell r="L870">
            <v>0</v>
          </cell>
        </row>
        <row r="871">
          <cell r="A871">
            <v>3810</v>
          </cell>
          <cell r="B871" t="str">
            <v>후렉시블죠인트</v>
          </cell>
          <cell r="C871" t="str">
            <v>150Ø</v>
          </cell>
          <cell r="D871" t="str">
            <v>개</v>
          </cell>
          <cell r="E871">
            <v>144000</v>
          </cell>
          <cell r="F871">
            <v>0</v>
          </cell>
          <cell r="H871">
            <v>525</v>
          </cell>
          <cell r="I871">
            <v>144000</v>
          </cell>
          <cell r="J871">
            <v>525</v>
          </cell>
          <cell r="L871">
            <v>525</v>
          </cell>
        </row>
        <row r="872">
          <cell r="A872">
            <v>3811</v>
          </cell>
          <cell r="B872" t="str">
            <v>후렉시블죠인트</v>
          </cell>
          <cell r="C872" t="str">
            <v>125Ø</v>
          </cell>
          <cell r="D872" t="str">
            <v>개</v>
          </cell>
          <cell r="E872">
            <v>116400</v>
          </cell>
          <cell r="F872">
            <v>0</v>
          </cell>
          <cell r="H872">
            <v>525</v>
          </cell>
          <cell r="I872">
            <v>116400</v>
          </cell>
          <cell r="J872">
            <v>525</v>
          </cell>
          <cell r="L872">
            <v>525</v>
          </cell>
        </row>
        <row r="873">
          <cell r="A873">
            <v>3812</v>
          </cell>
          <cell r="B873" t="str">
            <v>후렉시블죠인트</v>
          </cell>
          <cell r="C873" t="str">
            <v>100Ø</v>
          </cell>
          <cell r="D873" t="str">
            <v>개</v>
          </cell>
          <cell r="E873">
            <v>70800</v>
          </cell>
          <cell r="F873">
            <v>0</v>
          </cell>
          <cell r="H873">
            <v>525</v>
          </cell>
          <cell r="I873">
            <v>70800</v>
          </cell>
          <cell r="J873">
            <v>525</v>
          </cell>
          <cell r="L873">
            <v>525</v>
          </cell>
        </row>
        <row r="874">
          <cell r="A874">
            <v>3813</v>
          </cell>
          <cell r="B874" t="str">
            <v>후렉시블죠인트</v>
          </cell>
          <cell r="C874" t="str">
            <v>80Ø</v>
          </cell>
          <cell r="D874" t="str">
            <v>개</v>
          </cell>
          <cell r="E874">
            <v>52800</v>
          </cell>
          <cell r="F874">
            <v>0</v>
          </cell>
          <cell r="H874">
            <v>525</v>
          </cell>
          <cell r="I874">
            <v>52800</v>
          </cell>
          <cell r="J874">
            <v>525</v>
          </cell>
          <cell r="L874">
            <v>525</v>
          </cell>
        </row>
        <row r="875">
          <cell r="A875">
            <v>3814</v>
          </cell>
          <cell r="B875" t="str">
            <v>후렉시블죠인트</v>
          </cell>
          <cell r="C875" t="str">
            <v>65Ø</v>
          </cell>
          <cell r="D875" t="str">
            <v>개</v>
          </cell>
          <cell r="E875">
            <v>42000</v>
          </cell>
          <cell r="F875">
            <v>0</v>
          </cell>
          <cell r="H875">
            <v>525</v>
          </cell>
          <cell r="I875">
            <v>42000</v>
          </cell>
          <cell r="J875">
            <v>525</v>
          </cell>
          <cell r="L875">
            <v>525</v>
          </cell>
        </row>
        <row r="876">
          <cell r="A876">
            <v>3815</v>
          </cell>
          <cell r="B876" t="str">
            <v>후렉시블죠인트</v>
          </cell>
          <cell r="C876" t="str">
            <v>50Ø</v>
          </cell>
          <cell r="D876" t="str">
            <v>개</v>
          </cell>
          <cell r="E876">
            <v>33600</v>
          </cell>
          <cell r="F876">
            <v>0</v>
          </cell>
          <cell r="H876">
            <v>525</v>
          </cell>
          <cell r="I876">
            <v>33600</v>
          </cell>
          <cell r="J876">
            <v>525</v>
          </cell>
          <cell r="L876">
            <v>525</v>
          </cell>
        </row>
        <row r="877">
          <cell r="A877">
            <v>3816</v>
          </cell>
          <cell r="B877" t="str">
            <v>후렉시블죠인트</v>
          </cell>
          <cell r="C877" t="str">
            <v>40Ø</v>
          </cell>
          <cell r="D877" t="str">
            <v>개</v>
          </cell>
          <cell r="E877">
            <v>28200</v>
          </cell>
          <cell r="F877">
            <v>0</v>
          </cell>
          <cell r="H877">
            <v>525</v>
          </cell>
          <cell r="I877">
            <v>28200</v>
          </cell>
          <cell r="J877">
            <v>525</v>
          </cell>
          <cell r="L877">
            <v>525</v>
          </cell>
        </row>
        <row r="878">
          <cell r="A878">
            <v>3817</v>
          </cell>
          <cell r="B878" t="str">
            <v>후렉시블죠인트</v>
          </cell>
          <cell r="C878" t="str">
            <v>32Ø</v>
          </cell>
          <cell r="D878" t="str">
            <v>개</v>
          </cell>
          <cell r="E878">
            <v>24600</v>
          </cell>
          <cell r="F878">
            <v>0</v>
          </cell>
          <cell r="H878">
            <v>525</v>
          </cell>
          <cell r="I878">
            <v>24600</v>
          </cell>
          <cell r="J878">
            <v>525</v>
          </cell>
          <cell r="L878">
            <v>525</v>
          </cell>
        </row>
        <row r="879">
          <cell r="A879">
            <v>3818</v>
          </cell>
          <cell r="B879" t="str">
            <v>후렉시블죠인트</v>
          </cell>
          <cell r="C879" t="str">
            <v>25Ø</v>
          </cell>
          <cell r="D879" t="str">
            <v>개</v>
          </cell>
          <cell r="E879">
            <v>22200</v>
          </cell>
          <cell r="F879">
            <v>0</v>
          </cell>
          <cell r="H879">
            <v>525</v>
          </cell>
          <cell r="I879">
            <v>22200</v>
          </cell>
          <cell r="J879">
            <v>525</v>
          </cell>
          <cell r="L879">
            <v>525</v>
          </cell>
        </row>
        <row r="880">
          <cell r="A880">
            <v>3820</v>
          </cell>
          <cell r="B880" t="str">
            <v>신축접수(단식)</v>
          </cell>
          <cell r="C880" t="str">
            <v>150Ø</v>
          </cell>
          <cell r="D880" t="str">
            <v>개</v>
          </cell>
          <cell r="E880">
            <v>157500</v>
          </cell>
          <cell r="F880">
            <v>0</v>
          </cell>
          <cell r="H880">
            <v>525</v>
          </cell>
          <cell r="I880">
            <v>157500</v>
          </cell>
          <cell r="J880">
            <v>525</v>
          </cell>
          <cell r="L880">
            <v>525</v>
          </cell>
        </row>
        <row r="881">
          <cell r="A881">
            <v>3821</v>
          </cell>
          <cell r="B881" t="str">
            <v>신축접수(단식)</v>
          </cell>
          <cell r="C881" t="str">
            <v>125Ø</v>
          </cell>
          <cell r="D881" t="str">
            <v>개</v>
          </cell>
          <cell r="E881">
            <v>126900</v>
          </cell>
          <cell r="F881">
            <v>0</v>
          </cell>
          <cell r="H881">
            <v>525</v>
          </cell>
          <cell r="I881">
            <v>126900</v>
          </cell>
          <cell r="J881">
            <v>525</v>
          </cell>
          <cell r="L881">
            <v>525</v>
          </cell>
        </row>
        <row r="882">
          <cell r="A882">
            <v>3822</v>
          </cell>
          <cell r="B882" t="str">
            <v>신축접수(단식)</v>
          </cell>
          <cell r="C882" t="str">
            <v>100Ø</v>
          </cell>
          <cell r="D882" t="str">
            <v>개</v>
          </cell>
          <cell r="E882">
            <v>152634</v>
          </cell>
          <cell r="F882">
            <v>163547</v>
          </cell>
          <cell r="H882">
            <v>0</v>
          </cell>
          <cell r="I882">
            <v>152634</v>
          </cell>
          <cell r="J882">
            <v>0</v>
          </cell>
          <cell r="L882">
            <v>0</v>
          </cell>
        </row>
        <row r="883">
          <cell r="A883">
            <v>3823</v>
          </cell>
          <cell r="B883" t="str">
            <v>신축접수(단식)</v>
          </cell>
          <cell r="C883" t="str">
            <v>80Ø</v>
          </cell>
          <cell r="D883" t="str">
            <v>개</v>
          </cell>
          <cell r="E883">
            <v>116192</v>
          </cell>
          <cell r="F883">
            <v>111716</v>
          </cell>
          <cell r="H883">
            <v>0</v>
          </cell>
          <cell r="I883">
            <v>116192</v>
          </cell>
          <cell r="J883">
            <v>0</v>
          </cell>
          <cell r="L883">
            <v>0</v>
          </cell>
        </row>
        <row r="884">
          <cell r="A884">
            <v>3824</v>
          </cell>
          <cell r="B884" t="str">
            <v>신축접수(단식)</v>
          </cell>
          <cell r="C884" t="str">
            <v>65Ø</v>
          </cell>
          <cell r="D884" t="str">
            <v>개</v>
          </cell>
          <cell r="E884">
            <v>85384</v>
          </cell>
          <cell r="F884">
            <v>87027</v>
          </cell>
          <cell r="H884">
            <v>0</v>
          </cell>
          <cell r="I884">
            <v>85384</v>
          </cell>
          <cell r="J884">
            <v>0</v>
          </cell>
          <cell r="L884">
            <v>0</v>
          </cell>
        </row>
        <row r="885">
          <cell r="A885">
            <v>3825</v>
          </cell>
          <cell r="B885" t="str">
            <v>신축접수(단식)</v>
          </cell>
          <cell r="C885" t="str">
            <v>50Ø</v>
          </cell>
          <cell r="D885" t="str">
            <v>개</v>
          </cell>
          <cell r="E885">
            <v>45808</v>
          </cell>
          <cell r="F885">
            <v>56952</v>
          </cell>
          <cell r="H885">
            <v>0</v>
          </cell>
          <cell r="I885">
            <v>45808</v>
          </cell>
          <cell r="J885">
            <v>0</v>
          </cell>
          <cell r="L885">
            <v>0</v>
          </cell>
        </row>
        <row r="886">
          <cell r="A886">
            <v>3826</v>
          </cell>
          <cell r="B886" t="str">
            <v>신축접수(단식)</v>
          </cell>
          <cell r="C886" t="str">
            <v>40Ø</v>
          </cell>
          <cell r="D886" t="str">
            <v>개</v>
          </cell>
          <cell r="E886">
            <v>41948</v>
          </cell>
          <cell r="F886">
            <v>48293</v>
          </cell>
          <cell r="H886">
            <v>0</v>
          </cell>
          <cell r="I886">
            <v>41948</v>
          </cell>
          <cell r="J886">
            <v>0</v>
          </cell>
          <cell r="L886">
            <v>0</v>
          </cell>
        </row>
        <row r="887">
          <cell r="A887">
            <v>3827</v>
          </cell>
          <cell r="B887" t="str">
            <v>신축접수(단식)</v>
          </cell>
          <cell r="C887" t="str">
            <v>32Ø</v>
          </cell>
          <cell r="D887" t="str">
            <v>개</v>
          </cell>
          <cell r="E887">
            <v>41948</v>
          </cell>
          <cell r="F887">
            <v>48293</v>
          </cell>
          <cell r="H887">
            <v>0</v>
          </cell>
          <cell r="I887">
            <v>41948</v>
          </cell>
          <cell r="J887">
            <v>0</v>
          </cell>
          <cell r="L887">
            <v>0</v>
          </cell>
        </row>
        <row r="888">
          <cell r="A888">
            <v>3828</v>
          </cell>
          <cell r="B888" t="str">
            <v>신축접수(단식)</v>
          </cell>
          <cell r="C888" t="str">
            <v>25Ø</v>
          </cell>
          <cell r="D888" t="str">
            <v>개</v>
          </cell>
          <cell r="E888">
            <v>32048</v>
          </cell>
          <cell r="F888">
            <v>48293</v>
          </cell>
          <cell r="H888">
            <v>0</v>
          </cell>
          <cell r="I888">
            <v>32048</v>
          </cell>
          <cell r="J888">
            <v>0</v>
          </cell>
          <cell r="L888">
            <v>0</v>
          </cell>
        </row>
        <row r="889">
          <cell r="A889">
            <v>3829</v>
          </cell>
          <cell r="B889" t="str">
            <v>신축접수(단식)</v>
          </cell>
          <cell r="C889" t="str">
            <v>20Ø</v>
          </cell>
          <cell r="D889" t="str">
            <v>개</v>
          </cell>
          <cell r="E889">
            <v>31751</v>
          </cell>
          <cell r="F889">
            <v>38384</v>
          </cell>
          <cell r="H889">
            <v>0</v>
          </cell>
          <cell r="I889">
            <v>31751</v>
          </cell>
          <cell r="J889">
            <v>0</v>
          </cell>
          <cell r="L889">
            <v>0</v>
          </cell>
        </row>
        <row r="890">
          <cell r="A890">
            <v>3830</v>
          </cell>
          <cell r="B890" t="str">
            <v>신축접수(복식)</v>
          </cell>
          <cell r="C890" t="str">
            <v>150Ø</v>
          </cell>
          <cell r="D890" t="str">
            <v>개</v>
          </cell>
          <cell r="E890">
            <v>324000</v>
          </cell>
          <cell r="F890">
            <v>0</v>
          </cell>
          <cell r="H890">
            <v>525</v>
          </cell>
          <cell r="I890">
            <v>324000</v>
          </cell>
          <cell r="J890">
            <v>525</v>
          </cell>
          <cell r="L890">
            <v>525</v>
          </cell>
        </row>
        <row r="891">
          <cell r="A891">
            <v>3831</v>
          </cell>
          <cell r="B891" t="str">
            <v>신축접수(복식)</v>
          </cell>
          <cell r="C891" t="str">
            <v>125Ø</v>
          </cell>
          <cell r="D891" t="str">
            <v>개</v>
          </cell>
          <cell r="E891">
            <v>255600</v>
          </cell>
          <cell r="F891">
            <v>0</v>
          </cell>
          <cell r="H891">
            <v>525</v>
          </cell>
          <cell r="I891">
            <v>255600</v>
          </cell>
          <cell r="J891">
            <v>525</v>
          </cell>
          <cell r="L891">
            <v>525</v>
          </cell>
        </row>
        <row r="892">
          <cell r="A892">
            <v>3832</v>
          </cell>
          <cell r="B892" t="str">
            <v>신축접수(복식)</v>
          </cell>
          <cell r="C892" t="str">
            <v>100Ø</v>
          </cell>
          <cell r="D892" t="str">
            <v>개</v>
          </cell>
          <cell r="E892">
            <v>270534</v>
          </cell>
          <cell r="F892">
            <v>163547</v>
          </cell>
          <cell r="H892">
            <v>0</v>
          </cell>
          <cell r="I892">
            <v>270534</v>
          </cell>
          <cell r="J892">
            <v>0</v>
          </cell>
          <cell r="L892">
            <v>0</v>
          </cell>
        </row>
        <row r="893">
          <cell r="A893">
            <v>3833</v>
          </cell>
          <cell r="B893" t="str">
            <v>신축접수(복식)</v>
          </cell>
          <cell r="C893" t="str">
            <v>80Ø</v>
          </cell>
          <cell r="D893" t="str">
            <v>개</v>
          </cell>
          <cell r="E893">
            <v>116192</v>
          </cell>
          <cell r="F893">
            <v>111716</v>
          </cell>
          <cell r="H893">
            <v>0</v>
          </cell>
          <cell r="I893">
            <v>116192</v>
          </cell>
          <cell r="J893">
            <v>0</v>
          </cell>
          <cell r="L893">
            <v>0</v>
          </cell>
        </row>
        <row r="894">
          <cell r="A894">
            <v>3834</v>
          </cell>
          <cell r="B894" t="str">
            <v>신축접수(복식)</v>
          </cell>
          <cell r="C894" t="str">
            <v>65Ø</v>
          </cell>
          <cell r="D894" t="str">
            <v>개</v>
          </cell>
          <cell r="E894">
            <v>146584</v>
          </cell>
          <cell r="F894">
            <v>87027</v>
          </cell>
          <cell r="H894">
            <v>0</v>
          </cell>
          <cell r="I894">
            <v>146584</v>
          </cell>
          <cell r="J894">
            <v>0</v>
          </cell>
          <cell r="L894">
            <v>0</v>
          </cell>
        </row>
        <row r="895">
          <cell r="A895">
            <v>3835</v>
          </cell>
          <cell r="B895" t="str">
            <v>신축접수(복식)</v>
          </cell>
          <cell r="C895" t="str">
            <v>50Ø</v>
          </cell>
          <cell r="D895" t="str">
            <v>개</v>
          </cell>
          <cell r="E895">
            <v>94408</v>
          </cell>
          <cell r="F895">
            <v>56952</v>
          </cell>
          <cell r="H895">
            <v>0</v>
          </cell>
          <cell r="I895">
            <v>94408</v>
          </cell>
          <cell r="J895">
            <v>0</v>
          </cell>
          <cell r="L895">
            <v>0</v>
          </cell>
        </row>
        <row r="896">
          <cell r="A896">
            <v>3836</v>
          </cell>
          <cell r="B896" t="str">
            <v>신축접수(복식)</v>
          </cell>
          <cell r="C896" t="str">
            <v>40Ø</v>
          </cell>
          <cell r="D896" t="str">
            <v>개</v>
          </cell>
          <cell r="E896">
            <v>41948</v>
          </cell>
          <cell r="F896">
            <v>48293</v>
          </cell>
          <cell r="H896">
            <v>0</v>
          </cell>
          <cell r="I896">
            <v>41948</v>
          </cell>
          <cell r="J896">
            <v>0</v>
          </cell>
          <cell r="L896">
            <v>0</v>
          </cell>
        </row>
        <row r="897">
          <cell r="A897">
            <v>3837</v>
          </cell>
          <cell r="B897" t="str">
            <v>신축접수(복식)</v>
          </cell>
          <cell r="C897" t="str">
            <v>32Ø</v>
          </cell>
          <cell r="D897" t="str">
            <v>개</v>
          </cell>
          <cell r="E897">
            <v>41948</v>
          </cell>
          <cell r="F897">
            <v>48293</v>
          </cell>
          <cell r="H897">
            <v>0</v>
          </cell>
          <cell r="I897">
            <v>41948</v>
          </cell>
          <cell r="J897">
            <v>0</v>
          </cell>
          <cell r="L897">
            <v>0</v>
          </cell>
        </row>
        <row r="898">
          <cell r="A898">
            <v>3838</v>
          </cell>
          <cell r="B898" t="str">
            <v>신축접수(복식)</v>
          </cell>
          <cell r="C898" t="str">
            <v>25Ø</v>
          </cell>
          <cell r="D898" t="str">
            <v>개</v>
          </cell>
          <cell r="E898">
            <v>32048</v>
          </cell>
          <cell r="F898">
            <v>48293</v>
          </cell>
          <cell r="H898">
            <v>0</v>
          </cell>
          <cell r="I898">
            <v>32048</v>
          </cell>
          <cell r="J898">
            <v>0</v>
          </cell>
          <cell r="L898">
            <v>0</v>
          </cell>
        </row>
        <row r="899">
          <cell r="A899">
            <v>3839</v>
          </cell>
          <cell r="B899" t="str">
            <v>신축접수(복식)</v>
          </cell>
          <cell r="C899" t="str">
            <v>20Ø</v>
          </cell>
          <cell r="D899" t="str">
            <v>개</v>
          </cell>
          <cell r="E899">
            <v>66851</v>
          </cell>
          <cell r="F899">
            <v>38384</v>
          </cell>
          <cell r="H899">
            <v>0</v>
          </cell>
          <cell r="I899">
            <v>66851</v>
          </cell>
          <cell r="J899">
            <v>0</v>
          </cell>
          <cell r="L899">
            <v>0</v>
          </cell>
        </row>
        <row r="900">
          <cell r="A900">
            <v>3841</v>
          </cell>
          <cell r="B900" t="str">
            <v>유량계</v>
          </cell>
          <cell r="C900" t="str">
            <v>50Ø</v>
          </cell>
          <cell r="D900" t="str">
            <v>대</v>
          </cell>
          <cell r="E900">
            <v>510000</v>
          </cell>
          <cell r="F900">
            <v>0</v>
          </cell>
          <cell r="H900">
            <v>556</v>
          </cell>
          <cell r="I900">
            <v>510000</v>
          </cell>
          <cell r="J900">
            <v>556</v>
          </cell>
          <cell r="L900">
            <v>556</v>
          </cell>
        </row>
        <row r="901">
          <cell r="A901">
            <v>3842</v>
          </cell>
          <cell r="B901" t="str">
            <v>유량계</v>
          </cell>
          <cell r="C901" t="str">
            <v>40Ø</v>
          </cell>
          <cell r="D901" t="str">
            <v>대</v>
          </cell>
          <cell r="E901">
            <v>310000</v>
          </cell>
          <cell r="F901">
            <v>0</v>
          </cell>
          <cell r="H901">
            <v>556</v>
          </cell>
          <cell r="I901">
            <v>310000</v>
          </cell>
          <cell r="J901">
            <v>556</v>
          </cell>
          <cell r="L901">
            <v>556</v>
          </cell>
        </row>
        <row r="902">
          <cell r="A902">
            <v>3843</v>
          </cell>
          <cell r="B902" t="str">
            <v>유량계</v>
          </cell>
          <cell r="C902" t="str">
            <v>25Ø</v>
          </cell>
          <cell r="D902" t="str">
            <v>대</v>
          </cell>
          <cell r="E902">
            <v>190000</v>
          </cell>
          <cell r="F902">
            <v>0</v>
          </cell>
          <cell r="H902">
            <v>556</v>
          </cell>
          <cell r="I902">
            <v>190000</v>
          </cell>
          <cell r="J902">
            <v>556</v>
          </cell>
          <cell r="L902">
            <v>556</v>
          </cell>
        </row>
        <row r="903">
          <cell r="A903">
            <v>3844</v>
          </cell>
          <cell r="B903" t="str">
            <v>유량계</v>
          </cell>
          <cell r="C903" t="str">
            <v>20Ø</v>
          </cell>
          <cell r="D903" t="str">
            <v>대</v>
          </cell>
          <cell r="E903">
            <v>180000</v>
          </cell>
          <cell r="F903">
            <v>0</v>
          </cell>
          <cell r="H903">
            <v>556</v>
          </cell>
          <cell r="I903">
            <v>180000</v>
          </cell>
          <cell r="J903">
            <v>556</v>
          </cell>
          <cell r="L903">
            <v>556</v>
          </cell>
        </row>
        <row r="904">
          <cell r="A904">
            <v>3845</v>
          </cell>
          <cell r="B904" t="str">
            <v>유량계</v>
          </cell>
          <cell r="C904" t="str">
            <v>15Ø</v>
          </cell>
          <cell r="D904" t="str">
            <v>대</v>
          </cell>
          <cell r="E904">
            <v>100000</v>
          </cell>
          <cell r="F904">
            <v>0</v>
          </cell>
          <cell r="H904">
            <v>556</v>
          </cell>
          <cell r="I904">
            <v>100000</v>
          </cell>
          <cell r="J904">
            <v>556</v>
          </cell>
          <cell r="L904">
            <v>556</v>
          </cell>
        </row>
        <row r="905">
          <cell r="A905">
            <v>3850</v>
          </cell>
          <cell r="B905" t="str">
            <v>주철글로우브밸브</v>
          </cell>
          <cell r="C905" t="str">
            <v>150Ø</v>
          </cell>
          <cell r="D905" t="str">
            <v>개</v>
          </cell>
          <cell r="E905">
            <v>264000</v>
          </cell>
          <cell r="F905">
            <v>0</v>
          </cell>
          <cell r="H905">
            <v>529</v>
          </cell>
          <cell r="I905">
            <v>264000</v>
          </cell>
          <cell r="J905">
            <v>529</v>
          </cell>
          <cell r="L905">
            <v>529</v>
          </cell>
        </row>
        <row r="906">
          <cell r="A906">
            <v>3851</v>
          </cell>
          <cell r="B906" t="str">
            <v>주철글로우브밸브</v>
          </cell>
          <cell r="C906" t="str">
            <v>100Ø</v>
          </cell>
          <cell r="D906" t="str">
            <v>개</v>
          </cell>
          <cell r="E906">
            <v>128000</v>
          </cell>
          <cell r="F906">
            <v>0</v>
          </cell>
          <cell r="H906">
            <v>529</v>
          </cell>
          <cell r="I906">
            <v>128000</v>
          </cell>
          <cell r="J906">
            <v>529</v>
          </cell>
          <cell r="L906">
            <v>529</v>
          </cell>
        </row>
        <row r="907">
          <cell r="A907">
            <v>3852</v>
          </cell>
          <cell r="B907" t="str">
            <v>주철글로우브밸브</v>
          </cell>
          <cell r="C907" t="str">
            <v>80Ø</v>
          </cell>
          <cell r="D907" t="str">
            <v>개</v>
          </cell>
          <cell r="E907">
            <v>96000</v>
          </cell>
          <cell r="F907">
            <v>0</v>
          </cell>
          <cell r="H907">
            <v>529</v>
          </cell>
          <cell r="I907">
            <v>96000</v>
          </cell>
          <cell r="J907">
            <v>529</v>
          </cell>
          <cell r="L907">
            <v>529</v>
          </cell>
        </row>
        <row r="908">
          <cell r="A908">
            <v>3853</v>
          </cell>
          <cell r="B908" t="str">
            <v>주철글로우브밸브</v>
          </cell>
          <cell r="C908" t="str">
            <v>65Ø</v>
          </cell>
          <cell r="D908" t="str">
            <v>개</v>
          </cell>
          <cell r="E908">
            <v>77600</v>
          </cell>
          <cell r="F908">
            <v>0</v>
          </cell>
          <cell r="H908">
            <v>529</v>
          </cell>
          <cell r="I908">
            <v>77600</v>
          </cell>
          <cell r="J908">
            <v>529</v>
          </cell>
          <cell r="L908">
            <v>529</v>
          </cell>
        </row>
        <row r="909">
          <cell r="A909">
            <v>3854</v>
          </cell>
          <cell r="B909" t="str">
            <v>청동글로우브밸브</v>
          </cell>
          <cell r="C909" t="str">
            <v>50Ø</v>
          </cell>
          <cell r="D909" t="str">
            <v>개</v>
          </cell>
          <cell r="E909">
            <v>26650</v>
          </cell>
          <cell r="F909">
            <v>0</v>
          </cell>
          <cell r="H909">
            <v>528</v>
          </cell>
          <cell r="I909">
            <v>26650</v>
          </cell>
          <cell r="J909">
            <v>528</v>
          </cell>
          <cell r="L909">
            <v>528</v>
          </cell>
        </row>
        <row r="910">
          <cell r="A910">
            <v>3855</v>
          </cell>
          <cell r="B910" t="str">
            <v>청동글로우브밸브</v>
          </cell>
          <cell r="C910" t="str">
            <v>40Ø</v>
          </cell>
          <cell r="D910" t="str">
            <v>개</v>
          </cell>
          <cell r="E910">
            <v>17600</v>
          </cell>
          <cell r="F910">
            <v>0</v>
          </cell>
          <cell r="H910">
            <v>528</v>
          </cell>
          <cell r="I910">
            <v>17600</v>
          </cell>
          <cell r="J910">
            <v>528</v>
          </cell>
          <cell r="L910">
            <v>528</v>
          </cell>
        </row>
        <row r="911">
          <cell r="A911">
            <v>3856</v>
          </cell>
          <cell r="B911" t="str">
            <v>청동글로우브밸브</v>
          </cell>
          <cell r="C911" t="str">
            <v>32Ø</v>
          </cell>
          <cell r="D911" t="str">
            <v>개</v>
          </cell>
          <cell r="E911">
            <v>14230</v>
          </cell>
          <cell r="F911">
            <v>0</v>
          </cell>
          <cell r="H911">
            <v>528</v>
          </cell>
          <cell r="I911">
            <v>14230</v>
          </cell>
          <cell r="J911">
            <v>528</v>
          </cell>
          <cell r="L911">
            <v>528</v>
          </cell>
        </row>
        <row r="912">
          <cell r="A912">
            <v>3857</v>
          </cell>
          <cell r="B912" t="str">
            <v>청동글로우브밸브</v>
          </cell>
          <cell r="C912" t="str">
            <v>25Ø</v>
          </cell>
          <cell r="D912" t="str">
            <v>개</v>
          </cell>
          <cell r="E912">
            <v>9570</v>
          </cell>
          <cell r="F912">
            <v>0</v>
          </cell>
          <cell r="H912">
            <v>528</v>
          </cell>
          <cell r="I912">
            <v>9570</v>
          </cell>
          <cell r="J912">
            <v>528</v>
          </cell>
          <cell r="L912">
            <v>528</v>
          </cell>
        </row>
        <row r="913">
          <cell r="A913">
            <v>3858</v>
          </cell>
          <cell r="B913" t="str">
            <v>청동글로우브밸브</v>
          </cell>
          <cell r="C913" t="str">
            <v>20Ø</v>
          </cell>
          <cell r="D913" t="str">
            <v>개</v>
          </cell>
          <cell r="E913">
            <v>6590</v>
          </cell>
          <cell r="F913">
            <v>0</v>
          </cell>
          <cell r="H913">
            <v>528</v>
          </cell>
          <cell r="I913">
            <v>6590</v>
          </cell>
          <cell r="J913">
            <v>528</v>
          </cell>
          <cell r="L913">
            <v>528</v>
          </cell>
        </row>
        <row r="914">
          <cell r="A914">
            <v>3859</v>
          </cell>
          <cell r="B914" t="str">
            <v>청동글로우브밸브</v>
          </cell>
          <cell r="C914" t="str">
            <v>15Ø</v>
          </cell>
          <cell r="D914" t="str">
            <v>개</v>
          </cell>
          <cell r="E914">
            <v>4170</v>
          </cell>
          <cell r="F914">
            <v>0</v>
          </cell>
          <cell r="H914">
            <v>528</v>
          </cell>
          <cell r="I914">
            <v>4170</v>
          </cell>
          <cell r="J914">
            <v>528</v>
          </cell>
          <cell r="L914">
            <v>528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34">
          <cell r="A934">
            <v>4101</v>
          </cell>
          <cell r="B934" t="str">
            <v>소방호스(단일피)</v>
          </cell>
          <cell r="C934" t="str">
            <v>40Ø x 15m</v>
          </cell>
          <cell r="D934" t="str">
            <v>개</v>
          </cell>
          <cell r="E934">
            <v>33000</v>
          </cell>
          <cell r="F934">
            <v>0</v>
          </cell>
          <cell r="H934">
            <v>665</v>
          </cell>
          <cell r="I934">
            <v>33000</v>
          </cell>
          <cell r="J934">
            <v>665</v>
          </cell>
          <cell r="L934">
            <v>665</v>
          </cell>
        </row>
        <row r="935">
          <cell r="A935">
            <v>4102</v>
          </cell>
          <cell r="B935" t="str">
            <v>앵글밸브</v>
          </cell>
          <cell r="C935" t="str">
            <v>65Ø</v>
          </cell>
          <cell r="D935" t="str">
            <v>개</v>
          </cell>
          <cell r="E935">
            <v>24000</v>
          </cell>
          <cell r="F935">
            <v>0</v>
          </cell>
          <cell r="H935">
            <v>665</v>
          </cell>
          <cell r="I935">
            <v>24000</v>
          </cell>
          <cell r="J935">
            <v>665</v>
          </cell>
          <cell r="L935">
            <v>665</v>
          </cell>
        </row>
        <row r="936">
          <cell r="A936">
            <v>4103</v>
          </cell>
          <cell r="B936" t="str">
            <v>앵글밸브</v>
          </cell>
          <cell r="C936" t="str">
            <v>40Ø</v>
          </cell>
          <cell r="D936" t="str">
            <v>개</v>
          </cell>
          <cell r="E936">
            <v>14000</v>
          </cell>
          <cell r="F936">
            <v>0</v>
          </cell>
          <cell r="H936">
            <v>665</v>
          </cell>
          <cell r="I936">
            <v>14000</v>
          </cell>
          <cell r="J936">
            <v>665</v>
          </cell>
          <cell r="L936">
            <v>665</v>
          </cell>
        </row>
        <row r="937">
          <cell r="A937">
            <v>4104</v>
          </cell>
          <cell r="B937" t="str">
            <v>노즐(직,분사형)</v>
          </cell>
          <cell r="C937" t="str">
            <v>65Ø</v>
          </cell>
          <cell r="D937" t="str">
            <v>개</v>
          </cell>
          <cell r="E937">
            <v>34000</v>
          </cell>
          <cell r="F937">
            <v>0</v>
          </cell>
          <cell r="H937">
            <v>665</v>
          </cell>
          <cell r="I937">
            <v>34000</v>
          </cell>
          <cell r="J937">
            <v>665</v>
          </cell>
          <cell r="L937">
            <v>665</v>
          </cell>
        </row>
        <row r="938">
          <cell r="A938">
            <v>4105</v>
          </cell>
          <cell r="B938" t="str">
            <v>노즐(직,분사형)</v>
          </cell>
          <cell r="C938" t="str">
            <v>40Ø</v>
          </cell>
          <cell r="D938" t="str">
            <v>개</v>
          </cell>
          <cell r="E938">
            <v>25000</v>
          </cell>
          <cell r="F938">
            <v>0</v>
          </cell>
          <cell r="H938">
            <v>665</v>
          </cell>
          <cell r="I938">
            <v>25000</v>
          </cell>
          <cell r="J938">
            <v>665</v>
          </cell>
          <cell r="L938">
            <v>665</v>
          </cell>
        </row>
        <row r="939">
          <cell r="A939">
            <v>4106</v>
          </cell>
          <cell r="B939" t="str">
            <v>ABC분말소화기</v>
          </cell>
          <cell r="C939" t="str">
            <v>3.3kg</v>
          </cell>
          <cell r="D939" t="str">
            <v>개</v>
          </cell>
          <cell r="E939">
            <v>20000</v>
          </cell>
          <cell r="F939">
            <v>0</v>
          </cell>
          <cell r="H939">
            <v>665</v>
          </cell>
          <cell r="I939">
            <v>20000</v>
          </cell>
          <cell r="J939">
            <v>665</v>
          </cell>
          <cell r="L939">
            <v>665</v>
          </cell>
        </row>
        <row r="940">
          <cell r="A940">
            <v>4107</v>
          </cell>
          <cell r="B940" t="str">
            <v>자동확산소화기</v>
          </cell>
          <cell r="C940" t="str">
            <v>3kg</v>
          </cell>
          <cell r="D940" t="str">
            <v>개</v>
          </cell>
          <cell r="E940">
            <v>24000</v>
          </cell>
          <cell r="F940">
            <v>0</v>
          </cell>
          <cell r="H940">
            <v>665</v>
          </cell>
          <cell r="I940">
            <v>24000</v>
          </cell>
          <cell r="J940">
            <v>665</v>
          </cell>
          <cell r="L940">
            <v>665</v>
          </cell>
        </row>
        <row r="941">
          <cell r="A941">
            <v>4108</v>
          </cell>
          <cell r="B941" t="str">
            <v>하론가스소화기</v>
          </cell>
          <cell r="C941" t="str">
            <v>3kg</v>
          </cell>
          <cell r="D941" t="str">
            <v>개</v>
          </cell>
          <cell r="E941">
            <v>140000</v>
          </cell>
          <cell r="F941">
            <v>0</v>
          </cell>
          <cell r="H941">
            <v>665</v>
          </cell>
          <cell r="I941">
            <v>140000</v>
          </cell>
          <cell r="J941">
            <v>665</v>
          </cell>
          <cell r="L941">
            <v>665</v>
          </cell>
        </row>
        <row r="942">
          <cell r="A942">
            <v>4109</v>
          </cell>
          <cell r="B942" t="str">
            <v>ABC중형소화기</v>
          </cell>
          <cell r="C942" t="str">
            <v>20kg</v>
          </cell>
          <cell r="D942" t="str">
            <v>개</v>
          </cell>
          <cell r="E942">
            <v>160000</v>
          </cell>
          <cell r="F942">
            <v>0</v>
          </cell>
          <cell r="H942">
            <v>665</v>
          </cell>
          <cell r="I942">
            <v>160000</v>
          </cell>
          <cell r="J942">
            <v>665</v>
          </cell>
          <cell r="L942">
            <v>665</v>
          </cell>
        </row>
        <row r="943">
          <cell r="A943">
            <v>4110</v>
          </cell>
          <cell r="B943" t="str">
            <v>옥내소화전</v>
          </cell>
          <cell r="C943" t="str">
            <v>내:STE,외:SUS</v>
          </cell>
          <cell r="D943" t="str">
            <v>조</v>
          </cell>
          <cell r="E943">
            <v>292307</v>
          </cell>
          <cell r="F943">
            <v>76908</v>
          </cell>
          <cell r="H943">
            <v>0</v>
          </cell>
          <cell r="I943">
            <v>292307</v>
          </cell>
          <cell r="J943">
            <v>0</v>
          </cell>
          <cell r="L943">
            <v>0</v>
          </cell>
        </row>
        <row r="944">
          <cell r="A944">
            <v>4111</v>
          </cell>
          <cell r="B944" t="str">
            <v>옥내소화전함</v>
          </cell>
          <cell r="C944" t="str">
            <v>내:STE,외:SUS</v>
          </cell>
          <cell r="D944" t="str">
            <v>개</v>
          </cell>
          <cell r="E944">
            <v>120000</v>
          </cell>
          <cell r="F944">
            <v>0</v>
          </cell>
          <cell r="H944">
            <v>0</v>
          </cell>
          <cell r="I944">
            <v>120000</v>
          </cell>
          <cell r="J944">
            <v>0</v>
          </cell>
          <cell r="L944">
            <v>0</v>
          </cell>
        </row>
        <row r="945">
          <cell r="A945">
            <v>4110</v>
          </cell>
          <cell r="B945" t="str">
            <v>옥내소화전</v>
          </cell>
          <cell r="C945" t="str">
            <v>내,외:SUS</v>
          </cell>
          <cell r="D945" t="str">
            <v>조</v>
          </cell>
          <cell r="E945">
            <v>482307</v>
          </cell>
          <cell r="F945">
            <v>76908</v>
          </cell>
          <cell r="H945">
            <v>0</v>
          </cell>
          <cell r="I945">
            <v>482307</v>
          </cell>
          <cell r="J945">
            <v>0</v>
          </cell>
          <cell r="L945">
            <v>0</v>
          </cell>
        </row>
        <row r="946">
          <cell r="A946">
            <v>4113</v>
          </cell>
          <cell r="B946" t="str">
            <v>옥외지상식소화전</v>
          </cell>
          <cell r="C946" t="str">
            <v>100x65x65</v>
          </cell>
          <cell r="D946" t="str">
            <v>개</v>
          </cell>
          <cell r="E946">
            <v>260000</v>
          </cell>
          <cell r="F946">
            <v>0</v>
          </cell>
          <cell r="H946">
            <v>665</v>
          </cell>
          <cell r="I946">
            <v>260000</v>
          </cell>
          <cell r="J946">
            <v>665</v>
          </cell>
          <cell r="L946">
            <v>665</v>
          </cell>
        </row>
        <row r="947">
          <cell r="A947">
            <v>4114</v>
          </cell>
          <cell r="B947" t="str">
            <v>옥외지하식소화전</v>
          </cell>
          <cell r="C947" t="str">
            <v>100x65x65</v>
          </cell>
          <cell r="D947" t="str">
            <v>개</v>
          </cell>
          <cell r="E947">
            <v>0</v>
          </cell>
          <cell r="F947">
            <v>0</v>
          </cell>
          <cell r="H947">
            <v>665</v>
          </cell>
          <cell r="I947">
            <v>0</v>
          </cell>
          <cell r="J947">
            <v>665</v>
          </cell>
          <cell r="L947">
            <v>665</v>
          </cell>
        </row>
        <row r="948">
          <cell r="A948">
            <v>4115</v>
          </cell>
          <cell r="B948" t="str">
            <v>방수구함</v>
          </cell>
          <cell r="C948" t="str">
            <v>400x500x200</v>
          </cell>
          <cell r="D948" t="str">
            <v>개</v>
          </cell>
          <cell r="E948">
            <v>90000</v>
          </cell>
          <cell r="F948">
            <v>0</v>
          </cell>
          <cell r="H948">
            <v>665</v>
          </cell>
          <cell r="I948">
            <v>90000</v>
          </cell>
          <cell r="J948">
            <v>665</v>
          </cell>
          <cell r="L948">
            <v>665</v>
          </cell>
        </row>
        <row r="949">
          <cell r="A949">
            <v>4116</v>
          </cell>
          <cell r="B949" t="str">
            <v>시험밸브함</v>
          </cell>
          <cell r="C949" t="str">
            <v>300x500x180</v>
          </cell>
          <cell r="D949" t="str">
            <v>개</v>
          </cell>
          <cell r="E949">
            <v>80000</v>
          </cell>
          <cell r="F949">
            <v>0</v>
          </cell>
          <cell r="H949">
            <v>665</v>
          </cell>
          <cell r="I949">
            <v>80000</v>
          </cell>
          <cell r="J949">
            <v>665</v>
          </cell>
          <cell r="L949">
            <v>665</v>
          </cell>
        </row>
        <row r="950">
          <cell r="A950">
            <v>4117</v>
          </cell>
          <cell r="B950" t="str">
            <v>쌍구형송수구(매립형)</v>
          </cell>
          <cell r="C950" t="str">
            <v>100x65x65</v>
          </cell>
          <cell r="D950" t="str">
            <v>개</v>
          </cell>
          <cell r="E950">
            <v>170000</v>
          </cell>
          <cell r="F950">
            <v>0</v>
          </cell>
          <cell r="H950">
            <v>665</v>
          </cell>
          <cell r="I950">
            <v>170000</v>
          </cell>
          <cell r="J950">
            <v>665</v>
          </cell>
          <cell r="L950">
            <v>665</v>
          </cell>
        </row>
        <row r="951">
          <cell r="A951">
            <v>4118</v>
          </cell>
          <cell r="B951" t="str">
            <v>쌍구형송수구(노출형)</v>
          </cell>
          <cell r="C951" t="str">
            <v>100x65x65</v>
          </cell>
          <cell r="D951" t="str">
            <v>개</v>
          </cell>
          <cell r="E951">
            <v>130000</v>
          </cell>
          <cell r="F951">
            <v>0</v>
          </cell>
          <cell r="H951">
            <v>665</v>
          </cell>
          <cell r="I951">
            <v>130000</v>
          </cell>
          <cell r="J951">
            <v>665</v>
          </cell>
          <cell r="L951">
            <v>665</v>
          </cell>
        </row>
        <row r="952">
          <cell r="A952">
            <v>4121</v>
          </cell>
          <cell r="B952" t="str">
            <v>순간소방유량계</v>
          </cell>
          <cell r="C952" t="str">
            <v>3,900 LPM</v>
          </cell>
          <cell r="D952" t="str">
            <v>개</v>
          </cell>
          <cell r="E952">
            <v>80000</v>
          </cell>
          <cell r="F952">
            <v>0</v>
          </cell>
          <cell r="H952">
            <v>668</v>
          </cell>
          <cell r="I952">
            <v>80000</v>
          </cell>
          <cell r="J952">
            <v>668</v>
          </cell>
          <cell r="L952">
            <v>668</v>
          </cell>
        </row>
        <row r="953">
          <cell r="A953">
            <v>4122</v>
          </cell>
          <cell r="B953" t="str">
            <v>순간소방유량계</v>
          </cell>
          <cell r="C953" t="str">
            <v>2,800 LPM</v>
          </cell>
          <cell r="D953" t="str">
            <v>개</v>
          </cell>
          <cell r="E953">
            <v>70000</v>
          </cell>
          <cell r="F953">
            <v>0</v>
          </cell>
          <cell r="H953">
            <v>668</v>
          </cell>
          <cell r="I953">
            <v>70000</v>
          </cell>
          <cell r="J953">
            <v>668</v>
          </cell>
          <cell r="L953">
            <v>668</v>
          </cell>
        </row>
        <row r="954">
          <cell r="A954">
            <v>4123</v>
          </cell>
          <cell r="B954" t="str">
            <v>순간소방유량계</v>
          </cell>
          <cell r="C954" t="str">
            <v>2,000 LPM</v>
          </cell>
          <cell r="D954" t="str">
            <v>개</v>
          </cell>
          <cell r="E954">
            <v>60000</v>
          </cell>
          <cell r="F954">
            <v>0</v>
          </cell>
          <cell r="H954">
            <v>668</v>
          </cell>
          <cell r="I954">
            <v>60000</v>
          </cell>
          <cell r="J954">
            <v>668</v>
          </cell>
          <cell r="L954">
            <v>668</v>
          </cell>
        </row>
        <row r="955">
          <cell r="A955">
            <v>4124</v>
          </cell>
          <cell r="B955" t="str">
            <v>순간소방유량계</v>
          </cell>
          <cell r="C955" t="str">
            <v>1,125 LPM</v>
          </cell>
          <cell r="D955" t="str">
            <v>개</v>
          </cell>
          <cell r="E955">
            <v>55000</v>
          </cell>
          <cell r="F955">
            <v>0</v>
          </cell>
          <cell r="H955">
            <v>668</v>
          </cell>
          <cell r="I955">
            <v>55000</v>
          </cell>
          <cell r="J955">
            <v>668</v>
          </cell>
          <cell r="L955">
            <v>668</v>
          </cell>
        </row>
        <row r="956">
          <cell r="A956">
            <v>4125</v>
          </cell>
          <cell r="B956" t="str">
            <v>순간소방유량계</v>
          </cell>
          <cell r="C956" t="str">
            <v>900 LPM</v>
          </cell>
          <cell r="D956" t="str">
            <v>개</v>
          </cell>
          <cell r="E956">
            <v>50000</v>
          </cell>
          <cell r="F956">
            <v>0</v>
          </cell>
          <cell r="H956">
            <v>668</v>
          </cell>
          <cell r="I956">
            <v>50000</v>
          </cell>
          <cell r="J956">
            <v>668</v>
          </cell>
          <cell r="L956">
            <v>668</v>
          </cell>
        </row>
        <row r="957">
          <cell r="A957">
            <v>4126</v>
          </cell>
          <cell r="B957" t="str">
            <v>순간소방유량계</v>
          </cell>
          <cell r="C957" t="str">
            <v>550 LPM</v>
          </cell>
          <cell r="D957" t="str">
            <v>개</v>
          </cell>
          <cell r="E957">
            <v>45000</v>
          </cell>
          <cell r="F957">
            <v>0</v>
          </cell>
          <cell r="H957">
            <v>668</v>
          </cell>
          <cell r="I957">
            <v>45000</v>
          </cell>
          <cell r="J957">
            <v>668</v>
          </cell>
          <cell r="L957">
            <v>668</v>
          </cell>
        </row>
        <row r="958">
          <cell r="A958">
            <v>4127</v>
          </cell>
          <cell r="B958" t="str">
            <v>순간소방유량계</v>
          </cell>
          <cell r="C958" t="str">
            <v>375 LPM</v>
          </cell>
          <cell r="D958" t="str">
            <v>개</v>
          </cell>
          <cell r="E958">
            <v>40000</v>
          </cell>
          <cell r="F958">
            <v>0</v>
          </cell>
          <cell r="H958">
            <v>668</v>
          </cell>
          <cell r="I958">
            <v>40000</v>
          </cell>
          <cell r="J958">
            <v>668</v>
          </cell>
          <cell r="L958">
            <v>668</v>
          </cell>
        </row>
        <row r="959">
          <cell r="A959">
            <v>4131</v>
          </cell>
          <cell r="B959" t="str">
            <v>압력탱크</v>
          </cell>
          <cell r="C959" t="str">
            <v>200 Lit</v>
          </cell>
          <cell r="D959" t="str">
            <v>개</v>
          </cell>
          <cell r="E959">
            <v>600000</v>
          </cell>
          <cell r="F959">
            <v>0</v>
          </cell>
          <cell r="H959">
            <v>668</v>
          </cell>
          <cell r="I959">
            <v>600000</v>
          </cell>
          <cell r="J959">
            <v>668</v>
          </cell>
          <cell r="L959">
            <v>668</v>
          </cell>
        </row>
        <row r="960">
          <cell r="A960">
            <v>4132</v>
          </cell>
          <cell r="B960" t="str">
            <v>압력탱크</v>
          </cell>
          <cell r="C960" t="str">
            <v>100 Lit</v>
          </cell>
          <cell r="D960" t="str">
            <v>개</v>
          </cell>
          <cell r="E960">
            <v>400000</v>
          </cell>
          <cell r="F960">
            <v>0</v>
          </cell>
          <cell r="H960">
            <v>668</v>
          </cell>
          <cell r="I960">
            <v>400000</v>
          </cell>
          <cell r="J960">
            <v>668</v>
          </cell>
          <cell r="L960">
            <v>668</v>
          </cell>
        </row>
        <row r="961">
          <cell r="A961">
            <v>4133</v>
          </cell>
          <cell r="B961" t="str">
            <v>호수조(벽부형)</v>
          </cell>
          <cell r="C961" t="str">
            <v>100 Lit</v>
          </cell>
          <cell r="D961" t="str">
            <v>개</v>
          </cell>
          <cell r="E961">
            <v>200000</v>
          </cell>
          <cell r="F961">
            <v>0</v>
          </cell>
          <cell r="H961">
            <v>668</v>
          </cell>
          <cell r="I961">
            <v>200000</v>
          </cell>
          <cell r="J961">
            <v>668</v>
          </cell>
          <cell r="L961">
            <v>668</v>
          </cell>
        </row>
        <row r="962">
          <cell r="A962">
            <v>4140</v>
          </cell>
          <cell r="B962" t="str">
            <v>연결살수헤드</v>
          </cell>
          <cell r="C962" t="str">
            <v>20Ø</v>
          </cell>
          <cell r="D962" t="str">
            <v>개</v>
          </cell>
          <cell r="E962">
            <v>9000</v>
          </cell>
          <cell r="F962">
            <v>0</v>
          </cell>
          <cell r="H962">
            <v>670</v>
          </cell>
          <cell r="I962">
            <v>9000</v>
          </cell>
          <cell r="J962">
            <v>670</v>
          </cell>
          <cell r="L962">
            <v>670</v>
          </cell>
        </row>
        <row r="963">
          <cell r="A963">
            <v>4141</v>
          </cell>
          <cell r="B963" t="str">
            <v>개방형스프링클러헤드</v>
          </cell>
          <cell r="C963" t="str">
            <v>20Ø</v>
          </cell>
          <cell r="D963" t="str">
            <v>개</v>
          </cell>
          <cell r="E963">
            <v>4100</v>
          </cell>
          <cell r="F963">
            <v>0</v>
          </cell>
          <cell r="H963">
            <v>670</v>
          </cell>
          <cell r="I963">
            <v>4100</v>
          </cell>
          <cell r="J963">
            <v>670</v>
          </cell>
          <cell r="L963">
            <v>670</v>
          </cell>
        </row>
        <row r="964">
          <cell r="A964">
            <v>4142</v>
          </cell>
          <cell r="B964" t="str">
            <v>개방형스프링클러헤드</v>
          </cell>
          <cell r="C964" t="str">
            <v>15Ø</v>
          </cell>
          <cell r="D964" t="str">
            <v>개</v>
          </cell>
          <cell r="E964">
            <v>3000</v>
          </cell>
          <cell r="F964">
            <v>0</v>
          </cell>
          <cell r="H964">
            <v>670</v>
          </cell>
          <cell r="I964">
            <v>3000</v>
          </cell>
          <cell r="J964">
            <v>670</v>
          </cell>
          <cell r="L964">
            <v>670</v>
          </cell>
        </row>
        <row r="965">
          <cell r="A965">
            <v>4143</v>
          </cell>
          <cell r="B965" t="str">
            <v>폐쇄형스프링클러헤드</v>
          </cell>
          <cell r="C965" t="str">
            <v>15Øx143℃</v>
          </cell>
          <cell r="D965" t="str">
            <v>개</v>
          </cell>
          <cell r="E965">
            <v>8800</v>
          </cell>
          <cell r="F965">
            <v>0</v>
          </cell>
          <cell r="H965">
            <v>670</v>
          </cell>
          <cell r="I965">
            <v>8800</v>
          </cell>
          <cell r="J965">
            <v>670</v>
          </cell>
          <cell r="L965">
            <v>670</v>
          </cell>
        </row>
        <row r="966">
          <cell r="A966">
            <v>4144</v>
          </cell>
          <cell r="B966" t="str">
            <v>폐쇄형스프링클러헤드</v>
          </cell>
          <cell r="C966" t="str">
            <v>15Øx105℃</v>
          </cell>
          <cell r="D966" t="str">
            <v>개</v>
          </cell>
          <cell r="E966">
            <v>4500</v>
          </cell>
          <cell r="F966">
            <v>0</v>
          </cell>
          <cell r="H966">
            <v>670</v>
          </cell>
          <cell r="I966">
            <v>4500</v>
          </cell>
          <cell r="J966">
            <v>670</v>
          </cell>
          <cell r="L966">
            <v>670</v>
          </cell>
        </row>
        <row r="967">
          <cell r="A967">
            <v>4145</v>
          </cell>
          <cell r="B967" t="str">
            <v>폐쇄형스프링클러헤드</v>
          </cell>
          <cell r="C967" t="str">
            <v>15Øx 72℃</v>
          </cell>
          <cell r="D967" t="str">
            <v>개</v>
          </cell>
          <cell r="E967">
            <v>3700</v>
          </cell>
          <cell r="F967">
            <v>0</v>
          </cell>
          <cell r="H967">
            <v>670</v>
          </cell>
          <cell r="I967">
            <v>3700</v>
          </cell>
          <cell r="J967">
            <v>670</v>
          </cell>
          <cell r="L967">
            <v>670</v>
          </cell>
        </row>
        <row r="968">
          <cell r="A968">
            <v>4146</v>
          </cell>
          <cell r="B968" t="str">
            <v>측벽형스프링클러헤드</v>
          </cell>
          <cell r="C968" t="str">
            <v>15Øx105℃</v>
          </cell>
          <cell r="D968" t="str">
            <v>개</v>
          </cell>
          <cell r="E968">
            <v>6900</v>
          </cell>
          <cell r="F968">
            <v>0</v>
          </cell>
          <cell r="H968">
            <v>670</v>
          </cell>
          <cell r="I968">
            <v>6900</v>
          </cell>
          <cell r="J968">
            <v>670</v>
          </cell>
          <cell r="L968">
            <v>670</v>
          </cell>
        </row>
        <row r="969">
          <cell r="A969">
            <v>4147</v>
          </cell>
          <cell r="B969" t="str">
            <v>측벽형스프링클러헤드</v>
          </cell>
          <cell r="C969" t="str">
            <v>15Øx 72℃</v>
          </cell>
          <cell r="D969" t="str">
            <v>개</v>
          </cell>
          <cell r="E969">
            <v>6000</v>
          </cell>
          <cell r="F969">
            <v>0</v>
          </cell>
          <cell r="H969">
            <v>670</v>
          </cell>
          <cell r="I969">
            <v>6000</v>
          </cell>
          <cell r="J969">
            <v>670</v>
          </cell>
          <cell r="L969">
            <v>670</v>
          </cell>
        </row>
        <row r="970">
          <cell r="A970">
            <v>4148</v>
          </cell>
          <cell r="B970" t="str">
            <v>원형스프링클러헤드</v>
          </cell>
          <cell r="C970" t="str">
            <v>15Øx105℃</v>
          </cell>
          <cell r="D970" t="str">
            <v>개</v>
          </cell>
          <cell r="E970">
            <v>6500</v>
          </cell>
          <cell r="F970">
            <v>0</v>
          </cell>
          <cell r="H970">
            <v>670</v>
          </cell>
          <cell r="I970">
            <v>6500</v>
          </cell>
          <cell r="J970">
            <v>670</v>
          </cell>
          <cell r="L970">
            <v>670</v>
          </cell>
        </row>
        <row r="971">
          <cell r="A971">
            <v>4149</v>
          </cell>
          <cell r="B971" t="str">
            <v>원형스프링클러헤드</v>
          </cell>
          <cell r="C971" t="str">
            <v>15Øx 72℃</v>
          </cell>
          <cell r="D971" t="str">
            <v>개</v>
          </cell>
          <cell r="E971">
            <v>5500</v>
          </cell>
          <cell r="F971">
            <v>0</v>
          </cell>
          <cell r="H971">
            <v>670</v>
          </cell>
          <cell r="I971">
            <v>5500</v>
          </cell>
          <cell r="J971">
            <v>670</v>
          </cell>
          <cell r="L971">
            <v>670</v>
          </cell>
        </row>
        <row r="972">
          <cell r="A972">
            <v>5001</v>
          </cell>
          <cell r="B972" t="str">
            <v>가교폴리에틸렌관(XL)</v>
          </cell>
          <cell r="C972" t="str">
            <v>15Ø</v>
          </cell>
          <cell r="D972" t="str">
            <v>M</v>
          </cell>
          <cell r="E972">
            <v>270</v>
          </cell>
          <cell r="F972">
            <v>0</v>
          </cell>
          <cell r="H972" t="str">
            <v>-</v>
          </cell>
          <cell r="I972">
            <v>270</v>
          </cell>
          <cell r="J972" t="str">
            <v>-</v>
          </cell>
          <cell r="L972" t="str">
            <v>-</v>
          </cell>
        </row>
        <row r="973">
          <cell r="A973">
            <v>5002</v>
          </cell>
          <cell r="B973" t="str">
            <v>가교폴리에틸렌관(XL)</v>
          </cell>
          <cell r="C973" t="str">
            <v>20Ø</v>
          </cell>
          <cell r="D973" t="str">
            <v>M</v>
          </cell>
          <cell r="E973">
            <v>450</v>
          </cell>
          <cell r="F973">
            <v>0</v>
          </cell>
          <cell r="H973" t="str">
            <v>-</v>
          </cell>
          <cell r="I973">
            <v>450</v>
          </cell>
          <cell r="J973" t="str">
            <v>-</v>
          </cell>
          <cell r="L973" t="str">
            <v>-</v>
          </cell>
        </row>
        <row r="974">
          <cell r="A974">
            <v>5111</v>
          </cell>
          <cell r="B974" t="str">
            <v>전기온돌판넬</v>
          </cell>
          <cell r="C974" t="str">
            <v>850x1,700</v>
          </cell>
          <cell r="D974" t="str">
            <v>조</v>
          </cell>
          <cell r="E974">
            <v>60000</v>
          </cell>
          <cell r="F974">
            <v>0</v>
          </cell>
          <cell r="H974">
            <v>611</v>
          </cell>
          <cell r="I974">
            <v>60000</v>
          </cell>
          <cell r="J974">
            <v>611</v>
          </cell>
          <cell r="L974">
            <v>611</v>
          </cell>
        </row>
        <row r="975">
          <cell r="A975">
            <v>5112</v>
          </cell>
          <cell r="B975" t="str">
            <v>전기온돌판넬</v>
          </cell>
          <cell r="C975" t="str">
            <v>400x1,700</v>
          </cell>
          <cell r="D975" t="str">
            <v>조</v>
          </cell>
          <cell r="E975">
            <v>40000</v>
          </cell>
          <cell r="F975">
            <v>0</v>
          </cell>
          <cell r="H975">
            <v>611</v>
          </cell>
          <cell r="I975">
            <v>40000</v>
          </cell>
          <cell r="J975">
            <v>611</v>
          </cell>
          <cell r="L975">
            <v>611</v>
          </cell>
        </row>
        <row r="976">
          <cell r="A976">
            <v>5113</v>
          </cell>
          <cell r="B976" t="str">
            <v>전기온돌판넬</v>
          </cell>
          <cell r="C976" t="str">
            <v>850 x 850</v>
          </cell>
          <cell r="D976" t="str">
            <v>조</v>
          </cell>
          <cell r="E976">
            <v>40000</v>
          </cell>
          <cell r="F976">
            <v>0</v>
          </cell>
          <cell r="H976">
            <v>611</v>
          </cell>
          <cell r="I976">
            <v>40000</v>
          </cell>
          <cell r="J976">
            <v>611</v>
          </cell>
          <cell r="L976">
            <v>611</v>
          </cell>
        </row>
        <row r="977">
          <cell r="A977">
            <v>5114</v>
          </cell>
          <cell r="B977" t="str">
            <v>자동온도조절기</v>
          </cell>
          <cell r="C977" t="str">
            <v>전자식(대형)</v>
          </cell>
          <cell r="D977" t="str">
            <v>개</v>
          </cell>
          <cell r="E977">
            <v>55000</v>
          </cell>
          <cell r="F977">
            <v>0</v>
          </cell>
          <cell r="H977">
            <v>611</v>
          </cell>
          <cell r="I977">
            <v>55000</v>
          </cell>
          <cell r="J977">
            <v>611</v>
          </cell>
          <cell r="L977">
            <v>611</v>
          </cell>
        </row>
        <row r="978">
          <cell r="A978">
            <v>5115</v>
          </cell>
          <cell r="B978" t="str">
            <v>자동온도조절기</v>
          </cell>
          <cell r="C978" t="str">
            <v>전자식(중형)</v>
          </cell>
          <cell r="D978" t="str">
            <v>개</v>
          </cell>
          <cell r="E978">
            <v>40000</v>
          </cell>
          <cell r="F978">
            <v>0</v>
          </cell>
          <cell r="H978">
            <v>611</v>
          </cell>
          <cell r="I978">
            <v>40000</v>
          </cell>
          <cell r="J978">
            <v>611</v>
          </cell>
          <cell r="L978">
            <v>611</v>
          </cell>
        </row>
        <row r="979">
          <cell r="A979">
            <v>5121</v>
          </cell>
          <cell r="B979" t="str">
            <v>분배기(청동밸브포함)</v>
          </cell>
          <cell r="C979" t="str">
            <v>15Øx2구</v>
          </cell>
          <cell r="D979" t="str">
            <v>조</v>
          </cell>
          <cell r="E979">
            <v>11000</v>
          </cell>
          <cell r="F979">
            <v>0</v>
          </cell>
          <cell r="H979">
            <v>613</v>
          </cell>
          <cell r="I979">
            <v>11000</v>
          </cell>
          <cell r="J979">
            <v>613</v>
          </cell>
          <cell r="L979">
            <v>613</v>
          </cell>
        </row>
        <row r="980">
          <cell r="A980">
            <v>5122</v>
          </cell>
          <cell r="B980" t="str">
            <v>분배기(청동밸브포함)</v>
          </cell>
          <cell r="C980" t="str">
            <v>15Øx3구</v>
          </cell>
          <cell r="D980" t="str">
            <v>조</v>
          </cell>
          <cell r="E980">
            <v>20800</v>
          </cell>
          <cell r="F980">
            <v>0</v>
          </cell>
          <cell r="H980">
            <v>613</v>
          </cell>
          <cell r="I980">
            <v>20800</v>
          </cell>
          <cell r="J980">
            <v>613</v>
          </cell>
          <cell r="L980">
            <v>613</v>
          </cell>
        </row>
        <row r="981">
          <cell r="A981">
            <v>5123</v>
          </cell>
          <cell r="B981" t="str">
            <v>분배기(청동밸브포함)</v>
          </cell>
          <cell r="C981" t="str">
            <v>15Øx4구</v>
          </cell>
          <cell r="D981" t="str">
            <v>조</v>
          </cell>
          <cell r="E981">
            <v>30600</v>
          </cell>
          <cell r="F981">
            <v>0</v>
          </cell>
          <cell r="H981">
            <v>613</v>
          </cell>
          <cell r="I981">
            <v>30600</v>
          </cell>
          <cell r="J981">
            <v>613</v>
          </cell>
          <cell r="L981">
            <v>613</v>
          </cell>
        </row>
        <row r="982">
          <cell r="A982">
            <v>5124</v>
          </cell>
          <cell r="B982" t="str">
            <v>분배기(청동밸브포함)</v>
          </cell>
          <cell r="C982" t="str">
            <v>15Øx5구</v>
          </cell>
          <cell r="D982" t="str">
            <v>조</v>
          </cell>
          <cell r="E982">
            <v>40400</v>
          </cell>
          <cell r="F982">
            <v>0</v>
          </cell>
          <cell r="H982">
            <v>613</v>
          </cell>
          <cell r="I982">
            <v>40400</v>
          </cell>
          <cell r="J982">
            <v>613</v>
          </cell>
          <cell r="L982">
            <v>613</v>
          </cell>
        </row>
        <row r="983">
          <cell r="A983">
            <v>5125</v>
          </cell>
          <cell r="B983" t="str">
            <v>분배기(청동밸브포함)</v>
          </cell>
          <cell r="C983" t="str">
            <v>15Øx6구</v>
          </cell>
          <cell r="D983" t="str">
            <v>조</v>
          </cell>
          <cell r="E983">
            <v>50200</v>
          </cell>
          <cell r="F983">
            <v>0</v>
          </cell>
          <cell r="H983">
            <v>613</v>
          </cell>
          <cell r="I983">
            <v>50200</v>
          </cell>
          <cell r="J983">
            <v>613</v>
          </cell>
          <cell r="L983">
            <v>613</v>
          </cell>
        </row>
        <row r="984">
          <cell r="A984">
            <v>5126</v>
          </cell>
          <cell r="B984" t="str">
            <v>분배기(청동밸브포함)</v>
          </cell>
          <cell r="C984" t="str">
            <v>15Øx7구</v>
          </cell>
          <cell r="D984" t="str">
            <v>조</v>
          </cell>
          <cell r="E984">
            <v>60000</v>
          </cell>
          <cell r="F984">
            <v>0</v>
          </cell>
          <cell r="H984">
            <v>613</v>
          </cell>
          <cell r="I984">
            <v>60000</v>
          </cell>
          <cell r="J984">
            <v>613</v>
          </cell>
          <cell r="L984">
            <v>613</v>
          </cell>
        </row>
        <row r="985">
          <cell r="A985">
            <v>5130</v>
          </cell>
          <cell r="B985" t="str">
            <v>강판제방열기</v>
          </cell>
          <cell r="C985" t="str">
            <v>CR-600</v>
          </cell>
          <cell r="D985" t="str">
            <v>쪽</v>
          </cell>
          <cell r="E985">
            <v>9600</v>
          </cell>
          <cell r="F985">
            <v>0</v>
          </cell>
          <cell r="I985">
            <v>9600</v>
          </cell>
        </row>
        <row r="986">
          <cell r="A986">
            <v>5131</v>
          </cell>
          <cell r="B986" t="str">
            <v>주철제방열기</v>
          </cell>
          <cell r="C986" t="str">
            <v>5C-650</v>
          </cell>
          <cell r="D986" t="str">
            <v>쪽</v>
          </cell>
          <cell r="E986">
            <v>10000</v>
          </cell>
          <cell r="F986">
            <v>0</v>
          </cell>
          <cell r="I986">
            <v>10000</v>
          </cell>
        </row>
        <row r="987">
          <cell r="A987">
            <v>5132</v>
          </cell>
          <cell r="B987" t="str">
            <v>알루미늄방열기</v>
          </cell>
          <cell r="C987" t="str">
            <v>AR-600</v>
          </cell>
          <cell r="D987" t="str">
            <v>쪽</v>
          </cell>
          <cell r="E987">
            <v>3500</v>
          </cell>
          <cell r="F987">
            <v>0</v>
          </cell>
          <cell r="H987">
            <v>614</v>
          </cell>
          <cell r="I987">
            <v>3500</v>
          </cell>
          <cell r="J987">
            <v>614</v>
          </cell>
          <cell r="L987">
            <v>614</v>
          </cell>
        </row>
        <row r="988">
          <cell r="A988">
            <v>5133</v>
          </cell>
          <cell r="B988" t="str">
            <v>전기온풍기(심야전력)</v>
          </cell>
          <cell r="C988" t="str">
            <v>6.0kW</v>
          </cell>
          <cell r="D988" t="str">
            <v>대</v>
          </cell>
          <cell r="E988">
            <v>1130000</v>
          </cell>
          <cell r="F988">
            <v>0</v>
          </cell>
          <cell r="G988">
            <v>1130000</v>
          </cell>
          <cell r="H988">
            <v>619</v>
          </cell>
          <cell r="I988">
            <v>1199000</v>
          </cell>
          <cell r="J988">
            <v>619</v>
          </cell>
          <cell r="L988">
            <v>619</v>
          </cell>
        </row>
        <row r="989">
          <cell r="A989">
            <v>5134</v>
          </cell>
          <cell r="B989" t="str">
            <v>전기온풍기(심야전력)</v>
          </cell>
          <cell r="C989" t="str">
            <v>4.8kW</v>
          </cell>
          <cell r="D989" t="str">
            <v>대</v>
          </cell>
          <cell r="E989">
            <v>800000</v>
          </cell>
          <cell r="F989">
            <v>0</v>
          </cell>
          <cell r="G989">
            <v>800000</v>
          </cell>
          <cell r="H989">
            <v>619</v>
          </cell>
          <cell r="I989">
            <v>880000</v>
          </cell>
          <cell r="J989">
            <v>619</v>
          </cell>
          <cell r="L989">
            <v>619</v>
          </cell>
        </row>
        <row r="990">
          <cell r="A990">
            <v>5135</v>
          </cell>
          <cell r="B990" t="str">
            <v>전기온풍기(심야전력)</v>
          </cell>
          <cell r="C990" t="str">
            <v>3.2kW</v>
          </cell>
          <cell r="D990" t="str">
            <v>대</v>
          </cell>
          <cell r="E990">
            <v>610000</v>
          </cell>
          <cell r="F990">
            <v>0</v>
          </cell>
          <cell r="G990">
            <v>610000</v>
          </cell>
          <cell r="H990">
            <v>619</v>
          </cell>
          <cell r="I990">
            <v>699600</v>
          </cell>
          <cell r="J990">
            <v>619</v>
          </cell>
          <cell r="L990">
            <v>619</v>
          </cell>
        </row>
        <row r="991">
          <cell r="A991">
            <v>5136</v>
          </cell>
          <cell r="B991" t="str">
            <v>전기온풍기(심야전력)</v>
          </cell>
          <cell r="C991" t="str">
            <v>2.4kW</v>
          </cell>
          <cell r="D991" t="str">
            <v>대</v>
          </cell>
          <cell r="E991">
            <v>540000</v>
          </cell>
          <cell r="F991">
            <v>0</v>
          </cell>
          <cell r="G991">
            <v>540000</v>
          </cell>
          <cell r="H991">
            <v>619</v>
          </cell>
          <cell r="I991">
            <v>610000</v>
          </cell>
          <cell r="J991">
            <v>619</v>
          </cell>
          <cell r="L991">
            <v>619</v>
          </cell>
        </row>
        <row r="992">
          <cell r="A992">
            <v>5137</v>
          </cell>
          <cell r="B992" t="str">
            <v>전기방열기</v>
          </cell>
          <cell r="C992" t="str">
            <v>2.5kW</v>
          </cell>
          <cell r="D992" t="str">
            <v>대</v>
          </cell>
          <cell r="E992">
            <v>260000</v>
          </cell>
          <cell r="F992">
            <v>0</v>
          </cell>
          <cell r="H992">
            <v>614</v>
          </cell>
          <cell r="I992">
            <v>260000</v>
          </cell>
          <cell r="J992">
            <v>614</v>
          </cell>
          <cell r="L992">
            <v>614</v>
          </cell>
        </row>
        <row r="993">
          <cell r="A993">
            <v>5138</v>
          </cell>
          <cell r="B993" t="str">
            <v>전기방열기</v>
          </cell>
          <cell r="C993" t="str">
            <v>2.0kW</v>
          </cell>
          <cell r="D993" t="str">
            <v>대</v>
          </cell>
          <cell r="E993">
            <v>240000</v>
          </cell>
          <cell r="F993">
            <v>0</v>
          </cell>
          <cell r="H993">
            <v>614</v>
          </cell>
          <cell r="I993">
            <v>240000</v>
          </cell>
          <cell r="J993">
            <v>614</v>
          </cell>
          <cell r="L993">
            <v>614</v>
          </cell>
        </row>
        <row r="994">
          <cell r="A994">
            <v>5141</v>
          </cell>
          <cell r="B994" t="str">
            <v>가스순간온수기</v>
          </cell>
          <cell r="C994" t="str">
            <v>13 Lit/min</v>
          </cell>
          <cell r="D994" t="str">
            <v>대</v>
          </cell>
          <cell r="E994">
            <v>470000</v>
          </cell>
          <cell r="F994">
            <v>0</v>
          </cell>
          <cell r="H994">
            <v>587</v>
          </cell>
          <cell r="I994">
            <v>470000</v>
          </cell>
          <cell r="J994">
            <v>587</v>
          </cell>
          <cell r="L994">
            <v>587</v>
          </cell>
        </row>
        <row r="995">
          <cell r="A995">
            <v>5142</v>
          </cell>
          <cell r="B995" t="str">
            <v>가스순간온수기</v>
          </cell>
          <cell r="C995" t="str">
            <v>16 Lit/min</v>
          </cell>
          <cell r="D995" t="str">
            <v>대</v>
          </cell>
          <cell r="E995">
            <v>546000</v>
          </cell>
          <cell r="F995">
            <v>0</v>
          </cell>
          <cell r="H995">
            <v>587</v>
          </cell>
          <cell r="I995">
            <v>546000</v>
          </cell>
          <cell r="J995">
            <v>587</v>
          </cell>
          <cell r="L995">
            <v>587</v>
          </cell>
        </row>
        <row r="996">
          <cell r="A996">
            <v>5143</v>
          </cell>
          <cell r="B996" t="str">
            <v>전기순간온수기</v>
          </cell>
          <cell r="C996" t="str">
            <v>60 Lit/hr</v>
          </cell>
          <cell r="D996" t="str">
            <v>대</v>
          </cell>
          <cell r="E996">
            <v>310000</v>
          </cell>
          <cell r="F996">
            <v>0</v>
          </cell>
          <cell r="H996">
            <v>591</v>
          </cell>
          <cell r="I996">
            <v>310000</v>
          </cell>
          <cell r="J996">
            <v>591</v>
          </cell>
          <cell r="L996">
            <v>591</v>
          </cell>
        </row>
        <row r="997">
          <cell r="A997">
            <v>5144</v>
          </cell>
          <cell r="B997" t="str">
            <v>전기순간온수기</v>
          </cell>
          <cell r="C997" t="str">
            <v>80 Lit/hr</v>
          </cell>
          <cell r="D997" t="str">
            <v>대</v>
          </cell>
          <cell r="E997">
            <v>350000</v>
          </cell>
          <cell r="F997">
            <v>0</v>
          </cell>
          <cell r="H997">
            <v>591</v>
          </cell>
          <cell r="I997">
            <v>350000</v>
          </cell>
          <cell r="J997">
            <v>591</v>
          </cell>
          <cell r="L997">
            <v>591</v>
          </cell>
        </row>
        <row r="998">
          <cell r="A998">
            <v>5145</v>
          </cell>
          <cell r="B998" t="str">
            <v>전기순간온수기</v>
          </cell>
          <cell r="C998" t="str">
            <v>120 Lit/hr</v>
          </cell>
          <cell r="D998" t="str">
            <v>대</v>
          </cell>
          <cell r="E998">
            <v>420000</v>
          </cell>
          <cell r="F998">
            <v>0</v>
          </cell>
          <cell r="H998">
            <v>591</v>
          </cell>
          <cell r="I998">
            <v>420000</v>
          </cell>
          <cell r="J998">
            <v>591</v>
          </cell>
          <cell r="L998">
            <v>591</v>
          </cell>
        </row>
        <row r="999">
          <cell r="A999">
            <v>5146</v>
          </cell>
          <cell r="B999" t="str">
            <v>전기순간온수기</v>
          </cell>
          <cell r="C999" t="str">
            <v>180 Lit/hr</v>
          </cell>
          <cell r="D999" t="str">
            <v>대</v>
          </cell>
          <cell r="E999">
            <v>468000</v>
          </cell>
          <cell r="F999">
            <v>0</v>
          </cell>
          <cell r="H999">
            <v>591</v>
          </cell>
          <cell r="I999">
            <v>468000</v>
          </cell>
          <cell r="J999">
            <v>591</v>
          </cell>
          <cell r="L999">
            <v>591</v>
          </cell>
        </row>
        <row r="1000">
          <cell r="A1000">
            <v>5147</v>
          </cell>
          <cell r="B1000" t="str">
            <v>전기순간온수기</v>
          </cell>
          <cell r="C1000" t="str">
            <v>260 Lit/hr</v>
          </cell>
          <cell r="D1000" t="str">
            <v>대</v>
          </cell>
          <cell r="E1000">
            <v>559000</v>
          </cell>
          <cell r="F1000">
            <v>0</v>
          </cell>
          <cell r="H1000">
            <v>591</v>
          </cell>
          <cell r="I1000">
            <v>559000</v>
          </cell>
          <cell r="J1000">
            <v>591</v>
          </cell>
          <cell r="L1000">
            <v>591</v>
          </cell>
        </row>
        <row r="1001">
          <cell r="A1001">
            <v>5148</v>
          </cell>
          <cell r="B1001" t="str">
            <v>전기순간온수기</v>
          </cell>
          <cell r="C1001" t="str">
            <v>340 Lit/hr</v>
          </cell>
          <cell r="D1001" t="str">
            <v>대</v>
          </cell>
          <cell r="E1001">
            <v>715000</v>
          </cell>
          <cell r="F1001">
            <v>0</v>
          </cell>
          <cell r="H1001">
            <v>591</v>
          </cell>
          <cell r="I1001">
            <v>715000</v>
          </cell>
          <cell r="J1001">
            <v>591</v>
          </cell>
          <cell r="L1001">
            <v>591</v>
          </cell>
        </row>
        <row r="1002">
          <cell r="A1002">
            <v>5149</v>
          </cell>
          <cell r="B1002" t="str">
            <v>전기순간온수기</v>
          </cell>
          <cell r="C1002" t="str">
            <v>450 Lit/hr</v>
          </cell>
          <cell r="D1002" t="str">
            <v>대</v>
          </cell>
          <cell r="E1002">
            <v>910000</v>
          </cell>
          <cell r="F1002">
            <v>0</v>
          </cell>
          <cell r="H1002">
            <v>591</v>
          </cell>
          <cell r="I1002">
            <v>910000</v>
          </cell>
          <cell r="J1002">
            <v>591</v>
          </cell>
          <cell r="L1002">
            <v>591</v>
          </cell>
        </row>
        <row r="1003">
          <cell r="A1003">
            <v>5151</v>
          </cell>
          <cell r="B1003" t="str">
            <v>전기순간온수기</v>
          </cell>
          <cell r="C1003" t="str">
            <v>5.5 kW</v>
          </cell>
          <cell r="D1003" t="str">
            <v>대</v>
          </cell>
          <cell r="E1003">
            <v>275000</v>
          </cell>
          <cell r="F1003">
            <v>0</v>
          </cell>
          <cell r="H1003">
            <v>587</v>
          </cell>
          <cell r="I1003">
            <v>275000</v>
          </cell>
          <cell r="J1003">
            <v>587</v>
          </cell>
          <cell r="L1003">
            <v>587</v>
          </cell>
        </row>
        <row r="1004">
          <cell r="A1004">
            <v>5152</v>
          </cell>
          <cell r="B1004" t="str">
            <v>전기순간온수기</v>
          </cell>
          <cell r="C1004" t="str">
            <v>5.5 kW</v>
          </cell>
          <cell r="D1004" t="str">
            <v>대</v>
          </cell>
          <cell r="E1004">
            <v>310000</v>
          </cell>
          <cell r="F1004">
            <v>0</v>
          </cell>
          <cell r="H1004">
            <v>587</v>
          </cell>
          <cell r="I1004">
            <v>310000</v>
          </cell>
          <cell r="J1004">
            <v>587</v>
          </cell>
          <cell r="L1004">
            <v>587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32">
          <cell r="A1032">
            <v>7101</v>
          </cell>
          <cell r="B1032" t="str">
            <v>황색페인트</v>
          </cell>
          <cell r="C1032" t="str">
            <v>2회</v>
          </cell>
          <cell r="D1032" t="str">
            <v>M²</v>
          </cell>
          <cell r="E1032">
            <v>1133</v>
          </cell>
          <cell r="F1032">
            <v>2592</v>
          </cell>
          <cell r="H1032">
            <v>0</v>
          </cell>
          <cell r="I1032">
            <v>1133</v>
          </cell>
          <cell r="J1032">
            <v>0</v>
          </cell>
          <cell r="L1032">
            <v>0</v>
          </cell>
        </row>
        <row r="1033">
          <cell r="A1033">
            <v>7102</v>
          </cell>
          <cell r="B1033" t="str">
            <v>LP 가스용기</v>
          </cell>
          <cell r="C1033" t="str">
            <v>20 kg</v>
          </cell>
          <cell r="D1033" t="str">
            <v>병</v>
          </cell>
          <cell r="E1033">
            <v>75000</v>
          </cell>
          <cell r="F1033">
            <v>0</v>
          </cell>
          <cell r="H1033">
            <v>0</v>
          </cell>
          <cell r="I1033">
            <v>75000</v>
          </cell>
          <cell r="J1033">
            <v>0</v>
          </cell>
          <cell r="L1033">
            <v>0</v>
          </cell>
        </row>
        <row r="1034">
          <cell r="A1034">
            <v>7103</v>
          </cell>
          <cell r="B1034" t="str">
            <v>LP 가스용기</v>
          </cell>
          <cell r="C1034" t="str">
            <v>50 kg</v>
          </cell>
          <cell r="D1034" t="str">
            <v>병</v>
          </cell>
          <cell r="E1034">
            <v>100000</v>
          </cell>
          <cell r="F1034">
            <v>0</v>
          </cell>
          <cell r="H1034">
            <v>0</v>
          </cell>
          <cell r="I1034">
            <v>100000</v>
          </cell>
          <cell r="J1034">
            <v>0</v>
          </cell>
          <cell r="L1034">
            <v>0</v>
          </cell>
        </row>
        <row r="1035">
          <cell r="A1035">
            <v>7111</v>
          </cell>
          <cell r="B1035" t="str">
            <v>가스누설 차단기</v>
          </cell>
          <cell r="C1035" t="str">
            <v>15A 1회로</v>
          </cell>
          <cell r="D1035" t="str">
            <v>개</v>
          </cell>
          <cell r="E1035">
            <v>48200</v>
          </cell>
          <cell r="F1035">
            <v>0</v>
          </cell>
          <cell r="H1035">
            <v>1059</v>
          </cell>
          <cell r="I1035">
            <v>48200</v>
          </cell>
          <cell r="J1035">
            <v>1059</v>
          </cell>
          <cell r="L1035">
            <v>1059</v>
          </cell>
        </row>
        <row r="1036">
          <cell r="A1036">
            <v>7112</v>
          </cell>
          <cell r="B1036" t="str">
            <v>가스누설 차단기</v>
          </cell>
          <cell r="C1036" t="str">
            <v>20A 3회로</v>
          </cell>
          <cell r="D1036" t="str">
            <v>개</v>
          </cell>
          <cell r="E1036">
            <v>75500</v>
          </cell>
          <cell r="F1036">
            <v>0</v>
          </cell>
          <cell r="H1036">
            <v>1059</v>
          </cell>
          <cell r="I1036">
            <v>75500</v>
          </cell>
          <cell r="J1036">
            <v>1059</v>
          </cell>
          <cell r="L1036">
            <v>1059</v>
          </cell>
        </row>
        <row r="1037">
          <cell r="A1037">
            <v>7113</v>
          </cell>
          <cell r="B1037" t="str">
            <v>가스누설 차단기</v>
          </cell>
          <cell r="C1037" t="str">
            <v>25A 6회로</v>
          </cell>
          <cell r="D1037" t="str">
            <v>개</v>
          </cell>
          <cell r="E1037">
            <v>100700</v>
          </cell>
          <cell r="F1037">
            <v>0</v>
          </cell>
          <cell r="H1037">
            <v>1059</v>
          </cell>
          <cell r="I1037">
            <v>100700</v>
          </cell>
          <cell r="J1037">
            <v>1059</v>
          </cell>
          <cell r="L1037">
            <v>1059</v>
          </cell>
        </row>
        <row r="1038">
          <cell r="A1038">
            <v>7114</v>
          </cell>
          <cell r="B1038" t="str">
            <v>가스누설 차단기</v>
          </cell>
          <cell r="C1038" t="str">
            <v>32A 3회로</v>
          </cell>
          <cell r="D1038" t="str">
            <v>개</v>
          </cell>
          <cell r="E1038">
            <v>287500</v>
          </cell>
          <cell r="F1038">
            <v>0</v>
          </cell>
          <cell r="H1038">
            <v>1059</v>
          </cell>
          <cell r="I1038">
            <v>287500</v>
          </cell>
          <cell r="J1038">
            <v>1059</v>
          </cell>
          <cell r="L1038">
            <v>1059</v>
          </cell>
        </row>
        <row r="1039">
          <cell r="A1039">
            <v>7115</v>
          </cell>
          <cell r="B1039" t="str">
            <v>가스누설 차단기</v>
          </cell>
          <cell r="C1039" t="str">
            <v>50A 6회로</v>
          </cell>
          <cell r="D1039" t="str">
            <v>개</v>
          </cell>
          <cell r="E1039">
            <v>468100</v>
          </cell>
          <cell r="F1039">
            <v>0</v>
          </cell>
          <cell r="H1039">
            <v>1059</v>
          </cell>
          <cell r="I1039">
            <v>468100</v>
          </cell>
          <cell r="J1039">
            <v>1059</v>
          </cell>
          <cell r="L1039">
            <v>1059</v>
          </cell>
        </row>
        <row r="1040">
          <cell r="A1040">
            <v>7121</v>
          </cell>
          <cell r="B1040" t="str">
            <v>가스누설 감지기</v>
          </cell>
          <cell r="C1040" t="str">
            <v>#800</v>
          </cell>
          <cell r="D1040" t="str">
            <v>조</v>
          </cell>
          <cell r="E1040">
            <v>270000</v>
          </cell>
          <cell r="F1040">
            <v>0</v>
          </cell>
          <cell r="H1040">
            <v>1059</v>
          </cell>
          <cell r="I1040">
            <v>270000</v>
          </cell>
          <cell r="J1040">
            <v>1059</v>
          </cell>
          <cell r="L1040">
            <v>1059</v>
          </cell>
        </row>
        <row r="1041">
          <cell r="A1041">
            <v>7122</v>
          </cell>
          <cell r="B1041" t="str">
            <v>가스누설 경보기</v>
          </cell>
          <cell r="C1041" t="str">
            <v>일체형</v>
          </cell>
          <cell r="D1041" t="str">
            <v>개</v>
          </cell>
          <cell r="E1041">
            <v>23900</v>
          </cell>
          <cell r="F1041">
            <v>0</v>
          </cell>
          <cell r="H1041">
            <v>0</v>
          </cell>
          <cell r="I1041">
            <v>23900</v>
          </cell>
          <cell r="J1041">
            <v>0</v>
          </cell>
          <cell r="L1041">
            <v>0</v>
          </cell>
        </row>
        <row r="1042">
          <cell r="A1042">
            <v>7131</v>
          </cell>
          <cell r="B1042" t="str">
            <v>압력계</v>
          </cell>
          <cell r="D1042" t="str">
            <v>개</v>
          </cell>
          <cell r="E1042">
            <v>4400</v>
          </cell>
          <cell r="F1042">
            <v>0</v>
          </cell>
          <cell r="H1042">
            <v>552</v>
          </cell>
          <cell r="I1042">
            <v>4400</v>
          </cell>
          <cell r="J1042">
            <v>552</v>
          </cell>
          <cell r="L1042">
            <v>552</v>
          </cell>
        </row>
        <row r="1043">
          <cell r="A1043">
            <v>7141</v>
          </cell>
          <cell r="B1043" t="str">
            <v>압력조정기</v>
          </cell>
          <cell r="C1043" t="str">
            <v>저압용</v>
          </cell>
          <cell r="D1043" t="str">
            <v>개</v>
          </cell>
          <cell r="E1043">
            <v>95000</v>
          </cell>
          <cell r="F1043">
            <v>0</v>
          </cell>
          <cell r="H1043">
            <v>0</v>
          </cell>
          <cell r="I1043">
            <v>95000</v>
          </cell>
          <cell r="J1043">
            <v>0</v>
          </cell>
          <cell r="L1043">
            <v>0</v>
          </cell>
        </row>
        <row r="1044">
          <cell r="A1044">
            <v>7142</v>
          </cell>
          <cell r="B1044" t="str">
            <v>연결가스관</v>
          </cell>
          <cell r="C1044" t="str">
            <v>15Ø</v>
          </cell>
          <cell r="D1044" t="str">
            <v>M</v>
          </cell>
          <cell r="E1044">
            <v>3959</v>
          </cell>
          <cell r="F1044">
            <v>0</v>
          </cell>
          <cell r="H1044">
            <v>0</v>
          </cell>
          <cell r="I1044">
            <v>3959</v>
          </cell>
          <cell r="J1044">
            <v>0</v>
          </cell>
          <cell r="L1044">
            <v>0</v>
          </cell>
        </row>
        <row r="1045">
          <cell r="A1045">
            <v>7151</v>
          </cell>
          <cell r="B1045" t="str">
            <v>가스용볼밸브(나사식)</v>
          </cell>
          <cell r="C1045" t="str">
            <v>15Ø</v>
          </cell>
          <cell r="D1045" t="str">
            <v>개</v>
          </cell>
          <cell r="E1045">
            <v>30900</v>
          </cell>
          <cell r="F1045">
            <v>0</v>
          </cell>
          <cell r="H1045">
            <v>543</v>
          </cell>
          <cell r="I1045">
            <v>30900</v>
          </cell>
          <cell r="J1045">
            <v>543</v>
          </cell>
          <cell r="L1045">
            <v>543</v>
          </cell>
        </row>
        <row r="1046">
          <cell r="A1046">
            <v>7152</v>
          </cell>
          <cell r="B1046" t="str">
            <v>가스용볼밸브(나사식)</v>
          </cell>
          <cell r="C1046" t="str">
            <v>20Ø</v>
          </cell>
          <cell r="D1046" t="str">
            <v>개</v>
          </cell>
          <cell r="E1046">
            <v>33900</v>
          </cell>
          <cell r="F1046">
            <v>0</v>
          </cell>
          <cell r="H1046">
            <v>543</v>
          </cell>
          <cell r="I1046">
            <v>33900</v>
          </cell>
          <cell r="J1046">
            <v>543</v>
          </cell>
          <cell r="L1046">
            <v>543</v>
          </cell>
        </row>
        <row r="1047">
          <cell r="A1047">
            <v>7153</v>
          </cell>
          <cell r="B1047" t="str">
            <v>글로우브밸브(10kg)</v>
          </cell>
          <cell r="C1047" t="str">
            <v>25Ø</v>
          </cell>
          <cell r="D1047" t="str">
            <v>개</v>
          </cell>
          <cell r="E1047">
            <v>47800</v>
          </cell>
          <cell r="F1047">
            <v>0</v>
          </cell>
          <cell r="H1047">
            <v>543</v>
          </cell>
          <cell r="I1047">
            <v>47800</v>
          </cell>
          <cell r="J1047">
            <v>543</v>
          </cell>
          <cell r="L1047">
            <v>543</v>
          </cell>
        </row>
        <row r="1048">
          <cell r="A1048">
            <v>7154</v>
          </cell>
          <cell r="B1048" t="str">
            <v>글로우브밸브(10kg)</v>
          </cell>
          <cell r="C1048" t="str">
            <v>15Ø</v>
          </cell>
          <cell r="D1048" t="str">
            <v>개</v>
          </cell>
          <cell r="E1048">
            <v>33400</v>
          </cell>
          <cell r="F1048">
            <v>0</v>
          </cell>
          <cell r="H1048">
            <v>543</v>
          </cell>
          <cell r="I1048">
            <v>33400</v>
          </cell>
          <cell r="J1048">
            <v>543</v>
          </cell>
          <cell r="L1048">
            <v>543</v>
          </cell>
        </row>
        <row r="1049">
          <cell r="A1049">
            <v>7161</v>
          </cell>
          <cell r="B1049" t="str">
            <v>가스메타기</v>
          </cell>
          <cell r="C1049" t="str">
            <v>2등</v>
          </cell>
          <cell r="D1049" t="str">
            <v>대</v>
          </cell>
          <cell r="E1049">
            <v>25000</v>
          </cell>
          <cell r="F1049">
            <v>0</v>
          </cell>
          <cell r="H1049">
            <v>557</v>
          </cell>
          <cell r="I1049">
            <v>25000</v>
          </cell>
          <cell r="J1049">
            <v>557</v>
          </cell>
          <cell r="L1049">
            <v>557</v>
          </cell>
        </row>
        <row r="1050">
          <cell r="A1050">
            <v>7162</v>
          </cell>
          <cell r="B1050" t="str">
            <v>가스메타기</v>
          </cell>
          <cell r="C1050" t="str">
            <v>3등</v>
          </cell>
          <cell r="D1050" t="str">
            <v>대</v>
          </cell>
          <cell r="E1050">
            <v>26000</v>
          </cell>
          <cell r="F1050">
            <v>0</v>
          </cell>
          <cell r="H1050">
            <v>557</v>
          </cell>
          <cell r="I1050">
            <v>26000</v>
          </cell>
          <cell r="J1050">
            <v>557</v>
          </cell>
          <cell r="L1050">
            <v>557</v>
          </cell>
        </row>
        <row r="1051">
          <cell r="A1051">
            <v>7163</v>
          </cell>
          <cell r="B1051" t="str">
            <v>가스메타기</v>
          </cell>
          <cell r="C1051" t="str">
            <v>5등</v>
          </cell>
          <cell r="D1051" t="str">
            <v>대</v>
          </cell>
          <cell r="E1051">
            <v>60000</v>
          </cell>
          <cell r="F1051">
            <v>0</v>
          </cell>
          <cell r="H1051">
            <v>557</v>
          </cell>
          <cell r="I1051">
            <v>60000</v>
          </cell>
          <cell r="J1051">
            <v>557</v>
          </cell>
          <cell r="L1051">
            <v>557</v>
          </cell>
        </row>
        <row r="1052">
          <cell r="A1052">
            <v>7164</v>
          </cell>
          <cell r="B1052" t="str">
            <v>가스메타기</v>
          </cell>
          <cell r="C1052" t="str">
            <v>6등</v>
          </cell>
          <cell r="D1052" t="str">
            <v>대</v>
          </cell>
          <cell r="E1052">
            <v>70000</v>
          </cell>
          <cell r="F1052">
            <v>0</v>
          </cell>
          <cell r="H1052">
            <v>557</v>
          </cell>
          <cell r="I1052">
            <v>70000</v>
          </cell>
          <cell r="J1052">
            <v>557</v>
          </cell>
          <cell r="L1052">
            <v>557</v>
          </cell>
        </row>
        <row r="1053">
          <cell r="A1053">
            <v>7165</v>
          </cell>
          <cell r="B1053" t="str">
            <v>가스메타기</v>
          </cell>
          <cell r="C1053" t="str">
            <v>7등</v>
          </cell>
          <cell r="D1053" t="str">
            <v>대</v>
          </cell>
          <cell r="E1053">
            <v>70000</v>
          </cell>
          <cell r="F1053">
            <v>0</v>
          </cell>
          <cell r="H1053">
            <v>557</v>
          </cell>
          <cell r="I1053">
            <v>70000</v>
          </cell>
          <cell r="J1053">
            <v>557</v>
          </cell>
          <cell r="L1053">
            <v>557</v>
          </cell>
        </row>
        <row r="1054">
          <cell r="A1054">
            <v>7171</v>
          </cell>
          <cell r="B1054" t="str">
            <v>후렉시블덕트(난연용)</v>
          </cell>
          <cell r="C1054" t="str">
            <v>100Ø</v>
          </cell>
          <cell r="D1054" t="str">
            <v>M</v>
          </cell>
          <cell r="E1054">
            <v>7400</v>
          </cell>
          <cell r="F1054">
            <v>0</v>
          </cell>
          <cell r="H1054">
            <v>557</v>
          </cell>
          <cell r="I1054">
            <v>7400</v>
          </cell>
          <cell r="J1054">
            <v>557</v>
          </cell>
          <cell r="L1054">
            <v>557</v>
          </cell>
        </row>
        <row r="1055">
          <cell r="E1055">
            <v>0</v>
          </cell>
        </row>
        <row r="1056">
          <cell r="A1056">
            <v>7181</v>
          </cell>
          <cell r="B1056" t="str">
            <v>구형 후드캡</v>
          </cell>
          <cell r="C1056" t="str">
            <v>100Ø</v>
          </cell>
          <cell r="D1056" t="str">
            <v>M</v>
          </cell>
          <cell r="E1056">
            <v>10000</v>
          </cell>
          <cell r="F1056">
            <v>0</v>
          </cell>
          <cell r="H1056">
            <v>0</v>
          </cell>
          <cell r="I1056">
            <v>10000</v>
          </cell>
          <cell r="J1056">
            <v>0</v>
          </cell>
          <cell r="L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81">
          <cell r="A1081">
            <v>8101</v>
          </cell>
          <cell r="B1081" t="str">
            <v>스파이럴연도(SUS)</v>
          </cell>
          <cell r="C1081" t="str">
            <v>300Ø</v>
          </cell>
          <cell r="D1081" t="str">
            <v>M</v>
          </cell>
          <cell r="E1081">
            <v>66000</v>
          </cell>
          <cell r="F1081">
            <v>0</v>
          </cell>
          <cell r="H1081">
            <v>658</v>
          </cell>
          <cell r="I1081">
            <v>66000</v>
          </cell>
          <cell r="J1081">
            <v>658</v>
          </cell>
          <cell r="L1081">
            <v>658</v>
          </cell>
        </row>
        <row r="1082">
          <cell r="A1082">
            <v>8102</v>
          </cell>
          <cell r="B1082" t="str">
            <v>스파이럴연도(SUS)</v>
          </cell>
          <cell r="C1082" t="str">
            <v>250Ø</v>
          </cell>
          <cell r="D1082" t="str">
            <v>M</v>
          </cell>
          <cell r="E1082">
            <v>50000</v>
          </cell>
          <cell r="F1082">
            <v>0</v>
          </cell>
          <cell r="H1082">
            <v>658</v>
          </cell>
          <cell r="I1082">
            <v>50000</v>
          </cell>
          <cell r="J1082">
            <v>658</v>
          </cell>
          <cell r="L1082">
            <v>658</v>
          </cell>
        </row>
        <row r="1083">
          <cell r="A1083">
            <v>8103</v>
          </cell>
          <cell r="B1083" t="str">
            <v>스파이럴연도(SUS)</v>
          </cell>
          <cell r="C1083" t="str">
            <v>225Ø</v>
          </cell>
          <cell r="D1083" t="str">
            <v>M</v>
          </cell>
          <cell r="E1083">
            <v>45000</v>
          </cell>
          <cell r="F1083">
            <v>0</v>
          </cell>
          <cell r="H1083">
            <v>658</v>
          </cell>
          <cell r="I1083">
            <v>45000</v>
          </cell>
          <cell r="J1083">
            <v>658</v>
          </cell>
          <cell r="L1083">
            <v>658</v>
          </cell>
        </row>
        <row r="1084">
          <cell r="A1084">
            <v>8104</v>
          </cell>
          <cell r="B1084" t="str">
            <v>스파이럴연도(SUS)</v>
          </cell>
          <cell r="C1084" t="str">
            <v>200Ø</v>
          </cell>
          <cell r="D1084" t="str">
            <v>M</v>
          </cell>
          <cell r="E1084">
            <v>40000</v>
          </cell>
          <cell r="F1084">
            <v>0</v>
          </cell>
          <cell r="H1084">
            <v>658</v>
          </cell>
          <cell r="I1084">
            <v>40000</v>
          </cell>
          <cell r="J1084">
            <v>658</v>
          </cell>
          <cell r="L1084">
            <v>658</v>
          </cell>
        </row>
        <row r="1085">
          <cell r="A1085">
            <v>8105</v>
          </cell>
          <cell r="B1085" t="str">
            <v>스파이럴연도(SUS)</v>
          </cell>
          <cell r="C1085" t="str">
            <v>175Ø</v>
          </cell>
          <cell r="D1085" t="str">
            <v>M</v>
          </cell>
          <cell r="E1085">
            <v>35000</v>
          </cell>
          <cell r="F1085">
            <v>0</v>
          </cell>
          <cell r="H1085">
            <v>658</v>
          </cell>
          <cell r="I1085">
            <v>35000</v>
          </cell>
          <cell r="J1085">
            <v>658</v>
          </cell>
          <cell r="L1085">
            <v>658</v>
          </cell>
        </row>
        <row r="1086">
          <cell r="A1086">
            <v>8106</v>
          </cell>
          <cell r="B1086" t="str">
            <v>스파이럴연도(SUS)</v>
          </cell>
          <cell r="C1086" t="str">
            <v>150Ø</v>
          </cell>
          <cell r="D1086" t="str">
            <v>M</v>
          </cell>
          <cell r="E1086">
            <v>30000</v>
          </cell>
          <cell r="F1086">
            <v>0</v>
          </cell>
          <cell r="H1086">
            <v>658</v>
          </cell>
          <cell r="I1086">
            <v>30000</v>
          </cell>
          <cell r="J1086">
            <v>658</v>
          </cell>
          <cell r="L1086">
            <v>658</v>
          </cell>
        </row>
        <row r="1087">
          <cell r="A1087">
            <v>8107</v>
          </cell>
          <cell r="B1087" t="str">
            <v>스파이럴연도(SUS)</v>
          </cell>
          <cell r="C1087" t="str">
            <v>125Ø</v>
          </cell>
          <cell r="D1087" t="str">
            <v>M</v>
          </cell>
          <cell r="E1087">
            <v>25000</v>
          </cell>
          <cell r="F1087">
            <v>0</v>
          </cell>
          <cell r="H1087">
            <v>658</v>
          </cell>
          <cell r="I1087">
            <v>25000</v>
          </cell>
          <cell r="J1087">
            <v>658</v>
          </cell>
          <cell r="L1087">
            <v>658</v>
          </cell>
        </row>
        <row r="1088">
          <cell r="A1088">
            <v>8108</v>
          </cell>
          <cell r="B1088" t="str">
            <v>스파이럴연도(SUS)</v>
          </cell>
          <cell r="C1088" t="str">
            <v>100Ø</v>
          </cell>
          <cell r="D1088" t="str">
            <v>M</v>
          </cell>
          <cell r="E1088">
            <v>20000</v>
          </cell>
          <cell r="F1088">
            <v>0</v>
          </cell>
          <cell r="H1088">
            <v>658</v>
          </cell>
          <cell r="I1088">
            <v>20000</v>
          </cell>
          <cell r="J1088">
            <v>658</v>
          </cell>
          <cell r="L1088">
            <v>658</v>
          </cell>
        </row>
        <row r="1089">
          <cell r="A1089">
            <v>8109</v>
          </cell>
          <cell r="B1089" t="str">
            <v>스파이럴연도(SUS)</v>
          </cell>
          <cell r="C1089" t="str">
            <v>75Ø</v>
          </cell>
          <cell r="D1089" t="str">
            <v>M</v>
          </cell>
          <cell r="E1089">
            <v>15000</v>
          </cell>
          <cell r="F1089">
            <v>0</v>
          </cell>
          <cell r="H1089">
            <v>658</v>
          </cell>
          <cell r="I1089">
            <v>15000</v>
          </cell>
          <cell r="J1089">
            <v>658</v>
          </cell>
          <cell r="L1089">
            <v>658</v>
          </cell>
        </row>
        <row r="1090">
          <cell r="A1090">
            <v>8111</v>
          </cell>
          <cell r="B1090" t="str">
            <v>977mm 직관(SUS/AL)</v>
          </cell>
          <cell r="C1090" t="str">
            <v>1,000Ø</v>
          </cell>
          <cell r="D1090" t="str">
            <v>개</v>
          </cell>
          <cell r="E1090">
            <v>420000</v>
          </cell>
          <cell r="F1090">
            <v>0</v>
          </cell>
          <cell r="H1090">
            <v>657</v>
          </cell>
          <cell r="I1090">
            <v>420000</v>
          </cell>
          <cell r="J1090">
            <v>657</v>
          </cell>
          <cell r="L1090">
            <v>657</v>
          </cell>
        </row>
        <row r="1091">
          <cell r="A1091">
            <v>8112</v>
          </cell>
          <cell r="B1091" t="str">
            <v>977mm 직관(SUS/AL)</v>
          </cell>
          <cell r="C1091" t="str">
            <v>900Ø</v>
          </cell>
          <cell r="D1091" t="str">
            <v>개</v>
          </cell>
          <cell r="E1091">
            <v>337000</v>
          </cell>
          <cell r="F1091">
            <v>0</v>
          </cell>
          <cell r="H1091">
            <v>657</v>
          </cell>
          <cell r="I1091">
            <v>337000</v>
          </cell>
          <cell r="J1091">
            <v>657</v>
          </cell>
          <cell r="L1091">
            <v>657</v>
          </cell>
        </row>
        <row r="1092">
          <cell r="A1092">
            <v>8113</v>
          </cell>
          <cell r="B1092" t="str">
            <v>977mm 직관(SUS/AL)</v>
          </cell>
          <cell r="C1092" t="str">
            <v>800Ø</v>
          </cell>
          <cell r="D1092" t="str">
            <v>개</v>
          </cell>
          <cell r="E1092">
            <v>296000</v>
          </cell>
          <cell r="F1092">
            <v>0</v>
          </cell>
          <cell r="H1092">
            <v>657</v>
          </cell>
          <cell r="I1092">
            <v>296000</v>
          </cell>
          <cell r="J1092">
            <v>657</v>
          </cell>
          <cell r="L1092">
            <v>657</v>
          </cell>
        </row>
        <row r="1093">
          <cell r="A1093">
            <v>8114</v>
          </cell>
          <cell r="B1093" t="str">
            <v>977mm 직관(SUS/AL)</v>
          </cell>
          <cell r="C1093" t="str">
            <v>700Ø</v>
          </cell>
          <cell r="D1093" t="str">
            <v>개</v>
          </cell>
          <cell r="E1093">
            <v>263000</v>
          </cell>
          <cell r="F1093">
            <v>0</v>
          </cell>
          <cell r="H1093">
            <v>657</v>
          </cell>
          <cell r="I1093">
            <v>263000</v>
          </cell>
          <cell r="J1093">
            <v>657</v>
          </cell>
          <cell r="L1093">
            <v>657</v>
          </cell>
        </row>
        <row r="1094">
          <cell r="A1094">
            <v>8115</v>
          </cell>
          <cell r="B1094" t="str">
            <v>977mm 직관(SUS/AL)</v>
          </cell>
          <cell r="C1094" t="str">
            <v>600Ø</v>
          </cell>
          <cell r="D1094" t="str">
            <v>개</v>
          </cell>
          <cell r="E1094">
            <v>229000</v>
          </cell>
          <cell r="F1094">
            <v>0</v>
          </cell>
          <cell r="H1094">
            <v>657</v>
          </cell>
          <cell r="I1094">
            <v>229000</v>
          </cell>
          <cell r="J1094">
            <v>657</v>
          </cell>
          <cell r="L1094">
            <v>657</v>
          </cell>
        </row>
        <row r="1095">
          <cell r="A1095">
            <v>8116</v>
          </cell>
          <cell r="B1095" t="str">
            <v>977mm 직관(SUS/AL)</v>
          </cell>
          <cell r="C1095" t="str">
            <v>500Ø</v>
          </cell>
          <cell r="D1095" t="str">
            <v>개</v>
          </cell>
          <cell r="E1095">
            <v>191000</v>
          </cell>
          <cell r="F1095">
            <v>0</v>
          </cell>
          <cell r="H1095">
            <v>657</v>
          </cell>
          <cell r="I1095">
            <v>191000</v>
          </cell>
          <cell r="J1095">
            <v>657</v>
          </cell>
          <cell r="L1095">
            <v>657</v>
          </cell>
        </row>
        <row r="1096">
          <cell r="A1096">
            <v>8117</v>
          </cell>
          <cell r="B1096" t="str">
            <v>977mm 직관(SUS/AL)</v>
          </cell>
          <cell r="C1096" t="str">
            <v>400Ø</v>
          </cell>
          <cell r="D1096" t="str">
            <v>개</v>
          </cell>
          <cell r="E1096">
            <v>148000</v>
          </cell>
          <cell r="F1096">
            <v>0</v>
          </cell>
          <cell r="H1096">
            <v>657</v>
          </cell>
          <cell r="I1096">
            <v>148000</v>
          </cell>
          <cell r="J1096">
            <v>657</v>
          </cell>
          <cell r="L1096">
            <v>657</v>
          </cell>
        </row>
        <row r="1097">
          <cell r="A1097">
            <v>8118</v>
          </cell>
          <cell r="B1097" t="str">
            <v>977mm 직관(SUS/AL)</v>
          </cell>
          <cell r="C1097" t="str">
            <v>300Ø</v>
          </cell>
          <cell r="D1097" t="str">
            <v>개</v>
          </cell>
          <cell r="E1097">
            <v>110000</v>
          </cell>
          <cell r="F1097">
            <v>0</v>
          </cell>
          <cell r="H1097">
            <v>657</v>
          </cell>
          <cell r="I1097">
            <v>110000</v>
          </cell>
          <cell r="J1097">
            <v>657</v>
          </cell>
          <cell r="L1097">
            <v>657</v>
          </cell>
        </row>
        <row r="1098">
          <cell r="A1098">
            <v>8119</v>
          </cell>
          <cell r="B1098" t="str">
            <v>977mm 직관(SUS/AL)</v>
          </cell>
          <cell r="C1098" t="str">
            <v>200Ø</v>
          </cell>
          <cell r="D1098" t="str">
            <v>개</v>
          </cell>
          <cell r="E1098">
            <v>71800</v>
          </cell>
          <cell r="F1098">
            <v>0</v>
          </cell>
          <cell r="H1098">
            <v>657</v>
          </cell>
          <cell r="I1098">
            <v>71800</v>
          </cell>
          <cell r="J1098">
            <v>657</v>
          </cell>
          <cell r="L1098">
            <v>657</v>
          </cell>
        </row>
        <row r="1099">
          <cell r="A1099">
            <v>8121</v>
          </cell>
          <cell r="B1099" t="str">
            <v>477mm 직관(SUS/AL)</v>
          </cell>
          <cell r="C1099" t="str">
            <v>1,000Ø</v>
          </cell>
          <cell r="D1099" t="str">
            <v>개</v>
          </cell>
          <cell r="E1099">
            <v>322000</v>
          </cell>
          <cell r="F1099">
            <v>0</v>
          </cell>
          <cell r="H1099">
            <v>657</v>
          </cell>
          <cell r="I1099">
            <v>322000</v>
          </cell>
          <cell r="J1099">
            <v>657</v>
          </cell>
          <cell r="L1099">
            <v>657</v>
          </cell>
        </row>
        <row r="1100">
          <cell r="A1100">
            <v>8122</v>
          </cell>
          <cell r="B1100" t="str">
            <v>477mm 직관(SUS/AL)</v>
          </cell>
          <cell r="C1100" t="str">
            <v>900Ø</v>
          </cell>
          <cell r="D1100" t="str">
            <v>개</v>
          </cell>
          <cell r="E1100">
            <v>256000</v>
          </cell>
          <cell r="F1100">
            <v>0</v>
          </cell>
          <cell r="H1100">
            <v>657</v>
          </cell>
          <cell r="I1100">
            <v>256000</v>
          </cell>
          <cell r="J1100">
            <v>657</v>
          </cell>
          <cell r="L1100">
            <v>657</v>
          </cell>
        </row>
        <row r="1101">
          <cell r="A1101">
            <v>8123</v>
          </cell>
          <cell r="B1101" t="str">
            <v>477mm 직관(SUS/AL)</v>
          </cell>
          <cell r="C1101" t="str">
            <v>800Ø</v>
          </cell>
          <cell r="D1101" t="str">
            <v>개</v>
          </cell>
          <cell r="E1101">
            <v>229000</v>
          </cell>
          <cell r="F1101">
            <v>0</v>
          </cell>
          <cell r="H1101">
            <v>657</v>
          </cell>
          <cell r="I1101">
            <v>229000</v>
          </cell>
          <cell r="J1101">
            <v>657</v>
          </cell>
          <cell r="L1101">
            <v>657</v>
          </cell>
        </row>
        <row r="1102">
          <cell r="A1102">
            <v>8124</v>
          </cell>
          <cell r="B1102" t="str">
            <v>477mm 직관(SUS/AL)</v>
          </cell>
          <cell r="C1102" t="str">
            <v>700Ø</v>
          </cell>
          <cell r="D1102" t="str">
            <v>개</v>
          </cell>
          <cell r="E1102">
            <v>199000</v>
          </cell>
          <cell r="F1102">
            <v>0</v>
          </cell>
          <cell r="H1102">
            <v>657</v>
          </cell>
          <cell r="I1102">
            <v>199000</v>
          </cell>
          <cell r="J1102">
            <v>657</v>
          </cell>
          <cell r="L1102">
            <v>657</v>
          </cell>
        </row>
        <row r="1103">
          <cell r="A1103">
            <v>8125</v>
          </cell>
          <cell r="B1103" t="str">
            <v>477mm 직관(SUS/AL)</v>
          </cell>
          <cell r="C1103" t="str">
            <v>600Ø</v>
          </cell>
          <cell r="D1103" t="str">
            <v>개</v>
          </cell>
          <cell r="E1103">
            <v>171000</v>
          </cell>
          <cell r="F1103">
            <v>0</v>
          </cell>
          <cell r="H1103">
            <v>657</v>
          </cell>
          <cell r="I1103">
            <v>171000</v>
          </cell>
          <cell r="J1103">
            <v>657</v>
          </cell>
          <cell r="L1103">
            <v>657</v>
          </cell>
        </row>
        <row r="1104">
          <cell r="A1104">
            <v>8126</v>
          </cell>
          <cell r="B1104" t="str">
            <v>477mm 직관(SUS/AL)</v>
          </cell>
          <cell r="C1104" t="str">
            <v>500Ø</v>
          </cell>
          <cell r="D1104" t="str">
            <v>개</v>
          </cell>
          <cell r="E1104">
            <v>143000</v>
          </cell>
          <cell r="F1104">
            <v>0</v>
          </cell>
          <cell r="H1104">
            <v>657</v>
          </cell>
          <cell r="I1104">
            <v>143000</v>
          </cell>
          <cell r="J1104">
            <v>657</v>
          </cell>
          <cell r="L1104">
            <v>657</v>
          </cell>
        </row>
        <row r="1105">
          <cell r="A1105">
            <v>8127</v>
          </cell>
          <cell r="B1105" t="str">
            <v>477mm 직관(SUS/AL)</v>
          </cell>
          <cell r="C1105" t="str">
            <v>400Ø</v>
          </cell>
          <cell r="D1105" t="str">
            <v>개</v>
          </cell>
          <cell r="E1105">
            <v>114000</v>
          </cell>
          <cell r="F1105">
            <v>0</v>
          </cell>
          <cell r="H1105">
            <v>657</v>
          </cell>
          <cell r="I1105">
            <v>114000</v>
          </cell>
          <cell r="J1105">
            <v>657</v>
          </cell>
          <cell r="L1105">
            <v>657</v>
          </cell>
        </row>
        <row r="1106">
          <cell r="A1106">
            <v>8128</v>
          </cell>
          <cell r="B1106" t="str">
            <v>477mm 직관(SUS/AL)</v>
          </cell>
          <cell r="C1106" t="str">
            <v>300Ø</v>
          </cell>
          <cell r="D1106" t="str">
            <v>개</v>
          </cell>
          <cell r="E1106">
            <v>85300</v>
          </cell>
          <cell r="F1106">
            <v>0</v>
          </cell>
          <cell r="H1106">
            <v>657</v>
          </cell>
          <cell r="I1106">
            <v>85300</v>
          </cell>
          <cell r="J1106">
            <v>657</v>
          </cell>
          <cell r="L1106">
            <v>657</v>
          </cell>
        </row>
        <row r="1107">
          <cell r="A1107">
            <v>8129</v>
          </cell>
          <cell r="B1107" t="str">
            <v>477mm 직관(SUS/AL)</v>
          </cell>
          <cell r="C1107" t="str">
            <v>200Ø</v>
          </cell>
          <cell r="D1107" t="str">
            <v>개</v>
          </cell>
          <cell r="E1107">
            <v>57400</v>
          </cell>
          <cell r="F1107">
            <v>0</v>
          </cell>
          <cell r="H1107">
            <v>657</v>
          </cell>
          <cell r="I1107">
            <v>57400</v>
          </cell>
          <cell r="J1107">
            <v>657</v>
          </cell>
          <cell r="L1107">
            <v>657</v>
          </cell>
        </row>
        <row r="1108">
          <cell r="A1108">
            <v>8131</v>
          </cell>
          <cell r="B1108" t="str">
            <v>Damper Valve</v>
          </cell>
          <cell r="C1108" t="str">
            <v>1,000Ø</v>
          </cell>
          <cell r="D1108" t="str">
            <v>개</v>
          </cell>
          <cell r="E1108">
            <v>525000</v>
          </cell>
          <cell r="F1108">
            <v>0</v>
          </cell>
          <cell r="H1108">
            <v>657</v>
          </cell>
          <cell r="I1108">
            <v>525000</v>
          </cell>
          <cell r="J1108">
            <v>657</v>
          </cell>
          <cell r="L1108">
            <v>657</v>
          </cell>
        </row>
        <row r="1109">
          <cell r="A1109">
            <v>8132</v>
          </cell>
          <cell r="B1109" t="str">
            <v>Damper Valve</v>
          </cell>
          <cell r="C1109" t="str">
            <v>900Ø</v>
          </cell>
          <cell r="D1109" t="str">
            <v>개</v>
          </cell>
          <cell r="E1109">
            <v>421000</v>
          </cell>
          <cell r="F1109">
            <v>0</v>
          </cell>
          <cell r="H1109">
            <v>657</v>
          </cell>
          <cell r="I1109">
            <v>421000</v>
          </cell>
          <cell r="J1109">
            <v>657</v>
          </cell>
          <cell r="L1109">
            <v>657</v>
          </cell>
        </row>
        <row r="1110">
          <cell r="A1110">
            <v>8133</v>
          </cell>
          <cell r="B1110" t="str">
            <v>Damper Valve</v>
          </cell>
          <cell r="C1110" t="str">
            <v>800Ø</v>
          </cell>
          <cell r="D1110" t="str">
            <v>개</v>
          </cell>
          <cell r="E1110">
            <v>370000</v>
          </cell>
          <cell r="F1110">
            <v>0</v>
          </cell>
          <cell r="H1110">
            <v>657</v>
          </cell>
          <cell r="I1110">
            <v>370000</v>
          </cell>
          <cell r="J1110">
            <v>657</v>
          </cell>
          <cell r="L1110">
            <v>657</v>
          </cell>
        </row>
        <row r="1111">
          <cell r="A1111">
            <v>8134</v>
          </cell>
          <cell r="B1111" t="str">
            <v>Damper Valve</v>
          </cell>
          <cell r="C1111" t="str">
            <v>700Ø</v>
          </cell>
          <cell r="D1111" t="str">
            <v>개</v>
          </cell>
          <cell r="E1111">
            <v>328000</v>
          </cell>
          <cell r="F1111">
            <v>0</v>
          </cell>
          <cell r="H1111">
            <v>657</v>
          </cell>
          <cell r="I1111">
            <v>328000</v>
          </cell>
          <cell r="J1111">
            <v>657</v>
          </cell>
          <cell r="L1111">
            <v>657</v>
          </cell>
        </row>
        <row r="1112">
          <cell r="A1112">
            <v>8135</v>
          </cell>
          <cell r="B1112" t="str">
            <v>Damper Valve</v>
          </cell>
          <cell r="C1112" t="str">
            <v>600Ø</v>
          </cell>
          <cell r="D1112" t="str">
            <v>개</v>
          </cell>
          <cell r="E1112">
            <v>285000</v>
          </cell>
          <cell r="F1112">
            <v>0</v>
          </cell>
          <cell r="H1112">
            <v>657</v>
          </cell>
          <cell r="I1112">
            <v>285000</v>
          </cell>
          <cell r="J1112">
            <v>657</v>
          </cell>
          <cell r="L1112">
            <v>657</v>
          </cell>
        </row>
        <row r="1113">
          <cell r="A1113">
            <v>8136</v>
          </cell>
          <cell r="B1113" t="str">
            <v>Damper Valve</v>
          </cell>
          <cell r="C1113" t="str">
            <v>500Ø</v>
          </cell>
          <cell r="D1113" t="str">
            <v>개</v>
          </cell>
          <cell r="E1113">
            <v>244000</v>
          </cell>
          <cell r="F1113">
            <v>0</v>
          </cell>
          <cell r="H1113">
            <v>657</v>
          </cell>
          <cell r="I1113">
            <v>244000</v>
          </cell>
          <cell r="J1113">
            <v>657</v>
          </cell>
          <cell r="L1113">
            <v>657</v>
          </cell>
        </row>
        <row r="1114">
          <cell r="A1114">
            <v>8137</v>
          </cell>
          <cell r="B1114" t="str">
            <v>Damper Valve</v>
          </cell>
          <cell r="C1114" t="str">
            <v>400Ø</v>
          </cell>
          <cell r="D1114" t="str">
            <v>개</v>
          </cell>
          <cell r="E1114">
            <v>194000</v>
          </cell>
          <cell r="F1114">
            <v>0</v>
          </cell>
          <cell r="H1114">
            <v>657</v>
          </cell>
          <cell r="I1114">
            <v>194000</v>
          </cell>
          <cell r="J1114">
            <v>657</v>
          </cell>
          <cell r="L1114">
            <v>657</v>
          </cell>
        </row>
        <row r="1115">
          <cell r="A1115">
            <v>8138</v>
          </cell>
          <cell r="B1115" t="str">
            <v>Damper Valve</v>
          </cell>
          <cell r="C1115" t="str">
            <v>300Ø</v>
          </cell>
          <cell r="D1115" t="str">
            <v>개</v>
          </cell>
          <cell r="E1115">
            <v>178000</v>
          </cell>
          <cell r="F1115">
            <v>0</v>
          </cell>
          <cell r="H1115">
            <v>657</v>
          </cell>
          <cell r="I1115">
            <v>178000</v>
          </cell>
          <cell r="J1115">
            <v>657</v>
          </cell>
          <cell r="L1115">
            <v>657</v>
          </cell>
        </row>
        <row r="1116">
          <cell r="A1116">
            <v>8139</v>
          </cell>
          <cell r="B1116" t="str">
            <v>Damper Valve</v>
          </cell>
          <cell r="C1116" t="str">
            <v>200Ø</v>
          </cell>
          <cell r="D1116" t="str">
            <v>개</v>
          </cell>
          <cell r="E1116">
            <v>130000</v>
          </cell>
          <cell r="F1116">
            <v>0</v>
          </cell>
          <cell r="H1116">
            <v>657</v>
          </cell>
          <cell r="I1116">
            <v>130000</v>
          </cell>
          <cell r="J1116">
            <v>657</v>
          </cell>
          <cell r="L1116">
            <v>657</v>
          </cell>
        </row>
        <row r="1117">
          <cell r="A1117">
            <v>8141</v>
          </cell>
          <cell r="B1117" t="str">
            <v>Wall Support</v>
          </cell>
          <cell r="C1117" t="str">
            <v>1,000Ø</v>
          </cell>
          <cell r="D1117" t="str">
            <v>개</v>
          </cell>
          <cell r="E1117">
            <v>331000</v>
          </cell>
          <cell r="F1117">
            <v>0</v>
          </cell>
          <cell r="H1117">
            <v>657</v>
          </cell>
          <cell r="I1117">
            <v>331000</v>
          </cell>
          <cell r="J1117">
            <v>657</v>
          </cell>
          <cell r="L1117">
            <v>657</v>
          </cell>
        </row>
        <row r="1118">
          <cell r="A1118">
            <v>8142</v>
          </cell>
          <cell r="B1118" t="str">
            <v>Wall Support</v>
          </cell>
          <cell r="C1118" t="str">
            <v>900Ø</v>
          </cell>
          <cell r="D1118" t="str">
            <v>개</v>
          </cell>
          <cell r="E1118">
            <v>247000</v>
          </cell>
          <cell r="F1118">
            <v>0</v>
          </cell>
          <cell r="H1118">
            <v>657</v>
          </cell>
          <cell r="I1118">
            <v>247000</v>
          </cell>
          <cell r="J1118">
            <v>657</v>
          </cell>
          <cell r="L1118">
            <v>657</v>
          </cell>
        </row>
        <row r="1119">
          <cell r="A1119">
            <v>8143</v>
          </cell>
          <cell r="B1119" t="str">
            <v>Wall Support</v>
          </cell>
          <cell r="C1119" t="str">
            <v>800Ø</v>
          </cell>
          <cell r="D1119" t="str">
            <v>개</v>
          </cell>
          <cell r="E1119">
            <v>213000</v>
          </cell>
          <cell r="F1119">
            <v>0</v>
          </cell>
          <cell r="H1119">
            <v>657</v>
          </cell>
          <cell r="I1119">
            <v>213000</v>
          </cell>
          <cell r="J1119">
            <v>657</v>
          </cell>
          <cell r="L1119">
            <v>657</v>
          </cell>
        </row>
        <row r="1120">
          <cell r="A1120">
            <v>8144</v>
          </cell>
          <cell r="B1120" t="str">
            <v>Wall Support</v>
          </cell>
          <cell r="C1120" t="str">
            <v>700Ø</v>
          </cell>
          <cell r="D1120" t="str">
            <v>개</v>
          </cell>
          <cell r="E1120">
            <v>182000</v>
          </cell>
          <cell r="F1120">
            <v>0</v>
          </cell>
          <cell r="H1120">
            <v>657</v>
          </cell>
          <cell r="I1120">
            <v>182000</v>
          </cell>
          <cell r="J1120">
            <v>657</v>
          </cell>
          <cell r="L1120">
            <v>657</v>
          </cell>
        </row>
        <row r="1121">
          <cell r="A1121">
            <v>8145</v>
          </cell>
          <cell r="B1121" t="str">
            <v>Wall Support</v>
          </cell>
          <cell r="C1121" t="str">
            <v>600Ø</v>
          </cell>
          <cell r="D1121" t="str">
            <v>개</v>
          </cell>
          <cell r="E1121">
            <v>166000</v>
          </cell>
          <cell r="F1121">
            <v>0</v>
          </cell>
          <cell r="H1121">
            <v>657</v>
          </cell>
          <cell r="I1121">
            <v>166000</v>
          </cell>
          <cell r="J1121">
            <v>657</v>
          </cell>
          <cell r="L1121">
            <v>657</v>
          </cell>
        </row>
        <row r="1122">
          <cell r="A1122">
            <v>8146</v>
          </cell>
          <cell r="B1122" t="str">
            <v>Wall Support</v>
          </cell>
          <cell r="C1122" t="str">
            <v>500Ø</v>
          </cell>
          <cell r="D1122" t="str">
            <v>개</v>
          </cell>
          <cell r="E1122">
            <v>143000</v>
          </cell>
          <cell r="F1122">
            <v>0</v>
          </cell>
          <cell r="H1122">
            <v>657</v>
          </cell>
          <cell r="I1122">
            <v>143000</v>
          </cell>
          <cell r="J1122">
            <v>657</v>
          </cell>
          <cell r="L1122">
            <v>657</v>
          </cell>
        </row>
        <row r="1123">
          <cell r="A1123">
            <v>8147</v>
          </cell>
          <cell r="B1123" t="str">
            <v>Wall Support</v>
          </cell>
          <cell r="C1123" t="str">
            <v>400Ø</v>
          </cell>
          <cell r="D1123" t="str">
            <v>개</v>
          </cell>
          <cell r="E1123">
            <v>133000</v>
          </cell>
          <cell r="F1123">
            <v>0</v>
          </cell>
          <cell r="H1123">
            <v>657</v>
          </cell>
          <cell r="I1123">
            <v>133000</v>
          </cell>
          <cell r="J1123">
            <v>657</v>
          </cell>
          <cell r="L1123">
            <v>657</v>
          </cell>
        </row>
        <row r="1124">
          <cell r="A1124">
            <v>8148</v>
          </cell>
          <cell r="B1124" t="str">
            <v>Wall Support</v>
          </cell>
          <cell r="C1124" t="str">
            <v>300Ø</v>
          </cell>
          <cell r="D1124" t="str">
            <v>개</v>
          </cell>
          <cell r="E1124">
            <v>123000</v>
          </cell>
          <cell r="F1124">
            <v>0</v>
          </cell>
          <cell r="H1124">
            <v>657</v>
          </cell>
          <cell r="I1124">
            <v>123000</v>
          </cell>
          <cell r="J1124">
            <v>657</v>
          </cell>
          <cell r="L1124">
            <v>657</v>
          </cell>
        </row>
        <row r="1125">
          <cell r="A1125">
            <v>8149</v>
          </cell>
          <cell r="B1125" t="str">
            <v>Wall Support</v>
          </cell>
          <cell r="C1125" t="str">
            <v>200Ø</v>
          </cell>
          <cell r="D1125" t="str">
            <v>개</v>
          </cell>
          <cell r="E1125">
            <v>98000</v>
          </cell>
          <cell r="F1125">
            <v>0</v>
          </cell>
          <cell r="H1125">
            <v>657</v>
          </cell>
          <cell r="I1125">
            <v>98000</v>
          </cell>
          <cell r="J1125">
            <v>657</v>
          </cell>
          <cell r="L1125">
            <v>657</v>
          </cell>
        </row>
        <row r="1126">
          <cell r="A1126">
            <v>8151</v>
          </cell>
          <cell r="B1126" t="str">
            <v>Wall Guide Assembly</v>
          </cell>
          <cell r="C1126" t="str">
            <v>1,000Ø</v>
          </cell>
          <cell r="D1126" t="str">
            <v>개</v>
          </cell>
          <cell r="E1126">
            <v>167000</v>
          </cell>
          <cell r="F1126">
            <v>0</v>
          </cell>
          <cell r="H1126">
            <v>657</v>
          </cell>
          <cell r="I1126">
            <v>167000</v>
          </cell>
          <cell r="J1126">
            <v>657</v>
          </cell>
          <cell r="L1126">
            <v>657</v>
          </cell>
        </row>
        <row r="1127">
          <cell r="A1127">
            <v>8152</v>
          </cell>
          <cell r="B1127" t="str">
            <v>Wall Guide Assembly</v>
          </cell>
          <cell r="C1127" t="str">
            <v>900Ø</v>
          </cell>
          <cell r="D1127" t="str">
            <v>개</v>
          </cell>
          <cell r="E1127">
            <v>128000</v>
          </cell>
          <cell r="F1127">
            <v>0</v>
          </cell>
          <cell r="H1127">
            <v>657</v>
          </cell>
          <cell r="I1127">
            <v>128000</v>
          </cell>
          <cell r="J1127">
            <v>657</v>
          </cell>
          <cell r="L1127">
            <v>657</v>
          </cell>
        </row>
        <row r="1128">
          <cell r="A1128">
            <v>8153</v>
          </cell>
          <cell r="B1128" t="str">
            <v>Wall Guide Assembly</v>
          </cell>
          <cell r="C1128" t="str">
            <v>800Ø</v>
          </cell>
          <cell r="D1128" t="str">
            <v>개</v>
          </cell>
          <cell r="E1128">
            <v>114000</v>
          </cell>
          <cell r="F1128">
            <v>0</v>
          </cell>
          <cell r="H1128">
            <v>657</v>
          </cell>
          <cell r="I1128">
            <v>114000</v>
          </cell>
          <cell r="J1128">
            <v>657</v>
          </cell>
          <cell r="L1128">
            <v>657</v>
          </cell>
        </row>
        <row r="1129">
          <cell r="A1129">
            <v>8154</v>
          </cell>
          <cell r="B1129" t="str">
            <v>Wall Guide Assembly</v>
          </cell>
          <cell r="C1129" t="str">
            <v>700Ø</v>
          </cell>
          <cell r="D1129" t="str">
            <v>개</v>
          </cell>
          <cell r="E1129">
            <v>103000</v>
          </cell>
          <cell r="F1129">
            <v>0</v>
          </cell>
          <cell r="H1129">
            <v>657</v>
          </cell>
          <cell r="I1129">
            <v>103000</v>
          </cell>
          <cell r="J1129">
            <v>657</v>
          </cell>
          <cell r="L1129">
            <v>657</v>
          </cell>
        </row>
        <row r="1130">
          <cell r="A1130">
            <v>8155</v>
          </cell>
          <cell r="B1130" t="str">
            <v>Wall Guide Assembly</v>
          </cell>
          <cell r="C1130" t="str">
            <v>600Ø</v>
          </cell>
          <cell r="D1130" t="str">
            <v>개</v>
          </cell>
          <cell r="E1130">
            <v>89000</v>
          </cell>
          <cell r="F1130">
            <v>0</v>
          </cell>
          <cell r="H1130">
            <v>657</v>
          </cell>
          <cell r="I1130">
            <v>89000</v>
          </cell>
          <cell r="J1130">
            <v>657</v>
          </cell>
          <cell r="L1130">
            <v>657</v>
          </cell>
        </row>
        <row r="1131">
          <cell r="A1131">
            <v>8156</v>
          </cell>
          <cell r="B1131" t="str">
            <v>Wall Guide Assembly</v>
          </cell>
          <cell r="C1131" t="str">
            <v>500Ø</v>
          </cell>
          <cell r="D1131" t="str">
            <v>개</v>
          </cell>
          <cell r="E1131">
            <v>77800</v>
          </cell>
          <cell r="F1131">
            <v>0</v>
          </cell>
          <cell r="H1131">
            <v>657</v>
          </cell>
          <cell r="I1131">
            <v>77800</v>
          </cell>
          <cell r="J1131">
            <v>657</v>
          </cell>
          <cell r="L1131">
            <v>657</v>
          </cell>
        </row>
        <row r="1132">
          <cell r="A1132">
            <v>8157</v>
          </cell>
          <cell r="B1132" t="str">
            <v>Wall Guide Assembly</v>
          </cell>
          <cell r="C1132" t="str">
            <v>400Ø</v>
          </cell>
          <cell r="D1132" t="str">
            <v>개</v>
          </cell>
          <cell r="E1132">
            <v>69000</v>
          </cell>
          <cell r="F1132">
            <v>0</v>
          </cell>
          <cell r="H1132">
            <v>657</v>
          </cell>
          <cell r="I1132">
            <v>69000</v>
          </cell>
          <cell r="J1132">
            <v>657</v>
          </cell>
          <cell r="L1132">
            <v>657</v>
          </cell>
        </row>
        <row r="1133">
          <cell r="A1133">
            <v>8158</v>
          </cell>
          <cell r="B1133" t="str">
            <v>Wall Guide Assembly</v>
          </cell>
          <cell r="C1133" t="str">
            <v>300Ø</v>
          </cell>
          <cell r="D1133" t="str">
            <v>개</v>
          </cell>
          <cell r="E1133">
            <v>63000</v>
          </cell>
          <cell r="F1133">
            <v>0</v>
          </cell>
          <cell r="H1133">
            <v>657</v>
          </cell>
          <cell r="I1133">
            <v>63000</v>
          </cell>
          <cell r="J1133">
            <v>657</v>
          </cell>
          <cell r="L1133">
            <v>657</v>
          </cell>
        </row>
        <row r="1134">
          <cell r="A1134">
            <v>8159</v>
          </cell>
          <cell r="B1134" t="str">
            <v>Wall Guide Assembly</v>
          </cell>
          <cell r="C1134" t="str">
            <v>200Ø</v>
          </cell>
          <cell r="D1134" t="str">
            <v>개</v>
          </cell>
          <cell r="E1134">
            <v>49800</v>
          </cell>
          <cell r="F1134">
            <v>0</v>
          </cell>
          <cell r="H1134">
            <v>657</v>
          </cell>
          <cell r="I1134">
            <v>49800</v>
          </cell>
          <cell r="J1134">
            <v>657</v>
          </cell>
          <cell r="L1134">
            <v>657</v>
          </cell>
        </row>
        <row r="1135">
          <cell r="A1135">
            <v>8161</v>
          </cell>
          <cell r="B1135" t="str">
            <v>Bellows Joint</v>
          </cell>
          <cell r="C1135" t="str">
            <v>1,000Ø</v>
          </cell>
          <cell r="D1135" t="str">
            <v>개</v>
          </cell>
          <cell r="E1135">
            <v>1605000</v>
          </cell>
          <cell r="F1135">
            <v>0</v>
          </cell>
          <cell r="H1135">
            <v>657</v>
          </cell>
          <cell r="I1135">
            <v>1605000</v>
          </cell>
          <cell r="J1135">
            <v>657</v>
          </cell>
          <cell r="L1135">
            <v>657</v>
          </cell>
        </row>
        <row r="1136">
          <cell r="A1136">
            <v>8162</v>
          </cell>
          <cell r="B1136" t="str">
            <v>Bellows Joint</v>
          </cell>
          <cell r="C1136" t="str">
            <v>900Ø</v>
          </cell>
          <cell r="D1136" t="str">
            <v>개</v>
          </cell>
          <cell r="E1136">
            <v>1498000</v>
          </cell>
          <cell r="F1136">
            <v>0</v>
          </cell>
          <cell r="H1136">
            <v>657</v>
          </cell>
          <cell r="I1136">
            <v>1498000</v>
          </cell>
          <cell r="J1136">
            <v>657</v>
          </cell>
          <cell r="L1136">
            <v>657</v>
          </cell>
        </row>
        <row r="1137">
          <cell r="A1137">
            <v>8163</v>
          </cell>
          <cell r="B1137" t="str">
            <v>Bellows Joint</v>
          </cell>
          <cell r="C1137" t="str">
            <v>800Ø</v>
          </cell>
          <cell r="D1137" t="str">
            <v>개</v>
          </cell>
          <cell r="E1137">
            <v>1428000</v>
          </cell>
          <cell r="F1137">
            <v>0</v>
          </cell>
          <cell r="H1137">
            <v>657</v>
          </cell>
          <cell r="I1137">
            <v>1428000</v>
          </cell>
          <cell r="J1137">
            <v>657</v>
          </cell>
          <cell r="L1137">
            <v>657</v>
          </cell>
        </row>
        <row r="1138">
          <cell r="A1138">
            <v>8164</v>
          </cell>
          <cell r="B1138" t="str">
            <v>Bellows Joint</v>
          </cell>
          <cell r="C1138" t="str">
            <v>700Ø</v>
          </cell>
          <cell r="D1138" t="str">
            <v>개</v>
          </cell>
          <cell r="E1138">
            <v>1275000</v>
          </cell>
          <cell r="F1138">
            <v>0</v>
          </cell>
          <cell r="H1138">
            <v>657</v>
          </cell>
          <cell r="I1138">
            <v>1275000</v>
          </cell>
          <cell r="J1138">
            <v>657</v>
          </cell>
          <cell r="L1138">
            <v>657</v>
          </cell>
        </row>
        <row r="1139">
          <cell r="A1139">
            <v>8165</v>
          </cell>
          <cell r="B1139" t="str">
            <v>Bellows Joint</v>
          </cell>
          <cell r="C1139" t="str">
            <v>600Ø</v>
          </cell>
          <cell r="D1139" t="str">
            <v>개</v>
          </cell>
          <cell r="E1139">
            <v>1072000</v>
          </cell>
          <cell r="F1139">
            <v>0</v>
          </cell>
          <cell r="H1139">
            <v>657</v>
          </cell>
          <cell r="I1139">
            <v>1072000</v>
          </cell>
          <cell r="J1139">
            <v>657</v>
          </cell>
          <cell r="L1139">
            <v>657</v>
          </cell>
        </row>
        <row r="1140">
          <cell r="A1140">
            <v>8166</v>
          </cell>
          <cell r="B1140" t="str">
            <v>Bellows Joint</v>
          </cell>
          <cell r="C1140" t="str">
            <v>500Ø</v>
          </cell>
          <cell r="D1140" t="str">
            <v>개</v>
          </cell>
          <cell r="E1140">
            <v>658000</v>
          </cell>
          <cell r="F1140">
            <v>0</v>
          </cell>
          <cell r="H1140">
            <v>657</v>
          </cell>
          <cell r="I1140">
            <v>658000</v>
          </cell>
          <cell r="J1140">
            <v>657</v>
          </cell>
          <cell r="L1140">
            <v>657</v>
          </cell>
        </row>
        <row r="1141">
          <cell r="A1141">
            <v>8167</v>
          </cell>
          <cell r="B1141" t="str">
            <v>Bellows Joint</v>
          </cell>
          <cell r="C1141" t="str">
            <v>400Ø</v>
          </cell>
          <cell r="D1141" t="str">
            <v>개</v>
          </cell>
          <cell r="E1141">
            <v>576000</v>
          </cell>
          <cell r="F1141">
            <v>0</v>
          </cell>
          <cell r="H1141">
            <v>657</v>
          </cell>
          <cell r="I1141">
            <v>576000</v>
          </cell>
          <cell r="J1141">
            <v>657</v>
          </cell>
          <cell r="L1141">
            <v>657</v>
          </cell>
        </row>
        <row r="1142">
          <cell r="A1142">
            <v>8168</v>
          </cell>
          <cell r="B1142" t="str">
            <v>Bellows Joint</v>
          </cell>
          <cell r="C1142" t="str">
            <v>300Ø</v>
          </cell>
          <cell r="D1142" t="str">
            <v>개</v>
          </cell>
          <cell r="E1142">
            <v>513000</v>
          </cell>
          <cell r="F1142">
            <v>0</v>
          </cell>
          <cell r="H1142">
            <v>657</v>
          </cell>
          <cell r="I1142">
            <v>513000</v>
          </cell>
          <cell r="J1142">
            <v>657</v>
          </cell>
          <cell r="L1142">
            <v>657</v>
          </cell>
        </row>
        <row r="1143">
          <cell r="A1143">
            <v>8169</v>
          </cell>
          <cell r="B1143" t="str">
            <v>Bellows Joint</v>
          </cell>
          <cell r="C1143" t="str">
            <v>200Ø</v>
          </cell>
          <cell r="D1143" t="str">
            <v>개</v>
          </cell>
          <cell r="E1143">
            <v>400000</v>
          </cell>
          <cell r="F1143">
            <v>0</v>
          </cell>
          <cell r="H1143">
            <v>657</v>
          </cell>
          <cell r="I1143">
            <v>400000</v>
          </cell>
          <cell r="J1143">
            <v>657</v>
          </cell>
          <cell r="L1143">
            <v>657</v>
          </cell>
        </row>
        <row r="1144">
          <cell r="A1144">
            <v>8171</v>
          </cell>
          <cell r="B1144" t="str">
            <v>Ventilated Trimble</v>
          </cell>
          <cell r="C1144" t="str">
            <v>1,000Ø</v>
          </cell>
          <cell r="D1144" t="str">
            <v>개</v>
          </cell>
          <cell r="E1144">
            <v>314000</v>
          </cell>
          <cell r="F1144">
            <v>0</v>
          </cell>
          <cell r="H1144">
            <v>657</v>
          </cell>
          <cell r="I1144">
            <v>314000</v>
          </cell>
          <cell r="J1144">
            <v>657</v>
          </cell>
          <cell r="L1144">
            <v>657</v>
          </cell>
        </row>
        <row r="1145">
          <cell r="A1145">
            <v>8172</v>
          </cell>
          <cell r="B1145" t="str">
            <v>Ventilated Trimble</v>
          </cell>
          <cell r="C1145" t="str">
            <v>900Ø</v>
          </cell>
          <cell r="D1145" t="str">
            <v>개</v>
          </cell>
          <cell r="E1145">
            <v>247000</v>
          </cell>
          <cell r="F1145">
            <v>0</v>
          </cell>
          <cell r="H1145">
            <v>657</v>
          </cell>
          <cell r="I1145">
            <v>247000</v>
          </cell>
          <cell r="J1145">
            <v>657</v>
          </cell>
          <cell r="L1145">
            <v>657</v>
          </cell>
        </row>
        <row r="1146">
          <cell r="A1146">
            <v>8173</v>
          </cell>
          <cell r="B1146" t="str">
            <v>Ventilated Trimble</v>
          </cell>
          <cell r="C1146" t="str">
            <v>800Ø</v>
          </cell>
          <cell r="D1146" t="str">
            <v>개</v>
          </cell>
          <cell r="E1146">
            <v>227000</v>
          </cell>
          <cell r="F1146">
            <v>0</v>
          </cell>
          <cell r="H1146">
            <v>657</v>
          </cell>
          <cell r="I1146">
            <v>227000</v>
          </cell>
          <cell r="J1146">
            <v>657</v>
          </cell>
          <cell r="L1146">
            <v>657</v>
          </cell>
        </row>
        <row r="1147">
          <cell r="A1147">
            <v>8174</v>
          </cell>
          <cell r="B1147" t="str">
            <v>Ventilated Trimble</v>
          </cell>
          <cell r="C1147" t="str">
            <v>700Ø</v>
          </cell>
          <cell r="D1147" t="str">
            <v>개</v>
          </cell>
          <cell r="E1147">
            <v>205000</v>
          </cell>
          <cell r="F1147">
            <v>0</v>
          </cell>
          <cell r="H1147">
            <v>657</v>
          </cell>
          <cell r="I1147">
            <v>205000</v>
          </cell>
          <cell r="J1147">
            <v>657</v>
          </cell>
          <cell r="L1147">
            <v>657</v>
          </cell>
        </row>
        <row r="1148">
          <cell r="A1148">
            <v>8175</v>
          </cell>
          <cell r="B1148" t="str">
            <v>Ventilated Trimble</v>
          </cell>
          <cell r="C1148" t="str">
            <v>600Ø</v>
          </cell>
          <cell r="D1148" t="str">
            <v>개</v>
          </cell>
          <cell r="E1148">
            <v>183000</v>
          </cell>
          <cell r="F1148">
            <v>0</v>
          </cell>
          <cell r="H1148">
            <v>657</v>
          </cell>
          <cell r="I1148">
            <v>183000</v>
          </cell>
          <cell r="J1148">
            <v>657</v>
          </cell>
          <cell r="L1148">
            <v>657</v>
          </cell>
        </row>
        <row r="1149">
          <cell r="A1149">
            <v>8176</v>
          </cell>
          <cell r="B1149" t="str">
            <v>Ventilated Trimble</v>
          </cell>
          <cell r="C1149" t="str">
            <v>500Ø</v>
          </cell>
          <cell r="D1149" t="str">
            <v>개</v>
          </cell>
          <cell r="E1149">
            <v>164000</v>
          </cell>
          <cell r="F1149">
            <v>0</v>
          </cell>
          <cell r="H1149">
            <v>657</v>
          </cell>
          <cell r="I1149">
            <v>164000</v>
          </cell>
          <cell r="J1149">
            <v>657</v>
          </cell>
          <cell r="L1149">
            <v>657</v>
          </cell>
        </row>
        <row r="1150">
          <cell r="A1150">
            <v>8177</v>
          </cell>
          <cell r="B1150" t="str">
            <v>Ventilated Trimble</v>
          </cell>
          <cell r="C1150" t="str">
            <v>400Ø</v>
          </cell>
          <cell r="D1150" t="str">
            <v>개</v>
          </cell>
          <cell r="E1150">
            <v>148000</v>
          </cell>
          <cell r="F1150">
            <v>0</v>
          </cell>
          <cell r="H1150">
            <v>657</v>
          </cell>
          <cell r="I1150">
            <v>148000</v>
          </cell>
          <cell r="J1150">
            <v>657</v>
          </cell>
          <cell r="L1150">
            <v>657</v>
          </cell>
        </row>
        <row r="1151">
          <cell r="A1151">
            <v>8178</v>
          </cell>
          <cell r="B1151" t="str">
            <v>Ventilated Trimble</v>
          </cell>
          <cell r="C1151" t="str">
            <v>300Ø</v>
          </cell>
          <cell r="D1151" t="str">
            <v>개</v>
          </cell>
          <cell r="E1151">
            <v>133000</v>
          </cell>
          <cell r="F1151">
            <v>0</v>
          </cell>
          <cell r="H1151">
            <v>657</v>
          </cell>
          <cell r="I1151">
            <v>133000</v>
          </cell>
          <cell r="J1151">
            <v>657</v>
          </cell>
          <cell r="L1151">
            <v>657</v>
          </cell>
        </row>
        <row r="1152">
          <cell r="A1152">
            <v>8179</v>
          </cell>
          <cell r="B1152" t="str">
            <v>Ventilated Trimble</v>
          </cell>
          <cell r="C1152" t="str">
            <v>200Ø</v>
          </cell>
          <cell r="D1152" t="str">
            <v>개</v>
          </cell>
          <cell r="E1152">
            <v>118000</v>
          </cell>
          <cell r="F1152">
            <v>0</v>
          </cell>
          <cell r="H1152">
            <v>657</v>
          </cell>
          <cell r="I1152">
            <v>118000</v>
          </cell>
          <cell r="J1152">
            <v>657</v>
          </cell>
          <cell r="L1152">
            <v>657</v>
          </cell>
        </row>
        <row r="1153">
          <cell r="A1153">
            <v>8181</v>
          </cell>
          <cell r="B1153" t="str">
            <v>Drain Tee Cap</v>
          </cell>
          <cell r="C1153" t="str">
            <v>1,000Ø</v>
          </cell>
          <cell r="D1153" t="str">
            <v>개</v>
          </cell>
          <cell r="E1153">
            <v>125000</v>
          </cell>
          <cell r="F1153">
            <v>0</v>
          </cell>
          <cell r="H1153">
            <v>657</v>
          </cell>
          <cell r="I1153">
            <v>125000</v>
          </cell>
          <cell r="J1153">
            <v>657</v>
          </cell>
          <cell r="L1153">
            <v>657</v>
          </cell>
        </row>
        <row r="1154">
          <cell r="A1154">
            <v>8182</v>
          </cell>
          <cell r="B1154" t="str">
            <v>Drain Tee Cap</v>
          </cell>
          <cell r="C1154" t="str">
            <v>900Ø</v>
          </cell>
          <cell r="D1154" t="str">
            <v>개</v>
          </cell>
          <cell r="E1154">
            <v>90000</v>
          </cell>
          <cell r="F1154">
            <v>0</v>
          </cell>
          <cell r="H1154">
            <v>657</v>
          </cell>
          <cell r="I1154">
            <v>90000</v>
          </cell>
          <cell r="J1154">
            <v>657</v>
          </cell>
          <cell r="L1154">
            <v>657</v>
          </cell>
        </row>
        <row r="1155">
          <cell r="A1155">
            <v>8183</v>
          </cell>
          <cell r="B1155" t="str">
            <v>Drain Tee Cap</v>
          </cell>
          <cell r="C1155" t="str">
            <v>800Ø</v>
          </cell>
          <cell r="D1155" t="str">
            <v>개</v>
          </cell>
          <cell r="E1155">
            <v>63800</v>
          </cell>
          <cell r="F1155">
            <v>0</v>
          </cell>
          <cell r="H1155">
            <v>657</v>
          </cell>
          <cell r="I1155">
            <v>63800</v>
          </cell>
          <cell r="J1155">
            <v>657</v>
          </cell>
          <cell r="L1155">
            <v>657</v>
          </cell>
        </row>
        <row r="1156">
          <cell r="A1156">
            <v>8184</v>
          </cell>
          <cell r="B1156" t="str">
            <v>Drain Tee Cap</v>
          </cell>
          <cell r="C1156" t="str">
            <v>700Ø</v>
          </cell>
          <cell r="D1156" t="str">
            <v>개</v>
          </cell>
          <cell r="E1156">
            <v>51200</v>
          </cell>
          <cell r="F1156">
            <v>0</v>
          </cell>
          <cell r="H1156">
            <v>657</v>
          </cell>
          <cell r="I1156">
            <v>51200</v>
          </cell>
          <cell r="J1156">
            <v>657</v>
          </cell>
          <cell r="L1156">
            <v>657</v>
          </cell>
        </row>
        <row r="1157">
          <cell r="A1157">
            <v>8185</v>
          </cell>
          <cell r="B1157" t="str">
            <v>Drain Tee Cap</v>
          </cell>
          <cell r="C1157" t="str">
            <v>600Ø</v>
          </cell>
          <cell r="D1157" t="str">
            <v>개</v>
          </cell>
          <cell r="E1157">
            <v>44500</v>
          </cell>
          <cell r="F1157">
            <v>0</v>
          </cell>
          <cell r="H1157">
            <v>657</v>
          </cell>
          <cell r="I1157">
            <v>44500</v>
          </cell>
          <cell r="J1157">
            <v>657</v>
          </cell>
          <cell r="L1157">
            <v>657</v>
          </cell>
        </row>
        <row r="1158">
          <cell r="A1158">
            <v>8186</v>
          </cell>
          <cell r="B1158" t="str">
            <v>Drain Tee Cap</v>
          </cell>
          <cell r="C1158" t="str">
            <v>500Ø</v>
          </cell>
          <cell r="D1158" t="str">
            <v>개</v>
          </cell>
          <cell r="E1158">
            <v>39200</v>
          </cell>
          <cell r="F1158">
            <v>0</v>
          </cell>
          <cell r="H1158">
            <v>657</v>
          </cell>
          <cell r="I1158">
            <v>39200</v>
          </cell>
          <cell r="J1158">
            <v>657</v>
          </cell>
          <cell r="L1158">
            <v>657</v>
          </cell>
        </row>
        <row r="1159">
          <cell r="A1159">
            <v>8187</v>
          </cell>
          <cell r="B1159" t="str">
            <v>Drain Tee Cap</v>
          </cell>
          <cell r="C1159" t="str">
            <v>400Ø</v>
          </cell>
          <cell r="D1159" t="str">
            <v>개</v>
          </cell>
          <cell r="E1159">
            <v>29900</v>
          </cell>
          <cell r="F1159">
            <v>0</v>
          </cell>
          <cell r="H1159">
            <v>657</v>
          </cell>
          <cell r="I1159">
            <v>29900</v>
          </cell>
          <cell r="J1159">
            <v>657</v>
          </cell>
          <cell r="L1159">
            <v>657</v>
          </cell>
        </row>
        <row r="1160">
          <cell r="A1160">
            <v>8188</v>
          </cell>
          <cell r="B1160" t="str">
            <v>Drain Tee Cap</v>
          </cell>
          <cell r="C1160" t="str">
            <v>300Ø</v>
          </cell>
          <cell r="D1160" t="str">
            <v>개</v>
          </cell>
          <cell r="E1160">
            <v>24600</v>
          </cell>
          <cell r="F1160">
            <v>0</v>
          </cell>
          <cell r="H1160">
            <v>657</v>
          </cell>
          <cell r="I1160">
            <v>24600</v>
          </cell>
          <cell r="J1160">
            <v>657</v>
          </cell>
          <cell r="L1160">
            <v>657</v>
          </cell>
        </row>
        <row r="1161">
          <cell r="A1161">
            <v>8189</v>
          </cell>
          <cell r="B1161" t="str">
            <v>Drain Tee Cap</v>
          </cell>
          <cell r="C1161" t="str">
            <v>200Ø</v>
          </cell>
          <cell r="D1161" t="str">
            <v>개</v>
          </cell>
          <cell r="E1161">
            <v>17900</v>
          </cell>
          <cell r="F1161">
            <v>0</v>
          </cell>
          <cell r="H1161">
            <v>657</v>
          </cell>
          <cell r="I1161">
            <v>17900</v>
          </cell>
          <cell r="J1161">
            <v>657</v>
          </cell>
          <cell r="L1161">
            <v>657</v>
          </cell>
        </row>
        <row r="1162">
          <cell r="A1162">
            <v>8191</v>
          </cell>
          <cell r="B1162" t="str">
            <v>Manifold Tee</v>
          </cell>
          <cell r="C1162" t="str">
            <v>1,000Ø</v>
          </cell>
          <cell r="D1162" t="str">
            <v>개</v>
          </cell>
          <cell r="E1162">
            <v>665000</v>
          </cell>
          <cell r="F1162">
            <v>0</v>
          </cell>
          <cell r="H1162">
            <v>657</v>
          </cell>
          <cell r="I1162">
            <v>665000</v>
          </cell>
          <cell r="J1162">
            <v>657</v>
          </cell>
          <cell r="L1162">
            <v>657</v>
          </cell>
        </row>
        <row r="1163">
          <cell r="A1163">
            <v>8192</v>
          </cell>
          <cell r="B1163" t="str">
            <v>Manifold Tee</v>
          </cell>
          <cell r="C1163" t="str">
            <v>900Ø</v>
          </cell>
          <cell r="D1163" t="str">
            <v>개</v>
          </cell>
          <cell r="E1163">
            <v>450000</v>
          </cell>
          <cell r="F1163">
            <v>0</v>
          </cell>
          <cell r="H1163">
            <v>657</v>
          </cell>
          <cell r="I1163">
            <v>450000</v>
          </cell>
          <cell r="J1163">
            <v>657</v>
          </cell>
          <cell r="L1163">
            <v>657</v>
          </cell>
        </row>
        <row r="1164">
          <cell r="A1164">
            <v>8193</v>
          </cell>
          <cell r="B1164" t="str">
            <v>Manifold Tee</v>
          </cell>
          <cell r="C1164" t="str">
            <v>800Ø</v>
          </cell>
          <cell r="D1164" t="str">
            <v>개</v>
          </cell>
          <cell r="E1164">
            <v>409000</v>
          </cell>
          <cell r="F1164">
            <v>0</v>
          </cell>
          <cell r="H1164">
            <v>657</v>
          </cell>
          <cell r="I1164">
            <v>409000</v>
          </cell>
          <cell r="J1164">
            <v>657</v>
          </cell>
          <cell r="L1164">
            <v>657</v>
          </cell>
        </row>
        <row r="1165">
          <cell r="A1165">
            <v>8194</v>
          </cell>
          <cell r="B1165" t="str">
            <v>Manifold Tee</v>
          </cell>
          <cell r="C1165" t="str">
            <v>700Ø</v>
          </cell>
          <cell r="D1165" t="str">
            <v>개</v>
          </cell>
          <cell r="E1165">
            <v>287000</v>
          </cell>
          <cell r="F1165">
            <v>0</v>
          </cell>
          <cell r="H1165">
            <v>657</v>
          </cell>
          <cell r="I1165">
            <v>287000</v>
          </cell>
          <cell r="J1165">
            <v>657</v>
          </cell>
          <cell r="L1165">
            <v>657</v>
          </cell>
        </row>
        <row r="1166">
          <cell r="A1166">
            <v>8195</v>
          </cell>
          <cell r="B1166" t="str">
            <v>Manifold Tee</v>
          </cell>
          <cell r="C1166" t="str">
            <v>600Ø</v>
          </cell>
          <cell r="D1166" t="str">
            <v>개</v>
          </cell>
          <cell r="E1166">
            <v>252000</v>
          </cell>
          <cell r="F1166">
            <v>0</v>
          </cell>
          <cell r="H1166">
            <v>657</v>
          </cell>
          <cell r="I1166">
            <v>252000</v>
          </cell>
          <cell r="J1166">
            <v>657</v>
          </cell>
          <cell r="L1166">
            <v>657</v>
          </cell>
        </row>
        <row r="1167">
          <cell r="A1167">
            <v>8196</v>
          </cell>
          <cell r="B1167" t="str">
            <v>Manifold Tee</v>
          </cell>
          <cell r="C1167" t="str">
            <v>500Ø</v>
          </cell>
          <cell r="D1167" t="str">
            <v>개</v>
          </cell>
          <cell r="E1167">
            <v>194000</v>
          </cell>
          <cell r="F1167">
            <v>0</v>
          </cell>
          <cell r="H1167">
            <v>657</v>
          </cell>
          <cell r="I1167">
            <v>194000</v>
          </cell>
          <cell r="J1167">
            <v>657</v>
          </cell>
          <cell r="L1167">
            <v>657</v>
          </cell>
        </row>
        <row r="1168">
          <cell r="A1168">
            <v>8197</v>
          </cell>
          <cell r="B1168" t="str">
            <v>Manifold Tee</v>
          </cell>
          <cell r="C1168" t="str">
            <v>400Ø</v>
          </cell>
          <cell r="D1168" t="str">
            <v>개</v>
          </cell>
          <cell r="E1168">
            <v>154000</v>
          </cell>
          <cell r="F1168">
            <v>0</v>
          </cell>
          <cell r="H1168">
            <v>657</v>
          </cell>
          <cell r="I1168">
            <v>154000</v>
          </cell>
          <cell r="J1168">
            <v>657</v>
          </cell>
          <cell r="L1168">
            <v>657</v>
          </cell>
        </row>
        <row r="1169">
          <cell r="A1169">
            <v>8198</v>
          </cell>
          <cell r="B1169" t="str">
            <v>Manifold Tee</v>
          </cell>
          <cell r="C1169" t="str">
            <v>300Ø</v>
          </cell>
          <cell r="D1169" t="str">
            <v>개</v>
          </cell>
          <cell r="E1169">
            <v>124000</v>
          </cell>
          <cell r="F1169">
            <v>0</v>
          </cell>
          <cell r="H1169">
            <v>657</v>
          </cell>
          <cell r="I1169">
            <v>124000</v>
          </cell>
          <cell r="J1169">
            <v>657</v>
          </cell>
          <cell r="L1169">
            <v>657</v>
          </cell>
        </row>
        <row r="1170">
          <cell r="A1170">
            <v>8199</v>
          </cell>
          <cell r="B1170" t="str">
            <v>Manifold Tee</v>
          </cell>
          <cell r="C1170" t="str">
            <v>200Ø</v>
          </cell>
          <cell r="D1170" t="str">
            <v>개</v>
          </cell>
          <cell r="E1170">
            <v>81000</v>
          </cell>
          <cell r="F1170">
            <v>0</v>
          </cell>
          <cell r="H1170">
            <v>657</v>
          </cell>
          <cell r="I1170">
            <v>81000</v>
          </cell>
          <cell r="J1170">
            <v>657</v>
          </cell>
          <cell r="L1170">
            <v>657</v>
          </cell>
        </row>
        <row r="1171">
          <cell r="A1171">
            <v>8201</v>
          </cell>
          <cell r="B1171" t="str">
            <v>Insulated Flange</v>
          </cell>
          <cell r="C1171" t="str">
            <v>1,000Ø</v>
          </cell>
          <cell r="D1171" t="str">
            <v>개</v>
          </cell>
          <cell r="E1171">
            <v>571000</v>
          </cell>
          <cell r="F1171">
            <v>0</v>
          </cell>
          <cell r="H1171">
            <v>657</v>
          </cell>
          <cell r="I1171">
            <v>571000</v>
          </cell>
          <cell r="J1171">
            <v>657</v>
          </cell>
          <cell r="L1171">
            <v>657</v>
          </cell>
        </row>
        <row r="1172">
          <cell r="A1172">
            <v>8202</v>
          </cell>
          <cell r="B1172" t="str">
            <v>Insulated Flange</v>
          </cell>
          <cell r="C1172" t="str">
            <v>900Ø</v>
          </cell>
          <cell r="D1172" t="str">
            <v>개</v>
          </cell>
          <cell r="E1172">
            <v>348000</v>
          </cell>
          <cell r="F1172">
            <v>0</v>
          </cell>
          <cell r="H1172">
            <v>657</v>
          </cell>
          <cell r="I1172">
            <v>348000</v>
          </cell>
          <cell r="J1172">
            <v>657</v>
          </cell>
          <cell r="L1172">
            <v>657</v>
          </cell>
        </row>
        <row r="1173">
          <cell r="A1173">
            <v>8203</v>
          </cell>
          <cell r="B1173" t="str">
            <v>Insulated Flange</v>
          </cell>
          <cell r="C1173" t="str">
            <v>800Ø</v>
          </cell>
          <cell r="D1173" t="str">
            <v>개</v>
          </cell>
          <cell r="E1173">
            <v>294000</v>
          </cell>
          <cell r="F1173">
            <v>0</v>
          </cell>
          <cell r="H1173">
            <v>657</v>
          </cell>
          <cell r="I1173">
            <v>294000</v>
          </cell>
          <cell r="J1173">
            <v>657</v>
          </cell>
          <cell r="L1173">
            <v>657</v>
          </cell>
        </row>
        <row r="1174">
          <cell r="A1174">
            <v>8204</v>
          </cell>
          <cell r="B1174" t="str">
            <v>Insulated Flange</v>
          </cell>
          <cell r="C1174" t="str">
            <v>700Ø</v>
          </cell>
          <cell r="D1174" t="str">
            <v>개</v>
          </cell>
          <cell r="E1174">
            <v>209000</v>
          </cell>
          <cell r="F1174">
            <v>0</v>
          </cell>
          <cell r="H1174">
            <v>657</v>
          </cell>
          <cell r="I1174">
            <v>209000</v>
          </cell>
          <cell r="J1174">
            <v>657</v>
          </cell>
          <cell r="L1174">
            <v>657</v>
          </cell>
        </row>
        <row r="1175">
          <cell r="A1175">
            <v>8205</v>
          </cell>
          <cell r="B1175" t="str">
            <v>Insulated Flange</v>
          </cell>
          <cell r="C1175" t="str">
            <v>600Ø</v>
          </cell>
          <cell r="D1175" t="str">
            <v>개</v>
          </cell>
          <cell r="E1175">
            <v>182000</v>
          </cell>
          <cell r="F1175">
            <v>0</v>
          </cell>
          <cell r="H1175">
            <v>657</v>
          </cell>
          <cell r="I1175">
            <v>182000</v>
          </cell>
          <cell r="J1175">
            <v>657</v>
          </cell>
          <cell r="L1175">
            <v>657</v>
          </cell>
        </row>
        <row r="1176">
          <cell r="A1176">
            <v>8206</v>
          </cell>
          <cell r="B1176" t="str">
            <v>Insulated Flange</v>
          </cell>
          <cell r="C1176" t="str">
            <v>500Ø</v>
          </cell>
          <cell r="D1176" t="str">
            <v>개</v>
          </cell>
          <cell r="E1176">
            <v>174000</v>
          </cell>
          <cell r="F1176">
            <v>0</v>
          </cell>
          <cell r="H1176">
            <v>657</v>
          </cell>
          <cell r="I1176">
            <v>174000</v>
          </cell>
          <cell r="J1176">
            <v>657</v>
          </cell>
          <cell r="L1176">
            <v>657</v>
          </cell>
        </row>
        <row r="1177">
          <cell r="A1177">
            <v>8207</v>
          </cell>
          <cell r="B1177" t="str">
            <v>Insulated Flange</v>
          </cell>
          <cell r="C1177" t="str">
            <v>400Ø</v>
          </cell>
          <cell r="D1177" t="str">
            <v>개</v>
          </cell>
          <cell r="E1177">
            <v>138000</v>
          </cell>
          <cell r="F1177">
            <v>0</v>
          </cell>
          <cell r="H1177">
            <v>657</v>
          </cell>
          <cell r="I1177">
            <v>138000</v>
          </cell>
          <cell r="J1177">
            <v>657</v>
          </cell>
          <cell r="L1177">
            <v>657</v>
          </cell>
        </row>
        <row r="1178">
          <cell r="A1178">
            <v>8208</v>
          </cell>
          <cell r="B1178" t="str">
            <v>Insulated Flange</v>
          </cell>
          <cell r="C1178" t="str">
            <v>300Ø</v>
          </cell>
          <cell r="D1178" t="str">
            <v>개</v>
          </cell>
          <cell r="E1178">
            <v>91000</v>
          </cell>
          <cell r="F1178">
            <v>0</v>
          </cell>
          <cell r="H1178">
            <v>657</v>
          </cell>
          <cell r="I1178">
            <v>91000</v>
          </cell>
          <cell r="J1178">
            <v>657</v>
          </cell>
          <cell r="L1178">
            <v>657</v>
          </cell>
        </row>
        <row r="1179">
          <cell r="A1179">
            <v>8209</v>
          </cell>
          <cell r="B1179" t="str">
            <v>Insulated Flange</v>
          </cell>
          <cell r="C1179" t="str">
            <v>200Ø</v>
          </cell>
          <cell r="D1179" t="str">
            <v>개</v>
          </cell>
          <cell r="E1179">
            <v>68000</v>
          </cell>
          <cell r="F1179">
            <v>0</v>
          </cell>
          <cell r="H1179">
            <v>657</v>
          </cell>
          <cell r="I1179">
            <v>68000</v>
          </cell>
          <cell r="J1179">
            <v>657</v>
          </cell>
          <cell r="L1179">
            <v>657</v>
          </cell>
        </row>
        <row r="1180">
          <cell r="A1180">
            <v>8211</v>
          </cell>
          <cell r="B1180" t="str">
            <v>Pt Support Assembly</v>
          </cell>
          <cell r="C1180" t="str">
            <v>1,000Ø</v>
          </cell>
          <cell r="D1180" t="str">
            <v>개</v>
          </cell>
          <cell r="E1180">
            <v>254000</v>
          </cell>
          <cell r="F1180">
            <v>0</v>
          </cell>
          <cell r="H1180">
            <v>657</v>
          </cell>
          <cell r="I1180">
            <v>254000</v>
          </cell>
          <cell r="J1180">
            <v>657</v>
          </cell>
          <cell r="L1180">
            <v>657</v>
          </cell>
        </row>
        <row r="1181">
          <cell r="A1181">
            <v>8212</v>
          </cell>
          <cell r="B1181" t="str">
            <v>Pt Support Assembly</v>
          </cell>
          <cell r="C1181" t="str">
            <v>900Ø</v>
          </cell>
          <cell r="D1181" t="str">
            <v>개</v>
          </cell>
          <cell r="E1181">
            <v>171000</v>
          </cell>
          <cell r="F1181">
            <v>0</v>
          </cell>
          <cell r="H1181">
            <v>657</v>
          </cell>
          <cell r="I1181">
            <v>171000</v>
          </cell>
          <cell r="J1181">
            <v>657</v>
          </cell>
          <cell r="L1181">
            <v>657</v>
          </cell>
        </row>
        <row r="1182">
          <cell r="A1182">
            <v>8213</v>
          </cell>
          <cell r="B1182" t="str">
            <v>Pt Support Assembly</v>
          </cell>
          <cell r="C1182" t="str">
            <v>800Ø</v>
          </cell>
          <cell r="D1182" t="str">
            <v>개</v>
          </cell>
          <cell r="E1182">
            <v>142000</v>
          </cell>
          <cell r="F1182">
            <v>0</v>
          </cell>
          <cell r="H1182">
            <v>657</v>
          </cell>
          <cell r="I1182">
            <v>142000</v>
          </cell>
          <cell r="J1182">
            <v>657</v>
          </cell>
          <cell r="L1182">
            <v>657</v>
          </cell>
        </row>
        <row r="1183">
          <cell r="A1183">
            <v>8214</v>
          </cell>
          <cell r="B1183" t="str">
            <v>Pt Support Assembly</v>
          </cell>
          <cell r="C1183" t="str">
            <v>700Ø</v>
          </cell>
          <cell r="D1183" t="str">
            <v>개</v>
          </cell>
          <cell r="E1183">
            <v>115000</v>
          </cell>
          <cell r="F1183">
            <v>0</v>
          </cell>
          <cell r="H1183">
            <v>657</v>
          </cell>
          <cell r="I1183">
            <v>115000</v>
          </cell>
          <cell r="J1183">
            <v>657</v>
          </cell>
          <cell r="L1183">
            <v>657</v>
          </cell>
        </row>
        <row r="1184">
          <cell r="A1184">
            <v>8215</v>
          </cell>
          <cell r="B1184" t="str">
            <v>Pt Support Assembly</v>
          </cell>
          <cell r="C1184" t="str">
            <v>600Ø</v>
          </cell>
          <cell r="D1184" t="str">
            <v>개</v>
          </cell>
          <cell r="E1184">
            <v>95000</v>
          </cell>
          <cell r="F1184">
            <v>0</v>
          </cell>
          <cell r="H1184">
            <v>657</v>
          </cell>
          <cell r="I1184">
            <v>95000</v>
          </cell>
          <cell r="J1184">
            <v>657</v>
          </cell>
          <cell r="L1184">
            <v>657</v>
          </cell>
        </row>
        <row r="1185">
          <cell r="A1185">
            <v>8216</v>
          </cell>
          <cell r="B1185" t="str">
            <v>Pt Support Assembly</v>
          </cell>
          <cell r="C1185" t="str">
            <v>500Ø</v>
          </cell>
          <cell r="D1185" t="str">
            <v>개</v>
          </cell>
          <cell r="E1185">
            <v>75000</v>
          </cell>
          <cell r="F1185">
            <v>0</v>
          </cell>
          <cell r="H1185">
            <v>657</v>
          </cell>
          <cell r="I1185">
            <v>75000</v>
          </cell>
          <cell r="J1185">
            <v>657</v>
          </cell>
          <cell r="L1185">
            <v>657</v>
          </cell>
        </row>
        <row r="1186">
          <cell r="A1186">
            <v>8217</v>
          </cell>
          <cell r="B1186" t="str">
            <v>Pt Support Assembly</v>
          </cell>
          <cell r="C1186" t="str">
            <v>400Ø</v>
          </cell>
          <cell r="D1186" t="str">
            <v>개</v>
          </cell>
          <cell r="E1186">
            <v>63100</v>
          </cell>
          <cell r="F1186">
            <v>0</v>
          </cell>
          <cell r="H1186">
            <v>657</v>
          </cell>
          <cell r="I1186">
            <v>63100</v>
          </cell>
          <cell r="J1186">
            <v>657</v>
          </cell>
          <cell r="L1186">
            <v>657</v>
          </cell>
        </row>
        <row r="1187">
          <cell r="A1187">
            <v>8218</v>
          </cell>
          <cell r="B1187" t="str">
            <v>Pt Support Assembly</v>
          </cell>
          <cell r="C1187" t="str">
            <v>300Ø</v>
          </cell>
          <cell r="D1187" t="str">
            <v>개</v>
          </cell>
          <cell r="E1187">
            <v>56500</v>
          </cell>
          <cell r="F1187">
            <v>0</v>
          </cell>
          <cell r="H1187">
            <v>657</v>
          </cell>
          <cell r="I1187">
            <v>56500</v>
          </cell>
          <cell r="J1187">
            <v>657</v>
          </cell>
          <cell r="L1187">
            <v>657</v>
          </cell>
        </row>
        <row r="1188">
          <cell r="A1188">
            <v>8219</v>
          </cell>
          <cell r="B1188" t="str">
            <v>Pt Support Assembly</v>
          </cell>
          <cell r="C1188" t="str">
            <v>200Ø</v>
          </cell>
          <cell r="D1188" t="str">
            <v>개</v>
          </cell>
          <cell r="E1188">
            <v>49800</v>
          </cell>
          <cell r="F1188">
            <v>0</v>
          </cell>
          <cell r="H1188">
            <v>657</v>
          </cell>
          <cell r="I1188">
            <v>49800</v>
          </cell>
          <cell r="J1188">
            <v>657</v>
          </cell>
          <cell r="L1188">
            <v>657</v>
          </cell>
        </row>
        <row r="1189">
          <cell r="A1189">
            <v>8221</v>
          </cell>
          <cell r="B1189" t="str">
            <v>Check Hole</v>
          </cell>
          <cell r="C1189" t="str">
            <v>1,000Ø</v>
          </cell>
          <cell r="D1189" t="str">
            <v>개</v>
          </cell>
          <cell r="E1189">
            <v>354000</v>
          </cell>
          <cell r="F1189">
            <v>0</v>
          </cell>
          <cell r="H1189">
            <v>657</v>
          </cell>
          <cell r="I1189">
            <v>354000</v>
          </cell>
          <cell r="J1189">
            <v>657</v>
          </cell>
          <cell r="L1189">
            <v>657</v>
          </cell>
        </row>
        <row r="1190">
          <cell r="A1190">
            <v>8222</v>
          </cell>
          <cell r="B1190" t="str">
            <v>Check Hole</v>
          </cell>
          <cell r="C1190" t="str">
            <v>900Ø</v>
          </cell>
          <cell r="D1190" t="str">
            <v>개</v>
          </cell>
          <cell r="E1190">
            <v>282000</v>
          </cell>
          <cell r="F1190">
            <v>0</v>
          </cell>
          <cell r="H1190">
            <v>657</v>
          </cell>
          <cell r="I1190">
            <v>282000</v>
          </cell>
          <cell r="J1190">
            <v>657</v>
          </cell>
          <cell r="L1190">
            <v>657</v>
          </cell>
        </row>
        <row r="1191">
          <cell r="A1191">
            <v>8223</v>
          </cell>
          <cell r="B1191" t="str">
            <v>Check Hole</v>
          </cell>
          <cell r="C1191" t="str">
            <v>800Ø</v>
          </cell>
          <cell r="D1191" t="str">
            <v>개</v>
          </cell>
          <cell r="E1191">
            <v>252000</v>
          </cell>
          <cell r="F1191">
            <v>0</v>
          </cell>
          <cell r="H1191">
            <v>657</v>
          </cell>
          <cell r="I1191">
            <v>252000</v>
          </cell>
          <cell r="J1191">
            <v>657</v>
          </cell>
          <cell r="L1191">
            <v>657</v>
          </cell>
        </row>
        <row r="1192">
          <cell r="A1192">
            <v>8224</v>
          </cell>
          <cell r="B1192" t="str">
            <v>Check Hole</v>
          </cell>
          <cell r="C1192" t="str">
            <v>700Ø</v>
          </cell>
          <cell r="D1192" t="str">
            <v>개</v>
          </cell>
          <cell r="E1192">
            <v>219000</v>
          </cell>
          <cell r="F1192">
            <v>0</v>
          </cell>
          <cell r="H1192">
            <v>657</v>
          </cell>
          <cell r="I1192">
            <v>219000</v>
          </cell>
          <cell r="J1192">
            <v>657</v>
          </cell>
          <cell r="L1192">
            <v>657</v>
          </cell>
        </row>
        <row r="1193">
          <cell r="A1193">
            <v>8225</v>
          </cell>
          <cell r="B1193" t="str">
            <v>Check Hole</v>
          </cell>
          <cell r="C1193" t="str">
            <v>600Ø</v>
          </cell>
          <cell r="D1193" t="str">
            <v>개</v>
          </cell>
          <cell r="E1193">
            <v>188000</v>
          </cell>
          <cell r="F1193">
            <v>0</v>
          </cell>
          <cell r="H1193">
            <v>657</v>
          </cell>
          <cell r="I1193">
            <v>188000</v>
          </cell>
          <cell r="J1193">
            <v>657</v>
          </cell>
          <cell r="L1193">
            <v>657</v>
          </cell>
        </row>
        <row r="1194">
          <cell r="A1194">
            <v>8226</v>
          </cell>
          <cell r="B1194" t="str">
            <v>Check Hole</v>
          </cell>
          <cell r="C1194" t="str">
            <v>500Ø</v>
          </cell>
          <cell r="D1194" t="str">
            <v>개</v>
          </cell>
          <cell r="E1194">
            <v>157000</v>
          </cell>
          <cell r="F1194">
            <v>0</v>
          </cell>
          <cell r="H1194">
            <v>657</v>
          </cell>
          <cell r="I1194">
            <v>157000</v>
          </cell>
          <cell r="J1194">
            <v>657</v>
          </cell>
          <cell r="L1194">
            <v>657</v>
          </cell>
        </row>
        <row r="1195">
          <cell r="A1195">
            <v>8227</v>
          </cell>
          <cell r="B1195" t="str">
            <v>Check Hole</v>
          </cell>
          <cell r="C1195" t="str">
            <v>400Ø</v>
          </cell>
          <cell r="D1195" t="str">
            <v>개</v>
          </cell>
          <cell r="E1195">
            <v>125000</v>
          </cell>
          <cell r="F1195">
            <v>0</v>
          </cell>
          <cell r="H1195">
            <v>657</v>
          </cell>
          <cell r="I1195">
            <v>125000</v>
          </cell>
          <cell r="J1195">
            <v>657</v>
          </cell>
          <cell r="L1195">
            <v>657</v>
          </cell>
        </row>
        <row r="1196">
          <cell r="A1196">
            <v>8228</v>
          </cell>
          <cell r="B1196" t="str">
            <v>Check Hole</v>
          </cell>
          <cell r="C1196" t="str">
            <v>300Ø</v>
          </cell>
          <cell r="D1196" t="str">
            <v>개</v>
          </cell>
          <cell r="E1196">
            <v>93800</v>
          </cell>
          <cell r="F1196">
            <v>0</v>
          </cell>
          <cell r="H1196">
            <v>657</v>
          </cell>
          <cell r="I1196">
            <v>93800</v>
          </cell>
          <cell r="J1196">
            <v>657</v>
          </cell>
          <cell r="L1196">
            <v>657</v>
          </cell>
        </row>
        <row r="1197">
          <cell r="A1197">
            <v>8229</v>
          </cell>
          <cell r="B1197" t="str">
            <v>Check Hole</v>
          </cell>
          <cell r="C1197" t="str">
            <v>200Ø</v>
          </cell>
          <cell r="D1197" t="str">
            <v>개</v>
          </cell>
          <cell r="E1197">
            <v>63100</v>
          </cell>
          <cell r="F1197">
            <v>0</v>
          </cell>
          <cell r="H1197">
            <v>657</v>
          </cell>
          <cell r="I1197">
            <v>63100</v>
          </cell>
          <cell r="J1197">
            <v>657</v>
          </cell>
          <cell r="L1197">
            <v>657</v>
          </cell>
        </row>
        <row r="1198">
          <cell r="A1198">
            <v>8231</v>
          </cell>
          <cell r="B1198" t="str">
            <v>Full Angle Ring</v>
          </cell>
          <cell r="C1198" t="str">
            <v>1,000Ø</v>
          </cell>
          <cell r="D1198" t="str">
            <v>개</v>
          </cell>
          <cell r="E1198">
            <v>88000</v>
          </cell>
          <cell r="F1198">
            <v>0</v>
          </cell>
          <cell r="H1198">
            <v>657</v>
          </cell>
          <cell r="I1198">
            <v>88000</v>
          </cell>
          <cell r="J1198">
            <v>657</v>
          </cell>
          <cell r="L1198">
            <v>657</v>
          </cell>
        </row>
        <row r="1199">
          <cell r="A1199">
            <v>8232</v>
          </cell>
          <cell r="B1199" t="str">
            <v>Full Angle Ring</v>
          </cell>
          <cell r="C1199" t="str">
            <v>900Ø</v>
          </cell>
          <cell r="D1199" t="str">
            <v>개</v>
          </cell>
          <cell r="E1199">
            <v>69100</v>
          </cell>
          <cell r="F1199">
            <v>0</v>
          </cell>
          <cell r="H1199">
            <v>657</v>
          </cell>
          <cell r="I1199">
            <v>69100</v>
          </cell>
          <cell r="J1199">
            <v>657</v>
          </cell>
          <cell r="L1199">
            <v>657</v>
          </cell>
        </row>
        <row r="1200">
          <cell r="A1200">
            <v>8233</v>
          </cell>
          <cell r="B1200" t="str">
            <v>Full Angle Ring</v>
          </cell>
          <cell r="C1200" t="str">
            <v>800Ø</v>
          </cell>
          <cell r="D1200" t="str">
            <v>개</v>
          </cell>
          <cell r="E1200">
            <v>59800</v>
          </cell>
          <cell r="F1200">
            <v>0</v>
          </cell>
          <cell r="H1200">
            <v>657</v>
          </cell>
          <cell r="I1200">
            <v>59800</v>
          </cell>
          <cell r="J1200">
            <v>657</v>
          </cell>
          <cell r="L1200">
            <v>657</v>
          </cell>
        </row>
        <row r="1201">
          <cell r="A1201">
            <v>8234</v>
          </cell>
          <cell r="B1201" t="str">
            <v>Full Angle Ring</v>
          </cell>
          <cell r="C1201" t="str">
            <v>700Ø</v>
          </cell>
          <cell r="D1201" t="str">
            <v>개</v>
          </cell>
          <cell r="E1201">
            <v>53800</v>
          </cell>
          <cell r="F1201">
            <v>0</v>
          </cell>
          <cell r="H1201">
            <v>657</v>
          </cell>
          <cell r="I1201">
            <v>53800</v>
          </cell>
          <cell r="J1201">
            <v>657</v>
          </cell>
          <cell r="L1201">
            <v>657</v>
          </cell>
        </row>
        <row r="1202">
          <cell r="A1202">
            <v>8235</v>
          </cell>
          <cell r="B1202" t="str">
            <v>Full Angle Ring</v>
          </cell>
          <cell r="C1202" t="str">
            <v>600Ø</v>
          </cell>
          <cell r="D1202" t="str">
            <v>개</v>
          </cell>
          <cell r="E1202">
            <v>47200</v>
          </cell>
          <cell r="F1202">
            <v>0</v>
          </cell>
          <cell r="H1202">
            <v>657</v>
          </cell>
          <cell r="I1202">
            <v>47200</v>
          </cell>
          <cell r="J1202">
            <v>657</v>
          </cell>
          <cell r="L1202">
            <v>657</v>
          </cell>
        </row>
        <row r="1203">
          <cell r="A1203">
            <v>8236</v>
          </cell>
          <cell r="B1203" t="str">
            <v>Full Angle Ring</v>
          </cell>
          <cell r="C1203" t="str">
            <v>500Ø</v>
          </cell>
          <cell r="D1203" t="str">
            <v>개</v>
          </cell>
          <cell r="E1203">
            <v>41200</v>
          </cell>
          <cell r="F1203">
            <v>0</v>
          </cell>
          <cell r="H1203">
            <v>657</v>
          </cell>
          <cell r="I1203">
            <v>41200</v>
          </cell>
          <cell r="J1203">
            <v>657</v>
          </cell>
          <cell r="L1203">
            <v>657</v>
          </cell>
        </row>
        <row r="1204">
          <cell r="A1204">
            <v>8237</v>
          </cell>
          <cell r="B1204" t="str">
            <v>Full Angle Ring</v>
          </cell>
          <cell r="C1204" t="str">
            <v>400Ø</v>
          </cell>
          <cell r="D1204" t="str">
            <v>개</v>
          </cell>
          <cell r="E1204">
            <v>35900</v>
          </cell>
          <cell r="F1204">
            <v>0</v>
          </cell>
          <cell r="H1204">
            <v>657</v>
          </cell>
          <cell r="I1204">
            <v>35900</v>
          </cell>
          <cell r="J1204">
            <v>657</v>
          </cell>
          <cell r="L1204">
            <v>657</v>
          </cell>
        </row>
        <row r="1205">
          <cell r="A1205">
            <v>8238</v>
          </cell>
          <cell r="B1205" t="str">
            <v>Full Angle Ring</v>
          </cell>
          <cell r="C1205" t="str">
            <v>300Ø</v>
          </cell>
          <cell r="D1205" t="str">
            <v>개</v>
          </cell>
          <cell r="E1205">
            <v>29900</v>
          </cell>
          <cell r="F1205">
            <v>0</v>
          </cell>
          <cell r="H1205">
            <v>657</v>
          </cell>
          <cell r="I1205">
            <v>29900</v>
          </cell>
          <cell r="J1205">
            <v>657</v>
          </cell>
          <cell r="L1205">
            <v>657</v>
          </cell>
        </row>
        <row r="1206">
          <cell r="A1206">
            <v>8239</v>
          </cell>
          <cell r="B1206" t="str">
            <v>Full Angle Ring</v>
          </cell>
          <cell r="C1206" t="str">
            <v>200Ø</v>
          </cell>
          <cell r="D1206" t="str">
            <v>개</v>
          </cell>
          <cell r="E1206">
            <v>23200</v>
          </cell>
          <cell r="F1206">
            <v>0</v>
          </cell>
          <cell r="H1206">
            <v>657</v>
          </cell>
          <cell r="I1206">
            <v>23200</v>
          </cell>
          <cell r="J1206">
            <v>657</v>
          </cell>
          <cell r="L1206">
            <v>657</v>
          </cell>
        </row>
        <row r="1207">
          <cell r="A1207">
            <v>8241</v>
          </cell>
          <cell r="B1207" t="str">
            <v>Flange Adapter</v>
          </cell>
          <cell r="C1207" t="str">
            <v>1,000Ø</v>
          </cell>
          <cell r="D1207" t="str">
            <v>개</v>
          </cell>
          <cell r="E1207">
            <v>394000</v>
          </cell>
          <cell r="F1207">
            <v>0</v>
          </cell>
          <cell r="H1207">
            <v>657</v>
          </cell>
          <cell r="I1207">
            <v>394000</v>
          </cell>
          <cell r="J1207">
            <v>657</v>
          </cell>
          <cell r="L1207">
            <v>657</v>
          </cell>
        </row>
        <row r="1208">
          <cell r="A1208">
            <v>8242</v>
          </cell>
          <cell r="B1208" t="str">
            <v>Flange Adapter</v>
          </cell>
          <cell r="C1208" t="str">
            <v>900Ø</v>
          </cell>
          <cell r="D1208" t="str">
            <v>개</v>
          </cell>
          <cell r="E1208">
            <v>272000</v>
          </cell>
          <cell r="F1208">
            <v>0</v>
          </cell>
          <cell r="H1208">
            <v>657</v>
          </cell>
          <cell r="I1208">
            <v>272000</v>
          </cell>
          <cell r="J1208">
            <v>657</v>
          </cell>
          <cell r="L1208">
            <v>657</v>
          </cell>
        </row>
        <row r="1209">
          <cell r="A1209">
            <v>8243</v>
          </cell>
          <cell r="B1209" t="str">
            <v>Flange Adapter</v>
          </cell>
          <cell r="C1209" t="str">
            <v>800Ø</v>
          </cell>
          <cell r="D1209" t="str">
            <v>개</v>
          </cell>
          <cell r="E1209">
            <v>228000</v>
          </cell>
          <cell r="F1209">
            <v>0</v>
          </cell>
          <cell r="H1209">
            <v>657</v>
          </cell>
          <cell r="I1209">
            <v>228000</v>
          </cell>
          <cell r="J1209">
            <v>657</v>
          </cell>
          <cell r="L1209">
            <v>657</v>
          </cell>
        </row>
        <row r="1210">
          <cell r="A1210">
            <v>8244</v>
          </cell>
          <cell r="B1210" t="str">
            <v>Flange Adapter</v>
          </cell>
          <cell r="C1210" t="str">
            <v>700Ø</v>
          </cell>
          <cell r="D1210" t="str">
            <v>개</v>
          </cell>
          <cell r="E1210">
            <v>189000</v>
          </cell>
          <cell r="F1210">
            <v>0</v>
          </cell>
          <cell r="H1210">
            <v>657</v>
          </cell>
          <cell r="I1210">
            <v>189000</v>
          </cell>
          <cell r="J1210">
            <v>657</v>
          </cell>
          <cell r="L1210">
            <v>657</v>
          </cell>
        </row>
        <row r="1211">
          <cell r="A1211">
            <v>8245</v>
          </cell>
          <cell r="B1211" t="str">
            <v>Flange Adapter</v>
          </cell>
          <cell r="C1211" t="str">
            <v>600Ø</v>
          </cell>
          <cell r="D1211" t="str">
            <v>개</v>
          </cell>
          <cell r="E1211">
            <v>150000</v>
          </cell>
          <cell r="F1211">
            <v>0</v>
          </cell>
          <cell r="H1211">
            <v>657</v>
          </cell>
          <cell r="I1211">
            <v>150000</v>
          </cell>
          <cell r="J1211">
            <v>657</v>
          </cell>
          <cell r="L1211">
            <v>657</v>
          </cell>
        </row>
        <row r="1212">
          <cell r="A1212">
            <v>8246</v>
          </cell>
          <cell r="B1212" t="str">
            <v>Flange Adapter</v>
          </cell>
          <cell r="C1212" t="str">
            <v>500Ø</v>
          </cell>
          <cell r="D1212" t="str">
            <v>개</v>
          </cell>
          <cell r="E1212">
            <v>136000</v>
          </cell>
          <cell r="F1212">
            <v>0</v>
          </cell>
          <cell r="H1212">
            <v>657</v>
          </cell>
          <cell r="I1212">
            <v>136000</v>
          </cell>
          <cell r="J1212">
            <v>657</v>
          </cell>
          <cell r="L1212">
            <v>657</v>
          </cell>
        </row>
        <row r="1213">
          <cell r="A1213">
            <v>8247</v>
          </cell>
          <cell r="B1213" t="str">
            <v>Flange Adapter</v>
          </cell>
          <cell r="C1213" t="str">
            <v>400Ø</v>
          </cell>
          <cell r="D1213" t="str">
            <v>개</v>
          </cell>
          <cell r="E1213">
            <v>99000</v>
          </cell>
          <cell r="F1213">
            <v>0</v>
          </cell>
          <cell r="H1213">
            <v>657</v>
          </cell>
          <cell r="I1213">
            <v>99000</v>
          </cell>
          <cell r="J1213">
            <v>657</v>
          </cell>
          <cell r="L1213">
            <v>657</v>
          </cell>
        </row>
        <row r="1214">
          <cell r="A1214">
            <v>8248</v>
          </cell>
          <cell r="B1214" t="str">
            <v>Flange Adapter</v>
          </cell>
          <cell r="C1214" t="str">
            <v>300Ø</v>
          </cell>
          <cell r="D1214" t="str">
            <v>개</v>
          </cell>
          <cell r="E1214">
            <v>72400</v>
          </cell>
          <cell r="F1214">
            <v>0</v>
          </cell>
          <cell r="H1214">
            <v>657</v>
          </cell>
          <cell r="I1214">
            <v>72400</v>
          </cell>
          <cell r="J1214">
            <v>657</v>
          </cell>
          <cell r="L1214">
            <v>657</v>
          </cell>
        </row>
        <row r="1215">
          <cell r="A1215">
            <v>8249</v>
          </cell>
          <cell r="B1215" t="str">
            <v>Flange Adapter</v>
          </cell>
          <cell r="C1215" t="str">
            <v>200Ø</v>
          </cell>
          <cell r="D1215" t="str">
            <v>개</v>
          </cell>
          <cell r="E1215">
            <v>49800</v>
          </cell>
          <cell r="F1215">
            <v>0</v>
          </cell>
          <cell r="H1215">
            <v>657</v>
          </cell>
          <cell r="I1215">
            <v>49800</v>
          </cell>
          <cell r="J1215">
            <v>657</v>
          </cell>
          <cell r="L1215">
            <v>657</v>
          </cell>
        </row>
        <row r="1216">
          <cell r="A1216">
            <v>8251</v>
          </cell>
          <cell r="B1216" t="str">
            <v>Clamp Flange</v>
          </cell>
          <cell r="C1216" t="str">
            <v>1,000Ø</v>
          </cell>
          <cell r="D1216" t="str">
            <v>개</v>
          </cell>
          <cell r="E1216">
            <v>109000</v>
          </cell>
          <cell r="F1216">
            <v>0</v>
          </cell>
          <cell r="H1216">
            <v>657</v>
          </cell>
          <cell r="I1216">
            <v>109000</v>
          </cell>
          <cell r="J1216">
            <v>657</v>
          </cell>
          <cell r="L1216">
            <v>657</v>
          </cell>
        </row>
        <row r="1217">
          <cell r="A1217">
            <v>8252</v>
          </cell>
          <cell r="B1217" t="str">
            <v>Clamp Flange</v>
          </cell>
          <cell r="C1217" t="str">
            <v>900Ø</v>
          </cell>
          <cell r="D1217" t="str">
            <v>개</v>
          </cell>
          <cell r="E1217">
            <v>89000</v>
          </cell>
          <cell r="F1217">
            <v>0</v>
          </cell>
          <cell r="H1217">
            <v>657</v>
          </cell>
          <cell r="I1217">
            <v>89000</v>
          </cell>
          <cell r="J1217">
            <v>657</v>
          </cell>
          <cell r="L1217">
            <v>657</v>
          </cell>
        </row>
        <row r="1218">
          <cell r="A1218">
            <v>8253</v>
          </cell>
          <cell r="B1218" t="str">
            <v>Clamp Flange</v>
          </cell>
          <cell r="C1218" t="str">
            <v>800Ø</v>
          </cell>
          <cell r="D1218" t="str">
            <v>개</v>
          </cell>
          <cell r="E1218">
            <v>81000</v>
          </cell>
          <cell r="F1218">
            <v>0</v>
          </cell>
          <cell r="H1218">
            <v>657</v>
          </cell>
          <cell r="I1218">
            <v>81000</v>
          </cell>
          <cell r="J1218">
            <v>657</v>
          </cell>
          <cell r="L1218">
            <v>657</v>
          </cell>
        </row>
        <row r="1219">
          <cell r="A1219">
            <v>8254</v>
          </cell>
          <cell r="B1219" t="str">
            <v>Clamp Flange</v>
          </cell>
          <cell r="C1219" t="str">
            <v>700Ø</v>
          </cell>
          <cell r="D1219" t="str">
            <v>개</v>
          </cell>
          <cell r="E1219">
            <v>73000</v>
          </cell>
          <cell r="F1219">
            <v>0</v>
          </cell>
          <cell r="H1219">
            <v>657</v>
          </cell>
          <cell r="I1219">
            <v>73000</v>
          </cell>
          <cell r="J1219">
            <v>657</v>
          </cell>
          <cell r="L1219">
            <v>657</v>
          </cell>
        </row>
        <row r="1220">
          <cell r="A1220">
            <v>8255</v>
          </cell>
          <cell r="B1220" t="str">
            <v>Clamp Flange</v>
          </cell>
          <cell r="C1220" t="str">
            <v>600Ø</v>
          </cell>
          <cell r="D1220" t="str">
            <v>개</v>
          </cell>
          <cell r="E1220">
            <v>64500</v>
          </cell>
          <cell r="F1220">
            <v>0</v>
          </cell>
          <cell r="H1220">
            <v>657</v>
          </cell>
          <cell r="I1220">
            <v>64500</v>
          </cell>
          <cell r="J1220">
            <v>657</v>
          </cell>
          <cell r="L1220">
            <v>657</v>
          </cell>
        </row>
        <row r="1221">
          <cell r="A1221">
            <v>8256</v>
          </cell>
          <cell r="B1221" t="str">
            <v>Clamp Flange</v>
          </cell>
          <cell r="C1221" t="str">
            <v>500Ø</v>
          </cell>
          <cell r="D1221" t="str">
            <v>개</v>
          </cell>
          <cell r="E1221">
            <v>56500</v>
          </cell>
          <cell r="F1221">
            <v>0</v>
          </cell>
          <cell r="H1221">
            <v>657</v>
          </cell>
          <cell r="I1221">
            <v>56500</v>
          </cell>
          <cell r="J1221">
            <v>657</v>
          </cell>
          <cell r="L1221">
            <v>657</v>
          </cell>
        </row>
        <row r="1222">
          <cell r="A1222">
            <v>8257</v>
          </cell>
          <cell r="B1222" t="str">
            <v>Clamp Flange</v>
          </cell>
          <cell r="C1222" t="str">
            <v>400Ø</v>
          </cell>
          <cell r="D1222" t="str">
            <v>개</v>
          </cell>
          <cell r="E1222">
            <v>47200</v>
          </cell>
          <cell r="F1222">
            <v>0</v>
          </cell>
          <cell r="H1222">
            <v>657</v>
          </cell>
          <cell r="I1222">
            <v>47200</v>
          </cell>
          <cell r="J1222">
            <v>657</v>
          </cell>
          <cell r="L1222">
            <v>657</v>
          </cell>
        </row>
        <row r="1223">
          <cell r="A1223">
            <v>8258</v>
          </cell>
          <cell r="B1223" t="str">
            <v>Clamp Flange</v>
          </cell>
          <cell r="C1223" t="str">
            <v>300Ø</v>
          </cell>
          <cell r="D1223" t="str">
            <v>개</v>
          </cell>
          <cell r="E1223">
            <v>38500</v>
          </cell>
          <cell r="F1223">
            <v>0</v>
          </cell>
          <cell r="H1223">
            <v>657</v>
          </cell>
          <cell r="I1223">
            <v>38500</v>
          </cell>
          <cell r="J1223">
            <v>657</v>
          </cell>
          <cell r="L1223">
            <v>657</v>
          </cell>
        </row>
        <row r="1224">
          <cell r="A1224">
            <v>8259</v>
          </cell>
          <cell r="B1224" t="str">
            <v>Clamp Flange</v>
          </cell>
          <cell r="C1224" t="str">
            <v>200Ø</v>
          </cell>
          <cell r="D1224" t="str">
            <v>개</v>
          </cell>
          <cell r="E1224">
            <v>27900</v>
          </cell>
          <cell r="F1224">
            <v>0</v>
          </cell>
          <cell r="H1224">
            <v>657</v>
          </cell>
          <cell r="I1224">
            <v>27900</v>
          </cell>
          <cell r="J1224">
            <v>657</v>
          </cell>
          <cell r="L1224">
            <v>657</v>
          </cell>
        </row>
        <row r="1225">
          <cell r="A1225">
            <v>8261</v>
          </cell>
          <cell r="B1225" t="str">
            <v>45˚Fixed Elbow</v>
          </cell>
          <cell r="C1225" t="str">
            <v>1,000Ø</v>
          </cell>
          <cell r="D1225" t="str">
            <v>개</v>
          </cell>
          <cell r="E1225">
            <v>571000</v>
          </cell>
          <cell r="F1225">
            <v>0</v>
          </cell>
          <cell r="H1225">
            <v>657</v>
          </cell>
          <cell r="I1225">
            <v>571000</v>
          </cell>
          <cell r="J1225">
            <v>657</v>
          </cell>
          <cell r="L1225">
            <v>657</v>
          </cell>
        </row>
        <row r="1226">
          <cell r="A1226">
            <v>8262</v>
          </cell>
          <cell r="B1226" t="str">
            <v>45˚Fixed Elbow</v>
          </cell>
          <cell r="C1226" t="str">
            <v>900Ø</v>
          </cell>
          <cell r="D1226" t="str">
            <v>개</v>
          </cell>
          <cell r="E1226">
            <v>348000</v>
          </cell>
          <cell r="F1226">
            <v>0</v>
          </cell>
          <cell r="H1226">
            <v>657</v>
          </cell>
          <cell r="I1226">
            <v>348000</v>
          </cell>
          <cell r="J1226">
            <v>657</v>
          </cell>
          <cell r="L1226">
            <v>657</v>
          </cell>
        </row>
        <row r="1227">
          <cell r="A1227">
            <v>8263</v>
          </cell>
          <cell r="B1227" t="str">
            <v>45˚Fixed Elbow</v>
          </cell>
          <cell r="C1227" t="str">
            <v>800Ø</v>
          </cell>
          <cell r="D1227" t="str">
            <v>개</v>
          </cell>
          <cell r="E1227">
            <v>294000</v>
          </cell>
          <cell r="F1227">
            <v>0</v>
          </cell>
          <cell r="H1227">
            <v>657</v>
          </cell>
          <cell r="I1227">
            <v>294000</v>
          </cell>
          <cell r="J1227">
            <v>657</v>
          </cell>
          <cell r="L1227">
            <v>657</v>
          </cell>
        </row>
        <row r="1228">
          <cell r="A1228">
            <v>8264</v>
          </cell>
          <cell r="B1228" t="str">
            <v>45˚Fixed Elbow</v>
          </cell>
          <cell r="C1228" t="str">
            <v>700Ø</v>
          </cell>
          <cell r="D1228" t="str">
            <v>개</v>
          </cell>
          <cell r="E1228">
            <v>246000</v>
          </cell>
          <cell r="F1228">
            <v>0</v>
          </cell>
          <cell r="H1228">
            <v>657</v>
          </cell>
          <cell r="I1228">
            <v>246000</v>
          </cell>
          <cell r="J1228">
            <v>657</v>
          </cell>
          <cell r="L1228">
            <v>657</v>
          </cell>
        </row>
        <row r="1229">
          <cell r="A1229">
            <v>8265</v>
          </cell>
          <cell r="B1229" t="str">
            <v>45˚Fixed Elbow</v>
          </cell>
          <cell r="C1229" t="str">
            <v>600Ø</v>
          </cell>
          <cell r="D1229" t="str">
            <v>개</v>
          </cell>
          <cell r="E1229">
            <v>209000</v>
          </cell>
          <cell r="F1229">
            <v>0</v>
          </cell>
          <cell r="H1229">
            <v>657</v>
          </cell>
          <cell r="I1229">
            <v>209000</v>
          </cell>
          <cell r="J1229">
            <v>657</v>
          </cell>
          <cell r="L1229">
            <v>657</v>
          </cell>
        </row>
        <row r="1230">
          <cell r="A1230">
            <v>8266</v>
          </cell>
          <cell r="B1230" t="str">
            <v>45˚Fixed Elbow</v>
          </cell>
          <cell r="C1230" t="str">
            <v>500Ø</v>
          </cell>
          <cell r="D1230" t="str">
            <v>개</v>
          </cell>
          <cell r="E1230">
            <v>174000</v>
          </cell>
          <cell r="F1230">
            <v>0</v>
          </cell>
          <cell r="H1230">
            <v>657</v>
          </cell>
          <cell r="I1230">
            <v>174000</v>
          </cell>
          <cell r="J1230">
            <v>657</v>
          </cell>
          <cell r="L1230">
            <v>657</v>
          </cell>
        </row>
        <row r="1231">
          <cell r="A1231">
            <v>8267</v>
          </cell>
          <cell r="B1231" t="str">
            <v>45˚Fixed Elbow</v>
          </cell>
          <cell r="C1231" t="str">
            <v>400Ø</v>
          </cell>
          <cell r="D1231" t="str">
            <v>개</v>
          </cell>
          <cell r="E1231">
            <v>138000</v>
          </cell>
          <cell r="F1231">
            <v>0</v>
          </cell>
          <cell r="H1231">
            <v>657</v>
          </cell>
          <cell r="I1231">
            <v>138000</v>
          </cell>
          <cell r="J1231">
            <v>657</v>
          </cell>
          <cell r="L1231">
            <v>657</v>
          </cell>
        </row>
        <row r="1232">
          <cell r="A1232">
            <v>8268</v>
          </cell>
          <cell r="B1232" t="str">
            <v>45˚Fixed Elbow</v>
          </cell>
          <cell r="C1232" t="str">
            <v>300Ø</v>
          </cell>
          <cell r="D1232" t="str">
            <v>개</v>
          </cell>
          <cell r="E1232">
            <v>99000</v>
          </cell>
          <cell r="F1232">
            <v>0</v>
          </cell>
          <cell r="H1232">
            <v>657</v>
          </cell>
          <cell r="I1232">
            <v>99000</v>
          </cell>
          <cell r="J1232">
            <v>657</v>
          </cell>
          <cell r="L1232">
            <v>657</v>
          </cell>
        </row>
        <row r="1233">
          <cell r="A1233">
            <v>8269</v>
          </cell>
          <cell r="B1233" t="str">
            <v>45˚Fixed Elbow</v>
          </cell>
          <cell r="C1233" t="str">
            <v>200Ø</v>
          </cell>
          <cell r="D1233" t="str">
            <v>개</v>
          </cell>
          <cell r="E1233">
            <v>68000</v>
          </cell>
          <cell r="F1233">
            <v>0</v>
          </cell>
          <cell r="H1233">
            <v>657</v>
          </cell>
          <cell r="I1233">
            <v>68000</v>
          </cell>
          <cell r="J1233">
            <v>657</v>
          </cell>
          <cell r="L1233">
            <v>657</v>
          </cell>
        </row>
        <row r="1234">
          <cell r="A1234">
            <v>8271</v>
          </cell>
          <cell r="B1234" t="str">
            <v>45˚Lateral Tee</v>
          </cell>
          <cell r="C1234" t="str">
            <v>1,000Ø</v>
          </cell>
          <cell r="D1234" t="str">
            <v>개</v>
          </cell>
          <cell r="E1234">
            <v>1577000</v>
          </cell>
          <cell r="F1234">
            <v>0</v>
          </cell>
          <cell r="H1234">
            <v>657</v>
          </cell>
          <cell r="I1234">
            <v>1577000</v>
          </cell>
          <cell r="J1234">
            <v>657</v>
          </cell>
          <cell r="L1234">
            <v>657</v>
          </cell>
        </row>
        <row r="1235">
          <cell r="A1235">
            <v>8272</v>
          </cell>
          <cell r="B1235" t="str">
            <v>45˚Lateral Tee</v>
          </cell>
          <cell r="C1235" t="str">
            <v>900Ø</v>
          </cell>
          <cell r="D1235" t="str">
            <v>개</v>
          </cell>
          <cell r="E1235">
            <v>865000</v>
          </cell>
          <cell r="F1235">
            <v>0</v>
          </cell>
          <cell r="H1235">
            <v>657</v>
          </cell>
          <cell r="I1235">
            <v>865000</v>
          </cell>
          <cell r="J1235">
            <v>657</v>
          </cell>
          <cell r="L1235">
            <v>657</v>
          </cell>
        </row>
        <row r="1236">
          <cell r="A1236">
            <v>8273</v>
          </cell>
          <cell r="B1236" t="str">
            <v>45˚Lateral Tee</v>
          </cell>
          <cell r="C1236" t="str">
            <v>800Ø</v>
          </cell>
          <cell r="D1236" t="str">
            <v>개</v>
          </cell>
          <cell r="E1236">
            <v>736000</v>
          </cell>
          <cell r="F1236">
            <v>0</v>
          </cell>
          <cell r="H1236">
            <v>657</v>
          </cell>
          <cell r="I1236">
            <v>736000</v>
          </cell>
          <cell r="J1236">
            <v>657</v>
          </cell>
          <cell r="L1236">
            <v>657</v>
          </cell>
        </row>
        <row r="1237">
          <cell r="A1237">
            <v>8274</v>
          </cell>
          <cell r="B1237" t="str">
            <v>45˚Lateral Tee</v>
          </cell>
          <cell r="C1237" t="str">
            <v>700Ø</v>
          </cell>
          <cell r="D1237" t="str">
            <v>개</v>
          </cell>
          <cell r="E1237">
            <v>638000</v>
          </cell>
          <cell r="F1237">
            <v>0</v>
          </cell>
          <cell r="H1237">
            <v>657</v>
          </cell>
          <cell r="I1237">
            <v>638000</v>
          </cell>
          <cell r="J1237">
            <v>657</v>
          </cell>
          <cell r="L1237">
            <v>657</v>
          </cell>
        </row>
        <row r="1238">
          <cell r="A1238">
            <v>8275</v>
          </cell>
          <cell r="B1238" t="str">
            <v>45˚Lateral Tee</v>
          </cell>
          <cell r="C1238" t="str">
            <v>600Ø</v>
          </cell>
          <cell r="D1238" t="str">
            <v>개</v>
          </cell>
          <cell r="E1238">
            <v>523000</v>
          </cell>
          <cell r="F1238">
            <v>0</v>
          </cell>
          <cell r="H1238">
            <v>657</v>
          </cell>
          <cell r="I1238">
            <v>523000</v>
          </cell>
          <cell r="J1238">
            <v>657</v>
          </cell>
          <cell r="L1238">
            <v>657</v>
          </cell>
        </row>
        <row r="1239">
          <cell r="A1239">
            <v>8276</v>
          </cell>
          <cell r="B1239" t="str">
            <v>45˚Lateral Tee</v>
          </cell>
          <cell r="C1239" t="str">
            <v>500Ø</v>
          </cell>
          <cell r="D1239" t="str">
            <v>개</v>
          </cell>
          <cell r="E1239">
            <v>399000</v>
          </cell>
          <cell r="F1239">
            <v>0</v>
          </cell>
          <cell r="H1239">
            <v>657</v>
          </cell>
          <cell r="I1239">
            <v>399000</v>
          </cell>
          <cell r="J1239">
            <v>657</v>
          </cell>
          <cell r="L1239">
            <v>657</v>
          </cell>
        </row>
        <row r="1240">
          <cell r="A1240">
            <v>8277</v>
          </cell>
          <cell r="B1240" t="str">
            <v>45˚Lateral Tee</v>
          </cell>
          <cell r="C1240" t="str">
            <v>400Ø</v>
          </cell>
          <cell r="D1240" t="str">
            <v>개</v>
          </cell>
          <cell r="E1240">
            <v>301000</v>
          </cell>
          <cell r="F1240">
            <v>0</v>
          </cell>
          <cell r="H1240">
            <v>657</v>
          </cell>
          <cell r="I1240">
            <v>301000</v>
          </cell>
          <cell r="J1240">
            <v>657</v>
          </cell>
          <cell r="L1240">
            <v>657</v>
          </cell>
        </row>
        <row r="1241">
          <cell r="A1241">
            <v>8278</v>
          </cell>
          <cell r="B1241" t="str">
            <v>45˚Lateral Tee</v>
          </cell>
          <cell r="C1241" t="str">
            <v>300Ø</v>
          </cell>
          <cell r="D1241" t="str">
            <v>개</v>
          </cell>
          <cell r="E1241">
            <v>223000</v>
          </cell>
          <cell r="F1241">
            <v>0</v>
          </cell>
          <cell r="H1241">
            <v>657</v>
          </cell>
          <cell r="I1241">
            <v>223000</v>
          </cell>
          <cell r="J1241">
            <v>657</v>
          </cell>
          <cell r="L1241">
            <v>657</v>
          </cell>
        </row>
        <row r="1242">
          <cell r="A1242">
            <v>8279</v>
          </cell>
          <cell r="B1242" t="str">
            <v>45˚Lateral Tee</v>
          </cell>
          <cell r="C1242" t="str">
            <v>200Ø</v>
          </cell>
          <cell r="D1242" t="str">
            <v>개</v>
          </cell>
          <cell r="E1242">
            <v>144000</v>
          </cell>
          <cell r="F1242">
            <v>0</v>
          </cell>
          <cell r="H1242">
            <v>657</v>
          </cell>
          <cell r="I1242">
            <v>144000</v>
          </cell>
          <cell r="J1242">
            <v>657</v>
          </cell>
          <cell r="L1242">
            <v>657</v>
          </cell>
        </row>
        <row r="1243">
          <cell r="A1243">
            <v>8281</v>
          </cell>
          <cell r="B1243" t="str">
            <v>Storm Collar</v>
          </cell>
          <cell r="C1243" t="str">
            <v>1,000Ø</v>
          </cell>
          <cell r="D1243" t="str">
            <v>개</v>
          </cell>
          <cell r="E1243">
            <v>77000</v>
          </cell>
          <cell r="F1243">
            <v>0</v>
          </cell>
          <cell r="H1243">
            <v>657</v>
          </cell>
          <cell r="I1243">
            <v>77000</v>
          </cell>
          <cell r="J1243">
            <v>657</v>
          </cell>
          <cell r="L1243">
            <v>657</v>
          </cell>
        </row>
        <row r="1244">
          <cell r="A1244">
            <v>8282</v>
          </cell>
          <cell r="B1244" t="str">
            <v>Storm Collar</v>
          </cell>
          <cell r="C1244" t="str">
            <v>900Ø</v>
          </cell>
          <cell r="D1244" t="str">
            <v>개</v>
          </cell>
          <cell r="E1244">
            <v>40500</v>
          </cell>
          <cell r="F1244">
            <v>0</v>
          </cell>
          <cell r="H1244">
            <v>657</v>
          </cell>
          <cell r="I1244">
            <v>40500</v>
          </cell>
          <cell r="J1244">
            <v>657</v>
          </cell>
          <cell r="L1244">
            <v>657</v>
          </cell>
        </row>
        <row r="1245">
          <cell r="A1245">
            <v>8283</v>
          </cell>
          <cell r="B1245" t="str">
            <v>Storm Collar</v>
          </cell>
          <cell r="C1245" t="str">
            <v>800Ø</v>
          </cell>
          <cell r="D1245" t="str">
            <v>개</v>
          </cell>
          <cell r="E1245">
            <v>37200</v>
          </cell>
          <cell r="F1245">
            <v>0</v>
          </cell>
          <cell r="H1245">
            <v>657</v>
          </cell>
          <cell r="I1245">
            <v>37200</v>
          </cell>
          <cell r="J1245">
            <v>657</v>
          </cell>
          <cell r="L1245">
            <v>657</v>
          </cell>
        </row>
        <row r="1246">
          <cell r="A1246">
            <v>8284</v>
          </cell>
          <cell r="B1246" t="str">
            <v>Storm Collar</v>
          </cell>
          <cell r="C1246" t="str">
            <v>700Ø</v>
          </cell>
          <cell r="D1246" t="str">
            <v>개</v>
          </cell>
          <cell r="E1246">
            <v>31900</v>
          </cell>
          <cell r="F1246">
            <v>0</v>
          </cell>
          <cell r="H1246">
            <v>657</v>
          </cell>
          <cell r="I1246">
            <v>31900</v>
          </cell>
          <cell r="J1246">
            <v>657</v>
          </cell>
          <cell r="L1246">
            <v>657</v>
          </cell>
        </row>
        <row r="1247">
          <cell r="A1247">
            <v>8285</v>
          </cell>
          <cell r="B1247" t="str">
            <v>Storm Collar</v>
          </cell>
          <cell r="C1247" t="str">
            <v>600Ø</v>
          </cell>
          <cell r="D1247" t="str">
            <v>개</v>
          </cell>
          <cell r="E1247">
            <v>27900</v>
          </cell>
          <cell r="F1247">
            <v>0</v>
          </cell>
          <cell r="H1247">
            <v>657</v>
          </cell>
          <cell r="I1247">
            <v>27900</v>
          </cell>
          <cell r="J1247">
            <v>657</v>
          </cell>
          <cell r="L1247">
            <v>657</v>
          </cell>
        </row>
        <row r="1248">
          <cell r="A1248">
            <v>8286</v>
          </cell>
          <cell r="B1248" t="str">
            <v>Storm Collar</v>
          </cell>
          <cell r="C1248" t="str">
            <v>500Ø</v>
          </cell>
          <cell r="D1248" t="str">
            <v>개</v>
          </cell>
          <cell r="E1248">
            <v>23200</v>
          </cell>
          <cell r="F1248">
            <v>0</v>
          </cell>
          <cell r="H1248">
            <v>657</v>
          </cell>
          <cell r="I1248">
            <v>23200</v>
          </cell>
          <cell r="J1248">
            <v>657</v>
          </cell>
          <cell r="L1248">
            <v>657</v>
          </cell>
        </row>
        <row r="1249">
          <cell r="A1249">
            <v>8287</v>
          </cell>
          <cell r="B1249" t="str">
            <v>Storm Collar</v>
          </cell>
          <cell r="C1249" t="str">
            <v>400Ø</v>
          </cell>
          <cell r="D1249" t="str">
            <v>개</v>
          </cell>
          <cell r="E1249">
            <v>19200</v>
          </cell>
          <cell r="F1249">
            <v>0</v>
          </cell>
          <cell r="H1249">
            <v>657</v>
          </cell>
          <cell r="I1249">
            <v>19200</v>
          </cell>
          <cell r="J1249">
            <v>657</v>
          </cell>
          <cell r="L1249">
            <v>657</v>
          </cell>
        </row>
        <row r="1250">
          <cell r="A1250">
            <v>8288</v>
          </cell>
          <cell r="B1250" t="str">
            <v>Storm Collar</v>
          </cell>
          <cell r="C1250" t="str">
            <v>300Ø</v>
          </cell>
          <cell r="D1250" t="str">
            <v>개</v>
          </cell>
          <cell r="E1250">
            <v>15900</v>
          </cell>
          <cell r="F1250">
            <v>0</v>
          </cell>
          <cell r="H1250">
            <v>657</v>
          </cell>
          <cell r="I1250">
            <v>15900</v>
          </cell>
          <cell r="J1250">
            <v>657</v>
          </cell>
          <cell r="L1250">
            <v>657</v>
          </cell>
        </row>
        <row r="1251">
          <cell r="A1251">
            <v>8289</v>
          </cell>
          <cell r="B1251" t="str">
            <v>Storm Collar</v>
          </cell>
          <cell r="C1251" t="str">
            <v>200Ø</v>
          </cell>
          <cell r="D1251" t="str">
            <v>개</v>
          </cell>
          <cell r="E1251">
            <v>10600</v>
          </cell>
          <cell r="F1251">
            <v>0</v>
          </cell>
          <cell r="H1251">
            <v>657</v>
          </cell>
          <cell r="I1251">
            <v>10600</v>
          </cell>
          <cell r="J1251">
            <v>657</v>
          </cell>
          <cell r="L1251">
            <v>657</v>
          </cell>
        </row>
        <row r="1252">
          <cell r="A1252">
            <v>8291</v>
          </cell>
          <cell r="B1252" t="str">
            <v>Stack Cap</v>
          </cell>
          <cell r="C1252" t="str">
            <v>1,000Ø</v>
          </cell>
          <cell r="D1252" t="str">
            <v>개</v>
          </cell>
          <cell r="E1252">
            <v>571000</v>
          </cell>
          <cell r="F1252">
            <v>0</v>
          </cell>
          <cell r="H1252">
            <v>657</v>
          </cell>
          <cell r="I1252">
            <v>571000</v>
          </cell>
          <cell r="J1252">
            <v>657</v>
          </cell>
          <cell r="L1252">
            <v>657</v>
          </cell>
        </row>
        <row r="1253">
          <cell r="A1253">
            <v>8292</v>
          </cell>
          <cell r="B1253" t="str">
            <v>Stack Cap</v>
          </cell>
          <cell r="C1253" t="str">
            <v>900Ø</v>
          </cell>
          <cell r="D1253" t="str">
            <v>개</v>
          </cell>
          <cell r="E1253">
            <v>491000</v>
          </cell>
          <cell r="F1253">
            <v>0</v>
          </cell>
          <cell r="H1253">
            <v>657</v>
          </cell>
          <cell r="I1253">
            <v>491000</v>
          </cell>
          <cell r="J1253">
            <v>657</v>
          </cell>
          <cell r="L1253">
            <v>657</v>
          </cell>
        </row>
        <row r="1254">
          <cell r="A1254">
            <v>8293</v>
          </cell>
          <cell r="B1254" t="str">
            <v>Stack Cap</v>
          </cell>
          <cell r="C1254" t="str">
            <v>800Ø</v>
          </cell>
          <cell r="D1254" t="str">
            <v>개</v>
          </cell>
          <cell r="E1254">
            <v>414000</v>
          </cell>
          <cell r="F1254">
            <v>0</v>
          </cell>
          <cell r="H1254">
            <v>657</v>
          </cell>
          <cell r="I1254">
            <v>414000</v>
          </cell>
          <cell r="J1254">
            <v>657</v>
          </cell>
          <cell r="L1254">
            <v>657</v>
          </cell>
        </row>
        <row r="1255">
          <cell r="A1255">
            <v>8294</v>
          </cell>
          <cell r="B1255" t="str">
            <v>Stack Cap</v>
          </cell>
          <cell r="C1255" t="str">
            <v>700Ø</v>
          </cell>
          <cell r="D1255" t="str">
            <v>개</v>
          </cell>
          <cell r="E1255">
            <v>365000</v>
          </cell>
          <cell r="F1255">
            <v>0</v>
          </cell>
          <cell r="H1255">
            <v>657</v>
          </cell>
          <cell r="I1255">
            <v>365000</v>
          </cell>
          <cell r="J1255">
            <v>657</v>
          </cell>
          <cell r="L1255">
            <v>657</v>
          </cell>
        </row>
        <row r="1256">
          <cell r="A1256">
            <v>8295</v>
          </cell>
          <cell r="B1256" t="str">
            <v>Stack Cap</v>
          </cell>
          <cell r="C1256" t="str">
            <v>600Ø</v>
          </cell>
          <cell r="D1256" t="str">
            <v>개</v>
          </cell>
          <cell r="E1256">
            <v>307000</v>
          </cell>
          <cell r="F1256">
            <v>0</v>
          </cell>
          <cell r="H1256">
            <v>657</v>
          </cell>
          <cell r="I1256">
            <v>307000</v>
          </cell>
          <cell r="J1256">
            <v>657</v>
          </cell>
          <cell r="L1256">
            <v>657</v>
          </cell>
        </row>
        <row r="1257">
          <cell r="A1257">
            <v>8296</v>
          </cell>
          <cell r="B1257" t="str">
            <v>Stack Cap</v>
          </cell>
          <cell r="C1257" t="str">
            <v>500Ø</v>
          </cell>
          <cell r="D1257" t="str">
            <v>개</v>
          </cell>
          <cell r="E1257">
            <v>256000</v>
          </cell>
          <cell r="F1257">
            <v>0</v>
          </cell>
          <cell r="H1257">
            <v>657</v>
          </cell>
          <cell r="I1257">
            <v>256000</v>
          </cell>
          <cell r="J1257">
            <v>657</v>
          </cell>
          <cell r="L1257">
            <v>657</v>
          </cell>
        </row>
        <row r="1258">
          <cell r="A1258">
            <v>8297</v>
          </cell>
          <cell r="B1258" t="str">
            <v>Stack Cap</v>
          </cell>
          <cell r="C1258" t="str">
            <v>400Ø</v>
          </cell>
          <cell r="D1258" t="str">
            <v>개</v>
          </cell>
          <cell r="E1258">
            <v>193000</v>
          </cell>
          <cell r="F1258">
            <v>0</v>
          </cell>
          <cell r="H1258">
            <v>657</v>
          </cell>
          <cell r="I1258">
            <v>193000</v>
          </cell>
          <cell r="J1258">
            <v>657</v>
          </cell>
          <cell r="L1258">
            <v>657</v>
          </cell>
        </row>
        <row r="1259">
          <cell r="A1259">
            <v>8298</v>
          </cell>
          <cell r="B1259" t="str">
            <v>Stack Cap</v>
          </cell>
          <cell r="C1259" t="str">
            <v>300Ø</v>
          </cell>
          <cell r="D1259" t="str">
            <v>개</v>
          </cell>
          <cell r="E1259">
            <v>150000</v>
          </cell>
          <cell r="F1259">
            <v>0</v>
          </cell>
          <cell r="H1259">
            <v>657</v>
          </cell>
          <cell r="I1259">
            <v>150000</v>
          </cell>
          <cell r="J1259">
            <v>657</v>
          </cell>
          <cell r="L1259">
            <v>657</v>
          </cell>
        </row>
        <row r="1260">
          <cell r="A1260">
            <v>8299</v>
          </cell>
          <cell r="B1260" t="str">
            <v>Stack Cap</v>
          </cell>
          <cell r="C1260" t="str">
            <v>200Ø</v>
          </cell>
          <cell r="D1260" t="str">
            <v>개</v>
          </cell>
          <cell r="E1260">
            <v>111000</v>
          </cell>
          <cell r="F1260">
            <v>0</v>
          </cell>
          <cell r="H1260">
            <v>657</v>
          </cell>
          <cell r="I1260">
            <v>111000</v>
          </cell>
          <cell r="J1260">
            <v>657</v>
          </cell>
          <cell r="L1260">
            <v>657</v>
          </cell>
        </row>
        <row r="1261">
          <cell r="A1261">
            <v>8301</v>
          </cell>
          <cell r="B1261" t="str">
            <v>Step Increaser</v>
          </cell>
          <cell r="C1261" t="str">
            <v>1,000Ø</v>
          </cell>
          <cell r="D1261" t="str">
            <v>개</v>
          </cell>
          <cell r="E1261">
            <v>339000</v>
          </cell>
          <cell r="F1261">
            <v>0</v>
          </cell>
          <cell r="H1261">
            <v>657</v>
          </cell>
          <cell r="I1261">
            <v>339000</v>
          </cell>
          <cell r="J1261">
            <v>657</v>
          </cell>
          <cell r="L1261">
            <v>657</v>
          </cell>
        </row>
        <row r="1262">
          <cell r="A1262">
            <v>8302</v>
          </cell>
          <cell r="B1262" t="str">
            <v>Step Increaser</v>
          </cell>
          <cell r="C1262" t="str">
            <v>900Ø</v>
          </cell>
          <cell r="D1262" t="str">
            <v>개</v>
          </cell>
          <cell r="E1262">
            <v>199000</v>
          </cell>
          <cell r="F1262">
            <v>0</v>
          </cell>
          <cell r="H1262">
            <v>657</v>
          </cell>
          <cell r="I1262">
            <v>199000</v>
          </cell>
          <cell r="J1262">
            <v>657</v>
          </cell>
          <cell r="L1262">
            <v>657</v>
          </cell>
        </row>
        <row r="1263">
          <cell r="A1263">
            <v>8303</v>
          </cell>
          <cell r="B1263" t="str">
            <v>Step Increaser</v>
          </cell>
          <cell r="C1263" t="str">
            <v>800Ø</v>
          </cell>
          <cell r="D1263" t="str">
            <v>개</v>
          </cell>
          <cell r="E1263">
            <v>176000</v>
          </cell>
          <cell r="F1263">
            <v>0</v>
          </cell>
          <cell r="H1263">
            <v>657</v>
          </cell>
          <cell r="I1263">
            <v>176000</v>
          </cell>
          <cell r="J1263">
            <v>657</v>
          </cell>
          <cell r="L1263">
            <v>657</v>
          </cell>
        </row>
        <row r="1264">
          <cell r="A1264">
            <v>8304</v>
          </cell>
          <cell r="B1264" t="str">
            <v>Step Increaser</v>
          </cell>
          <cell r="C1264" t="str">
            <v>700Ø</v>
          </cell>
          <cell r="D1264" t="str">
            <v>개</v>
          </cell>
          <cell r="E1264">
            <v>153000</v>
          </cell>
          <cell r="F1264">
            <v>0</v>
          </cell>
          <cell r="H1264">
            <v>657</v>
          </cell>
          <cell r="I1264">
            <v>153000</v>
          </cell>
          <cell r="J1264">
            <v>657</v>
          </cell>
          <cell r="L1264">
            <v>657</v>
          </cell>
        </row>
        <row r="1265">
          <cell r="A1265">
            <v>8305</v>
          </cell>
          <cell r="B1265" t="str">
            <v>Step Increaser</v>
          </cell>
          <cell r="C1265" t="str">
            <v>600Ø</v>
          </cell>
          <cell r="D1265" t="str">
            <v>개</v>
          </cell>
          <cell r="E1265">
            <v>133000</v>
          </cell>
          <cell r="F1265">
            <v>0</v>
          </cell>
          <cell r="H1265">
            <v>657</v>
          </cell>
          <cell r="I1265">
            <v>133000</v>
          </cell>
          <cell r="J1265">
            <v>657</v>
          </cell>
          <cell r="L1265">
            <v>657</v>
          </cell>
        </row>
        <row r="1266">
          <cell r="A1266">
            <v>8306</v>
          </cell>
          <cell r="B1266" t="str">
            <v>Step Increaser</v>
          </cell>
          <cell r="C1266" t="str">
            <v>500Ø</v>
          </cell>
          <cell r="D1266" t="str">
            <v>개</v>
          </cell>
          <cell r="E1266">
            <v>121000</v>
          </cell>
          <cell r="F1266">
            <v>0</v>
          </cell>
          <cell r="H1266">
            <v>657</v>
          </cell>
          <cell r="I1266">
            <v>121000</v>
          </cell>
          <cell r="J1266">
            <v>657</v>
          </cell>
          <cell r="L1266">
            <v>657</v>
          </cell>
        </row>
        <row r="1267">
          <cell r="A1267">
            <v>8307</v>
          </cell>
          <cell r="B1267" t="str">
            <v>Step Increaser</v>
          </cell>
          <cell r="C1267" t="str">
            <v>400Ø</v>
          </cell>
          <cell r="D1267" t="str">
            <v>개</v>
          </cell>
          <cell r="E1267">
            <v>89000</v>
          </cell>
          <cell r="F1267">
            <v>0</v>
          </cell>
          <cell r="H1267">
            <v>657</v>
          </cell>
          <cell r="I1267">
            <v>89000</v>
          </cell>
          <cell r="J1267">
            <v>657</v>
          </cell>
          <cell r="L1267">
            <v>657</v>
          </cell>
        </row>
        <row r="1268">
          <cell r="A1268">
            <v>8308</v>
          </cell>
          <cell r="B1268" t="str">
            <v>Step Increaser</v>
          </cell>
          <cell r="C1268" t="str">
            <v>300Ø</v>
          </cell>
          <cell r="D1268" t="str">
            <v>개</v>
          </cell>
          <cell r="E1268">
            <v>60700</v>
          </cell>
          <cell r="F1268">
            <v>0</v>
          </cell>
          <cell r="H1268">
            <v>657</v>
          </cell>
          <cell r="I1268">
            <v>60700</v>
          </cell>
          <cell r="J1268">
            <v>657</v>
          </cell>
          <cell r="L1268">
            <v>657</v>
          </cell>
        </row>
        <row r="1269">
          <cell r="A1269">
            <v>8309</v>
          </cell>
          <cell r="B1269" t="str">
            <v>Step Increaser</v>
          </cell>
          <cell r="C1269" t="str">
            <v>200Ø</v>
          </cell>
          <cell r="D1269" t="str">
            <v>개</v>
          </cell>
          <cell r="E1269">
            <v>52500</v>
          </cell>
          <cell r="F1269">
            <v>0</v>
          </cell>
          <cell r="H1269">
            <v>657</v>
          </cell>
          <cell r="I1269">
            <v>52500</v>
          </cell>
          <cell r="J1269">
            <v>657</v>
          </cell>
          <cell r="L1269">
            <v>657</v>
          </cell>
        </row>
        <row r="1270">
          <cell r="E1270">
            <v>0</v>
          </cell>
        </row>
        <row r="1277">
          <cell r="A1277">
            <v>9001</v>
          </cell>
          <cell r="B1277" t="str">
            <v>인건비</v>
          </cell>
          <cell r="C1277" t="str">
            <v>배관공</v>
          </cell>
          <cell r="D1277" t="str">
            <v>인</v>
          </cell>
          <cell r="E1277">
            <v>0</v>
          </cell>
          <cell r="F1277">
            <v>51272</v>
          </cell>
          <cell r="H1277">
            <v>25</v>
          </cell>
          <cell r="I1277">
            <v>0</v>
          </cell>
          <cell r="J1277">
            <v>25</v>
          </cell>
          <cell r="L1277">
            <v>25</v>
          </cell>
        </row>
        <row r="1278">
          <cell r="A1278">
            <v>9002</v>
          </cell>
          <cell r="B1278" t="str">
            <v>인건비</v>
          </cell>
          <cell r="C1278" t="str">
            <v>위생공</v>
          </cell>
          <cell r="D1278" t="str">
            <v>인</v>
          </cell>
          <cell r="E1278">
            <v>0</v>
          </cell>
          <cell r="F1278">
            <v>51626</v>
          </cell>
          <cell r="H1278">
            <v>26</v>
          </cell>
          <cell r="I1278">
            <v>0</v>
          </cell>
          <cell r="J1278">
            <v>26</v>
          </cell>
          <cell r="L1278">
            <v>26</v>
          </cell>
        </row>
        <row r="1279">
          <cell r="A1279">
            <v>9003</v>
          </cell>
          <cell r="B1279" t="str">
            <v>인건비</v>
          </cell>
          <cell r="C1279" t="str">
            <v>기계설치공</v>
          </cell>
          <cell r="D1279" t="str">
            <v>인</v>
          </cell>
          <cell r="E1279">
            <v>0</v>
          </cell>
          <cell r="F1279">
            <v>54111</v>
          </cell>
          <cell r="H1279">
            <v>88</v>
          </cell>
          <cell r="I1279">
            <v>0</v>
          </cell>
          <cell r="J1279">
            <v>88</v>
          </cell>
          <cell r="L1279">
            <v>88</v>
          </cell>
        </row>
        <row r="1280">
          <cell r="A1280">
            <v>9004</v>
          </cell>
          <cell r="B1280" t="str">
            <v>인건비</v>
          </cell>
          <cell r="C1280" t="str">
            <v>용접공</v>
          </cell>
          <cell r="D1280" t="str">
            <v>인</v>
          </cell>
          <cell r="E1280">
            <v>0</v>
          </cell>
          <cell r="F1280">
            <v>58758</v>
          </cell>
          <cell r="H1280">
            <v>97</v>
          </cell>
          <cell r="I1280">
            <v>0</v>
          </cell>
          <cell r="J1280">
            <v>97</v>
          </cell>
          <cell r="L1280">
            <v>97</v>
          </cell>
        </row>
        <row r="1281">
          <cell r="A1281">
            <v>9005</v>
          </cell>
          <cell r="B1281" t="str">
            <v>인건비</v>
          </cell>
          <cell r="C1281" t="str">
            <v>보온공</v>
          </cell>
          <cell r="D1281" t="str">
            <v>인</v>
          </cell>
          <cell r="E1281">
            <v>0</v>
          </cell>
          <cell r="F1281">
            <v>52961</v>
          </cell>
          <cell r="H1281">
            <v>27</v>
          </cell>
          <cell r="I1281">
            <v>0</v>
          </cell>
          <cell r="J1281">
            <v>27</v>
          </cell>
          <cell r="L1281">
            <v>27</v>
          </cell>
        </row>
        <row r="1282">
          <cell r="A1282">
            <v>9006</v>
          </cell>
          <cell r="B1282" t="str">
            <v>인건비</v>
          </cell>
          <cell r="C1282" t="str">
            <v>특별인부</v>
          </cell>
          <cell r="D1282" t="str">
            <v>인</v>
          </cell>
          <cell r="E1282">
            <v>0</v>
          </cell>
          <cell r="F1282">
            <v>52232</v>
          </cell>
          <cell r="H1282">
            <v>73</v>
          </cell>
          <cell r="I1282">
            <v>0</v>
          </cell>
          <cell r="J1282">
            <v>73</v>
          </cell>
          <cell r="L1282">
            <v>73</v>
          </cell>
        </row>
        <row r="1283">
          <cell r="A1283">
            <v>9007</v>
          </cell>
          <cell r="B1283" t="str">
            <v>인건비</v>
          </cell>
          <cell r="C1283" t="str">
            <v>보통인부</v>
          </cell>
          <cell r="D1283" t="str">
            <v>인</v>
          </cell>
          <cell r="E1283">
            <v>0</v>
          </cell>
          <cell r="F1283">
            <v>37483</v>
          </cell>
          <cell r="H1283">
            <v>74</v>
          </cell>
          <cell r="I1283">
            <v>0</v>
          </cell>
          <cell r="J1283">
            <v>74</v>
          </cell>
          <cell r="L1283">
            <v>74</v>
          </cell>
        </row>
        <row r="1284">
          <cell r="A1284">
            <v>9008</v>
          </cell>
          <cell r="B1284" t="str">
            <v>인건비</v>
          </cell>
          <cell r="C1284" t="str">
            <v>보일러공</v>
          </cell>
          <cell r="D1284" t="str">
            <v>인</v>
          </cell>
          <cell r="E1284">
            <v>0</v>
          </cell>
          <cell r="F1284">
            <v>47570</v>
          </cell>
          <cell r="H1284">
            <v>24</v>
          </cell>
          <cell r="I1284">
            <v>0</v>
          </cell>
          <cell r="J1284">
            <v>24</v>
          </cell>
          <cell r="L1284">
            <v>24</v>
          </cell>
        </row>
        <row r="1285">
          <cell r="A1285">
            <v>9009</v>
          </cell>
          <cell r="B1285" t="str">
            <v>인건비</v>
          </cell>
          <cell r="C1285" t="str">
            <v>도장공</v>
          </cell>
          <cell r="D1285" t="str">
            <v>인</v>
          </cell>
          <cell r="E1285">
            <v>0</v>
          </cell>
          <cell r="F1285">
            <v>57502</v>
          </cell>
          <cell r="H1285">
            <v>28</v>
          </cell>
          <cell r="I1285">
            <v>0</v>
          </cell>
          <cell r="J1285">
            <v>28</v>
          </cell>
          <cell r="L1285">
            <v>28</v>
          </cell>
        </row>
        <row r="1286">
          <cell r="A1286">
            <v>9010</v>
          </cell>
          <cell r="B1286" t="str">
            <v>인건비</v>
          </cell>
          <cell r="C1286" t="str">
            <v>덕트공</v>
          </cell>
          <cell r="D1286" t="str">
            <v>인</v>
          </cell>
          <cell r="E1286">
            <v>0</v>
          </cell>
          <cell r="F1286">
            <v>47697</v>
          </cell>
          <cell r="H1286">
            <v>98</v>
          </cell>
          <cell r="I1286">
            <v>0</v>
          </cell>
          <cell r="J1286">
            <v>98</v>
          </cell>
          <cell r="L1286">
            <v>98</v>
          </cell>
        </row>
        <row r="1287">
          <cell r="A1287">
            <v>9011</v>
          </cell>
          <cell r="B1287" t="str">
            <v>인건비</v>
          </cell>
          <cell r="C1287" t="str">
            <v>줄눈공</v>
          </cell>
          <cell r="D1287" t="str">
            <v>인</v>
          </cell>
          <cell r="E1287">
            <v>0</v>
          </cell>
          <cell r="H1287">
            <v>21</v>
          </cell>
          <cell r="I1287">
            <v>0</v>
          </cell>
          <cell r="J1287">
            <v>21</v>
          </cell>
          <cell r="L1287">
            <v>21</v>
          </cell>
        </row>
        <row r="1288">
          <cell r="A1288">
            <v>9021</v>
          </cell>
          <cell r="B1288" t="str">
            <v>터파기 및 되메우기</v>
          </cell>
          <cell r="C1288" t="str">
            <v>인력</v>
          </cell>
          <cell r="D1288" t="str">
            <v>M³</v>
          </cell>
          <cell r="E1288">
            <v>0</v>
          </cell>
          <cell r="F1288">
            <v>13868</v>
          </cell>
          <cell r="H1288">
            <v>0</v>
          </cell>
          <cell r="I1288">
            <v>0</v>
          </cell>
          <cell r="J1288">
            <v>0</v>
          </cell>
          <cell r="L1288">
            <v>0</v>
          </cell>
        </row>
        <row r="1289">
          <cell r="A1289">
            <v>9022</v>
          </cell>
          <cell r="B1289" t="str">
            <v>터파기 및 되메우기</v>
          </cell>
          <cell r="C1289" t="str">
            <v>기계</v>
          </cell>
          <cell r="D1289" t="str">
            <v>M³</v>
          </cell>
          <cell r="E1289">
            <v>610</v>
          </cell>
          <cell r="F1289">
            <v>570</v>
          </cell>
          <cell r="H1289">
            <v>0</v>
          </cell>
          <cell r="I1289">
            <v>610</v>
          </cell>
          <cell r="J1289">
            <v>0</v>
          </cell>
          <cell r="L1289">
            <v>0</v>
          </cell>
        </row>
        <row r="1290">
          <cell r="A1290">
            <v>9023</v>
          </cell>
          <cell r="B1290" t="str">
            <v>보도용포장파괴</v>
          </cell>
          <cell r="C1290" t="str">
            <v>콘크리트</v>
          </cell>
          <cell r="D1290" t="str">
            <v>M²</v>
          </cell>
          <cell r="E1290">
            <v>235</v>
          </cell>
          <cell r="F1290">
            <v>4697</v>
          </cell>
          <cell r="H1290">
            <v>0</v>
          </cell>
          <cell r="I1290">
            <v>235</v>
          </cell>
          <cell r="J1290">
            <v>0</v>
          </cell>
          <cell r="L1290">
            <v>0</v>
          </cell>
        </row>
        <row r="1291">
          <cell r="A1291">
            <v>9024</v>
          </cell>
          <cell r="B1291" t="str">
            <v>레미콘구입 및 타설</v>
          </cell>
          <cell r="D1291" t="str">
            <v>M³</v>
          </cell>
          <cell r="E1291">
            <v>46182</v>
          </cell>
          <cell r="F1291">
            <v>5321</v>
          </cell>
          <cell r="H1291">
            <v>0</v>
          </cell>
          <cell r="I1291">
            <v>46182</v>
          </cell>
          <cell r="J1291">
            <v>0</v>
          </cell>
          <cell r="L1291">
            <v>0</v>
          </cell>
        </row>
        <row r="1292">
          <cell r="A1292">
            <v>9025</v>
          </cell>
          <cell r="B1292" t="str">
            <v>보도용블럭포장</v>
          </cell>
          <cell r="C1292" t="str">
            <v>30x30x6</v>
          </cell>
          <cell r="D1292" t="str">
            <v>M²</v>
          </cell>
          <cell r="E1292">
            <v>6768</v>
          </cell>
          <cell r="F1292">
            <v>2972</v>
          </cell>
          <cell r="H1292">
            <v>0</v>
          </cell>
          <cell r="I1292">
            <v>6768</v>
          </cell>
          <cell r="J1292">
            <v>0</v>
          </cell>
          <cell r="L1292">
            <v>0</v>
          </cell>
        </row>
        <row r="1293">
          <cell r="A1293">
            <v>9026</v>
          </cell>
          <cell r="B1293" t="str">
            <v>보도블럭파손 및 복구</v>
          </cell>
          <cell r="C1293" t="str">
            <v>인력</v>
          </cell>
          <cell r="D1293" t="str">
            <v>M²</v>
          </cell>
          <cell r="E1293">
            <v>18</v>
          </cell>
          <cell r="F1293">
            <v>4497</v>
          </cell>
          <cell r="H1293">
            <v>0</v>
          </cell>
          <cell r="I1293">
            <v>18</v>
          </cell>
          <cell r="J1293">
            <v>0</v>
          </cell>
          <cell r="L1293">
            <v>0</v>
          </cell>
        </row>
        <row r="1294">
          <cell r="A1294">
            <v>9110</v>
          </cell>
          <cell r="B1294" t="str">
            <v>난연폴리에틸렌보온</v>
          </cell>
          <cell r="C1294" t="str">
            <v>150Øx 40t</v>
          </cell>
          <cell r="D1294" t="str">
            <v>M</v>
          </cell>
          <cell r="E1294">
            <v>13121</v>
          </cell>
          <cell r="F1294">
            <v>6620</v>
          </cell>
          <cell r="H1294">
            <v>0</v>
          </cell>
          <cell r="I1294">
            <v>21818</v>
          </cell>
          <cell r="J1294">
            <v>0</v>
          </cell>
          <cell r="L1294">
            <v>0</v>
          </cell>
        </row>
        <row r="1295">
          <cell r="A1295">
            <v>9111</v>
          </cell>
          <cell r="B1295" t="str">
            <v>난연폴리에틸렌보온</v>
          </cell>
          <cell r="C1295" t="str">
            <v>100Øx 40t</v>
          </cell>
          <cell r="D1295" t="str">
            <v>M</v>
          </cell>
          <cell r="E1295">
            <v>7706</v>
          </cell>
          <cell r="F1295">
            <v>4501</v>
          </cell>
          <cell r="H1295">
            <v>0</v>
          </cell>
          <cell r="I1295">
            <v>8883</v>
          </cell>
          <cell r="J1295">
            <v>0</v>
          </cell>
          <cell r="L1295">
            <v>0</v>
          </cell>
        </row>
        <row r="1296">
          <cell r="A1296">
            <v>9112</v>
          </cell>
          <cell r="B1296" t="str">
            <v>난연폴리에틸렌보온</v>
          </cell>
          <cell r="C1296" t="str">
            <v>80Øx 25t</v>
          </cell>
          <cell r="D1296" t="str">
            <v>M</v>
          </cell>
          <cell r="E1296">
            <v>3347</v>
          </cell>
          <cell r="F1296">
            <v>2912</v>
          </cell>
          <cell r="H1296">
            <v>0</v>
          </cell>
          <cell r="I1296">
            <v>4157</v>
          </cell>
          <cell r="J1296">
            <v>0</v>
          </cell>
          <cell r="L1296">
            <v>0</v>
          </cell>
        </row>
        <row r="1297">
          <cell r="A1297">
            <v>9113</v>
          </cell>
          <cell r="B1297" t="str">
            <v>난연폴리에틸렌보온</v>
          </cell>
          <cell r="C1297" t="str">
            <v>65Øx 25t</v>
          </cell>
          <cell r="D1297" t="str">
            <v>M</v>
          </cell>
          <cell r="E1297">
            <v>3128</v>
          </cell>
          <cell r="F1297">
            <v>2648</v>
          </cell>
          <cell r="H1297">
            <v>0</v>
          </cell>
          <cell r="I1297">
            <v>3605</v>
          </cell>
          <cell r="J1297">
            <v>0</v>
          </cell>
          <cell r="L1297">
            <v>0</v>
          </cell>
        </row>
        <row r="1298">
          <cell r="A1298">
            <v>9114</v>
          </cell>
          <cell r="B1298" t="str">
            <v>난연폴리에틸렌보온</v>
          </cell>
          <cell r="C1298" t="str">
            <v>50Øx 25t</v>
          </cell>
          <cell r="D1298" t="str">
            <v>M</v>
          </cell>
          <cell r="E1298">
            <v>2685</v>
          </cell>
          <cell r="F1298">
            <v>2118</v>
          </cell>
          <cell r="H1298">
            <v>0</v>
          </cell>
          <cell r="I1298">
            <v>3333</v>
          </cell>
          <cell r="J1298">
            <v>0</v>
          </cell>
          <cell r="L1298">
            <v>0</v>
          </cell>
        </row>
        <row r="1299">
          <cell r="A1299">
            <v>9115</v>
          </cell>
          <cell r="B1299" t="str">
            <v>난연폴리에틸렌보온</v>
          </cell>
          <cell r="C1299" t="str">
            <v>40Øx 25t</v>
          </cell>
          <cell r="D1299" t="str">
            <v>M</v>
          </cell>
          <cell r="E1299">
            <v>2402</v>
          </cell>
          <cell r="F1299">
            <v>2118</v>
          </cell>
          <cell r="H1299">
            <v>0</v>
          </cell>
          <cell r="I1299">
            <v>2926</v>
          </cell>
          <cell r="J1299">
            <v>0</v>
          </cell>
          <cell r="L1299">
            <v>0</v>
          </cell>
        </row>
        <row r="1300">
          <cell r="A1300">
            <v>9116</v>
          </cell>
          <cell r="B1300" t="str">
            <v>난연폴리에틸렌보온</v>
          </cell>
          <cell r="C1300" t="str">
            <v>32Øx 25t</v>
          </cell>
          <cell r="D1300" t="str">
            <v>M</v>
          </cell>
          <cell r="E1300">
            <v>2270</v>
          </cell>
          <cell r="F1300">
            <v>2118</v>
          </cell>
          <cell r="H1300">
            <v>0</v>
          </cell>
          <cell r="I1300">
            <v>2750</v>
          </cell>
          <cell r="J1300">
            <v>0</v>
          </cell>
          <cell r="L1300">
            <v>0</v>
          </cell>
        </row>
        <row r="1301">
          <cell r="A1301">
            <v>9117</v>
          </cell>
          <cell r="B1301" t="str">
            <v>난연폴리에틸렌보온</v>
          </cell>
          <cell r="C1301" t="str">
            <v>25Øx 25t</v>
          </cell>
          <cell r="D1301" t="str">
            <v>M</v>
          </cell>
          <cell r="E1301">
            <v>2067</v>
          </cell>
          <cell r="F1301">
            <v>1853</v>
          </cell>
          <cell r="H1301">
            <v>0</v>
          </cell>
          <cell r="I1301">
            <v>2417</v>
          </cell>
          <cell r="J1301">
            <v>0</v>
          </cell>
          <cell r="L1301">
            <v>0</v>
          </cell>
        </row>
        <row r="1302">
          <cell r="A1302">
            <v>9118</v>
          </cell>
          <cell r="B1302" t="str">
            <v>난연폴리에틸렌보온</v>
          </cell>
          <cell r="C1302" t="str">
            <v>20Øx 25t</v>
          </cell>
          <cell r="D1302" t="str">
            <v>M</v>
          </cell>
          <cell r="E1302">
            <v>1914</v>
          </cell>
          <cell r="F1302">
            <v>1588</v>
          </cell>
          <cell r="H1302">
            <v>0</v>
          </cell>
          <cell r="I1302">
            <v>2080</v>
          </cell>
          <cell r="J1302">
            <v>0</v>
          </cell>
          <cell r="L1302">
            <v>0</v>
          </cell>
        </row>
        <row r="1303">
          <cell r="A1303">
            <v>9119</v>
          </cell>
          <cell r="B1303" t="str">
            <v>난연폴리에틸렌보온</v>
          </cell>
          <cell r="C1303" t="str">
            <v>15Øx 25t</v>
          </cell>
          <cell r="D1303" t="str">
            <v>M</v>
          </cell>
          <cell r="E1303">
            <v>1776</v>
          </cell>
          <cell r="F1303">
            <v>1324</v>
          </cell>
          <cell r="H1303">
            <v>0</v>
          </cell>
          <cell r="I1303">
            <v>1928</v>
          </cell>
          <cell r="J1303">
            <v>0</v>
          </cell>
          <cell r="L1303">
            <v>0</v>
          </cell>
        </row>
        <row r="1304">
          <cell r="A1304">
            <v>9120</v>
          </cell>
          <cell r="B1304" t="str">
            <v>유리솜보온</v>
          </cell>
          <cell r="C1304" t="str">
            <v>150Øx 40t</v>
          </cell>
          <cell r="D1304" t="str">
            <v>M</v>
          </cell>
          <cell r="E1304">
            <v>5876</v>
          </cell>
          <cell r="F1304">
            <v>6620</v>
          </cell>
          <cell r="H1304">
            <v>0</v>
          </cell>
          <cell r="I1304">
            <v>7297</v>
          </cell>
          <cell r="J1304">
            <v>0</v>
          </cell>
          <cell r="L1304">
            <v>0</v>
          </cell>
        </row>
        <row r="1305">
          <cell r="A1305">
            <v>9121</v>
          </cell>
          <cell r="B1305" t="str">
            <v>유리솜보온</v>
          </cell>
          <cell r="C1305" t="str">
            <v>100Øx 40t</v>
          </cell>
          <cell r="D1305" t="str">
            <v>M</v>
          </cell>
          <cell r="E1305">
            <v>4385</v>
          </cell>
          <cell r="F1305">
            <v>4501</v>
          </cell>
          <cell r="H1305">
            <v>0</v>
          </cell>
          <cell r="I1305">
            <v>5532</v>
          </cell>
          <cell r="J1305">
            <v>0</v>
          </cell>
          <cell r="L1305">
            <v>0</v>
          </cell>
        </row>
        <row r="1306">
          <cell r="A1306">
            <v>9122</v>
          </cell>
          <cell r="B1306" t="str">
            <v>유리솜보온</v>
          </cell>
          <cell r="C1306" t="str">
            <v>80Øx 25t</v>
          </cell>
          <cell r="D1306" t="str">
            <v>M</v>
          </cell>
          <cell r="E1306">
            <v>2276</v>
          </cell>
          <cell r="F1306">
            <v>2912</v>
          </cell>
          <cell r="H1306">
            <v>0</v>
          </cell>
          <cell r="I1306">
            <v>2993</v>
          </cell>
          <cell r="J1306">
            <v>0</v>
          </cell>
          <cell r="L1306">
            <v>0</v>
          </cell>
        </row>
        <row r="1307">
          <cell r="A1307">
            <v>9123</v>
          </cell>
          <cell r="B1307" t="str">
            <v>유리솜보온</v>
          </cell>
          <cell r="C1307" t="str">
            <v>65Øx 25t</v>
          </cell>
          <cell r="D1307" t="str">
            <v>M</v>
          </cell>
          <cell r="E1307">
            <v>2008</v>
          </cell>
          <cell r="F1307">
            <v>2648</v>
          </cell>
          <cell r="H1307">
            <v>0</v>
          </cell>
          <cell r="I1307">
            <v>2664</v>
          </cell>
          <cell r="J1307">
            <v>0</v>
          </cell>
          <cell r="L1307">
            <v>0</v>
          </cell>
        </row>
        <row r="1308">
          <cell r="A1308">
            <v>9124</v>
          </cell>
          <cell r="B1308" t="str">
            <v>유리솜보온</v>
          </cell>
          <cell r="C1308" t="str">
            <v>50Øx 25t</v>
          </cell>
          <cell r="D1308" t="str">
            <v>M</v>
          </cell>
          <cell r="E1308">
            <v>1812</v>
          </cell>
          <cell r="F1308">
            <v>2118</v>
          </cell>
          <cell r="H1308">
            <v>0</v>
          </cell>
          <cell r="I1308">
            <v>2391</v>
          </cell>
          <cell r="J1308">
            <v>0</v>
          </cell>
          <cell r="L1308">
            <v>0</v>
          </cell>
        </row>
        <row r="1309">
          <cell r="A1309">
            <v>9125</v>
          </cell>
          <cell r="B1309" t="str">
            <v>유리솜보온</v>
          </cell>
          <cell r="C1309" t="str">
            <v>40Øx 25t</v>
          </cell>
          <cell r="D1309" t="str">
            <v>M</v>
          </cell>
          <cell r="E1309">
            <v>1552</v>
          </cell>
          <cell r="F1309">
            <v>2118</v>
          </cell>
          <cell r="H1309">
            <v>0</v>
          </cell>
          <cell r="I1309">
            <v>2062</v>
          </cell>
          <cell r="J1309">
            <v>0</v>
          </cell>
          <cell r="L1309">
            <v>0</v>
          </cell>
        </row>
        <row r="1310">
          <cell r="A1310">
            <v>9126</v>
          </cell>
          <cell r="B1310" t="str">
            <v>유리솜보온</v>
          </cell>
          <cell r="C1310" t="str">
            <v>32Øx 25t</v>
          </cell>
          <cell r="D1310" t="str">
            <v>M</v>
          </cell>
          <cell r="E1310">
            <v>1443</v>
          </cell>
          <cell r="F1310">
            <v>2118</v>
          </cell>
          <cell r="H1310">
            <v>0</v>
          </cell>
          <cell r="I1310">
            <v>1908</v>
          </cell>
          <cell r="J1310">
            <v>0</v>
          </cell>
          <cell r="L1310">
            <v>0</v>
          </cell>
        </row>
        <row r="1311">
          <cell r="A1311">
            <v>9127</v>
          </cell>
          <cell r="B1311" t="str">
            <v>유리솜보온</v>
          </cell>
          <cell r="C1311" t="str">
            <v>25Øx 25t</v>
          </cell>
          <cell r="D1311" t="str">
            <v>M</v>
          </cell>
          <cell r="E1311">
            <v>1267</v>
          </cell>
          <cell r="F1311">
            <v>1853</v>
          </cell>
          <cell r="H1311">
            <v>0</v>
          </cell>
          <cell r="I1311">
            <v>1683</v>
          </cell>
          <cell r="J1311">
            <v>0</v>
          </cell>
          <cell r="L1311">
            <v>0</v>
          </cell>
        </row>
        <row r="1312">
          <cell r="A1312">
            <v>9128</v>
          </cell>
          <cell r="B1312" t="str">
            <v>유리솜보온</v>
          </cell>
          <cell r="C1312" t="str">
            <v>20Øx 25t</v>
          </cell>
          <cell r="D1312" t="str">
            <v>M</v>
          </cell>
          <cell r="E1312">
            <v>1127</v>
          </cell>
          <cell r="F1312">
            <v>1588</v>
          </cell>
          <cell r="H1312">
            <v>0</v>
          </cell>
          <cell r="I1312">
            <v>1516</v>
          </cell>
          <cell r="J1312">
            <v>0</v>
          </cell>
          <cell r="L1312">
            <v>0</v>
          </cell>
        </row>
        <row r="1313">
          <cell r="A1313">
            <v>9129</v>
          </cell>
          <cell r="B1313" t="str">
            <v>유리솜보온</v>
          </cell>
          <cell r="C1313" t="str">
            <v>15Øx 25t</v>
          </cell>
          <cell r="D1313" t="str">
            <v>M</v>
          </cell>
          <cell r="E1313">
            <v>1024</v>
          </cell>
          <cell r="F1313">
            <v>1324</v>
          </cell>
          <cell r="H1313">
            <v>0</v>
          </cell>
          <cell r="I1313">
            <v>1386</v>
          </cell>
          <cell r="J1313">
            <v>0</v>
          </cell>
          <cell r="L1313">
            <v>0</v>
          </cell>
        </row>
        <row r="1314">
          <cell r="A1314">
            <v>9131</v>
          </cell>
          <cell r="B1314" t="str">
            <v>동관용접</v>
          </cell>
          <cell r="C1314" t="str">
            <v>100Ø</v>
          </cell>
          <cell r="D1314" t="str">
            <v>개소</v>
          </cell>
          <cell r="E1314">
            <v>1669</v>
          </cell>
          <cell r="F1314">
            <v>12104</v>
          </cell>
          <cell r="H1314">
            <v>0</v>
          </cell>
          <cell r="I1314">
            <v>2622</v>
          </cell>
          <cell r="J1314">
            <v>0</v>
          </cell>
          <cell r="L1314">
            <v>0</v>
          </cell>
        </row>
        <row r="1315">
          <cell r="A1315">
            <v>9132</v>
          </cell>
          <cell r="B1315" t="str">
            <v>동관용접</v>
          </cell>
          <cell r="C1315" t="str">
            <v>80Ø</v>
          </cell>
          <cell r="D1315" t="str">
            <v>개소</v>
          </cell>
          <cell r="E1315">
            <v>1037</v>
          </cell>
          <cell r="F1315">
            <v>8578</v>
          </cell>
          <cell r="H1315">
            <v>0</v>
          </cell>
          <cell r="I1315">
            <v>1583</v>
          </cell>
          <cell r="J1315">
            <v>0</v>
          </cell>
          <cell r="L1315">
            <v>0</v>
          </cell>
        </row>
        <row r="1316">
          <cell r="A1316">
            <v>9133</v>
          </cell>
          <cell r="B1316" t="str">
            <v>동관용접</v>
          </cell>
          <cell r="C1316" t="str">
            <v>65Ø</v>
          </cell>
          <cell r="D1316" t="str">
            <v>개소</v>
          </cell>
          <cell r="E1316">
            <v>747</v>
          </cell>
          <cell r="F1316">
            <v>7403</v>
          </cell>
          <cell r="H1316">
            <v>0</v>
          </cell>
          <cell r="I1316">
            <v>1146</v>
          </cell>
          <cell r="J1316">
            <v>0</v>
          </cell>
          <cell r="L1316">
            <v>0</v>
          </cell>
        </row>
        <row r="1317">
          <cell r="A1317">
            <v>9134</v>
          </cell>
          <cell r="B1317" t="str">
            <v>동관용접</v>
          </cell>
          <cell r="C1317" t="str">
            <v>50Ø</v>
          </cell>
          <cell r="D1317" t="str">
            <v>개소</v>
          </cell>
          <cell r="E1317">
            <v>583</v>
          </cell>
          <cell r="F1317">
            <v>5758</v>
          </cell>
          <cell r="H1317">
            <v>0</v>
          </cell>
          <cell r="I1317">
            <v>874</v>
          </cell>
          <cell r="J1317">
            <v>0</v>
          </cell>
          <cell r="L1317">
            <v>0</v>
          </cell>
        </row>
        <row r="1318">
          <cell r="A1318">
            <v>9135</v>
          </cell>
          <cell r="B1318" t="str">
            <v>동관용접</v>
          </cell>
          <cell r="C1318" t="str">
            <v>40Ø</v>
          </cell>
          <cell r="D1318" t="str">
            <v>개소</v>
          </cell>
          <cell r="E1318">
            <v>431</v>
          </cell>
          <cell r="F1318">
            <v>4583</v>
          </cell>
          <cell r="H1318">
            <v>0</v>
          </cell>
          <cell r="I1318">
            <v>609</v>
          </cell>
          <cell r="J1318">
            <v>0</v>
          </cell>
          <cell r="L1318">
            <v>0</v>
          </cell>
        </row>
        <row r="1319">
          <cell r="A1319">
            <v>9136</v>
          </cell>
          <cell r="B1319" t="str">
            <v>동관용접</v>
          </cell>
          <cell r="C1319" t="str">
            <v>32Ø</v>
          </cell>
          <cell r="D1319" t="str">
            <v>개소</v>
          </cell>
          <cell r="E1319">
            <v>332</v>
          </cell>
          <cell r="F1319">
            <v>4171</v>
          </cell>
          <cell r="H1319">
            <v>0</v>
          </cell>
          <cell r="I1319">
            <v>466</v>
          </cell>
          <cell r="J1319">
            <v>0</v>
          </cell>
          <cell r="L1319">
            <v>0</v>
          </cell>
        </row>
        <row r="1320">
          <cell r="A1320">
            <v>9137</v>
          </cell>
          <cell r="B1320" t="str">
            <v>동관용접</v>
          </cell>
          <cell r="C1320" t="str">
            <v>25Ø</v>
          </cell>
          <cell r="D1320" t="str">
            <v>개소</v>
          </cell>
          <cell r="E1320">
            <v>237</v>
          </cell>
          <cell r="F1320">
            <v>3407</v>
          </cell>
          <cell r="H1320">
            <v>0</v>
          </cell>
          <cell r="I1320">
            <v>339</v>
          </cell>
          <cell r="J1320">
            <v>0</v>
          </cell>
          <cell r="L1320">
            <v>0</v>
          </cell>
        </row>
        <row r="1321">
          <cell r="A1321">
            <v>9138</v>
          </cell>
          <cell r="B1321" t="str">
            <v>동관용접</v>
          </cell>
          <cell r="C1321" t="str">
            <v>20Ø</v>
          </cell>
          <cell r="D1321" t="str">
            <v>개소</v>
          </cell>
          <cell r="E1321">
            <v>187</v>
          </cell>
          <cell r="F1321">
            <v>2761</v>
          </cell>
          <cell r="H1321">
            <v>0</v>
          </cell>
          <cell r="I1321">
            <v>253</v>
          </cell>
          <cell r="J1321">
            <v>0</v>
          </cell>
          <cell r="L1321">
            <v>0</v>
          </cell>
        </row>
        <row r="1322">
          <cell r="A1322">
            <v>9139</v>
          </cell>
          <cell r="B1322" t="str">
            <v>동관용접</v>
          </cell>
          <cell r="C1322" t="str">
            <v>15Ø</v>
          </cell>
          <cell r="D1322" t="str">
            <v>개소</v>
          </cell>
          <cell r="E1322">
            <v>90</v>
          </cell>
          <cell r="F1322">
            <v>2409</v>
          </cell>
          <cell r="H1322">
            <v>0</v>
          </cell>
          <cell r="I1322">
            <v>121</v>
          </cell>
          <cell r="J1322">
            <v>0</v>
          </cell>
          <cell r="L1322">
            <v>0</v>
          </cell>
        </row>
        <row r="1323">
          <cell r="A1323">
            <v>9141</v>
          </cell>
          <cell r="B1323" t="str">
            <v>은분도장</v>
          </cell>
          <cell r="C1323" t="str">
            <v>2회</v>
          </cell>
          <cell r="D1323" t="str">
            <v>M²</v>
          </cell>
          <cell r="E1323">
            <v>654</v>
          </cell>
          <cell r="F1323">
            <v>3043</v>
          </cell>
          <cell r="H1323">
            <v>0</v>
          </cell>
          <cell r="I1323">
            <v>654</v>
          </cell>
          <cell r="J1323">
            <v>0</v>
          </cell>
          <cell r="L1323">
            <v>0</v>
          </cell>
        </row>
        <row r="1324">
          <cell r="A1324">
            <v>9142</v>
          </cell>
          <cell r="B1324" t="str">
            <v>벽체철거 및 복구</v>
          </cell>
          <cell r="D1324" t="str">
            <v>개소</v>
          </cell>
          <cell r="E1324" t="e">
            <v>#REF!</v>
          </cell>
          <cell r="F1324" t="e">
            <v>#REF!</v>
          </cell>
          <cell r="H1324">
            <v>0</v>
          </cell>
          <cell r="I1324" t="e">
            <v>#REF!</v>
          </cell>
          <cell r="J1324">
            <v>0</v>
          </cell>
          <cell r="L1324">
            <v>0</v>
          </cell>
        </row>
        <row r="1325">
          <cell r="A1325">
            <v>9143</v>
          </cell>
          <cell r="B1325" t="str">
            <v>치장벽돌 쌓기</v>
          </cell>
          <cell r="D1325" t="str">
            <v>매</v>
          </cell>
          <cell r="E1325">
            <v>171220</v>
          </cell>
          <cell r="F1325">
            <v>303245</v>
          </cell>
          <cell r="H1325">
            <v>0</v>
          </cell>
          <cell r="I1325">
            <v>171220</v>
          </cell>
          <cell r="J1325">
            <v>0</v>
          </cell>
          <cell r="L1325">
            <v>0</v>
          </cell>
        </row>
        <row r="1326">
          <cell r="A1326">
            <v>9144</v>
          </cell>
          <cell r="B1326" t="str">
            <v>녹막이페인트</v>
          </cell>
          <cell r="C1326" t="str">
            <v>2회</v>
          </cell>
          <cell r="D1326" t="str">
            <v>M²</v>
          </cell>
          <cell r="E1326">
            <v>932</v>
          </cell>
          <cell r="F1326">
            <v>1690</v>
          </cell>
          <cell r="H1326">
            <v>0</v>
          </cell>
          <cell r="I1326">
            <v>932</v>
          </cell>
          <cell r="J1326">
            <v>0</v>
          </cell>
          <cell r="L1326">
            <v>0</v>
          </cell>
        </row>
        <row r="1327">
          <cell r="A1327">
            <v>9145</v>
          </cell>
          <cell r="B1327" t="str">
            <v>배수펌프앵글가대</v>
          </cell>
          <cell r="D1327" t="str">
            <v>개소</v>
          </cell>
          <cell r="E1327">
            <v>13141</v>
          </cell>
          <cell r="F1327">
            <v>56637</v>
          </cell>
          <cell r="H1327">
            <v>0</v>
          </cell>
          <cell r="I1327">
            <v>13141</v>
          </cell>
          <cell r="J1327">
            <v>0</v>
          </cell>
          <cell r="L1327">
            <v>0</v>
          </cell>
        </row>
        <row r="1328">
          <cell r="A1328">
            <v>9146</v>
          </cell>
          <cell r="B1328" t="str">
            <v>정수위밸브장치</v>
          </cell>
          <cell r="C1328" t="str">
            <v>40Ø</v>
          </cell>
          <cell r="D1328" t="str">
            <v>대</v>
          </cell>
          <cell r="E1328">
            <v>533087</v>
          </cell>
          <cell r="F1328">
            <v>271490.40000000002</v>
          </cell>
          <cell r="H1328">
            <v>0</v>
          </cell>
          <cell r="I1328">
            <v>533087</v>
          </cell>
          <cell r="J1328">
            <v>0</v>
          </cell>
          <cell r="L1328">
            <v>0</v>
          </cell>
        </row>
        <row r="1329">
          <cell r="A1329">
            <v>9147</v>
          </cell>
          <cell r="B1329" t="str">
            <v>장비기초(콘크리트)</v>
          </cell>
          <cell r="C1329" t="str">
            <v>1:2:4</v>
          </cell>
          <cell r="D1329" t="str">
            <v>M³</v>
          </cell>
          <cell r="E1329">
            <v>25057</v>
          </cell>
          <cell r="F1329">
            <v>94929</v>
          </cell>
          <cell r="H1329">
            <v>0</v>
          </cell>
          <cell r="I1329">
            <v>25057</v>
          </cell>
          <cell r="J1329">
            <v>0</v>
          </cell>
          <cell r="L1329">
            <v>0</v>
          </cell>
        </row>
        <row r="1330">
          <cell r="A1330">
            <v>9148</v>
          </cell>
          <cell r="B1330" t="str">
            <v>합판거푸집</v>
          </cell>
          <cell r="C1330" t="str">
            <v>3회</v>
          </cell>
          <cell r="D1330" t="str">
            <v>M²</v>
          </cell>
          <cell r="E1330">
            <v>5049</v>
          </cell>
          <cell r="F1330">
            <v>13293</v>
          </cell>
          <cell r="H1330">
            <v>0</v>
          </cell>
          <cell r="I1330">
            <v>5049</v>
          </cell>
          <cell r="J1330">
            <v>0</v>
          </cell>
          <cell r="L1330">
            <v>0</v>
          </cell>
        </row>
        <row r="1331">
          <cell r="A1331">
            <v>9149</v>
          </cell>
          <cell r="B1331" t="str">
            <v>방열기소운반비</v>
          </cell>
          <cell r="C1331" t="str">
            <v>20쪽 이하</v>
          </cell>
          <cell r="D1331" t="str">
            <v>조</v>
          </cell>
          <cell r="E1331">
            <v>0</v>
          </cell>
          <cell r="F1331">
            <v>7496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>
            <v>9150</v>
          </cell>
          <cell r="B1332" t="str">
            <v>바닥타일커팅공임</v>
          </cell>
          <cell r="D1332" t="str">
            <v>개소</v>
          </cell>
          <cell r="E1332">
            <v>0</v>
          </cell>
          <cell r="F1332">
            <v>10325</v>
          </cell>
          <cell r="H1332">
            <v>0</v>
          </cell>
          <cell r="J1332">
            <v>0</v>
          </cell>
          <cell r="L1332">
            <v>0</v>
          </cell>
        </row>
        <row r="1333">
          <cell r="A1333">
            <v>9151</v>
          </cell>
          <cell r="B1333" t="str">
            <v>파이프 고정앙카</v>
          </cell>
          <cell r="C1333" t="str">
            <v>15Ø~40Ø</v>
          </cell>
          <cell r="D1333" t="str">
            <v>조</v>
          </cell>
          <cell r="E1333">
            <v>1090</v>
          </cell>
          <cell r="F1333">
            <v>24.055000000000003</v>
          </cell>
          <cell r="H1333">
            <v>0</v>
          </cell>
          <cell r="I1333">
            <v>1090</v>
          </cell>
          <cell r="J1333">
            <v>0</v>
          </cell>
          <cell r="L1333">
            <v>0</v>
          </cell>
        </row>
        <row r="1334">
          <cell r="A1334">
            <v>9152</v>
          </cell>
          <cell r="B1334" t="str">
            <v>파이프 고정앙카</v>
          </cell>
          <cell r="C1334" t="str">
            <v>50Ø~65Ø</v>
          </cell>
          <cell r="D1334" t="str">
            <v>조</v>
          </cell>
          <cell r="E1334">
            <v>1140</v>
          </cell>
          <cell r="F1334">
            <v>36.79</v>
          </cell>
          <cell r="H1334">
            <v>0</v>
          </cell>
          <cell r="I1334">
            <v>1140</v>
          </cell>
          <cell r="J1334">
            <v>0</v>
          </cell>
          <cell r="L1334">
            <v>0</v>
          </cell>
        </row>
        <row r="1335">
          <cell r="A1335">
            <v>9153</v>
          </cell>
          <cell r="B1335" t="str">
            <v>파이프 고정앙카</v>
          </cell>
          <cell r="C1335" t="str">
            <v>80Ø~150Ø</v>
          </cell>
          <cell r="D1335" t="str">
            <v>조</v>
          </cell>
          <cell r="E1335">
            <v>1694</v>
          </cell>
          <cell r="F1335">
            <v>55.185000000000002</v>
          </cell>
          <cell r="H1335">
            <v>0</v>
          </cell>
          <cell r="I1335">
            <v>1694</v>
          </cell>
          <cell r="J1335">
            <v>0</v>
          </cell>
          <cell r="L1335">
            <v>0</v>
          </cell>
        </row>
        <row r="1336">
          <cell r="A1336">
            <v>9161</v>
          </cell>
          <cell r="B1336" t="str">
            <v>정유량 조절밸브장치</v>
          </cell>
          <cell r="C1336" t="str">
            <v>65Ø</v>
          </cell>
          <cell r="D1336" t="str">
            <v>조</v>
          </cell>
          <cell r="E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>
            <v>9162</v>
          </cell>
          <cell r="B1337" t="str">
            <v>정유량 조절밸브장치</v>
          </cell>
          <cell r="C1337" t="str">
            <v>50Ø</v>
          </cell>
          <cell r="D1337" t="str">
            <v>조</v>
          </cell>
          <cell r="E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9163</v>
          </cell>
          <cell r="B1338" t="str">
            <v>정유량 조절밸브장치</v>
          </cell>
          <cell r="C1338" t="str">
            <v>40Ø</v>
          </cell>
          <cell r="D1338" t="str">
            <v>조</v>
          </cell>
          <cell r="E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9164</v>
          </cell>
          <cell r="B1339" t="str">
            <v>정유량 조절밸브장치</v>
          </cell>
          <cell r="C1339" t="str">
            <v>32Ø</v>
          </cell>
          <cell r="D1339" t="str">
            <v>조</v>
          </cell>
          <cell r="E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>
            <v>9171</v>
          </cell>
          <cell r="B1340" t="str">
            <v>스테인레스관용접</v>
          </cell>
          <cell r="C1340" t="str">
            <v>80Ø</v>
          </cell>
          <cell r="D1340" t="str">
            <v>개소</v>
          </cell>
          <cell r="E1340">
            <v>3439</v>
          </cell>
          <cell r="F1340">
            <v>0</v>
          </cell>
          <cell r="H1340">
            <v>0</v>
          </cell>
          <cell r="I1340">
            <v>3439</v>
          </cell>
          <cell r="J1340">
            <v>0</v>
          </cell>
          <cell r="L1340">
            <v>0</v>
          </cell>
        </row>
        <row r="1341">
          <cell r="A1341">
            <v>9172</v>
          </cell>
          <cell r="B1341" t="str">
            <v>스테인레스관용접</v>
          </cell>
          <cell r="C1341" t="str">
            <v>100Ø</v>
          </cell>
          <cell r="D1341" t="str">
            <v>개소</v>
          </cell>
          <cell r="E1341">
            <v>5376</v>
          </cell>
          <cell r="F1341">
            <v>0</v>
          </cell>
          <cell r="H1341">
            <v>0</v>
          </cell>
          <cell r="I1341">
            <v>5376</v>
          </cell>
          <cell r="J1341">
            <v>0</v>
          </cell>
          <cell r="L1341">
            <v>0</v>
          </cell>
        </row>
        <row r="1342">
          <cell r="A1342">
            <v>9173</v>
          </cell>
          <cell r="B1342" t="str">
            <v>스테인레스관용접</v>
          </cell>
          <cell r="C1342" t="str">
            <v>125Ø</v>
          </cell>
          <cell r="D1342" t="str">
            <v>개소</v>
          </cell>
          <cell r="E1342">
            <v>8130</v>
          </cell>
          <cell r="F1342">
            <v>0</v>
          </cell>
          <cell r="H1342">
            <v>0</v>
          </cell>
          <cell r="I1342">
            <v>8130</v>
          </cell>
          <cell r="J1342">
            <v>0</v>
          </cell>
          <cell r="L1342">
            <v>0</v>
          </cell>
        </row>
        <row r="1343">
          <cell r="A1343">
            <v>9174</v>
          </cell>
          <cell r="B1343" t="str">
            <v>스테인레스관용접</v>
          </cell>
          <cell r="C1343" t="str">
            <v>150Ø</v>
          </cell>
          <cell r="D1343" t="str">
            <v>개소</v>
          </cell>
          <cell r="E1343">
            <v>10049</v>
          </cell>
          <cell r="F1343">
            <v>0</v>
          </cell>
          <cell r="H1343">
            <v>0</v>
          </cell>
          <cell r="I1343">
            <v>10049</v>
          </cell>
          <cell r="J1343">
            <v>0</v>
          </cell>
          <cell r="L1343">
            <v>0</v>
          </cell>
        </row>
        <row r="1344">
          <cell r="A1344">
            <v>9175</v>
          </cell>
          <cell r="B1344" t="str">
            <v>스테인레스관용접</v>
          </cell>
          <cell r="C1344" t="str">
            <v>200Ø</v>
          </cell>
          <cell r="D1344" t="str">
            <v>개소</v>
          </cell>
          <cell r="E1344">
            <v>16919</v>
          </cell>
          <cell r="F1344">
            <v>0</v>
          </cell>
          <cell r="H1344">
            <v>0</v>
          </cell>
          <cell r="I1344">
            <v>16919</v>
          </cell>
          <cell r="J1344">
            <v>0</v>
          </cell>
          <cell r="L1344">
            <v>0</v>
          </cell>
        </row>
        <row r="1345">
          <cell r="A1345">
            <v>9181</v>
          </cell>
          <cell r="B1345" t="str">
            <v>강관스리브</v>
          </cell>
          <cell r="C1345" t="str">
            <v>100Ø</v>
          </cell>
          <cell r="D1345" t="str">
            <v>개소</v>
          </cell>
          <cell r="E1345">
            <v>27055</v>
          </cell>
          <cell r="F1345">
            <v>2308</v>
          </cell>
          <cell r="H1345">
            <v>0</v>
          </cell>
          <cell r="I1345">
            <v>27055</v>
          </cell>
          <cell r="J1345">
            <v>0</v>
          </cell>
          <cell r="L1345">
            <v>0</v>
          </cell>
        </row>
        <row r="1346">
          <cell r="A1346">
            <v>9182</v>
          </cell>
          <cell r="B1346" t="str">
            <v>강관스리브</v>
          </cell>
          <cell r="C1346" t="str">
            <v>80Ø</v>
          </cell>
          <cell r="D1346" t="str">
            <v>개소</v>
          </cell>
          <cell r="E1346">
            <v>22116</v>
          </cell>
          <cell r="F1346">
            <v>1722</v>
          </cell>
          <cell r="H1346">
            <v>0</v>
          </cell>
          <cell r="I1346">
            <v>22116</v>
          </cell>
          <cell r="J1346">
            <v>0</v>
          </cell>
          <cell r="L1346">
            <v>0</v>
          </cell>
        </row>
        <row r="1347">
          <cell r="A1347">
            <v>9183</v>
          </cell>
          <cell r="B1347" t="str">
            <v>강관스리브</v>
          </cell>
          <cell r="C1347" t="str">
            <v>65Ø</v>
          </cell>
          <cell r="D1347" t="str">
            <v>개소</v>
          </cell>
          <cell r="E1347">
            <v>12565</v>
          </cell>
          <cell r="F1347">
            <v>1498</v>
          </cell>
          <cell r="H1347">
            <v>0</v>
          </cell>
          <cell r="I1347">
            <v>12565</v>
          </cell>
          <cell r="J1347">
            <v>0</v>
          </cell>
          <cell r="L1347">
            <v>0</v>
          </cell>
        </row>
        <row r="1348">
          <cell r="A1348">
            <v>9184</v>
          </cell>
          <cell r="B1348" t="str">
            <v>강관스리브</v>
          </cell>
          <cell r="C1348" t="str">
            <v>50Ø</v>
          </cell>
          <cell r="D1348" t="str">
            <v>개소</v>
          </cell>
          <cell r="E1348">
            <v>8266</v>
          </cell>
          <cell r="F1348">
            <v>808</v>
          </cell>
          <cell r="H1348">
            <v>0</v>
          </cell>
          <cell r="I1348">
            <v>8266</v>
          </cell>
          <cell r="J1348">
            <v>0</v>
          </cell>
          <cell r="L1348">
            <v>0</v>
          </cell>
        </row>
        <row r="1349">
          <cell r="A1349">
            <v>9185</v>
          </cell>
          <cell r="B1349" t="str">
            <v>강관스리브</v>
          </cell>
          <cell r="C1349" t="str">
            <v>40Ø</v>
          </cell>
          <cell r="D1349" t="str">
            <v>개소</v>
          </cell>
          <cell r="E1349">
            <v>5837</v>
          </cell>
          <cell r="F1349">
            <v>688</v>
          </cell>
          <cell r="H1349">
            <v>0</v>
          </cell>
          <cell r="I1349">
            <v>5837</v>
          </cell>
          <cell r="J1349">
            <v>0</v>
          </cell>
          <cell r="L1349">
            <v>0</v>
          </cell>
        </row>
        <row r="1350">
          <cell r="A1350">
            <v>9186</v>
          </cell>
          <cell r="B1350" t="str">
            <v>강관스리브</v>
          </cell>
          <cell r="C1350" t="str">
            <v>32Ø</v>
          </cell>
          <cell r="D1350" t="str">
            <v>개소</v>
          </cell>
          <cell r="E1350">
            <v>2691</v>
          </cell>
          <cell r="F1350">
            <v>464</v>
          </cell>
          <cell r="H1350">
            <v>0</v>
          </cell>
          <cell r="I1350">
            <v>2691</v>
          </cell>
          <cell r="J1350">
            <v>0</v>
          </cell>
          <cell r="L1350">
            <v>0</v>
          </cell>
        </row>
        <row r="1351">
          <cell r="A1351">
            <v>9187</v>
          </cell>
          <cell r="B1351" t="str">
            <v>강관스리브</v>
          </cell>
          <cell r="C1351" t="str">
            <v>25Ø</v>
          </cell>
          <cell r="D1351" t="str">
            <v>개소</v>
          </cell>
          <cell r="E1351">
            <v>1808</v>
          </cell>
          <cell r="F1351">
            <v>464</v>
          </cell>
          <cell r="H1351">
            <v>0</v>
          </cell>
          <cell r="I1351">
            <v>1808</v>
          </cell>
          <cell r="J1351">
            <v>0</v>
          </cell>
          <cell r="L1351">
            <v>0</v>
          </cell>
        </row>
        <row r="1352">
          <cell r="A1352">
            <v>9188</v>
          </cell>
          <cell r="B1352" t="str">
            <v>강관스리브</v>
          </cell>
          <cell r="C1352" t="str">
            <v>20Ø</v>
          </cell>
          <cell r="D1352" t="str">
            <v>개소</v>
          </cell>
          <cell r="E1352">
            <v>1395</v>
          </cell>
          <cell r="F1352">
            <v>344</v>
          </cell>
          <cell r="H1352">
            <v>0</v>
          </cell>
          <cell r="I1352">
            <v>1395</v>
          </cell>
          <cell r="J1352">
            <v>0</v>
          </cell>
          <cell r="L1352">
            <v>0</v>
          </cell>
        </row>
        <row r="1353">
          <cell r="A1353">
            <v>9189</v>
          </cell>
          <cell r="B1353" t="str">
            <v>강관스리브</v>
          </cell>
          <cell r="C1353" t="str">
            <v>15Ø</v>
          </cell>
          <cell r="D1353" t="str">
            <v>개소</v>
          </cell>
          <cell r="E1353">
            <v>866</v>
          </cell>
          <cell r="F1353">
            <v>344</v>
          </cell>
          <cell r="H1353">
            <v>0</v>
          </cell>
          <cell r="I1353">
            <v>866</v>
          </cell>
          <cell r="J1353">
            <v>0</v>
          </cell>
          <cell r="L1353">
            <v>0</v>
          </cell>
        </row>
        <row r="1354">
          <cell r="A1354">
            <v>9201</v>
          </cell>
          <cell r="B1354" t="str">
            <v>아연철판덕트제작설치</v>
          </cell>
          <cell r="C1354" t="str">
            <v>0.5t</v>
          </cell>
          <cell r="D1354" t="str">
            <v>M²</v>
          </cell>
          <cell r="E1354">
            <v>8532</v>
          </cell>
          <cell r="F1354">
            <v>22097</v>
          </cell>
          <cell r="H1354">
            <v>0</v>
          </cell>
          <cell r="I1354">
            <v>8532</v>
          </cell>
          <cell r="J1354">
            <v>0</v>
          </cell>
          <cell r="L1354">
            <v>0</v>
          </cell>
        </row>
        <row r="1355">
          <cell r="A1355">
            <v>9202</v>
          </cell>
          <cell r="B1355" t="str">
            <v>SUS철판덕트제작설치</v>
          </cell>
          <cell r="C1355" t="str">
            <v>0.5t</v>
          </cell>
          <cell r="D1355" t="str">
            <v>M²</v>
          </cell>
          <cell r="E1355">
            <v>35059</v>
          </cell>
          <cell r="F1355">
            <v>29096</v>
          </cell>
          <cell r="H1355">
            <v>0</v>
          </cell>
          <cell r="I1355">
            <v>35059</v>
          </cell>
          <cell r="J1355">
            <v>0</v>
          </cell>
          <cell r="L1355">
            <v>0</v>
          </cell>
        </row>
        <row r="1356">
          <cell r="A1356">
            <v>9203</v>
          </cell>
          <cell r="B1356" t="str">
            <v>각형덕트보온(은박지)</v>
          </cell>
          <cell r="C1356" t="str">
            <v>30t</v>
          </cell>
          <cell r="D1356" t="str">
            <v>M²</v>
          </cell>
          <cell r="E1356">
            <v>8895</v>
          </cell>
          <cell r="F1356">
            <v>20360</v>
          </cell>
          <cell r="H1356">
            <v>0</v>
          </cell>
          <cell r="I1356">
            <v>8895</v>
          </cell>
          <cell r="J1356">
            <v>0</v>
          </cell>
          <cell r="L1356">
            <v>0</v>
          </cell>
        </row>
        <row r="1357">
          <cell r="A1357">
            <v>9204</v>
          </cell>
          <cell r="B1357" t="str">
            <v>배관커버(갈바륨강판)</v>
          </cell>
          <cell r="C1357" t="str">
            <v>200x400</v>
          </cell>
          <cell r="D1357" t="str">
            <v>M</v>
          </cell>
          <cell r="E1357">
            <v>57944</v>
          </cell>
          <cell r="F1357">
            <v>42464</v>
          </cell>
          <cell r="H1357">
            <v>0</v>
          </cell>
          <cell r="I1357">
            <v>57944</v>
          </cell>
          <cell r="J1357">
            <v>0</v>
          </cell>
          <cell r="L1357">
            <v>0</v>
          </cell>
        </row>
        <row r="1358">
          <cell r="A1358">
            <v>9901</v>
          </cell>
          <cell r="B1358" t="str">
            <v>잡자재비</v>
          </cell>
          <cell r="C1358" t="str">
            <v>주재료의 5%</v>
          </cell>
          <cell r="D1358" t="str">
            <v>식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  <cell r="J1358">
            <v>0</v>
          </cell>
          <cell r="L1358">
            <v>0</v>
          </cell>
        </row>
        <row r="1359">
          <cell r="A1359">
            <v>9902</v>
          </cell>
          <cell r="B1359" t="str">
            <v>지지철물</v>
          </cell>
          <cell r="C1359" t="str">
            <v>주재료의 9%</v>
          </cell>
          <cell r="D1359" t="str">
            <v>식</v>
          </cell>
          <cell r="E1359">
            <v>0</v>
          </cell>
          <cell r="F1359">
            <v>0</v>
          </cell>
          <cell r="H1359">
            <v>0</v>
          </cell>
          <cell r="I1359">
            <v>0</v>
          </cell>
          <cell r="J1359">
            <v>0</v>
          </cell>
          <cell r="L1359">
            <v>0</v>
          </cell>
        </row>
        <row r="1360">
          <cell r="A1360">
            <v>9903</v>
          </cell>
          <cell r="B1360" t="str">
            <v>지지철물</v>
          </cell>
          <cell r="C1360" t="str">
            <v>주재료의 10%</v>
          </cell>
          <cell r="D1360" t="str">
            <v>식</v>
          </cell>
          <cell r="E1360">
            <v>0</v>
          </cell>
          <cell r="F1360">
            <v>0</v>
          </cell>
          <cell r="H1360">
            <v>0</v>
          </cell>
          <cell r="I1360">
            <v>0</v>
          </cell>
          <cell r="J1360">
            <v>0</v>
          </cell>
          <cell r="L1360">
            <v>0</v>
          </cell>
        </row>
        <row r="1361">
          <cell r="A1361">
            <v>9904</v>
          </cell>
          <cell r="B1361" t="str">
            <v>지지철물</v>
          </cell>
          <cell r="C1361" t="str">
            <v>주재료의 15%</v>
          </cell>
          <cell r="D1361" t="str">
            <v>식</v>
          </cell>
          <cell r="E1361">
            <v>0</v>
          </cell>
          <cell r="F1361">
            <v>0</v>
          </cell>
          <cell r="H1361">
            <v>0</v>
          </cell>
          <cell r="I1361">
            <v>0</v>
          </cell>
          <cell r="J1361">
            <v>0</v>
          </cell>
          <cell r="L1361">
            <v>0</v>
          </cell>
        </row>
        <row r="1362">
          <cell r="A1362">
            <v>9905</v>
          </cell>
          <cell r="B1362" t="str">
            <v>지지철물</v>
          </cell>
          <cell r="C1362" t="str">
            <v>주재료의 25%</v>
          </cell>
          <cell r="D1362" t="str">
            <v>식</v>
          </cell>
          <cell r="E1362">
            <v>0</v>
          </cell>
          <cell r="F1362">
            <v>0</v>
          </cell>
          <cell r="H1362">
            <v>0</v>
          </cell>
          <cell r="I1362">
            <v>0</v>
          </cell>
          <cell r="J1362">
            <v>0</v>
          </cell>
          <cell r="L1362">
            <v>0</v>
          </cell>
        </row>
        <row r="1363">
          <cell r="A1363">
            <v>9906</v>
          </cell>
          <cell r="B1363" t="str">
            <v>지지철물</v>
          </cell>
          <cell r="C1363" t="str">
            <v>주재료의 30%</v>
          </cell>
          <cell r="D1363" t="str">
            <v>식</v>
          </cell>
          <cell r="E1363">
            <v>0</v>
          </cell>
          <cell r="F1363">
            <v>0</v>
          </cell>
          <cell r="H1363">
            <v>0</v>
          </cell>
          <cell r="I1363">
            <v>0</v>
          </cell>
          <cell r="J1363">
            <v>0</v>
          </cell>
          <cell r="L1363">
            <v>0</v>
          </cell>
        </row>
        <row r="1364">
          <cell r="A1364">
            <v>9907</v>
          </cell>
          <cell r="B1364" t="str">
            <v>지지철물</v>
          </cell>
          <cell r="C1364" t="str">
            <v>주재료의 40%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9910</v>
          </cell>
          <cell r="B1365" t="str">
            <v>관부속</v>
          </cell>
          <cell r="C1365" t="str">
            <v>관의 30%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9911</v>
          </cell>
          <cell r="B1366" t="str">
            <v>관부속</v>
          </cell>
          <cell r="C1366" t="str">
            <v>관의 40%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9912</v>
          </cell>
          <cell r="B1367" t="str">
            <v>관부속</v>
          </cell>
          <cell r="C1367" t="str">
            <v>관의 45%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9913</v>
          </cell>
          <cell r="B1368" t="str">
            <v>관부속</v>
          </cell>
          <cell r="C1368" t="str">
            <v>관의 50%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9914</v>
          </cell>
          <cell r="B1369" t="str">
            <v>관부속</v>
          </cell>
          <cell r="C1369" t="str">
            <v>관의 55%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9915</v>
          </cell>
          <cell r="B1370" t="str">
            <v>관부속</v>
          </cell>
          <cell r="C1370" t="str">
            <v>관의 60%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9916</v>
          </cell>
          <cell r="B1371" t="str">
            <v>관부속</v>
          </cell>
          <cell r="C1371" t="str">
            <v>관의 65%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9917</v>
          </cell>
          <cell r="B1372" t="str">
            <v>관부속</v>
          </cell>
          <cell r="C1372" t="str">
            <v>관의 70%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9918</v>
          </cell>
          <cell r="B1373" t="str">
            <v>관부속</v>
          </cell>
          <cell r="C1373" t="str">
            <v>관의 75%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9920</v>
          </cell>
          <cell r="B1374" t="str">
            <v>공구손료</v>
          </cell>
          <cell r="C1374" t="str">
            <v>인건비의 3%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공종별 총괄표"/>
      <sheetName val="1.내역서"/>
      <sheetName val="관급자재대"/>
      <sheetName val="환율 및 인건비(중기)"/>
      <sheetName val="중기사용료 목록표"/>
      <sheetName val="2.중기사용료"/>
      <sheetName val="단가산출서 목록표"/>
      <sheetName val="4.단가산출서"/>
      <sheetName val="일반자재 단가표"/>
      <sheetName val="관급자재 단가표 "/>
      <sheetName val="Macro1"/>
      <sheetName val="Macro2"/>
      <sheetName val="Module1"/>
      <sheetName val="Macro3"/>
      <sheetName val="Macro4"/>
      <sheetName val="Macro5"/>
    </sheet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>
        <row r="1">
          <cell r="E1" t="str">
            <v>GO목차</v>
          </cell>
        </row>
        <row r="2">
          <cell r="E2" t="e">
            <v>#VALUE!</v>
          </cell>
        </row>
        <row r="3">
          <cell r="E3" t="b">
            <v>1</v>
          </cell>
        </row>
        <row r="4">
          <cell r="E4" t="b">
            <v>1</v>
          </cell>
        </row>
      </sheetData>
      <sheetData sheetId="12" refreshError="1"/>
      <sheetData sheetId="13"/>
      <sheetData sheetId="14"/>
      <sheetData sheetId="15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산액보고서(APMS)"/>
      <sheetName val="정산액보고서(수기결산)"/>
      <sheetName val="봉급결산서"/>
      <sheetName val="조정수당결산서"/>
      <sheetName val="상여금결산서"/>
      <sheetName val="초과근무수당 집계표"/>
      <sheetName val="학비보조수당내역서"/>
      <sheetName val="주택수당집계표"/>
      <sheetName val="군인장려수당내역서"/>
      <sheetName val="휴가비집계표"/>
      <sheetName val="전역비 집계표"/>
      <sheetName val="전속파견여비내역서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5">
          <cell r="A15" t="b">
            <v>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Chart2"/>
      <sheetName val="VXXXXX"/>
      <sheetName val="VXXXXXX"/>
      <sheetName val="성덕(갑)"/>
      <sheetName val="총괄"/>
      <sheetName val="성덕(을)"/>
      <sheetName val="폐기물"/>
      <sheetName val="관급자재"/>
      <sheetName val="일위"/>
      <sheetName val="일위대가총괄표"/>
      <sheetName val="11.타일공사"/>
      <sheetName val="7.목공사"/>
      <sheetName val="15.수장공사"/>
      <sheetName val="13.단열및금속공사"/>
      <sheetName val="1.장비및기계경비"/>
      <sheetName val="8.방수공사"/>
      <sheetName val="3.지정및토공사"/>
      <sheetName val="14.유리및도장공사"/>
      <sheetName val="16.철거공사"/>
      <sheetName val="노무비 단가표"/>
      <sheetName val="재료비단가표"/>
      <sheetName val="경비"/>
      <sheetName val="2.가설공사"/>
      <sheetName val="4.철근콘크리트공사"/>
      <sheetName val="5.철골공사"/>
      <sheetName val="6.조적공사"/>
      <sheetName val="9.홈통및지붕공사"/>
      <sheetName val="10.석공사"/>
      <sheetName val="12.미장공사"/>
      <sheetName val="17.토목기타공사"/>
      <sheetName val="18.특정공사"/>
      <sheetName val="운반경비"/>
      <sheetName val="기계경비"/>
      <sheetName val="오거파일기계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공종별 총괄표"/>
      <sheetName val="1.내역서"/>
      <sheetName val="관급자재대"/>
      <sheetName val="환율 및 인건비(중기)"/>
      <sheetName val="중기사용료 목록표"/>
      <sheetName val="2.중기사용료"/>
      <sheetName val="단가산출서 목록표"/>
      <sheetName val="4.단가산출서"/>
      <sheetName val="일반자재단가표"/>
      <sheetName val="관급자재단가표"/>
      <sheetName val="Macro1"/>
      <sheetName val="Macro2"/>
      <sheetName val="Module1"/>
      <sheetName val="Macro3"/>
      <sheetName val="Macro4"/>
      <sheetName val="Macro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단가산출서외곽선 (L)</v>
          </cell>
        </row>
      </sheetData>
      <sheetData sheetId="12">
        <row r="1">
          <cell r="B1" t="str">
            <v>매크로2</v>
          </cell>
        </row>
      </sheetData>
      <sheetData sheetId="13" refreshError="1"/>
      <sheetData sheetId="14"/>
      <sheetData sheetId="15"/>
      <sheetData sheetId="1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단"/>
      <sheetName val="관대"/>
      <sheetName val="갑"/>
      <sheetName val="자단"/>
      <sheetName val="일"/>
      <sheetName val="일목"/>
      <sheetName val="단산목"/>
      <sheetName val="을"/>
      <sheetName val="을 (1년차)"/>
      <sheetName val="수량"/>
      <sheetName val="토공계산"/>
      <sheetName val="단가산"/>
      <sheetName val="중기목"/>
      <sheetName val="중기사용"/>
      <sheetName val="환,노임"/>
      <sheetName val="중기운"/>
      <sheetName val="Mc1"/>
      <sheetName val="Mc2"/>
      <sheetName val="Module1"/>
      <sheetName val="Mc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장비 설치공사"/>
      <sheetName val="2. 위생기구 설치공사"/>
      <sheetName val="3. 급수, 급탕 배관공사"/>
      <sheetName val="4. 오, 배수 배관공사"/>
      <sheetName val="5. 난방 배관공사"/>
      <sheetName val="6. 옥외 배관공사"/>
      <sheetName val="단면설계"/>
      <sheetName val="안정검토"/>
      <sheetName val="용산3(영광)"/>
    </sheetNames>
    <sheetDataSet>
      <sheetData sheetId="0" refreshError="1"/>
      <sheetData sheetId="1" refreshError="1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126500</v>
          </cell>
          <cell r="F4">
            <v>0</v>
          </cell>
          <cell r="G4">
            <v>126500</v>
          </cell>
          <cell r="H4">
            <v>627</v>
          </cell>
          <cell r="I4">
            <v>126500</v>
          </cell>
          <cell r="J4">
            <v>565</v>
          </cell>
          <cell r="K4">
            <v>126500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81600</v>
          </cell>
          <cell r="F5">
            <v>0</v>
          </cell>
          <cell r="G5">
            <v>81600</v>
          </cell>
          <cell r="H5">
            <v>627</v>
          </cell>
          <cell r="I5">
            <v>96300</v>
          </cell>
          <cell r="J5">
            <v>565</v>
          </cell>
          <cell r="K5">
            <v>81600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45000</v>
          </cell>
          <cell r="F6">
            <v>0</v>
          </cell>
          <cell r="G6">
            <v>56600</v>
          </cell>
          <cell r="H6">
            <v>627</v>
          </cell>
          <cell r="I6">
            <v>61100</v>
          </cell>
          <cell r="J6">
            <v>565</v>
          </cell>
          <cell r="K6">
            <v>56600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91000</v>
          </cell>
          <cell r="F12">
            <v>0</v>
          </cell>
          <cell r="G12">
            <v>92500</v>
          </cell>
          <cell r="H12">
            <v>627</v>
          </cell>
          <cell r="I12">
            <v>91000</v>
          </cell>
          <cell r="J12">
            <v>565</v>
          </cell>
          <cell r="K12">
            <v>92500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70500</v>
          </cell>
          <cell r="F13">
            <v>0</v>
          </cell>
          <cell r="G13">
            <v>70500</v>
          </cell>
          <cell r="H13">
            <v>627</v>
          </cell>
          <cell r="I13">
            <v>72900</v>
          </cell>
          <cell r="J13">
            <v>565</v>
          </cell>
          <cell r="K13">
            <v>70500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96800</v>
          </cell>
          <cell r="F14">
            <v>0</v>
          </cell>
          <cell r="G14">
            <v>98000</v>
          </cell>
          <cell r="H14">
            <v>627</v>
          </cell>
          <cell r="I14">
            <v>96800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KSVU- 430</v>
          </cell>
          <cell r="D15" t="str">
            <v>조</v>
          </cell>
          <cell r="E15">
            <v>57200</v>
          </cell>
          <cell r="F15">
            <v>0</v>
          </cell>
          <cell r="G15">
            <v>66000</v>
          </cell>
          <cell r="H15">
            <v>627</v>
          </cell>
          <cell r="I15">
            <v>57200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123000</v>
          </cell>
          <cell r="F16">
            <v>0</v>
          </cell>
          <cell r="G16">
            <v>200000</v>
          </cell>
          <cell r="H16">
            <v>627</v>
          </cell>
          <cell r="I16">
            <v>123000</v>
          </cell>
          <cell r="J16">
            <v>565</v>
          </cell>
          <cell r="K16">
            <v>200000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211000</v>
          </cell>
          <cell r="F17">
            <v>0</v>
          </cell>
          <cell r="G17">
            <v>280000</v>
          </cell>
          <cell r="H17">
            <v>627</v>
          </cell>
          <cell r="I17">
            <v>211000</v>
          </cell>
          <cell r="J17">
            <v>565</v>
          </cell>
          <cell r="K17">
            <v>280000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120000</v>
          </cell>
          <cell r="F20">
            <v>0</v>
          </cell>
          <cell r="I20">
            <v>120000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93500</v>
          </cell>
          <cell r="F21">
            <v>0</v>
          </cell>
          <cell r="I21">
            <v>93500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120000</v>
          </cell>
          <cell r="F22">
            <v>0</v>
          </cell>
          <cell r="H22">
            <v>631</v>
          </cell>
          <cell r="I22">
            <v>120000</v>
          </cell>
          <cell r="J22">
            <v>565</v>
          </cell>
          <cell r="K22">
            <v>124000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180000</v>
          </cell>
          <cell r="F23">
            <v>0</v>
          </cell>
          <cell r="I23">
            <v>294000</v>
          </cell>
          <cell r="J23">
            <v>565</v>
          </cell>
          <cell r="K23">
            <v>180000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272000</v>
          </cell>
          <cell r="F24">
            <v>0</v>
          </cell>
          <cell r="I24">
            <v>272000</v>
          </cell>
          <cell r="J24">
            <v>565</v>
          </cell>
          <cell r="K24">
            <v>400000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137500</v>
          </cell>
          <cell r="F26">
            <v>0</v>
          </cell>
          <cell r="G26">
            <v>140000</v>
          </cell>
          <cell r="H26">
            <v>627</v>
          </cell>
          <cell r="I26">
            <v>137500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140000</v>
          </cell>
          <cell r="F27">
            <v>0</v>
          </cell>
          <cell r="G27">
            <v>140000</v>
          </cell>
          <cell r="H27">
            <v>627</v>
          </cell>
          <cell r="I27">
            <v>143000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1,200x700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1,500x700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80000</v>
          </cell>
          <cell r="F52">
            <v>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90000</v>
          </cell>
          <cell r="F53">
            <v>0</v>
          </cell>
          <cell r="H53">
            <v>631</v>
          </cell>
          <cell r="I53">
            <v>90000</v>
          </cell>
          <cell r="J53">
            <v>565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124000</v>
          </cell>
          <cell r="F54">
            <v>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180000</v>
          </cell>
          <cell r="F55">
            <v>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9500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1,000x600x5t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26730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STS-304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STS-304</v>
          </cell>
          <cell r="D63" t="str">
            <v>개</v>
          </cell>
          <cell r="E63">
            <v>5640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RA 110</v>
          </cell>
          <cell r="D64" t="str">
            <v>개</v>
          </cell>
          <cell r="E64">
            <v>5640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653900</v>
          </cell>
          <cell r="F65">
            <v>0</v>
          </cell>
          <cell r="H65">
            <v>0</v>
          </cell>
          <cell r="I65">
            <v>653900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967900</v>
          </cell>
          <cell r="F66">
            <v>77432</v>
          </cell>
          <cell r="H66">
            <v>0</v>
          </cell>
          <cell r="I66">
            <v>967900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250Lit</v>
          </cell>
          <cell r="D69" t="str">
            <v>대</v>
          </cell>
          <cell r="E69">
            <v>800000</v>
          </cell>
          <cell r="F69">
            <v>0</v>
          </cell>
          <cell r="H69">
            <v>586</v>
          </cell>
          <cell r="I69">
            <v>800000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12450000</v>
          </cell>
          <cell r="F81">
            <v>0</v>
          </cell>
          <cell r="H81">
            <v>577</v>
          </cell>
          <cell r="I81">
            <v>12450000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유류저장탱크(1.0t)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유류저장탱크(1.0t)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유류저장탱크(1.1t)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26490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16450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12230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8650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5630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4370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3220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2230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1400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16110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7192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4520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2505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1120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739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481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278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136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17761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9748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5087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3110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1707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1145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674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437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297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6351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2797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1981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1454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606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353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258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174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5020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2172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1330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663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371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258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202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135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89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4537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2047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1578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932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539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331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241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162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123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18144</v>
          </cell>
          <cell r="F301">
            <v>14373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12702</v>
          </cell>
          <cell r="F302">
            <v>10187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10162</v>
          </cell>
          <cell r="F303">
            <v>8791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동절연유니온</v>
          </cell>
          <cell r="C304" t="str">
            <v>50Ø</v>
          </cell>
          <cell r="D304" t="str">
            <v>개</v>
          </cell>
          <cell r="E304">
            <v>5359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동절연유니온</v>
          </cell>
          <cell r="C305" t="str">
            <v>40Ø</v>
          </cell>
          <cell r="D305" t="str">
            <v>개</v>
          </cell>
          <cell r="E305">
            <v>4404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동절연유니온</v>
          </cell>
          <cell r="C306" t="str">
            <v>32Ø</v>
          </cell>
          <cell r="D306" t="str">
            <v>개</v>
          </cell>
          <cell r="E306">
            <v>3300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동절연유니온</v>
          </cell>
          <cell r="C307" t="str">
            <v>25Ø</v>
          </cell>
          <cell r="D307" t="str">
            <v>개</v>
          </cell>
          <cell r="E307">
            <v>2344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동절연유니온</v>
          </cell>
          <cell r="C308" t="str">
            <v>20Ø</v>
          </cell>
          <cell r="D308" t="str">
            <v>개</v>
          </cell>
          <cell r="E308">
            <v>1864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동절연유니온</v>
          </cell>
          <cell r="C309" t="str">
            <v>15Ø</v>
          </cell>
          <cell r="D309" t="str">
            <v>개</v>
          </cell>
          <cell r="E309">
            <v>1534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26090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13135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7265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3274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2244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1797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1017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558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266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5237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3183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2461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1475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659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381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3722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2267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1413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1026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1952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1581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1581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22873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17695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7640</v>
          </cell>
          <cell r="F348">
            <v>0</v>
          </cell>
          <cell r="G348">
            <v>7640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5040</v>
          </cell>
          <cell r="F349">
            <v>0</v>
          </cell>
          <cell r="G349">
            <v>5040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4480</v>
          </cell>
          <cell r="F350">
            <v>0</v>
          </cell>
          <cell r="G350">
            <v>4480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3700</v>
          </cell>
          <cell r="F351">
            <v>0</v>
          </cell>
          <cell r="G351">
            <v>3700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2750</v>
          </cell>
          <cell r="F352">
            <v>0</v>
          </cell>
          <cell r="G352">
            <v>2750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2200</v>
          </cell>
          <cell r="F353">
            <v>0</v>
          </cell>
          <cell r="G353">
            <v>2200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1390</v>
          </cell>
          <cell r="F354">
            <v>0</v>
          </cell>
          <cell r="G354">
            <v>1390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11520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6820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16237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11953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9179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7096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5201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4763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3640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2625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2177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25589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17868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12223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7606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5767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4676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3593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2639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2397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35353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25893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16967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8620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6707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5572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4180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3227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2930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23875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17504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12900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5819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4526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3761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3013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2320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1999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14435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12326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10534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2807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2121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1755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1434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1022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808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E685">
            <v>0</v>
          </cell>
        </row>
        <row r="689">
          <cell r="A689">
            <v>3600</v>
          </cell>
          <cell r="B689" t="str">
            <v>PVC관 (VG1)</v>
          </cell>
          <cell r="C689" t="str">
            <v>200Ø</v>
          </cell>
          <cell r="D689" t="str">
            <v>M</v>
          </cell>
          <cell r="E689">
            <v>18853</v>
          </cell>
          <cell r="G689">
            <v>14685</v>
          </cell>
          <cell r="H689">
            <v>542</v>
          </cell>
          <cell r="I689">
            <v>18433</v>
          </cell>
          <cell r="J689">
            <v>485</v>
          </cell>
          <cell r="L689">
            <v>485</v>
          </cell>
        </row>
        <row r="690">
          <cell r="A690">
            <v>3601</v>
          </cell>
          <cell r="B690" t="str">
            <v>PVC관 (VG1)</v>
          </cell>
          <cell r="C690" t="str">
            <v>150Ø</v>
          </cell>
          <cell r="D690" t="str">
            <v>M</v>
          </cell>
          <cell r="E690">
            <v>12370</v>
          </cell>
          <cell r="G690">
            <v>9715</v>
          </cell>
          <cell r="H690">
            <v>542</v>
          </cell>
          <cell r="I690">
            <v>12195</v>
          </cell>
          <cell r="J690">
            <v>485</v>
          </cell>
          <cell r="L690">
            <v>385</v>
          </cell>
        </row>
        <row r="691">
          <cell r="A691">
            <v>3602</v>
          </cell>
          <cell r="B691" t="str">
            <v>PVC관 (VG1)</v>
          </cell>
          <cell r="C691" t="str">
            <v>125Ø</v>
          </cell>
          <cell r="D691" t="str">
            <v>M</v>
          </cell>
          <cell r="E691">
            <v>9063</v>
          </cell>
          <cell r="G691">
            <v>6472</v>
          </cell>
          <cell r="H691">
            <v>542</v>
          </cell>
          <cell r="I691">
            <v>8123</v>
          </cell>
          <cell r="J691">
            <v>485</v>
          </cell>
          <cell r="L691">
            <v>385</v>
          </cell>
        </row>
        <row r="692">
          <cell r="A692">
            <v>3603</v>
          </cell>
          <cell r="B692" t="str">
            <v>PVC관 (VG1)</v>
          </cell>
          <cell r="C692" t="str">
            <v>100Ø</v>
          </cell>
          <cell r="D692" t="str">
            <v>M</v>
          </cell>
          <cell r="E692">
            <v>6105</v>
          </cell>
          <cell r="G692">
            <v>4942</v>
          </cell>
          <cell r="H692">
            <v>542</v>
          </cell>
          <cell r="I692">
            <v>6203</v>
          </cell>
          <cell r="J692">
            <v>485</v>
          </cell>
          <cell r="L692">
            <v>385</v>
          </cell>
        </row>
        <row r="693">
          <cell r="A693">
            <v>3604</v>
          </cell>
          <cell r="B693" t="str">
            <v>PVC관 (VG1)</v>
          </cell>
          <cell r="C693" t="str">
            <v>75Ø</v>
          </cell>
          <cell r="D693" t="str">
            <v>M</v>
          </cell>
          <cell r="E693">
            <v>4063</v>
          </cell>
          <cell r="G693">
            <v>3192</v>
          </cell>
          <cell r="H693">
            <v>542</v>
          </cell>
          <cell r="I693">
            <v>4008</v>
          </cell>
          <cell r="J693">
            <v>485</v>
          </cell>
          <cell r="L693">
            <v>385</v>
          </cell>
        </row>
        <row r="694">
          <cell r="A694">
            <v>3605</v>
          </cell>
          <cell r="B694" t="str">
            <v>PVC관 (VG1)</v>
          </cell>
          <cell r="C694" t="str">
            <v>50Ø</v>
          </cell>
          <cell r="D694" t="str">
            <v>M</v>
          </cell>
          <cell r="E694">
            <v>2008</v>
          </cell>
          <cell r="G694">
            <v>1625</v>
          </cell>
          <cell r="H694">
            <v>542</v>
          </cell>
          <cell r="I694">
            <v>2040</v>
          </cell>
          <cell r="J694">
            <v>485</v>
          </cell>
          <cell r="L694">
            <v>385</v>
          </cell>
        </row>
        <row r="695">
          <cell r="A695">
            <v>3610</v>
          </cell>
          <cell r="B695" t="str">
            <v>90˚곡관(접착재접합)</v>
          </cell>
          <cell r="C695" t="str">
            <v>150Ø</v>
          </cell>
          <cell r="D695" t="str">
            <v>개</v>
          </cell>
          <cell r="E695">
            <v>5044</v>
          </cell>
          <cell r="G695">
            <v>4500</v>
          </cell>
          <cell r="H695">
            <v>544</v>
          </cell>
          <cell r="I695">
            <v>4610</v>
          </cell>
          <cell r="J695">
            <v>486</v>
          </cell>
          <cell r="L695">
            <v>0</v>
          </cell>
        </row>
        <row r="696">
          <cell r="A696">
            <v>3611</v>
          </cell>
          <cell r="B696" t="str">
            <v>90˚곡관(접착재접합)</v>
          </cell>
          <cell r="C696" t="str">
            <v>125Ø</v>
          </cell>
          <cell r="D696" t="str">
            <v>개</v>
          </cell>
          <cell r="E696">
            <v>2850</v>
          </cell>
          <cell r="G696">
            <v>2540</v>
          </cell>
          <cell r="H696">
            <v>544</v>
          </cell>
          <cell r="I696">
            <v>2610</v>
          </cell>
          <cell r="J696">
            <v>486</v>
          </cell>
          <cell r="L696">
            <v>0</v>
          </cell>
        </row>
        <row r="697">
          <cell r="A697">
            <v>3612</v>
          </cell>
          <cell r="B697" t="str">
            <v>90˚곡관(접착재접합)</v>
          </cell>
          <cell r="C697" t="str">
            <v>100Ø</v>
          </cell>
          <cell r="D697" t="str">
            <v>개</v>
          </cell>
          <cell r="E697">
            <v>1751</v>
          </cell>
          <cell r="G697">
            <v>1550</v>
          </cell>
          <cell r="H697">
            <v>544</v>
          </cell>
          <cell r="I697">
            <v>1600</v>
          </cell>
          <cell r="J697">
            <v>486</v>
          </cell>
          <cell r="L697">
            <v>0</v>
          </cell>
        </row>
        <row r="698">
          <cell r="A698">
            <v>3613</v>
          </cell>
          <cell r="B698" t="str">
            <v>90˚곡관(접착재접합)</v>
          </cell>
          <cell r="C698" t="str">
            <v>75Ø</v>
          </cell>
          <cell r="D698" t="str">
            <v>개</v>
          </cell>
          <cell r="E698">
            <v>876</v>
          </cell>
          <cell r="G698">
            <v>780</v>
          </cell>
          <cell r="H698">
            <v>544</v>
          </cell>
          <cell r="I698">
            <v>810</v>
          </cell>
          <cell r="J698">
            <v>486</v>
          </cell>
          <cell r="L698">
            <v>0</v>
          </cell>
        </row>
        <row r="699">
          <cell r="A699">
            <v>3614</v>
          </cell>
          <cell r="B699" t="str">
            <v>90˚곡관(접착재접합)</v>
          </cell>
          <cell r="C699" t="str">
            <v>50Ø</v>
          </cell>
          <cell r="D699" t="str">
            <v>개</v>
          </cell>
          <cell r="E699">
            <v>354</v>
          </cell>
          <cell r="G699">
            <v>310</v>
          </cell>
          <cell r="H699">
            <v>544</v>
          </cell>
          <cell r="I699">
            <v>350</v>
          </cell>
          <cell r="J699">
            <v>486</v>
          </cell>
          <cell r="L699">
            <v>0</v>
          </cell>
        </row>
        <row r="700">
          <cell r="A700">
            <v>3615</v>
          </cell>
          <cell r="B700" t="str">
            <v>45˚곡관(접착재접합)</v>
          </cell>
          <cell r="C700" t="str">
            <v>150Ø</v>
          </cell>
          <cell r="D700" t="str">
            <v>개</v>
          </cell>
          <cell r="E700">
            <v>5044</v>
          </cell>
          <cell r="F700">
            <v>0</v>
          </cell>
          <cell r="G700">
            <v>4500</v>
          </cell>
          <cell r="H700">
            <v>544</v>
          </cell>
          <cell r="I700">
            <v>4610</v>
          </cell>
          <cell r="J700">
            <v>486</v>
          </cell>
          <cell r="L700">
            <v>0</v>
          </cell>
        </row>
        <row r="701">
          <cell r="A701">
            <v>3616</v>
          </cell>
          <cell r="B701" t="str">
            <v>45˚곡관(접착재접합)</v>
          </cell>
          <cell r="C701" t="str">
            <v>125Ø</v>
          </cell>
          <cell r="D701" t="str">
            <v>개</v>
          </cell>
          <cell r="E701">
            <v>2850</v>
          </cell>
          <cell r="F701">
            <v>0</v>
          </cell>
          <cell r="G701">
            <v>2540</v>
          </cell>
          <cell r="H701">
            <v>544</v>
          </cell>
          <cell r="I701">
            <v>2610</v>
          </cell>
          <cell r="J701">
            <v>486</v>
          </cell>
          <cell r="L701">
            <v>0</v>
          </cell>
        </row>
        <row r="702">
          <cell r="A702">
            <v>3617</v>
          </cell>
          <cell r="B702" t="str">
            <v>45˚곡관(접착재접합)</v>
          </cell>
          <cell r="C702" t="str">
            <v>100Ø</v>
          </cell>
          <cell r="D702" t="str">
            <v>개</v>
          </cell>
          <cell r="E702">
            <v>1751</v>
          </cell>
          <cell r="F702">
            <v>0</v>
          </cell>
          <cell r="G702">
            <v>1560</v>
          </cell>
          <cell r="H702">
            <v>544</v>
          </cell>
          <cell r="I702">
            <v>1600</v>
          </cell>
          <cell r="J702">
            <v>486</v>
          </cell>
          <cell r="L702">
            <v>0</v>
          </cell>
        </row>
        <row r="703">
          <cell r="A703">
            <v>3618</v>
          </cell>
          <cell r="B703" t="str">
            <v>45˚곡관(접착재접합)</v>
          </cell>
          <cell r="C703" t="str">
            <v>75Ø</v>
          </cell>
          <cell r="D703" t="str">
            <v>개</v>
          </cell>
          <cell r="E703">
            <v>960</v>
          </cell>
          <cell r="F703">
            <v>0</v>
          </cell>
          <cell r="G703">
            <v>850</v>
          </cell>
          <cell r="H703">
            <v>544</v>
          </cell>
          <cell r="I703">
            <v>870</v>
          </cell>
          <cell r="J703">
            <v>486</v>
          </cell>
          <cell r="L703">
            <v>0</v>
          </cell>
        </row>
        <row r="704">
          <cell r="A704">
            <v>3619</v>
          </cell>
          <cell r="B704" t="str">
            <v>45˚곡관(접착재접합)</v>
          </cell>
          <cell r="C704" t="str">
            <v>50Ø</v>
          </cell>
          <cell r="D704" t="str">
            <v>개</v>
          </cell>
          <cell r="E704">
            <v>610</v>
          </cell>
          <cell r="F704">
            <v>0</v>
          </cell>
          <cell r="G704">
            <v>360</v>
          </cell>
          <cell r="H704">
            <v>544</v>
          </cell>
          <cell r="I704">
            <v>400</v>
          </cell>
          <cell r="J704">
            <v>486</v>
          </cell>
          <cell r="L704">
            <v>0</v>
          </cell>
        </row>
        <row r="705">
          <cell r="A705">
            <v>3620</v>
          </cell>
          <cell r="B705" t="str">
            <v>LT관(접착재접합)</v>
          </cell>
          <cell r="C705" t="str">
            <v>150Øx150Ø</v>
          </cell>
          <cell r="D705" t="str">
            <v>개</v>
          </cell>
          <cell r="E705">
            <v>12987</v>
          </cell>
          <cell r="G705">
            <v>11560</v>
          </cell>
          <cell r="H705">
            <v>544</v>
          </cell>
          <cell r="I705">
            <v>11870</v>
          </cell>
          <cell r="J705">
            <v>486</v>
          </cell>
          <cell r="L705">
            <v>0</v>
          </cell>
        </row>
        <row r="706">
          <cell r="A706">
            <v>3621</v>
          </cell>
          <cell r="B706" t="str">
            <v>LT관(접착재접합)</v>
          </cell>
          <cell r="C706" t="str">
            <v>150Øx125Ø</v>
          </cell>
          <cell r="D706" t="str">
            <v>개</v>
          </cell>
          <cell r="E706">
            <v>8067</v>
          </cell>
          <cell r="G706">
            <v>7180</v>
          </cell>
          <cell r="H706">
            <v>544</v>
          </cell>
          <cell r="I706">
            <v>7980</v>
          </cell>
          <cell r="J706">
            <v>486</v>
          </cell>
          <cell r="L706">
            <v>0</v>
          </cell>
        </row>
        <row r="707">
          <cell r="A707">
            <v>3622</v>
          </cell>
          <cell r="B707" t="str">
            <v>LT관(접착재접합)</v>
          </cell>
          <cell r="C707" t="str">
            <v>150Øx100Ø</v>
          </cell>
          <cell r="D707" t="str">
            <v>개</v>
          </cell>
          <cell r="E707">
            <v>7084</v>
          </cell>
          <cell r="G707">
            <v>6300</v>
          </cell>
          <cell r="H707">
            <v>544</v>
          </cell>
          <cell r="I707">
            <v>7010</v>
          </cell>
          <cell r="J707">
            <v>486</v>
          </cell>
          <cell r="L707">
            <v>0</v>
          </cell>
        </row>
        <row r="708">
          <cell r="A708">
            <v>3623</v>
          </cell>
          <cell r="B708" t="str">
            <v>LT관(접착재접합)</v>
          </cell>
          <cell r="C708" t="str">
            <v>150Øx 75Ø</v>
          </cell>
          <cell r="D708" t="str">
            <v>개</v>
          </cell>
          <cell r="E708">
            <v>5719</v>
          </cell>
          <cell r="G708">
            <v>5090</v>
          </cell>
          <cell r="H708">
            <v>544</v>
          </cell>
          <cell r="I708">
            <v>5660</v>
          </cell>
          <cell r="J708">
            <v>486</v>
          </cell>
          <cell r="L708">
            <v>0</v>
          </cell>
        </row>
        <row r="709">
          <cell r="A709">
            <v>3624</v>
          </cell>
          <cell r="B709" t="str">
            <v>LT관(접착재접합)</v>
          </cell>
          <cell r="C709" t="str">
            <v>125Øx125Ø</v>
          </cell>
          <cell r="D709" t="str">
            <v>개</v>
          </cell>
          <cell r="E709">
            <v>5736</v>
          </cell>
          <cell r="G709">
            <v>5100</v>
          </cell>
          <cell r="H709">
            <v>544</v>
          </cell>
          <cell r="I709">
            <v>5240</v>
          </cell>
          <cell r="J709">
            <v>486</v>
          </cell>
          <cell r="L709">
            <v>0</v>
          </cell>
        </row>
        <row r="710">
          <cell r="A710">
            <v>3625</v>
          </cell>
          <cell r="B710" t="str">
            <v>LT관(접착재접합)</v>
          </cell>
          <cell r="C710" t="str">
            <v>125Øx100Ø</v>
          </cell>
          <cell r="D710" t="str">
            <v>개</v>
          </cell>
          <cell r="E710">
            <v>4874</v>
          </cell>
          <cell r="G710">
            <v>4340</v>
          </cell>
          <cell r="H710">
            <v>544</v>
          </cell>
          <cell r="I710">
            <v>4820</v>
          </cell>
          <cell r="J710">
            <v>486</v>
          </cell>
          <cell r="L710">
            <v>0</v>
          </cell>
        </row>
        <row r="711">
          <cell r="A711">
            <v>3626</v>
          </cell>
          <cell r="B711" t="str">
            <v>LT관(접착재접합)</v>
          </cell>
          <cell r="C711" t="str">
            <v>125Øx 75Ø</v>
          </cell>
          <cell r="D711" t="str">
            <v>개</v>
          </cell>
          <cell r="E711">
            <v>4492</v>
          </cell>
          <cell r="G711">
            <v>4000</v>
          </cell>
          <cell r="H711">
            <v>544</v>
          </cell>
          <cell r="I711">
            <v>4440</v>
          </cell>
          <cell r="J711">
            <v>486</v>
          </cell>
          <cell r="L711">
            <v>0</v>
          </cell>
        </row>
        <row r="712">
          <cell r="A712">
            <v>3627</v>
          </cell>
          <cell r="B712" t="str">
            <v>Y관(접착재접합)</v>
          </cell>
          <cell r="C712" t="str">
            <v>100Øx100Ø</v>
          </cell>
          <cell r="D712" t="str">
            <v>개</v>
          </cell>
          <cell r="E712">
            <v>3275</v>
          </cell>
          <cell r="G712">
            <v>2910</v>
          </cell>
          <cell r="H712">
            <v>544</v>
          </cell>
          <cell r="I712">
            <v>3240</v>
          </cell>
          <cell r="J712">
            <v>486</v>
          </cell>
          <cell r="L712">
            <v>0</v>
          </cell>
        </row>
        <row r="713">
          <cell r="A713">
            <v>3628</v>
          </cell>
          <cell r="B713" t="str">
            <v>Y관(접착재접합)</v>
          </cell>
          <cell r="C713" t="str">
            <v>100Øx 75Ø</v>
          </cell>
          <cell r="D713" t="str">
            <v>개</v>
          </cell>
          <cell r="E713">
            <v>4157</v>
          </cell>
          <cell r="G713">
            <v>3700</v>
          </cell>
          <cell r="H713">
            <v>544</v>
          </cell>
          <cell r="I713">
            <v>4110</v>
          </cell>
          <cell r="J713">
            <v>486</v>
          </cell>
          <cell r="L713">
            <v>0</v>
          </cell>
        </row>
        <row r="714">
          <cell r="A714">
            <v>3629</v>
          </cell>
          <cell r="B714" t="str">
            <v>Y관(접착재접합)</v>
          </cell>
          <cell r="C714" t="str">
            <v>100Øx 50Ø</v>
          </cell>
          <cell r="D714" t="str">
            <v>개</v>
          </cell>
          <cell r="E714">
            <v>3387</v>
          </cell>
          <cell r="G714">
            <v>3010</v>
          </cell>
          <cell r="H714">
            <v>544</v>
          </cell>
          <cell r="I714">
            <v>3350</v>
          </cell>
          <cell r="J714">
            <v>486</v>
          </cell>
          <cell r="L714">
            <v>0</v>
          </cell>
        </row>
        <row r="715">
          <cell r="A715">
            <v>3630</v>
          </cell>
          <cell r="B715" t="str">
            <v>Y관(접착재접합)</v>
          </cell>
          <cell r="C715" t="str">
            <v xml:space="preserve"> 75Øx 75Ø</v>
          </cell>
          <cell r="D715" t="str">
            <v>개</v>
          </cell>
          <cell r="E715">
            <v>1669</v>
          </cell>
          <cell r="G715">
            <v>1480</v>
          </cell>
          <cell r="H715">
            <v>544</v>
          </cell>
          <cell r="I715">
            <v>1650</v>
          </cell>
          <cell r="J715">
            <v>486</v>
          </cell>
          <cell r="L715">
            <v>0</v>
          </cell>
        </row>
        <row r="716">
          <cell r="A716">
            <v>3631</v>
          </cell>
          <cell r="B716" t="str">
            <v>Y관(접착재접합)</v>
          </cell>
          <cell r="C716" t="str">
            <v xml:space="preserve"> 75Øx 50Ø</v>
          </cell>
          <cell r="D716" t="str">
            <v>개</v>
          </cell>
          <cell r="E716">
            <v>1533</v>
          </cell>
          <cell r="G716">
            <v>1370</v>
          </cell>
          <cell r="H716">
            <v>544</v>
          </cell>
          <cell r="I716">
            <v>1520</v>
          </cell>
          <cell r="J716">
            <v>486</v>
          </cell>
          <cell r="L716">
            <v>0</v>
          </cell>
        </row>
        <row r="717">
          <cell r="A717">
            <v>3632</v>
          </cell>
          <cell r="B717" t="str">
            <v>Y관(접착재접합)</v>
          </cell>
          <cell r="C717" t="str">
            <v xml:space="preserve"> 50Øx 50Ø</v>
          </cell>
          <cell r="D717" t="str">
            <v>개</v>
          </cell>
          <cell r="E717">
            <v>1016</v>
          </cell>
          <cell r="G717">
            <v>640</v>
          </cell>
          <cell r="H717">
            <v>544</v>
          </cell>
          <cell r="I717">
            <v>710</v>
          </cell>
          <cell r="J717">
            <v>486</v>
          </cell>
          <cell r="L717">
            <v>0</v>
          </cell>
        </row>
        <row r="718">
          <cell r="A718">
            <v>3633</v>
          </cell>
          <cell r="B718" t="str">
            <v>인크리져(접착재접합)</v>
          </cell>
          <cell r="C718" t="str">
            <v>100Øx 75Ø</v>
          </cell>
          <cell r="D718" t="str">
            <v>개</v>
          </cell>
          <cell r="E718">
            <v>974</v>
          </cell>
          <cell r="G718">
            <v>870</v>
          </cell>
          <cell r="H718">
            <v>544</v>
          </cell>
          <cell r="I718">
            <v>900</v>
          </cell>
          <cell r="J718">
            <v>486</v>
          </cell>
          <cell r="L718">
            <v>0</v>
          </cell>
        </row>
        <row r="719">
          <cell r="A719">
            <v>3634</v>
          </cell>
          <cell r="B719" t="str">
            <v>인크리져(접착재접합)</v>
          </cell>
          <cell r="C719" t="str">
            <v>100Øx 50Ø</v>
          </cell>
          <cell r="D719" t="str">
            <v>개</v>
          </cell>
          <cell r="E719">
            <v>813</v>
          </cell>
          <cell r="G719">
            <v>730</v>
          </cell>
          <cell r="H719">
            <v>544</v>
          </cell>
          <cell r="I719">
            <v>750</v>
          </cell>
          <cell r="J719">
            <v>486</v>
          </cell>
          <cell r="L719">
            <v>0</v>
          </cell>
        </row>
        <row r="720">
          <cell r="A720">
            <v>3635</v>
          </cell>
          <cell r="B720" t="str">
            <v>소켓</v>
          </cell>
          <cell r="C720" t="str">
            <v>150Ø</v>
          </cell>
          <cell r="D720" t="str">
            <v>개</v>
          </cell>
          <cell r="E720">
            <v>2778</v>
          </cell>
          <cell r="G720">
            <v>2470</v>
          </cell>
          <cell r="H720">
            <v>544</v>
          </cell>
          <cell r="I720">
            <v>2540</v>
          </cell>
          <cell r="J720">
            <v>486</v>
          </cell>
          <cell r="L720">
            <v>0</v>
          </cell>
        </row>
        <row r="721">
          <cell r="A721">
            <v>3636</v>
          </cell>
          <cell r="B721" t="str">
            <v>소켓</v>
          </cell>
          <cell r="C721" t="str">
            <v>125Ø</v>
          </cell>
          <cell r="D721" t="str">
            <v>개</v>
          </cell>
          <cell r="E721">
            <v>1684</v>
          </cell>
          <cell r="G721">
            <v>1500</v>
          </cell>
          <cell r="H721">
            <v>544</v>
          </cell>
          <cell r="I721">
            <v>1540</v>
          </cell>
          <cell r="J721">
            <v>486</v>
          </cell>
          <cell r="L721">
            <v>0</v>
          </cell>
        </row>
        <row r="722">
          <cell r="A722">
            <v>3637</v>
          </cell>
          <cell r="B722" t="str">
            <v>소켓</v>
          </cell>
          <cell r="C722" t="str">
            <v>100Ø</v>
          </cell>
          <cell r="D722" t="str">
            <v>개</v>
          </cell>
          <cell r="E722">
            <v>956</v>
          </cell>
          <cell r="G722">
            <v>850</v>
          </cell>
          <cell r="H722">
            <v>544</v>
          </cell>
          <cell r="I722">
            <v>880</v>
          </cell>
          <cell r="J722">
            <v>486</v>
          </cell>
          <cell r="L722">
            <v>0</v>
          </cell>
        </row>
        <row r="723">
          <cell r="A723">
            <v>3638</v>
          </cell>
          <cell r="B723" t="str">
            <v>소켓</v>
          </cell>
          <cell r="C723" t="str">
            <v>75Ø</v>
          </cell>
          <cell r="D723" t="str">
            <v>개</v>
          </cell>
          <cell r="E723">
            <v>520</v>
          </cell>
          <cell r="G723">
            <v>470</v>
          </cell>
          <cell r="H723">
            <v>544</v>
          </cell>
          <cell r="I723">
            <v>480</v>
          </cell>
          <cell r="J723">
            <v>486</v>
          </cell>
          <cell r="L723">
            <v>0</v>
          </cell>
        </row>
        <row r="724">
          <cell r="A724">
            <v>3639</v>
          </cell>
          <cell r="B724" t="str">
            <v>소켓</v>
          </cell>
          <cell r="C724" t="str">
            <v>50Ø</v>
          </cell>
          <cell r="D724" t="str">
            <v>개</v>
          </cell>
          <cell r="E724">
            <v>305</v>
          </cell>
          <cell r="G724">
            <v>180</v>
          </cell>
          <cell r="H724">
            <v>544</v>
          </cell>
          <cell r="I724">
            <v>200</v>
          </cell>
          <cell r="J724">
            <v>486</v>
          </cell>
          <cell r="L724">
            <v>0</v>
          </cell>
        </row>
        <row r="725">
          <cell r="A725">
            <v>3641</v>
          </cell>
          <cell r="B725" t="str">
            <v>90˚곡관(고무링접합)</v>
          </cell>
          <cell r="C725" t="str">
            <v>125Ø</v>
          </cell>
          <cell r="D725" t="str">
            <v>개</v>
          </cell>
          <cell r="E725">
            <v>7471</v>
          </cell>
          <cell r="F725">
            <v>0</v>
          </cell>
          <cell r="G725">
            <v>8121</v>
          </cell>
          <cell r="H725">
            <v>546</v>
          </cell>
          <cell r="I725">
            <v>7471</v>
          </cell>
          <cell r="J725">
            <v>487</v>
          </cell>
          <cell r="L725">
            <v>487</v>
          </cell>
        </row>
        <row r="726">
          <cell r="A726">
            <v>3642</v>
          </cell>
          <cell r="B726" t="str">
            <v>90˚곡관(고무링접합)</v>
          </cell>
          <cell r="C726" t="str">
            <v>100Ø</v>
          </cell>
          <cell r="D726" t="str">
            <v>개</v>
          </cell>
          <cell r="E726">
            <v>4016</v>
          </cell>
          <cell r="F726">
            <v>0</v>
          </cell>
          <cell r="G726">
            <v>4366</v>
          </cell>
          <cell r="H726">
            <v>546</v>
          </cell>
          <cell r="I726">
            <v>4016</v>
          </cell>
          <cell r="J726">
            <v>487</v>
          </cell>
          <cell r="L726">
            <v>487</v>
          </cell>
        </row>
        <row r="727">
          <cell r="A727">
            <v>3643</v>
          </cell>
          <cell r="B727" t="str">
            <v>90˚곡관(고무링접합)</v>
          </cell>
          <cell r="C727" t="str">
            <v>75Ø</v>
          </cell>
          <cell r="D727" t="str">
            <v>개</v>
          </cell>
          <cell r="E727">
            <v>2222</v>
          </cell>
          <cell r="F727">
            <v>0</v>
          </cell>
          <cell r="G727">
            <v>2416</v>
          </cell>
          <cell r="H727">
            <v>546</v>
          </cell>
          <cell r="I727">
            <v>2222</v>
          </cell>
          <cell r="J727">
            <v>487</v>
          </cell>
          <cell r="L727">
            <v>487</v>
          </cell>
        </row>
        <row r="728">
          <cell r="A728">
            <v>3644</v>
          </cell>
          <cell r="B728" t="str">
            <v>90˚곡관(고무링접합)</v>
          </cell>
          <cell r="C728" t="str">
            <v>50Ø</v>
          </cell>
          <cell r="D728" t="str">
            <v>개</v>
          </cell>
          <cell r="E728">
            <v>1114</v>
          </cell>
          <cell r="F728">
            <v>0</v>
          </cell>
          <cell r="G728">
            <v>1211</v>
          </cell>
          <cell r="H728">
            <v>546</v>
          </cell>
          <cell r="I728">
            <v>1114</v>
          </cell>
          <cell r="J728">
            <v>487</v>
          </cell>
          <cell r="L728">
            <v>487</v>
          </cell>
        </row>
        <row r="729">
          <cell r="A729">
            <v>3646</v>
          </cell>
          <cell r="B729" t="str">
            <v>45˚곡관(고무링접합)</v>
          </cell>
          <cell r="C729" t="str">
            <v>125Ø</v>
          </cell>
          <cell r="D729" t="str">
            <v>개</v>
          </cell>
          <cell r="E729">
            <v>5323</v>
          </cell>
          <cell r="F729">
            <v>0</v>
          </cell>
          <cell r="G729">
            <v>5786</v>
          </cell>
          <cell r="H729">
            <v>546</v>
          </cell>
          <cell r="I729">
            <v>5323</v>
          </cell>
          <cell r="J729">
            <v>487</v>
          </cell>
          <cell r="L729">
            <v>487</v>
          </cell>
        </row>
        <row r="730">
          <cell r="A730">
            <v>3647</v>
          </cell>
          <cell r="B730" t="str">
            <v>45˚곡관(고무링접합)</v>
          </cell>
          <cell r="C730" t="str">
            <v>100Ø</v>
          </cell>
          <cell r="D730" t="str">
            <v>개</v>
          </cell>
          <cell r="E730">
            <v>2940</v>
          </cell>
          <cell r="F730">
            <v>0</v>
          </cell>
          <cell r="G730">
            <v>3196</v>
          </cell>
          <cell r="H730">
            <v>546</v>
          </cell>
          <cell r="I730">
            <v>2940</v>
          </cell>
          <cell r="J730">
            <v>487</v>
          </cell>
          <cell r="L730">
            <v>487</v>
          </cell>
        </row>
        <row r="731">
          <cell r="A731">
            <v>3648</v>
          </cell>
          <cell r="B731" t="str">
            <v>45˚곡관(고무링접합)</v>
          </cell>
          <cell r="C731" t="str">
            <v>75Ø</v>
          </cell>
          <cell r="D731" t="str">
            <v>개</v>
          </cell>
          <cell r="E731">
            <v>1796</v>
          </cell>
          <cell r="F731">
            <v>0</v>
          </cell>
          <cell r="G731">
            <v>1953</v>
          </cell>
          <cell r="H731">
            <v>546</v>
          </cell>
          <cell r="I731">
            <v>1796</v>
          </cell>
          <cell r="J731">
            <v>487</v>
          </cell>
          <cell r="L731">
            <v>487</v>
          </cell>
        </row>
        <row r="732">
          <cell r="A732">
            <v>3649</v>
          </cell>
          <cell r="B732" t="str">
            <v>45˚곡관(고무링접합)</v>
          </cell>
          <cell r="C732" t="str">
            <v>50Ø</v>
          </cell>
          <cell r="D732" t="str">
            <v>개</v>
          </cell>
          <cell r="E732">
            <v>984</v>
          </cell>
          <cell r="F732">
            <v>0</v>
          </cell>
          <cell r="G732">
            <v>1070</v>
          </cell>
          <cell r="H732">
            <v>546</v>
          </cell>
          <cell r="I732">
            <v>984</v>
          </cell>
          <cell r="J732">
            <v>487</v>
          </cell>
          <cell r="L732">
            <v>487</v>
          </cell>
        </row>
        <row r="733">
          <cell r="A733">
            <v>3650</v>
          </cell>
          <cell r="B733" t="str">
            <v>LT관(고무링접합)</v>
          </cell>
          <cell r="C733" t="str">
            <v>125Øx125Ø</v>
          </cell>
          <cell r="D733" t="str">
            <v>개</v>
          </cell>
          <cell r="E733">
            <v>10384</v>
          </cell>
          <cell r="F733">
            <v>0</v>
          </cell>
          <cell r="G733">
            <v>11287</v>
          </cell>
          <cell r="H733">
            <v>546</v>
          </cell>
          <cell r="I733">
            <v>10384</v>
          </cell>
          <cell r="J733">
            <v>487</v>
          </cell>
          <cell r="L733">
            <v>487</v>
          </cell>
        </row>
        <row r="734">
          <cell r="A734">
            <v>3651</v>
          </cell>
          <cell r="B734" t="str">
            <v>LT관(고무링접합)</v>
          </cell>
          <cell r="C734" t="str">
            <v>125Øx100Ø</v>
          </cell>
          <cell r="D734" t="str">
            <v>개</v>
          </cell>
          <cell r="E734">
            <v>8271</v>
          </cell>
          <cell r="F734">
            <v>0</v>
          </cell>
          <cell r="G734">
            <v>8991</v>
          </cell>
          <cell r="H734">
            <v>546</v>
          </cell>
          <cell r="I734">
            <v>8271</v>
          </cell>
          <cell r="J734">
            <v>487</v>
          </cell>
          <cell r="L734">
            <v>487</v>
          </cell>
        </row>
        <row r="735">
          <cell r="A735">
            <v>3652</v>
          </cell>
          <cell r="B735" t="str">
            <v>Y관(고무링접합)</v>
          </cell>
          <cell r="C735" t="str">
            <v>100Øx100Ø</v>
          </cell>
          <cell r="D735" t="str">
            <v>개</v>
          </cell>
          <cell r="E735">
            <v>5062</v>
          </cell>
          <cell r="F735">
            <v>0</v>
          </cell>
          <cell r="G735">
            <v>5544</v>
          </cell>
          <cell r="H735">
            <v>546</v>
          </cell>
          <cell r="I735">
            <v>5062</v>
          </cell>
          <cell r="J735">
            <v>487</v>
          </cell>
          <cell r="L735">
            <v>487</v>
          </cell>
        </row>
        <row r="736">
          <cell r="A736">
            <v>3653</v>
          </cell>
          <cell r="B736" t="str">
            <v>Y관(고무링접합)</v>
          </cell>
          <cell r="C736" t="str">
            <v>100Øx 75Ø</v>
          </cell>
          <cell r="D736" t="str">
            <v>개</v>
          </cell>
          <cell r="E736">
            <v>4292</v>
          </cell>
          <cell r="F736">
            <v>0</v>
          </cell>
          <cell r="G736">
            <v>4638</v>
          </cell>
          <cell r="H736">
            <v>546</v>
          </cell>
          <cell r="I736">
            <v>4292</v>
          </cell>
          <cell r="J736">
            <v>487</v>
          </cell>
          <cell r="L736">
            <v>487</v>
          </cell>
        </row>
        <row r="737">
          <cell r="A737">
            <v>3654</v>
          </cell>
          <cell r="B737" t="str">
            <v>Y관(고무링접합)</v>
          </cell>
          <cell r="C737" t="str">
            <v>100Øx 50Ø</v>
          </cell>
          <cell r="D737" t="str">
            <v>개</v>
          </cell>
          <cell r="E737">
            <v>3796</v>
          </cell>
          <cell r="F737">
            <v>0</v>
          </cell>
          <cell r="G737">
            <v>3796</v>
          </cell>
          <cell r="H737">
            <v>546</v>
          </cell>
          <cell r="I737">
            <v>3800</v>
          </cell>
          <cell r="J737">
            <v>487</v>
          </cell>
          <cell r="L737">
            <v>487</v>
          </cell>
        </row>
        <row r="738">
          <cell r="A738">
            <v>3655</v>
          </cell>
          <cell r="B738" t="str">
            <v>Y관(고무링접합)</v>
          </cell>
          <cell r="C738" t="str">
            <v xml:space="preserve"> 75Øx 75Ø</v>
          </cell>
          <cell r="D738" t="str">
            <v>개</v>
          </cell>
          <cell r="E738">
            <v>2985</v>
          </cell>
          <cell r="F738">
            <v>0</v>
          </cell>
          <cell r="G738">
            <v>4414</v>
          </cell>
          <cell r="H738">
            <v>546</v>
          </cell>
          <cell r="I738">
            <v>2985</v>
          </cell>
          <cell r="J738">
            <v>487</v>
          </cell>
          <cell r="L738">
            <v>487</v>
          </cell>
        </row>
        <row r="739">
          <cell r="A739">
            <v>3656</v>
          </cell>
          <cell r="B739" t="str">
            <v>Y관(고무링접합)</v>
          </cell>
          <cell r="C739" t="str">
            <v xml:space="preserve"> 75Øx 50Ø</v>
          </cell>
          <cell r="D739" t="str">
            <v>개</v>
          </cell>
          <cell r="E739">
            <v>3216</v>
          </cell>
          <cell r="F739">
            <v>0</v>
          </cell>
          <cell r="G739">
            <v>3496</v>
          </cell>
          <cell r="H739">
            <v>546</v>
          </cell>
          <cell r="I739">
            <v>3216</v>
          </cell>
          <cell r="J739">
            <v>487</v>
          </cell>
          <cell r="L739">
            <v>487</v>
          </cell>
        </row>
        <row r="740">
          <cell r="A740">
            <v>3657</v>
          </cell>
          <cell r="B740" t="str">
            <v>Y관(고무링접합)</v>
          </cell>
          <cell r="C740" t="str">
            <v xml:space="preserve"> 50Øx 50Ø</v>
          </cell>
          <cell r="D740" t="str">
            <v>개</v>
          </cell>
          <cell r="E740">
            <v>1774</v>
          </cell>
          <cell r="F740">
            <v>0</v>
          </cell>
          <cell r="G740">
            <v>2129</v>
          </cell>
          <cell r="H740">
            <v>546</v>
          </cell>
          <cell r="I740">
            <v>1774</v>
          </cell>
          <cell r="J740">
            <v>487</v>
          </cell>
          <cell r="L740">
            <v>487</v>
          </cell>
        </row>
        <row r="741">
          <cell r="A741">
            <v>3658</v>
          </cell>
          <cell r="B741" t="str">
            <v>인크리져(고무링접합)</v>
          </cell>
          <cell r="C741" t="str">
            <v>100Øx 75Ø</v>
          </cell>
          <cell r="D741" t="str">
            <v>개</v>
          </cell>
          <cell r="E741">
            <v>2290</v>
          </cell>
          <cell r="F741">
            <v>0</v>
          </cell>
          <cell r="G741">
            <v>2490</v>
          </cell>
          <cell r="H741">
            <v>546</v>
          </cell>
          <cell r="I741">
            <v>2290</v>
          </cell>
          <cell r="J741">
            <v>487</v>
          </cell>
          <cell r="L741">
            <v>487</v>
          </cell>
        </row>
        <row r="742">
          <cell r="A742">
            <v>3659</v>
          </cell>
          <cell r="B742" t="str">
            <v>인크리져(고무링접합)</v>
          </cell>
          <cell r="C742" t="str">
            <v>100Øx 50Ø</v>
          </cell>
          <cell r="D742" t="str">
            <v>개</v>
          </cell>
          <cell r="E742">
            <v>2239</v>
          </cell>
          <cell r="F742">
            <v>0</v>
          </cell>
          <cell r="G742">
            <v>2434</v>
          </cell>
          <cell r="H742">
            <v>546</v>
          </cell>
          <cell r="I742">
            <v>2239</v>
          </cell>
          <cell r="J742">
            <v>487</v>
          </cell>
          <cell r="L742">
            <v>487</v>
          </cell>
        </row>
        <row r="743">
          <cell r="A743">
            <v>3661</v>
          </cell>
          <cell r="B743" t="str">
            <v>소제구</v>
          </cell>
          <cell r="C743" t="str">
            <v>150Ø</v>
          </cell>
          <cell r="D743" t="str">
            <v>개</v>
          </cell>
          <cell r="E743">
            <v>4867</v>
          </cell>
          <cell r="G743">
            <v>4330</v>
          </cell>
          <cell r="H743">
            <v>544</v>
          </cell>
          <cell r="I743">
            <v>4450</v>
          </cell>
          <cell r="J743">
            <v>486</v>
          </cell>
          <cell r="L743">
            <v>0</v>
          </cell>
        </row>
        <row r="744">
          <cell r="A744">
            <v>3662</v>
          </cell>
          <cell r="B744" t="str">
            <v>소제구</v>
          </cell>
          <cell r="C744" t="str">
            <v>125Ø</v>
          </cell>
          <cell r="D744" t="str">
            <v>개</v>
          </cell>
          <cell r="E744">
            <v>2805</v>
          </cell>
          <cell r="G744">
            <v>2500</v>
          </cell>
          <cell r="H744">
            <v>544</v>
          </cell>
          <cell r="I744">
            <v>2570</v>
          </cell>
          <cell r="J744">
            <v>486</v>
          </cell>
          <cell r="L744">
            <v>0</v>
          </cell>
        </row>
        <row r="745">
          <cell r="A745">
            <v>3663</v>
          </cell>
          <cell r="B745" t="str">
            <v>소제구</v>
          </cell>
          <cell r="C745" t="str">
            <v>100Ø</v>
          </cell>
          <cell r="D745" t="str">
            <v>개</v>
          </cell>
          <cell r="E745">
            <v>1628</v>
          </cell>
          <cell r="G745">
            <v>1450</v>
          </cell>
          <cell r="H745">
            <v>544</v>
          </cell>
          <cell r="I745">
            <v>1490</v>
          </cell>
          <cell r="J745">
            <v>486</v>
          </cell>
          <cell r="L745">
            <v>0</v>
          </cell>
        </row>
        <row r="746">
          <cell r="A746">
            <v>3664</v>
          </cell>
          <cell r="B746" t="str">
            <v>소제구</v>
          </cell>
          <cell r="C746" t="str">
            <v>75Ø</v>
          </cell>
          <cell r="D746" t="str">
            <v>개</v>
          </cell>
          <cell r="E746">
            <v>1169</v>
          </cell>
          <cell r="G746">
            <v>1040</v>
          </cell>
          <cell r="H746">
            <v>544</v>
          </cell>
          <cell r="I746">
            <v>1070</v>
          </cell>
          <cell r="J746">
            <v>486</v>
          </cell>
          <cell r="L746">
            <v>0</v>
          </cell>
        </row>
        <row r="747">
          <cell r="A747">
            <v>3665</v>
          </cell>
          <cell r="B747" t="str">
            <v>소제구</v>
          </cell>
          <cell r="C747" t="str">
            <v>50Ø</v>
          </cell>
          <cell r="D747" t="str">
            <v>개</v>
          </cell>
          <cell r="E747">
            <v>731</v>
          </cell>
          <cell r="G747">
            <v>470</v>
          </cell>
          <cell r="H747">
            <v>544</v>
          </cell>
          <cell r="I747">
            <v>520</v>
          </cell>
          <cell r="J747">
            <v>486</v>
          </cell>
          <cell r="L747">
            <v>0</v>
          </cell>
        </row>
        <row r="748">
          <cell r="A748">
            <v>3666</v>
          </cell>
          <cell r="B748" t="str">
            <v>바닥소제구</v>
          </cell>
          <cell r="C748" t="str">
            <v>150Ø</v>
          </cell>
          <cell r="D748" t="str">
            <v>개</v>
          </cell>
          <cell r="E748">
            <v>24500</v>
          </cell>
          <cell r="F748">
            <v>0</v>
          </cell>
          <cell r="H748">
            <v>0</v>
          </cell>
          <cell r="I748">
            <v>24500</v>
          </cell>
          <cell r="J748">
            <v>0</v>
          </cell>
          <cell r="L748">
            <v>0</v>
          </cell>
        </row>
        <row r="749">
          <cell r="A749">
            <v>3667</v>
          </cell>
          <cell r="B749" t="str">
            <v>바닥소제구</v>
          </cell>
          <cell r="C749" t="str">
            <v>125Ø</v>
          </cell>
          <cell r="D749" t="str">
            <v>개</v>
          </cell>
          <cell r="E749">
            <v>19800</v>
          </cell>
          <cell r="F749">
            <v>0</v>
          </cell>
          <cell r="H749">
            <v>0</v>
          </cell>
          <cell r="I749">
            <v>19800</v>
          </cell>
          <cell r="J749">
            <v>0</v>
          </cell>
          <cell r="L749">
            <v>0</v>
          </cell>
        </row>
        <row r="750">
          <cell r="A750">
            <v>3668</v>
          </cell>
          <cell r="B750" t="str">
            <v>바닥소제구</v>
          </cell>
          <cell r="C750" t="str">
            <v>100Ø</v>
          </cell>
          <cell r="D750" t="str">
            <v>개</v>
          </cell>
          <cell r="E750">
            <v>7000</v>
          </cell>
          <cell r="F750">
            <v>0</v>
          </cell>
          <cell r="H750">
            <v>0</v>
          </cell>
          <cell r="I750">
            <v>7000</v>
          </cell>
          <cell r="J750">
            <v>0</v>
          </cell>
          <cell r="L750">
            <v>0</v>
          </cell>
        </row>
        <row r="751">
          <cell r="A751">
            <v>3671</v>
          </cell>
          <cell r="B751" t="str">
            <v>바닥배수구</v>
          </cell>
          <cell r="C751" t="str">
            <v>100Ø</v>
          </cell>
          <cell r="D751" t="str">
            <v>개</v>
          </cell>
          <cell r="E751">
            <v>13120</v>
          </cell>
          <cell r="F751">
            <v>0</v>
          </cell>
          <cell r="H751">
            <v>0</v>
          </cell>
          <cell r="I751">
            <v>13120</v>
          </cell>
          <cell r="J751">
            <v>534</v>
          </cell>
          <cell r="L751">
            <v>0</v>
          </cell>
        </row>
        <row r="752">
          <cell r="A752">
            <v>3672</v>
          </cell>
          <cell r="B752" t="str">
            <v>바닥배수구</v>
          </cell>
          <cell r="C752" t="str">
            <v>75Ø</v>
          </cell>
          <cell r="D752" t="str">
            <v>개</v>
          </cell>
          <cell r="E752">
            <v>10500</v>
          </cell>
          <cell r="F752">
            <v>0</v>
          </cell>
          <cell r="H752">
            <v>0</v>
          </cell>
          <cell r="I752">
            <v>10500</v>
          </cell>
          <cell r="J752">
            <v>534</v>
          </cell>
          <cell r="L752">
            <v>0</v>
          </cell>
        </row>
        <row r="753">
          <cell r="A753">
            <v>3673</v>
          </cell>
          <cell r="B753" t="str">
            <v>바닥배수구</v>
          </cell>
          <cell r="C753" t="str">
            <v>50Ø</v>
          </cell>
          <cell r="D753" t="str">
            <v>개</v>
          </cell>
          <cell r="E753">
            <v>4950</v>
          </cell>
          <cell r="F753">
            <v>0</v>
          </cell>
          <cell r="H753">
            <v>0</v>
          </cell>
          <cell r="I753">
            <v>4950</v>
          </cell>
          <cell r="J753">
            <v>534</v>
          </cell>
          <cell r="L753">
            <v>0</v>
          </cell>
        </row>
        <row r="754">
          <cell r="A754">
            <v>3674</v>
          </cell>
          <cell r="B754" t="str">
            <v>세탁기용바닥배수구</v>
          </cell>
          <cell r="C754" t="str">
            <v>50Ø</v>
          </cell>
          <cell r="D754" t="str">
            <v>개</v>
          </cell>
          <cell r="E754">
            <v>6480</v>
          </cell>
          <cell r="F754">
            <v>0</v>
          </cell>
          <cell r="H754">
            <v>0</v>
          </cell>
          <cell r="I754">
            <v>6480</v>
          </cell>
          <cell r="J754">
            <v>534</v>
          </cell>
          <cell r="L754">
            <v>0</v>
          </cell>
        </row>
        <row r="755">
          <cell r="A755">
            <v>3681</v>
          </cell>
          <cell r="B755" t="str">
            <v>P-TRAP</v>
          </cell>
          <cell r="C755" t="str">
            <v>100Ø</v>
          </cell>
          <cell r="D755" t="str">
            <v>개</v>
          </cell>
          <cell r="E755">
            <v>7753</v>
          </cell>
          <cell r="G755">
            <v>6900</v>
          </cell>
          <cell r="H755">
            <v>544</v>
          </cell>
          <cell r="I755">
            <v>7670</v>
          </cell>
          <cell r="J755">
            <v>486</v>
          </cell>
          <cell r="L755">
            <v>0</v>
          </cell>
        </row>
        <row r="756">
          <cell r="A756">
            <v>3682</v>
          </cell>
          <cell r="B756" t="str">
            <v>P-TRAP</v>
          </cell>
          <cell r="C756" t="str">
            <v>75Ø</v>
          </cell>
          <cell r="D756" t="str">
            <v>개</v>
          </cell>
          <cell r="E756">
            <v>3878</v>
          </cell>
          <cell r="G756">
            <v>3450</v>
          </cell>
          <cell r="H756">
            <v>544</v>
          </cell>
          <cell r="I756">
            <v>3840</v>
          </cell>
          <cell r="J756">
            <v>486</v>
          </cell>
          <cell r="L756">
            <v>0</v>
          </cell>
        </row>
        <row r="757">
          <cell r="A757">
            <v>3683</v>
          </cell>
          <cell r="B757" t="str">
            <v>P-TRAP</v>
          </cell>
          <cell r="C757" t="str">
            <v>50Ø</v>
          </cell>
          <cell r="D757" t="str">
            <v>개</v>
          </cell>
          <cell r="E757">
            <v>1845</v>
          </cell>
          <cell r="G757">
            <v>1650</v>
          </cell>
          <cell r="H757">
            <v>544</v>
          </cell>
          <cell r="I757">
            <v>1830</v>
          </cell>
          <cell r="J757">
            <v>486</v>
          </cell>
          <cell r="L757">
            <v>0</v>
          </cell>
        </row>
        <row r="758">
          <cell r="A758">
            <v>3691</v>
          </cell>
          <cell r="B758" t="str">
            <v>PVC 스리브</v>
          </cell>
          <cell r="C758" t="str">
            <v>150Ø</v>
          </cell>
          <cell r="D758" t="str">
            <v>개</v>
          </cell>
          <cell r="E758">
            <v>1500</v>
          </cell>
          <cell r="F758">
            <v>0</v>
          </cell>
          <cell r="H758">
            <v>0</v>
          </cell>
          <cell r="I758">
            <v>1500</v>
          </cell>
          <cell r="J758">
            <v>534</v>
          </cell>
          <cell r="L758">
            <v>0</v>
          </cell>
        </row>
        <row r="759">
          <cell r="A759">
            <v>3692</v>
          </cell>
          <cell r="B759" t="str">
            <v>PVC 스리브</v>
          </cell>
          <cell r="C759" t="str">
            <v>125Ø</v>
          </cell>
          <cell r="D759" t="str">
            <v>개</v>
          </cell>
          <cell r="E759">
            <v>1400</v>
          </cell>
          <cell r="F759">
            <v>0</v>
          </cell>
          <cell r="H759">
            <v>0</v>
          </cell>
          <cell r="I759">
            <v>1400</v>
          </cell>
          <cell r="J759">
            <v>534</v>
          </cell>
          <cell r="L759">
            <v>0</v>
          </cell>
        </row>
        <row r="760">
          <cell r="A760">
            <v>3693</v>
          </cell>
          <cell r="B760" t="str">
            <v>PVC 스리브</v>
          </cell>
          <cell r="C760" t="str">
            <v>100Ø</v>
          </cell>
          <cell r="D760" t="str">
            <v>개</v>
          </cell>
          <cell r="E760">
            <v>1300</v>
          </cell>
          <cell r="F760">
            <v>0</v>
          </cell>
          <cell r="H760">
            <v>0</v>
          </cell>
          <cell r="I760">
            <v>1300</v>
          </cell>
          <cell r="J760">
            <v>534</v>
          </cell>
          <cell r="L760">
            <v>0</v>
          </cell>
        </row>
        <row r="761">
          <cell r="A761">
            <v>3694</v>
          </cell>
          <cell r="B761" t="str">
            <v>PVC 스리브</v>
          </cell>
          <cell r="C761" t="str">
            <v>75Ø</v>
          </cell>
          <cell r="D761" t="str">
            <v>개</v>
          </cell>
          <cell r="E761">
            <v>1100</v>
          </cell>
          <cell r="F761">
            <v>0</v>
          </cell>
          <cell r="H761">
            <v>0</v>
          </cell>
          <cell r="I761">
            <v>1100</v>
          </cell>
          <cell r="J761">
            <v>534</v>
          </cell>
          <cell r="L761">
            <v>0</v>
          </cell>
        </row>
        <row r="762">
          <cell r="A762">
            <v>3695</v>
          </cell>
          <cell r="B762" t="str">
            <v>PVC 스리브</v>
          </cell>
          <cell r="C762" t="str">
            <v>50Ø</v>
          </cell>
          <cell r="D762" t="str">
            <v>개</v>
          </cell>
          <cell r="E762">
            <v>800</v>
          </cell>
          <cell r="F762">
            <v>0</v>
          </cell>
          <cell r="H762">
            <v>0</v>
          </cell>
          <cell r="I762">
            <v>800</v>
          </cell>
          <cell r="J762">
            <v>534</v>
          </cell>
          <cell r="L762">
            <v>0</v>
          </cell>
        </row>
        <row r="787">
          <cell r="A787">
            <v>3710</v>
          </cell>
          <cell r="B787" t="str">
            <v>주철 G/V(10kg/㎠)</v>
          </cell>
          <cell r="C787" t="str">
            <v>150Ø</v>
          </cell>
          <cell r="D787" t="str">
            <v>개</v>
          </cell>
          <cell r="E787">
            <v>148000</v>
          </cell>
          <cell r="F787">
            <v>0</v>
          </cell>
          <cell r="G787">
            <v>148000</v>
          </cell>
          <cell r="H787">
            <v>596</v>
          </cell>
          <cell r="I787">
            <v>160000</v>
          </cell>
          <cell r="J787">
            <v>529</v>
          </cell>
          <cell r="L787">
            <v>529</v>
          </cell>
        </row>
        <row r="788">
          <cell r="A788">
            <v>3711</v>
          </cell>
          <cell r="B788" t="str">
            <v>주철 G/V(10kg/㎠)</v>
          </cell>
          <cell r="C788" t="str">
            <v>100Ø</v>
          </cell>
          <cell r="D788" t="str">
            <v>개</v>
          </cell>
          <cell r="E788">
            <v>77700</v>
          </cell>
          <cell r="F788">
            <v>0</v>
          </cell>
          <cell r="G788">
            <v>77700</v>
          </cell>
          <cell r="H788">
            <v>596</v>
          </cell>
          <cell r="I788">
            <v>84000</v>
          </cell>
          <cell r="J788">
            <v>529</v>
          </cell>
          <cell r="L788">
            <v>529</v>
          </cell>
        </row>
        <row r="789">
          <cell r="A789">
            <v>3712</v>
          </cell>
          <cell r="B789" t="str">
            <v>주철 G/V(10kg/㎠)</v>
          </cell>
          <cell r="C789" t="str">
            <v>80Ø</v>
          </cell>
          <cell r="D789" t="str">
            <v>개</v>
          </cell>
          <cell r="E789">
            <v>55500</v>
          </cell>
          <cell r="F789">
            <v>0</v>
          </cell>
          <cell r="G789">
            <v>55500</v>
          </cell>
          <cell r="H789">
            <v>596</v>
          </cell>
          <cell r="I789">
            <v>60000</v>
          </cell>
          <cell r="J789">
            <v>529</v>
          </cell>
          <cell r="L789">
            <v>529</v>
          </cell>
        </row>
        <row r="790">
          <cell r="A790">
            <v>3713</v>
          </cell>
          <cell r="B790" t="str">
            <v>주철 G/V(10kg/㎠)</v>
          </cell>
          <cell r="C790" t="str">
            <v>65Ø</v>
          </cell>
          <cell r="D790" t="str">
            <v>개</v>
          </cell>
          <cell r="E790">
            <v>45880</v>
          </cell>
          <cell r="F790">
            <v>0</v>
          </cell>
          <cell r="G790">
            <v>45880</v>
          </cell>
          <cell r="H790">
            <v>596</v>
          </cell>
          <cell r="I790">
            <v>49600</v>
          </cell>
          <cell r="J790">
            <v>529</v>
          </cell>
          <cell r="L790">
            <v>529</v>
          </cell>
        </row>
        <row r="791">
          <cell r="A791">
            <v>3714</v>
          </cell>
          <cell r="B791" t="str">
            <v>청동 G/V(10kg/㎠)</v>
          </cell>
          <cell r="C791" t="str">
            <v>50Ø</v>
          </cell>
          <cell r="D791" t="str">
            <v>개</v>
          </cell>
          <cell r="E791">
            <v>29690</v>
          </cell>
          <cell r="F791">
            <v>0</v>
          </cell>
          <cell r="G791">
            <v>29690</v>
          </cell>
          <cell r="H791">
            <v>595</v>
          </cell>
          <cell r="I791">
            <v>30120</v>
          </cell>
          <cell r="J791">
            <v>511</v>
          </cell>
          <cell r="L791">
            <v>414</v>
          </cell>
        </row>
        <row r="792">
          <cell r="A792">
            <v>3715</v>
          </cell>
          <cell r="B792" t="str">
            <v>청동 G/V(10kg/㎠)</v>
          </cell>
          <cell r="C792" t="str">
            <v>40Ø</v>
          </cell>
          <cell r="D792" t="str">
            <v>개</v>
          </cell>
          <cell r="E792">
            <v>19260</v>
          </cell>
          <cell r="F792">
            <v>0</v>
          </cell>
          <cell r="G792">
            <v>19260</v>
          </cell>
          <cell r="H792">
            <v>595</v>
          </cell>
          <cell r="I792">
            <v>19540</v>
          </cell>
          <cell r="J792">
            <v>511</v>
          </cell>
          <cell r="L792">
            <v>414</v>
          </cell>
        </row>
        <row r="793">
          <cell r="A793">
            <v>3716</v>
          </cell>
          <cell r="B793" t="str">
            <v>청동 G/V(10kg/㎠)</v>
          </cell>
          <cell r="C793" t="str">
            <v>32Ø</v>
          </cell>
          <cell r="D793" t="str">
            <v>개</v>
          </cell>
          <cell r="E793">
            <v>14370</v>
          </cell>
          <cell r="F793">
            <v>0</v>
          </cell>
          <cell r="G793">
            <v>14370</v>
          </cell>
          <cell r="H793">
            <v>595</v>
          </cell>
          <cell r="I793">
            <v>14580</v>
          </cell>
          <cell r="J793">
            <v>511</v>
          </cell>
          <cell r="L793">
            <v>414</v>
          </cell>
        </row>
        <row r="794">
          <cell r="A794">
            <v>3717</v>
          </cell>
          <cell r="B794" t="str">
            <v>청동 G/V(10kg/㎠)</v>
          </cell>
          <cell r="C794" t="str">
            <v>25Ø</v>
          </cell>
          <cell r="D794" t="str">
            <v>개</v>
          </cell>
          <cell r="E794">
            <v>10100</v>
          </cell>
          <cell r="F794">
            <v>0</v>
          </cell>
          <cell r="G794">
            <v>10100</v>
          </cell>
          <cell r="H794">
            <v>595</v>
          </cell>
          <cell r="I794">
            <v>10250</v>
          </cell>
          <cell r="J794">
            <v>511</v>
          </cell>
          <cell r="L794">
            <v>414</v>
          </cell>
        </row>
        <row r="795">
          <cell r="A795">
            <v>3718</v>
          </cell>
          <cell r="B795" t="str">
            <v>청동 G/V(10kg/㎠)</v>
          </cell>
          <cell r="C795" t="str">
            <v>20Ø</v>
          </cell>
          <cell r="D795" t="str">
            <v>개</v>
          </cell>
          <cell r="E795">
            <v>6620</v>
          </cell>
          <cell r="F795">
            <v>0</v>
          </cell>
          <cell r="G795">
            <v>6620</v>
          </cell>
          <cell r="H795">
            <v>595</v>
          </cell>
          <cell r="I795">
            <v>6710</v>
          </cell>
          <cell r="J795">
            <v>511</v>
          </cell>
          <cell r="L795">
            <v>414</v>
          </cell>
        </row>
        <row r="796">
          <cell r="A796">
            <v>3719</v>
          </cell>
          <cell r="B796" t="str">
            <v>청동 G/V(10kg/㎠)</v>
          </cell>
          <cell r="C796" t="str">
            <v>15Ø</v>
          </cell>
          <cell r="D796" t="str">
            <v>개</v>
          </cell>
          <cell r="E796">
            <v>4610</v>
          </cell>
          <cell r="F796">
            <v>0</v>
          </cell>
          <cell r="G796">
            <v>4610</v>
          </cell>
          <cell r="H796">
            <v>595</v>
          </cell>
          <cell r="I796">
            <v>4680</v>
          </cell>
          <cell r="J796">
            <v>511</v>
          </cell>
          <cell r="L796">
            <v>414</v>
          </cell>
        </row>
        <row r="797">
          <cell r="A797">
            <v>3720</v>
          </cell>
          <cell r="B797" t="str">
            <v>주철볼밸브(10kg/㎠)</v>
          </cell>
          <cell r="C797" t="str">
            <v>150Ø</v>
          </cell>
          <cell r="D797" t="str">
            <v>개</v>
          </cell>
          <cell r="E797">
            <v>197100</v>
          </cell>
          <cell r="F797">
            <v>0</v>
          </cell>
          <cell r="G797">
            <v>197100</v>
          </cell>
          <cell r="H797">
            <v>597</v>
          </cell>
          <cell r="I797">
            <v>580000</v>
          </cell>
          <cell r="J797">
            <v>529</v>
          </cell>
          <cell r="L797">
            <v>529</v>
          </cell>
        </row>
        <row r="798">
          <cell r="A798">
            <v>3721</v>
          </cell>
          <cell r="B798" t="str">
            <v>주철볼밸브(10kg/㎠)</v>
          </cell>
          <cell r="C798" t="str">
            <v>100Ø</v>
          </cell>
          <cell r="D798" t="str">
            <v>개</v>
          </cell>
          <cell r="E798">
            <v>97820</v>
          </cell>
          <cell r="F798">
            <v>0</v>
          </cell>
          <cell r="G798">
            <v>97820</v>
          </cell>
          <cell r="H798">
            <v>597</v>
          </cell>
          <cell r="I798">
            <v>200000</v>
          </cell>
          <cell r="J798">
            <v>529</v>
          </cell>
          <cell r="L798">
            <v>529</v>
          </cell>
        </row>
        <row r="799">
          <cell r="A799">
            <v>3722</v>
          </cell>
          <cell r="B799" t="str">
            <v>주철볼밸브(10kg/㎠)</v>
          </cell>
          <cell r="C799" t="str">
            <v>80Ø</v>
          </cell>
          <cell r="D799" t="str">
            <v>개</v>
          </cell>
          <cell r="E799">
            <v>65700</v>
          </cell>
          <cell r="F799">
            <v>0</v>
          </cell>
          <cell r="G799">
            <v>65700</v>
          </cell>
          <cell r="H799">
            <v>597</v>
          </cell>
          <cell r="I799">
            <v>140800</v>
          </cell>
          <cell r="J799">
            <v>529</v>
          </cell>
          <cell r="L799">
            <v>529</v>
          </cell>
        </row>
        <row r="800">
          <cell r="A800">
            <v>3723</v>
          </cell>
          <cell r="B800" t="str">
            <v>주철볼밸브(10kg/㎠)</v>
          </cell>
          <cell r="C800" t="str">
            <v>65Ø</v>
          </cell>
          <cell r="D800" t="str">
            <v>개</v>
          </cell>
          <cell r="E800">
            <v>52560</v>
          </cell>
          <cell r="F800">
            <v>0</v>
          </cell>
          <cell r="G800">
            <v>52560</v>
          </cell>
          <cell r="H800">
            <v>597</v>
          </cell>
          <cell r="I800">
            <v>107200</v>
          </cell>
          <cell r="J800">
            <v>529</v>
          </cell>
          <cell r="L800">
            <v>529</v>
          </cell>
        </row>
        <row r="801">
          <cell r="A801">
            <v>3724</v>
          </cell>
          <cell r="B801" t="str">
            <v>황동볼밸브(10kg/㎠)</v>
          </cell>
          <cell r="C801" t="str">
            <v>50Ø</v>
          </cell>
          <cell r="D801" t="str">
            <v>개</v>
          </cell>
          <cell r="E801">
            <v>13300</v>
          </cell>
          <cell r="F801">
            <v>0</v>
          </cell>
          <cell r="G801">
            <v>15390</v>
          </cell>
          <cell r="H801">
            <v>597</v>
          </cell>
          <cell r="I801">
            <v>13300</v>
          </cell>
          <cell r="J801">
            <v>529</v>
          </cell>
          <cell r="L801">
            <v>529</v>
          </cell>
        </row>
        <row r="802">
          <cell r="A802">
            <v>3725</v>
          </cell>
          <cell r="B802" t="str">
            <v>황동볼밸브(10kg/㎠)</v>
          </cell>
          <cell r="C802" t="str">
            <v>40Ø</v>
          </cell>
          <cell r="D802" t="str">
            <v>개</v>
          </cell>
          <cell r="E802">
            <v>8750</v>
          </cell>
          <cell r="F802">
            <v>0</v>
          </cell>
          <cell r="G802">
            <v>10120</v>
          </cell>
          <cell r="H802">
            <v>597</v>
          </cell>
          <cell r="I802">
            <v>8750</v>
          </cell>
          <cell r="J802">
            <v>529</v>
          </cell>
          <cell r="L802">
            <v>529</v>
          </cell>
        </row>
        <row r="803">
          <cell r="A803">
            <v>3726</v>
          </cell>
          <cell r="B803" t="str">
            <v>황동볼밸브(10kg/㎠)</v>
          </cell>
          <cell r="C803" t="str">
            <v>32Ø</v>
          </cell>
          <cell r="D803" t="str">
            <v>개</v>
          </cell>
          <cell r="E803">
            <v>6300</v>
          </cell>
          <cell r="F803">
            <v>0</v>
          </cell>
          <cell r="G803">
            <v>7290</v>
          </cell>
          <cell r="H803">
            <v>597</v>
          </cell>
          <cell r="I803">
            <v>6300</v>
          </cell>
          <cell r="J803">
            <v>529</v>
          </cell>
          <cell r="L803">
            <v>529</v>
          </cell>
        </row>
        <row r="804">
          <cell r="A804">
            <v>3727</v>
          </cell>
          <cell r="B804" t="str">
            <v>황동볼밸브(10kg/㎠)</v>
          </cell>
          <cell r="C804" t="str">
            <v>25Ø</v>
          </cell>
          <cell r="D804" t="str">
            <v>개</v>
          </cell>
          <cell r="E804">
            <v>4340</v>
          </cell>
          <cell r="F804">
            <v>0</v>
          </cell>
          <cell r="G804">
            <v>5020</v>
          </cell>
          <cell r="H804">
            <v>597</v>
          </cell>
          <cell r="I804">
            <v>4340</v>
          </cell>
          <cell r="J804">
            <v>529</v>
          </cell>
          <cell r="L804">
            <v>529</v>
          </cell>
        </row>
        <row r="805">
          <cell r="A805">
            <v>3728</v>
          </cell>
          <cell r="B805" t="str">
            <v>황동볼밸브(10kg/㎠)</v>
          </cell>
          <cell r="C805" t="str">
            <v>20Ø</v>
          </cell>
          <cell r="D805" t="str">
            <v>개</v>
          </cell>
          <cell r="E805">
            <v>2450</v>
          </cell>
          <cell r="F805">
            <v>0</v>
          </cell>
          <cell r="G805">
            <v>2830</v>
          </cell>
          <cell r="H805">
            <v>597</v>
          </cell>
          <cell r="I805">
            <v>2450</v>
          </cell>
          <cell r="J805">
            <v>529</v>
          </cell>
          <cell r="L805">
            <v>529</v>
          </cell>
        </row>
        <row r="806">
          <cell r="A806">
            <v>3729</v>
          </cell>
          <cell r="B806" t="str">
            <v>황동볼밸브(10kg/㎠)</v>
          </cell>
          <cell r="C806" t="str">
            <v>15Ø</v>
          </cell>
          <cell r="D806" t="str">
            <v>개</v>
          </cell>
          <cell r="E806">
            <v>1890</v>
          </cell>
          <cell r="F806">
            <v>0</v>
          </cell>
          <cell r="G806">
            <v>2180</v>
          </cell>
          <cell r="H806">
            <v>597</v>
          </cell>
          <cell r="I806">
            <v>1890</v>
          </cell>
          <cell r="J806">
            <v>529</v>
          </cell>
          <cell r="L806">
            <v>529</v>
          </cell>
        </row>
        <row r="807">
          <cell r="A807">
            <v>3730</v>
          </cell>
          <cell r="B807" t="str">
            <v>주강첵크밸브(10kg/㎠)</v>
          </cell>
          <cell r="C807" t="str">
            <v>150Ø</v>
          </cell>
          <cell r="D807" t="str">
            <v>개</v>
          </cell>
          <cell r="E807">
            <v>330750</v>
          </cell>
          <cell r="F807">
            <v>0</v>
          </cell>
          <cell r="G807">
            <v>330750</v>
          </cell>
          <cell r="H807">
            <v>596</v>
          </cell>
          <cell r="I807">
            <v>352800</v>
          </cell>
          <cell r="J807">
            <v>670</v>
          </cell>
          <cell r="L807">
            <v>670</v>
          </cell>
        </row>
        <row r="808">
          <cell r="A808">
            <v>3731</v>
          </cell>
          <cell r="B808" t="str">
            <v>주강첵크밸브(10kg/㎠)</v>
          </cell>
          <cell r="C808" t="str">
            <v>125Ø</v>
          </cell>
          <cell r="D808" t="str">
            <v>개</v>
          </cell>
          <cell r="E808">
            <v>266250</v>
          </cell>
          <cell r="F808">
            <v>0</v>
          </cell>
          <cell r="G808">
            <v>266250</v>
          </cell>
          <cell r="H808">
            <v>596</v>
          </cell>
          <cell r="I808">
            <v>284000</v>
          </cell>
          <cell r="J808">
            <v>670</v>
          </cell>
          <cell r="L808">
            <v>670</v>
          </cell>
        </row>
        <row r="809">
          <cell r="A809">
            <v>3732</v>
          </cell>
          <cell r="B809" t="str">
            <v>주강첵크밸브(10kg/㎠)</v>
          </cell>
          <cell r="C809" t="str">
            <v>100Ø</v>
          </cell>
          <cell r="D809" t="str">
            <v>개</v>
          </cell>
          <cell r="E809">
            <v>189750</v>
          </cell>
          <cell r="F809">
            <v>0</v>
          </cell>
          <cell r="G809">
            <v>189750</v>
          </cell>
          <cell r="H809">
            <v>596</v>
          </cell>
          <cell r="I809">
            <v>202400</v>
          </cell>
          <cell r="J809">
            <v>670</v>
          </cell>
          <cell r="L809">
            <v>670</v>
          </cell>
        </row>
        <row r="810">
          <cell r="A810">
            <v>3733</v>
          </cell>
          <cell r="B810" t="str">
            <v>주강첵크밸브(10kg/㎠)</v>
          </cell>
          <cell r="C810" t="str">
            <v>80Ø</v>
          </cell>
          <cell r="D810" t="str">
            <v>개</v>
          </cell>
          <cell r="E810">
            <v>132600</v>
          </cell>
          <cell r="F810">
            <v>0</v>
          </cell>
          <cell r="G810">
            <v>132600</v>
          </cell>
          <cell r="H810">
            <v>596</v>
          </cell>
          <cell r="I810">
            <v>141400</v>
          </cell>
          <cell r="J810">
            <v>670</v>
          </cell>
          <cell r="L810">
            <v>670</v>
          </cell>
        </row>
        <row r="811">
          <cell r="A811">
            <v>3734</v>
          </cell>
          <cell r="B811" t="str">
            <v>주강첵크밸브(10kg/㎠)</v>
          </cell>
          <cell r="C811" t="str">
            <v>65Ø</v>
          </cell>
          <cell r="D811" t="str">
            <v>개</v>
          </cell>
          <cell r="E811">
            <v>115650</v>
          </cell>
          <cell r="F811">
            <v>0</v>
          </cell>
          <cell r="G811">
            <v>115650</v>
          </cell>
          <cell r="H811">
            <v>596</v>
          </cell>
          <cell r="I811">
            <v>123300</v>
          </cell>
          <cell r="J811">
            <v>670</v>
          </cell>
          <cell r="L811">
            <v>670</v>
          </cell>
        </row>
        <row r="812">
          <cell r="A812">
            <v>3735</v>
          </cell>
          <cell r="B812" t="str">
            <v>청동첵크밸브(10kg/㎠)</v>
          </cell>
          <cell r="C812" t="str">
            <v>50Ø</v>
          </cell>
          <cell r="D812" t="str">
            <v>개</v>
          </cell>
          <cell r="E812">
            <v>19440</v>
          </cell>
          <cell r="F812">
            <v>0</v>
          </cell>
          <cell r="G812">
            <v>19440</v>
          </cell>
          <cell r="H812">
            <v>596</v>
          </cell>
          <cell r="I812">
            <v>19450</v>
          </cell>
          <cell r="J812">
            <v>513</v>
          </cell>
          <cell r="L812">
            <v>416</v>
          </cell>
        </row>
        <row r="813">
          <cell r="A813">
            <v>3736</v>
          </cell>
          <cell r="B813" t="str">
            <v>청동첵크밸브(10kg/㎠)</v>
          </cell>
          <cell r="C813" t="str">
            <v>40Ø</v>
          </cell>
          <cell r="D813" t="str">
            <v>개</v>
          </cell>
          <cell r="E813">
            <v>12850</v>
          </cell>
          <cell r="F813">
            <v>0</v>
          </cell>
          <cell r="G813">
            <v>12850</v>
          </cell>
          <cell r="H813">
            <v>596</v>
          </cell>
          <cell r="I813">
            <v>12850</v>
          </cell>
          <cell r="J813">
            <v>670</v>
          </cell>
          <cell r="L813">
            <v>670</v>
          </cell>
        </row>
        <row r="814">
          <cell r="A814">
            <v>3737</v>
          </cell>
          <cell r="B814" t="str">
            <v>청동첵크밸브(10kg/㎠)</v>
          </cell>
          <cell r="C814" t="str">
            <v>32Ø</v>
          </cell>
          <cell r="D814" t="str">
            <v>개</v>
          </cell>
          <cell r="E814">
            <v>10330</v>
          </cell>
          <cell r="F814">
            <v>0</v>
          </cell>
          <cell r="G814">
            <v>10330</v>
          </cell>
          <cell r="H814">
            <v>596</v>
          </cell>
          <cell r="I814">
            <v>10340</v>
          </cell>
          <cell r="J814">
            <v>531</v>
          </cell>
          <cell r="L814">
            <v>531</v>
          </cell>
        </row>
        <row r="815">
          <cell r="A815">
            <v>3738</v>
          </cell>
          <cell r="B815" t="str">
            <v>청동첵크밸브(10kg/㎠)</v>
          </cell>
          <cell r="C815" t="str">
            <v>25Ø</v>
          </cell>
          <cell r="D815" t="str">
            <v>개</v>
          </cell>
          <cell r="E815">
            <v>6920</v>
          </cell>
          <cell r="F815">
            <v>0</v>
          </cell>
          <cell r="G815">
            <v>6920</v>
          </cell>
          <cell r="H815">
            <v>596</v>
          </cell>
          <cell r="I815">
            <v>6930</v>
          </cell>
          <cell r="J815">
            <v>531</v>
          </cell>
          <cell r="L815">
            <v>531</v>
          </cell>
        </row>
        <row r="816">
          <cell r="A816">
            <v>3739</v>
          </cell>
          <cell r="B816" t="str">
            <v>청동첵크밸브(10kg/㎠)</v>
          </cell>
          <cell r="C816" t="str">
            <v>20Ø</v>
          </cell>
          <cell r="D816" t="str">
            <v>개</v>
          </cell>
          <cell r="E816">
            <v>4600</v>
          </cell>
          <cell r="F816">
            <v>0</v>
          </cell>
          <cell r="G816">
            <v>4600</v>
          </cell>
          <cell r="H816">
            <v>596</v>
          </cell>
          <cell r="I816">
            <v>4600</v>
          </cell>
          <cell r="J816">
            <v>531</v>
          </cell>
          <cell r="L816">
            <v>531</v>
          </cell>
        </row>
        <row r="817">
          <cell r="A817">
            <v>3740</v>
          </cell>
          <cell r="B817" t="str">
            <v>청동앵글밸브(10kg/㎠)</v>
          </cell>
          <cell r="C817" t="str">
            <v>25Ø</v>
          </cell>
          <cell r="D817" t="str">
            <v>개</v>
          </cell>
          <cell r="E817">
            <v>8120</v>
          </cell>
          <cell r="F817">
            <v>0</v>
          </cell>
          <cell r="G817">
            <v>8810</v>
          </cell>
          <cell r="H817">
            <v>600</v>
          </cell>
          <cell r="I817">
            <v>8120</v>
          </cell>
          <cell r="J817">
            <v>532</v>
          </cell>
          <cell r="L817">
            <v>532</v>
          </cell>
        </row>
        <row r="818">
          <cell r="A818">
            <v>3741</v>
          </cell>
          <cell r="B818" t="str">
            <v>청동앵글밸브(10kg/㎠)</v>
          </cell>
          <cell r="C818" t="str">
            <v>20Ø</v>
          </cell>
          <cell r="D818" t="str">
            <v>개</v>
          </cell>
          <cell r="E818">
            <v>5390</v>
          </cell>
          <cell r="F818">
            <v>0</v>
          </cell>
          <cell r="G818">
            <v>5850</v>
          </cell>
          <cell r="H818">
            <v>600</v>
          </cell>
          <cell r="I818">
            <v>5390</v>
          </cell>
          <cell r="J818">
            <v>532</v>
          </cell>
          <cell r="L818">
            <v>532</v>
          </cell>
        </row>
        <row r="819">
          <cell r="A819">
            <v>3742</v>
          </cell>
          <cell r="B819" t="str">
            <v>청동앵글밸브(10kg/㎠)</v>
          </cell>
          <cell r="C819" t="str">
            <v>15Ø</v>
          </cell>
          <cell r="D819" t="str">
            <v>개</v>
          </cell>
          <cell r="E819">
            <v>3590</v>
          </cell>
          <cell r="F819">
            <v>0</v>
          </cell>
          <cell r="G819">
            <v>3900</v>
          </cell>
          <cell r="H819">
            <v>600</v>
          </cell>
          <cell r="I819">
            <v>3590</v>
          </cell>
          <cell r="J819">
            <v>532</v>
          </cell>
          <cell r="L819">
            <v>532</v>
          </cell>
        </row>
        <row r="820">
          <cell r="A820">
            <v>3743</v>
          </cell>
          <cell r="B820" t="str">
            <v>안전밸브</v>
          </cell>
          <cell r="C820" t="str">
            <v>80Ø</v>
          </cell>
          <cell r="D820" t="str">
            <v>개</v>
          </cell>
          <cell r="E820">
            <v>712000</v>
          </cell>
          <cell r="F820">
            <v>0</v>
          </cell>
          <cell r="H820">
            <v>537</v>
          </cell>
          <cell r="I820">
            <v>712000</v>
          </cell>
          <cell r="J820">
            <v>537</v>
          </cell>
          <cell r="L820">
            <v>537</v>
          </cell>
        </row>
        <row r="821">
          <cell r="A821">
            <v>3744</v>
          </cell>
          <cell r="B821" t="str">
            <v>안전밸브</v>
          </cell>
          <cell r="C821" t="str">
            <v>65Ø</v>
          </cell>
          <cell r="D821" t="str">
            <v>개</v>
          </cell>
          <cell r="E821">
            <v>540000</v>
          </cell>
          <cell r="F821">
            <v>0</v>
          </cell>
          <cell r="H821">
            <v>537</v>
          </cell>
          <cell r="I821">
            <v>540000</v>
          </cell>
          <cell r="J821">
            <v>537</v>
          </cell>
          <cell r="L821">
            <v>537</v>
          </cell>
        </row>
        <row r="822">
          <cell r="A822">
            <v>3745</v>
          </cell>
          <cell r="B822" t="str">
            <v>안전밸브</v>
          </cell>
          <cell r="C822" t="str">
            <v>40Ø</v>
          </cell>
          <cell r="D822" t="str">
            <v>개</v>
          </cell>
          <cell r="E822">
            <v>398000</v>
          </cell>
          <cell r="F822">
            <v>0</v>
          </cell>
          <cell r="H822">
            <v>537</v>
          </cell>
          <cell r="I822">
            <v>398000</v>
          </cell>
          <cell r="J822">
            <v>537</v>
          </cell>
          <cell r="L822">
            <v>537</v>
          </cell>
        </row>
        <row r="823">
          <cell r="A823">
            <v>3746</v>
          </cell>
          <cell r="B823" t="str">
            <v>안전밸브</v>
          </cell>
          <cell r="C823" t="str">
            <v>32Ø</v>
          </cell>
          <cell r="D823" t="str">
            <v>개</v>
          </cell>
          <cell r="E823">
            <v>0</v>
          </cell>
          <cell r="F823">
            <v>0</v>
          </cell>
          <cell r="H823">
            <v>537</v>
          </cell>
          <cell r="J823">
            <v>537</v>
          </cell>
          <cell r="L823">
            <v>537</v>
          </cell>
        </row>
        <row r="824">
          <cell r="A824">
            <v>3747</v>
          </cell>
          <cell r="B824" t="str">
            <v>안전밸브(저양정)</v>
          </cell>
          <cell r="C824" t="str">
            <v>25Ø</v>
          </cell>
          <cell r="D824" t="str">
            <v>개</v>
          </cell>
          <cell r="E824">
            <v>44100</v>
          </cell>
          <cell r="F824">
            <v>0</v>
          </cell>
          <cell r="H824">
            <v>537</v>
          </cell>
          <cell r="I824">
            <v>44100</v>
          </cell>
          <cell r="J824">
            <v>537</v>
          </cell>
          <cell r="L824">
            <v>537</v>
          </cell>
        </row>
        <row r="825">
          <cell r="A825">
            <v>3748</v>
          </cell>
          <cell r="B825" t="str">
            <v>안전밸브(저양정)</v>
          </cell>
          <cell r="C825" t="str">
            <v>20Ø</v>
          </cell>
          <cell r="D825" t="str">
            <v>개</v>
          </cell>
          <cell r="E825">
            <v>39600</v>
          </cell>
          <cell r="F825">
            <v>0</v>
          </cell>
          <cell r="H825">
            <v>537</v>
          </cell>
          <cell r="I825">
            <v>39600</v>
          </cell>
          <cell r="J825">
            <v>537</v>
          </cell>
          <cell r="L825">
            <v>537</v>
          </cell>
        </row>
        <row r="826">
          <cell r="A826">
            <v>3749</v>
          </cell>
          <cell r="B826" t="str">
            <v>릴리프밸브</v>
          </cell>
          <cell r="C826" t="str">
            <v>25Ø</v>
          </cell>
          <cell r="D826" t="str">
            <v>개</v>
          </cell>
          <cell r="E826">
            <v>216000</v>
          </cell>
          <cell r="F826">
            <v>0</v>
          </cell>
          <cell r="H826">
            <v>670</v>
          </cell>
          <cell r="I826">
            <v>216000</v>
          </cell>
          <cell r="J826">
            <v>670</v>
          </cell>
          <cell r="L826">
            <v>670</v>
          </cell>
        </row>
        <row r="827">
          <cell r="A827">
            <v>3750</v>
          </cell>
          <cell r="B827" t="str">
            <v>판넬밸브</v>
          </cell>
          <cell r="C827" t="str">
            <v>15Ø</v>
          </cell>
          <cell r="D827" t="str">
            <v>개</v>
          </cell>
          <cell r="E827">
            <v>6800</v>
          </cell>
          <cell r="F827">
            <v>0</v>
          </cell>
          <cell r="H827">
            <v>531</v>
          </cell>
          <cell r="I827">
            <v>6800</v>
          </cell>
          <cell r="J827">
            <v>531</v>
          </cell>
          <cell r="L827">
            <v>531</v>
          </cell>
        </row>
        <row r="828">
          <cell r="A828">
            <v>3751</v>
          </cell>
          <cell r="B828" t="str">
            <v>부력식 정수위밸브</v>
          </cell>
          <cell r="C828" t="str">
            <v>80Ø</v>
          </cell>
          <cell r="D828" t="str">
            <v>개</v>
          </cell>
          <cell r="E828">
            <v>317500</v>
          </cell>
          <cell r="F828">
            <v>0</v>
          </cell>
          <cell r="H828">
            <v>551</v>
          </cell>
          <cell r="I828">
            <v>317500</v>
          </cell>
          <cell r="J828">
            <v>551</v>
          </cell>
          <cell r="L828">
            <v>551</v>
          </cell>
        </row>
        <row r="829">
          <cell r="A829">
            <v>3752</v>
          </cell>
          <cell r="B829" t="str">
            <v>부력식 정수위밸브</v>
          </cell>
          <cell r="C829" t="str">
            <v>65Ø</v>
          </cell>
          <cell r="D829" t="str">
            <v>개</v>
          </cell>
          <cell r="E829">
            <v>325000</v>
          </cell>
          <cell r="F829">
            <v>0</v>
          </cell>
          <cell r="G829">
            <v>325000</v>
          </cell>
          <cell r="H829">
            <v>618</v>
          </cell>
          <cell r="J829">
            <v>551</v>
          </cell>
          <cell r="L829">
            <v>551</v>
          </cell>
        </row>
        <row r="830">
          <cell r="A830">
            <v>3753</v>
          </cell>
          <cell r="B830" t="str">
            <v>부력식 정수위밸브</v>
          </cell>
          <cell r="C830" t="str">
            <v>50Ø</v>
          </cell>
          <cell r="D830" t="str">
            <v>개</v>
          </cell>
          <cell r="E830">
            <v>253000</v>
          </cell>
          <cell r="F830">
            <v>0</v>
          </cell>
          <cell r="G830">
            <v>253000</v>
          </cell>
          <cell r="H830">
            <v>618</v>
          </cell>
          <cell r="J830">
            <v>551</v>
          </cell>
          <cell r="L830">
            <v>551</v>
          </cell>
        </row>
        <row r="831">
          <cell r="A831">
            <v>3754</v>
          </cell>
          <cell r="B831" t="str">
            <v>부력식 정수위밸브</v>
          </cell>
          <cell r="C831" t="str">
            <v>40Ø</v>
          </cell>
          <cell r="D831" t="str">
            <v>개</v>
          </cell>
          <cell r="E831">
            <v>168700</v>
          </cell>
          <cell r="F831">
            <v>0</v>
          </cell>
          <cell r="G831">
            <v>168700</v>
          </cell>
          <cell r="H831">
            <v>618</v>
          </cell>
          <cell r="J831">
            <v>551</v>
          </cell>
          <cell r="L831">
            <v>551</v>
          </cell>
        </row>
        <row r="832">
          <cell r="A832">
            <v>3755</v>
          </cell>
          <cell r="B832" t="str">
            <v>부력식 정수위밸브</v>
          </cell>
          <cell r="C832" t="str">
            <v>32Ø</v>
          </cell>
          <cell r="D832" t="str">
            <v>개</v>
          </cell>
          <cell r="E832">
            <v>139000</v>
          </cell>
          <cell r="F832">
            <v>0</v>
          </cell>
          <cell r="G832">
            <v>139000</v>
          </cell>
          <cell r="H832">
            <v>618</v>
          </cell>
          <cell r="J832">
            <v>551</v>
          </cell>
          <cell r="L832">
            <v>551</v>
          </cell>
        </row>
        <row r="833">
          <cell r="A833">
            <v>3756</v>
          </cell>
          <cell r="B833" t="str">
            <v>부력식 정수위밸브</v>
          </cell>
          <cell r="C833" t="str">
            <v>25Ø</v>
          </cell>
          <cell r="D833" t="str">
            <v>개</v>
          </cell>
          <cell r="E833">
            <v>114500</v>
          </cell>
          <cell r="F833">
            <v>0</v>
          </cell>
          <cell r="G833">
            <v>114500</v>
          </cell>
          <cell r="H833">
            <v>618</v>
          </cell>
          <cell r="J833">
            <v>551</v>
          </cell>
          <cell r="L833">
            <v>551</v>
          </cell>
        </row>
        <row r="834">
          <cell r="A834">
            <v>3757</v>
          </cell>
          <cell r="B834" t="str">
            <v>부력식 정수위밸브</v>
          </cell>
          <cell r="C834" t="str">
            <v>20Ø</v>
          </cell>
          <cell r="D834" t="str">
            <v>개</v>
          </cell>
          <cell r="E834">
            <v>81500</v>
          </cell>
          <cell r="F834">
            <v>0</v>
          </cell>
          <cell r="G834">
            <v>81500</v>
          </cell>
          <cell r="H834">
            <v>618</v>
          </cell>
          <cell r="J834">
            <v>551</v>
          </cell>
          <cell r="L834">
            <v>551</v>
          </cell>
        </row>
        <row r="835">
          <cell r="A835">
            <v>3758</v>
          </cell>
          <cell r="B835" t="str">
            <v>부력식 정수위밸브</v>
          </cell>
          <cell r="C835" t="str">
            <v>15Ø</v>
          </cell>
          <cell r="D835" t="str">
            <v>개</v>
          </cell>
          <cell r="E835">
            <v>63200</v>
          </cell>
          <cell r="F835">
            <v>0</v>
          </cell>
          <cell r="G835">
            <v>63200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3759</v>
          </cell>
          <cell r="B836" t="str">
            <v>공기빼기밸브</v>
          </cell>
          <cell r="C836" t="str">
            <v>20Ø</v>
          </cell>
          <cell r="D836" t="str">
            <v>개</v>
          </cell>
          <cell r="E836">
            <v>22000</v>
          </cell>
          <cell r="F836">
            <v>0</v>
          </cell>
          <cell r="H836">
            <v>541</v>
          </cell>
          <cell r="I836">
            <v>22000</v>
          </cell>
          <cell r="J836">
            <v>541</v>
          </cell>
          <cell r="L836">
            <v>541</v>
          </cell>
        </row>
        <row r="837">
          <cell r="A837">
            <v>3761</v>
          </cell>
          <cell r="B837" t="str">
            <v>알람밸브</v>
          </cell>
          <cell r="C837" t="str">
            <v>150Ø</v>
          </cell>
          <cell r="D837" t="str">
            <v>개</v>
          </cell>
          <cell r="E837">
            <v>450000</v>
          </cell>
          <cell r="F837">
            <v>0</v>
          </cell>
          <cell r="H837">
            <v>670</v>
          </cell>
          <cell r="I837">
            <v>450000</v>
          </cell>
          <cell r="J837">
            <v>670</v>
          </cell>
          <cell r="L837">
            <v>670</v>
          </cell>
        </row>
        <row r="838">
          <cell r="A838">
            <v>3762</v>
          </cell>
          <cell r="B838" t="str">
            <v>알람밸브</v>
          </cell>
          <cell r="C838" t="str">
            <v>125Ø</v>
          </cell>
          <cell r="D838" t="str">
            <v>개</v>
          </cell>
          <cell r="E838">
            <v>400000</v>
          </cell>
          <cell r="F838">
            <v>0</v>
          </cell>
          <cell r="H838">
            <v>670</v>
          </cell>
          <cell r="I838">
            <v>400000</v>
          </cell>
          <cell r="J838">
            <v>670</v>
          </cell>
          <cell r="L838">
            <v>670</v>
          </cell>
        </row>
        <row r="839">
          <cell r="A839">
            <v>3763</v>
          </cell>
          <cell r="B839" t="str">
            <v>알람밸브</v>
          </cell>
          <cell r="C839" t="str">
            <v>100Ø</v>
          </cell>
          <cell r="D839" t="str">
            <v>개</v>
          </cell>
          <cell r="E839">
            <v>350000</v>
          </cell>
          <cell r="F839">
            <v>0</v>
          </cell>
          <cell r="H839">
            <v>670</v>
          </cell>
          <cell r="I839">
            <v>350000</v>
          </cell>
          <cell r="J839">
            <v>670</v>
          </cell>
          <cell r="L839">
            <v>670</v>
          </cell>
        </row>
        <row r="840">
          <cell r="A840">
            <v>3764</v>
          </cell>
          <cell r="B840" t="str">
            <v>프리엑션밸브</v>
          </cell>
          <cell r="C840" t="str">
            <v>150Ø</v>
          </cell>
          <cell r="D840" t="str">
            <v>개</v>
          </cell>
          <cell r="E840">
            <v>1188000</v>
          </cell>
          <cell r="F840">
            <v>0</v>
          </cell>
          <cell r="H840">
            <v>670</v>
          </cell>
          <cell r="I840">
            <v>1188000</v>
          </cell>
          <cell r="J840">
            <v>670</v>
          </cell>
          <cell r="L840">
            <v>670</v>
          </cell>
        </row>
        <row r="841">
          <cell r="A841">
            <v>3765</v>
          </cell>
          <cell r="B841" t="str">
            <v>프리엑션밸브</v>
          </cell>
          <cell r="C841" t="str">
            <v>125Ø</v>
          </cell>
          <cell r="D841" t="str">
            <v>개</v>
          </cell>
          <cell r="E841">
            <v>1028000</v>
          </cell>
          <cell r="F841">
            <v>0</v>
          </cell>
          <cell r="H841">
            <v>670</v>
          </cell>
          <cell r="I841">
            <v>1028000</v>
          </cell>
          <cell r="J841">
            <v>670</v>
          </cell>
          <cell r="L841">
            <v>670</v>
          </cell>
        </row>
        <row r="842">
          <cell r="A842">
            <v>3766</v>
          </cell>
          <cell r="B842" t="str">
            <v>프리엑션밸브</v>
          </cell>
          <cell r="C842" t="str">
            <v>100Ø</v>
          </cell>
          <cell r="D842" t="str">
            <v>개</v>
          </cell>
          <cell r="E842">
            <v>869000</v>
          </cell>
          <cell r="F842">
            <v>0</v>
          </cell>
          <cell r="H842">
            <v>670</v>
          </cell>
          <cell r="I842">
            <v>869000</v>
          </cell>
          <cell r="J842">
            <v>670</v>
          </cell>
          <cell r="L842">
            <v>670</v>
          </cell>
        </row>
        <row r="843">
          <cell r="A843">
            <v>3767</v>
          </cell>
          <cell r="B843" t="str">
            <v>자동배수밸브장치</v>
          </cell>
          <cell r="C843" t="str">
            <v>20Ø</v>
          </cell>
          <cell r="D843" t="str">
            <v>개</v>
          </cell>
          <cell r="E843">
            <v>13000</v>
          </cell>
          <cell r="F843">
            <v>0</v>
          </cell>
          <cell r="H843">
            <v>668</v>
          </cell>
          <cell r="I843">
            <v>13000</v>
          </cell>
          <cell r="J843">
            <v>668</v>
          </cell>
          <cell r="L843">
            <v>668</v>
          </cell>
        </row>
        <row r="844">
          <cell r="A844">
            <v>3768</v>
          </cell>
          <cell r="B844" t="str">
            <v>자동제한밸브장치</v>
          </cell>
          <cell r="C844" t="str">
            <v>40Ø</v>
          </cell>
          <cell r="D844" t="str">
            <v>개</v>
          </cell>
          <cell r="E844">
            <v>15000</v>
          </cell>
          <cell r="F844">
            <v>0</v>
          </cell>
          <cell r="H844">
            <v>668</v>
          </cell>
          <cell r="I844">
            <v>15000</v>
          </cell>
          <cell r="J844">
            <v>668</v>
          </cell>
          <cell r="L844">
            <v>668</v>
          </cell>
        </row>
        <row r="845">
          <cell r="A845">
            <v>3771</v>
          </cell>
          <cell r="B845" t="str">
            <v>수격방지기(10kg/㎠)</v>
          </cell>
          <cell r="C845" t="str">
            <v>150Ø</v>
          </cell>
          <cell r="D845" t="str">
            <v>개</v>
          </cell>
          <cell r="E845">
            <v>60000</v>
          </cell>
          <cell r="F845">
            <v>0</v>
          </cell>
          <cell r="H845">
            <v>670</v>
          </cell>
          <cell r="I845">
            <v>60000</v>
          </cell>
          <cell r="J845">
            <v>670</v>
          </cell>
          <cell r="L845">
            <v>670</v>
          </cell>
        </row>
        <row r="846">
          <cell r="A846">
            <v>3772</v>
          </cell>
          <cell r="B846" t="str">
            <v>수격방지기(10kg/㎠)</v>
          </cell>
          <cell r="C846" t="str">
            <v>125Ø</v>
          </cell>
          <cell r="D846" t="str">
            <v>개</v>
          </cell>
          <cell r="E846">
            <v>56000</v>
          </cell>
          <cell r="F846">
            <v>0</v>
          </cell>
          <cell r="H846">
            <v>670</v>
          </cell>
          <cell r="I846">
            <v>56000</v>
          </cell>
          <cell r="J846">
            <v>670</v>
          </cell>
          <cell r="L846">
            <v>670</v>
          </cell>
        </row>
        <row r="847">
          <cell r="A847">
            <v>3773</v>
          </cell>
          <cell r="B847" t="str">
            <v>수격방지기(10kg/㎠)</v>
          </cell>
          <cell r="C847" t="str">
            <v>100Ø</v>
          </cell>
          <cell r="D847" t="str">
            <v>개</v>
          </cell>
          <cell r="E847">
            <v>52000</v>
          </cell>
          <cell r="F847">
            <v>0</v>
          </cell>
          <cell r="H847">
            <v>670</v>
          </cell>
          <cell r="I847">
            <v>52000</v>
          </cell>
          <cell r="J847">
            <v>670</v>
          </cell>
          <cell r="L847">
            <v>670</v>
          </cell>
        </row>
        <row r="848">
          <cell r="A848">
            <v>3774</v>
          </cell>
          <cell r="B848" t="str">
            <v>수격방지기(10kg/㎠)</v>
          </cell>
          <cell r="C848" t="str">
            <v>80Ø</v>
          </cell>
          <cell r="D848" t="str">
            <v>개</v>
          </cell>
          <cell r="E848">
            <v>44000</v>
          </cell>
          <cell r="F848">
            <v>0</v>
          </cell>
          <cell r="H848">
            <v>670</v>
          </cell>
          <cell r="I848">
            <v>44000</v>
          </cell>
          <cell r="J848">
            <v>670</v>
          </cell>
          <cell r="L848">
            <v>670</v>
          </cell>
        </row>
        <row r="849">
          <cell r="A849">
            <v>3775</v>
          </cell>
          <cell r="B849" t="str">
            <v>수격방지기(10kg/㎠)</v>
          </cell>
          <cell r="C849" t="str">
            <v>65Ø</v>
          </cell>
          <cell r="D849" t="str">
            <v>개</v>
          </cell>
          <cell r="E849">
            <v>40000</v>
          </cell>
          <cell r="F849">
            <v>0</v>
          </cell>
          <cell r="H849">
            <v>670</v>
          </cell>
          <cell r="I849">
            <v>40000</v>
          </cell>
          <cell r="J849">
            <v>670</v>
          </cell>
          <cell r="L849">
            <v>670</v>
          </cell>
        </row>
        <row r="850">
          <cell r="A850">
            <v>3776</v>
          </cell>
          <cell r="B850" t="str">
            <v>수격방지기(10kg/㎠)</v>
          </cell>
          <cell r="C850" t="str">
            <v>50Ø</v>
          </cell>
          <cell r="D850" t="str">
            <v>개</v>
          </cell>
          <cell r="E850">
            <v>36000</v>
          </cell>
          <cell r="F850">
            <v>0</v>
          </cell>
          <cell r="H850">
            <v>670</v>
          </cell>
          <cell r="I850">
            <v>36000</v>
          </cell>
          <cell r="J850">
            <v>670</v>
          </cell>
          <cell r="L850">
            <v>670</v>
          </cell>
        </row>
        <row r="851">
          <cell r="A851">
            <v>3777</v>
          </cell>
          <cell r="B851" t="str">
            <v>수격방지기(10kg/㎠)</v>
          </cell>
          <cell r="C851" t="str">
            <v>40Ø</v>
          </cell>
          <cell r="D851" t="str">
            <v>개</v>
          </cell>
          <cell r="E851">
            <v>32000</v>
          </cell>
          <cell r="F851">
            <v>0</v>
          </cell>
          <cell r="H851">
            <v>670</v>
          </cell>
          <cell r="I851">
            <v>32000</v>
          </cell>
          <cell r="J851">
            <v>670</v>
          </cell>
          <cell r="L851">
            <v>670</v>
          </cell>
        </row>
        <row r="852">
          <cell r="A852">
            <v>3780</v>
          </cell>
          <cell r="B852" t="str">
            <v>스트레이너(후렌지)</v>
          </cell>
          <cell r="C852" t="str">
            <v>150Ø</v>
          </cell>
          <cell r="D852" t="str">
            <v>개</v>
          </cell>
          <cell r="E852">
            <v>180000</v>
          </cell>
          <cell r="F852">
            <v>0</v>
          </cell>
          <cell r="G852">
            <v>180000</v>
          </cell>
          <cell r="H852">
            <v>598</v>
          </cell>
          <cell r="J852">
            <v>533</v>
          </cell>
          <cell r="L852">
            <v>533</v>
          </cell>
        </row>
        <row r="853">
          <cell r="A853">
            <v>3781</v>
          </cell>
          <cell r="B853" t="str">
            <v>스트레이너(후렌지)</v>
          </cell>
          <cell r="C853" t="str">
            <v>100Ø</v>
          </cell>
          <cell r="D853" t="str">
            <v>개</v>
          </cell>
          <cell r="E853">
            <v>85000</v>
          </cell>
          <cell r="F853">
            <v>0</v>
          </cell>
          <cell r="G853">
            <v>85000</v>
          </cell>
          <cell r="H853">
            <v>598</v>
          </cell>
          <cell r="J853">
            <v>533</v>
          </cell>
          <cell r="L853">
            <v>533</v>
          </cell>
        </row>
        <row r="854">
          <cell r="A854">
            <v>3782</v>
          </cell>
          <cell r="B854" t="str">
            <v>스트레이너(후렌지)</v>
          </cell>
          <cell r="C854" t="str">
            <v>80Ø</v>
          </cell>
          <cell r="D854" t="str">
            <v>개</v>
          </cell>
          <cell r="E854">
            <v>56000</v>
          </cell>
          <cell r="F854">
            <v>0</v>
          </cell>
          <cell r="G854">
            <v>56000</v>
          </cell>
          <cell r="H854">
            <v>598</v>
          </cell>
          <cell r="J854">
            <v>533</v>
          </cell>
          <cell r="L854">
            <v>533</v>
          </cell>
        </row>
        <row r="855">
          <cell r="A855">
            <v>3783</v>
          </cell>
          <cell r="B855" t="str">
            <v>스트레이너(후렌지)</v>
          </cell>
          <cell r="C855" t="str">
            <v>65Ø</v>
          </cell>
          <cell r="D855" t="str">
            <v>개</v>
          </cell>
          <cell r="E855">
            <v>41000</v>
          </cell>
          <cell r="F855">
            <v>0</v>
          </cell>
          <cell r="G855">
            <v>41000</v>
          </cell>
          <cell r="H855">
            <v>598</v>
          </cell>
          <cell r="J855">
            <v>533</v>
          </cell>
          <cell r="L855">
            <v>533</v>
          </cell>
        </row>
        <row r="856">
          <cell r="A856">
            <v>3784</v>
          </cell>
          <cell r="B856" t="str">
            <v>스트레이너(나사식)</v>
          </cell>
          <cell r="C856" t="str">
            <v>50Ø</v>
          </cell>
          <cell r="D856" t="str">
            <v>개</v>
          </cell>
          <cell r="E856">
            <v>25000</v>
          </cell>
          <cell r="F856">
            <v>0</v>
          </cell>
          <cell r="G856">
            <v>25000</v>
          </cell>
          <cell r="H856">
            <v>598</v>
          </cell>
          <cell r="J856">
            <v>533</v>
          </cell>
          <cell r="L856">
            <v>533</v>
          </cell>
        </row>
        <row r="857">
          <cell r="A857">
            <v>3785</v>
          </cell>
          <cell r="B857" t="str">
            <v>스트레이너(나사식)</v>
          </cell>
          <cell r="C857" t="str">
            <v>40Ø</v>
          </cell>
          <cell r="D857" t="str">
            <v>개</v>
          </cell>
          <cell r="E857">
            <v>17000</v>
          </cell>
          <cell r="F857">
            <v>0</v>
          </cell>
          <cell r="G857">
            <v>17000</v>
          </cell>
          <cell r="H857">
            <v>598</v>
          </cell>
          <cell r="J857">
            <v>533</v>
          </cell>
          <cell r="L857">
            <v>533</v>
          </cell>
        </row>
        <row r="858">
          <cell r="A858">
            <v>3786</v>
          </cell>
          <cell r="B858" t="str">
            <v>스트레이너(나사식)</v>
          </cell>
          <cell r="C858" t="str">
            <v>32Ø</v>
          </cell>
          <cell r="D858" t="str">
            <v>개</v>
          </cell>
          <cell r="E858">
            <v>13000</v>
          </cell>
          <cell r="F858">
            <v>0</v>
          </cell>
          <cell r="G858">
            <v>13000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3787</v>
          </cell>
          <cell r="B859" t="str">
            <v>스트레이너(나사식)</v>
          </cell>
          <cell r="C859" t="str">
            <v>25Ø</v>
          </cell>
          <cell r="D859" t="str">
            <v>개</v>
          </cell>
          <cell r="E859">
            <v>7900</v>
          </cell>
          <cell r="F859">
            <v>0</v>
          </cell>
          <cell r="G859">
            <v>7900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3788</v>
          </cell>
          <cell r="B860" t="str">
            <v>스트레이너(나사식)</v>
          </cell>
          <cell r="C860" t="str">
            <v>20Ø</v>
          </cell>
          <cell r="D860" t="str">
            <v>개</v>
          </cell>
          <cell r="E860">
            <v>5600</v>
          </cell>
          <cell r="F860">
            <v>0</v>
          </cell>
          <cell r="G860">
            <v>5600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3789</v>
          </cell>
          <cell r="B861" t="str">
            <v>스트레이너(나사식)</v>
          </cell>
          <cell r="C861" t="str">
            <v>15Ø</v>
          </cell>
          <cell r="D861" t="str">
            <v>개</v>
          </cell>
          <cell r="E861">
            <v>4800</v>
          </cell>
          <cell r="F861">
            <v>0</v>
          </cell>
          <cell r="G861">
            <v>4800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3791</v>
          </cell>
          <cell r="B862" t="str">
            <v>옥외수도메타기</v>
          </cell>
          <cell r="C862" t="str">
            <v>40Øx1,100</v>
          </cell>
          <cell r="D862" t="str">
            <v>개</v>
          </cell>
          <cell r="E862">
            <v>231840</v>
          </cell>
          <cell r="F862">
            <v>0</v>
          </cell>
          <cell r="H862">
            <v>552</v>
          </cell>
          <cell r="I862">
            <v>231840</v>
          </cell>
          <cell r="J862">
            <v>552</v>
          </cell>
          <cell r="L862">
            <v>552</v>
          </cell>
        </row>
        <row r="863">
          <cell r="A863">
            <v>3792</v>
          </cell>
          <cell r="B863" t="str">
            <v>옥외수도메타기</v>
          </cell>
          <cell r="C863" t="str">
            <v>32Øx1,100</v>
          </cell>
          <cell r="D863" t="str">
            <v>개</v>
          </cell>
          <cell r="E863">
            <v>126800</v>
          </cell>
          <cell r="F863">
            <v>0</v>
          </cell>
          <cell r="H863">
            <v>552</v>
          </cell>
          <cell r="I863">
            <v>126800</v>
          </cell>
          <cell r="J863">
            <v>552</v>
          </cell>
          <cell r="L863">
            <v>552</v>
          </cell>
        </row>
        <row r="864">
          <cell r="A864">
            <v>3793</v>
          </cell>
          <cell r="B864" t="str">
            <v>옥외수도메타기</v>
          </cell>
          <cell r="C864" t="str">
            <v>25Øx1,100</v>
          </cell>
          <cell r="D864" t="str">
            <v>개</v>
          </cell>
          <cell r="E864">
            <v>97450</v>
          </cell>
          <cell r="F864">
            <v>0</v>
          </cell>
          <cell r="H864">
            <v>552</v>
          </cell>
          <cell r="I864">
            <v>97450</v>
          </cell>
          <cell r="J864">
            <v>552</v>
          </cell>
          <cell r="L864">
            <v>552</v>
          </cell>
        </row>
        <row r="865">
          <cell r="A865">
            <v>3794</v>
          </cell>
          <cell r="B865" t="str">
            <v>옥외수도메타기</v>
          </cell>
          <cell r="C865" t="str">
            <v>20Øx1,100</v>
          </cell>
          <cell r="D865" t="str">
            <v>개</v>
          </cell>
          <cell r="E865">
            <v>89760</v>
          </cell>
          <cell r="F865">
            <v>0</v>
          </cell>
          <cell r="H865">
            <v>552</v>
          </cell>
          <cell r="I865">
            <v>89760</v>
          </cell>
          <cell r="J865">
            <v>552</v>
          </cell>
          <cell r="L865">
            <v>552</v>
          </cell>
        </row>
        <row r="866">
          <cell r="A866">
            <v>3795</v>
          </cell>
          <cell r="B866" t="str">
            <v>옥외수도메타기</v>
          </cell>
          <cell r="C866" t="str">
            <v>13Øx1,100</v>
          </cell>
          <cell r="D866" t="str">
            <v>개</v>
          </cell>
          <cell r="E866">
            <v>61730</v>
          </cell>
          <cell r="F866">
            <v>0</v>
          </cell>
          <cell r="H866">
            <v>552</v>
          </cell>
          <cell r="I866">
            <v>61730</v>
          </cell>
          <cell r="J866">
            <v>552</v>
          </cell>
          <cell r="L866">
            <v>552</v>
          </cell>
        </row>
        <row r="867">
          <cell r="A867">
            <v>3796</v>
          </cell>
          <cell r="B867" t="str">
            <v>퇴수밸브맨홀</v>
          </cell>
          <cell r="C867" t="str">
            <v>900Øx1,500L</v>
          </cell>
          <cell r="D867" t="str">
            <v>개</v>
          </cell>
          <cell r="E867">
            <v>149500</v>
          </cell>
          <cell r="F867">
            <v>0</v>
          </cell>
          <cell r="H867">
            <v>170</v>
          </cell>
          <cell r="I867">
            <v>149500</v>
          </cell>
          <cell r="J867">
            <v>170</v>
          </cell>
          <cell r="L867">
            <v>170</v>
          </cell>
        </row>
        <row r="868">
          <cell r="A868">
            <v>3797</v>
          </cell>
          <cell r="B868" t="str">
            <v>주철맨홀덮개</v>
          </cell>
          <cell r="C868" t="str">
            <v>648Ø</v>
          </cell>
          <cell r="D868" t="str">
            <v>개</v>
          </cell>
          <cell r="E868">
            <v>95000</v>
          </cell>
          <cell r="F868">
            <v>0</v>
          </cell>
          <cell r="H868">
            <v>171</v>
          </cell>
          <cell r="I868">
            <v>95000</v>
          </cell>
          <cell r="J868">
            <v>171</v>
          </cell>
          <cell r="L868">
            <v>171</v>
          </cell>
        </row>
        <row r="869">
          <cell r="A869">
            <v>3798</v>
          </cell>
          <cell r="B869" t="str">
            <v>강판맨홀덮개</v>
          </cell>
          <cell r="C869" t="str">
            <v>1.0t</v>
          </cell>
          <cell r="D869" t="str">
            <v>개</v>
          </cell>
          <cell r="E869">
            <v>95000</v>
          </cell>
          <cell r="F869">
            <v>0</v>
          </cell>
          <cell r="H869">
            <v>0</v>
          </cell>
          <cell r="I869">
            <v>95000</v>
          </cell>
          <cell r="J869">
            <v>0</v>
          </cell>
          <cell r="L869">
            <v>0</v>
          </cell>
        </row>
        <row r="870">
          <cell r="A870">
            <v>3799</v>
          </cell>
          <cell r="B870" t="str">
            <v>퇴수맨홀설치(THP)</v>
          </cell>
          <cell r="C870" t="str">
            <v>400Ø</v>
          </cell>
          <cell r="D870" t="str">
            <v>조</v>
          </cell>
          <cell r="E870">
            <v>17011</v>
          </cell>
          <cell r="F870">
            <v>72355</v>
          </cell>
          <cell r="H870">
            <v>0</v>
          </cell>
          <cell r="I870">
            <v>17011</v>
          </cell>
          <cell r="J870">
            <v>0</v>
          </cell>
          <cell r="L870">
            <v>0</v>
          </cell>
        </row>
        <row r="871">
          <cell r="A871">
            <v>3810</v>
          </cell>
          <cell r="B871" t="str">
            <v>후렉시블죠인트</v>
          </cell>
          <cell r="C871" t="str">
            <v>150Ø</v>
          </cell>
          <cell r="D871" t="str">
            <v>개</v>
          </cell>
          <cell r="E871">
            <v>144000</v>
          </cell>
          <cell r="F871">
            <v>0</v>
          </cell>
          <cell r="H871">
            <v>525</v>
          </cell>
          <cell r="I871">
            <v>144000</v>
          </cell>
          <cell r="J871">
            <v>525</v>
          </cell>
          <cell r="L871">
            <v>525</v>
          </cell>
        </row>
        <row r="872">
          <cell r="A872">
            <v>3811</v>
          </cell>
          <cell r="B872" t="str">
            <v>후렉시블죠인트</v>
          </cell>
          <cell r="C872" t="str">
            <v>125Ø</v>
          </cell>
          <cell r="D872" t="str">
            <v>개</v>
          </cell>
          <cell r="E872">
            <v>116400</v>
          </cell>
          <cell r="F872">
            <v>0</v>
          </cell>
          <cell r="H872">
            <v>525</v>
          </cell>
          <cell r="I872">
            <v>116400</v>
          </cell>
          <cell r="J872">
            <v>525</v>
          </cell>
          <cell r="L872">
            <v>525</v>
          </cell>
        </row>
        <row r="873">
          <cell r="A873">
            <v>3812</v>
          </cell>
          <cell r="B873" t="str">
            <v>후렉시블죠인트</v>
          </cell>
          <cell r="C873" t="str">
            <v>100Ø</v>
          </cell>
          <cell r="D873" t="str">
            <v>개</v>
          </cell>
          <cell r="E873">
            <v>70800</v>
          </cell>
          <cell r="F873">
            <v>0</v>
          </cell>
          <cell r="H873">
            <v>525</v>
          </cell>
          <cell r="I873">
            <v>70800</v>
          </cell>
          <cell r="J873">
            <v>525</v>
          </cell>
          <cell r="L873">
            <v>525</v>
          </cell>
        </row>
        <row r="874">
          <cell r="A874">
            <v>3813</v>
          </cell>
          <cell r="B874" t="str">
            <v>후렉시블죠인트</v>
          </cell>
          <cell r="C874" t="str">
            <v>80Ø</v>
          </cell>
          <cell r="D874" t="str">
            <v>개</v>
          </cell>
          <cell r="E874">
            <v>52800</v>
          </cell>
          <cell r="F874">
            <v>0</v>
          </cell>
          <cell r="H874">
            <v>525</v>
          </cell>
          <cell r="I874">
            <v>52800</v>
          </cell>
          <cell r="J874">
            <v>525</v>
          </cell>
          <cell r="L874">
            <v>525</v>
          </cell>
        </row>
        <row r="875">
          <cell r="A875">
            <v>3814</v>
          </cell>
          <cell r="B875" t="str">
            <v>후렉시블죠인트</v>
          </cell>
          <cell r="C875" t="str">
            <v>65Ø</v>
          </cell>
          <cell r="D875" t="str">
            <v>개</v>
          </cell>
          <cell r="E875">
            <v>42000</v>
          </cell>
          <cell r="F875">
            <v>0</v>
          </cell>
          <cell r="H875">
            <v>525</v>
          </cell>
          <cell r="I875">
            <v>42000</v>
          </cell>
          <cell r="J875">
            <v>525</v>
          </cell>
          <cell r="L875">
            <v>525</v>
          </cell>
        </row>
        <row r="876">
          <cell r="A876">
            <v>3815</v>
          </cell>
          <cell r="B876" t="str">
            <v>후렉시블죠인트</v>
          </cell>
          <cell r="C876" t="str">
            <v>50Ø</v>
          </cell>
          <cell r="D876" t="str">
            <v>개</v>
          </cell>
          <cell r="E876">
            <v>33600</v>
          </cell>
          <cell r="F876">
            <v>0</v>
          </cell>
          <cell r="H876">
            <v>525</v>
          </cell>
          <cell r="I876">
            <v>33600</v>
          </cell>
          <cell r="J876">
            <v>525</v>
          </cell>
          <cell r="L876">
            <v>525</v>
          </cell>
        </row>
        <row r="877">
          <cell r="A877">
            <v>3816</v>
          </cell>
          <cell r="B877" t="str">
            <v>후렉시블죠인트</v>
          </cell>
          <cell r="C877" t="str">
            <v>40Ø</v>
          </cell>
          <cell r="D877" t="str">
            <v>개</v>
          </cell>
          <cell r="E877">
            <v>28200</v>
          </cell>
          <cell r="F877">
            <v>0</v>
          </cell>
          <cell r="H877">
            <v>525</v>
          </cell>
          <cell r="I877">
            <v>28200</v>
          </cell>
          <cell r="J877">
            <v>525</v>
          </cell>
          <cell r="L877">
            <v>525</v>
          </cell>
        </row>
        <row r="878">
          <cell r="A878">
            <v>3817</v>
          </cell>
          <cell r="B878" t="str">
            <v>후렉시블죠인트</v>
          </cell>
          <cell r="C878" t="str">
            <v>32Ø</v>
          </cell>
          <cell r="D878" t="str">
            <v>개</v>
          </cell>
          <cell r="E878">
            <v>24600</v>
          </cell>
          <cell r="F878">
            <v>0</v>
          </cell>
          <cell r="H878">
            <v>525</v>
          </cell>
          <cell r="I878">
            <v>24600</v>
          </cell>
          <cell r="J878">
            <v>525</v>
          </cell>
          <cell r="L878">
            <v>525</v>
          </cell>
        </row>
        <row r="879">
          <cell r="A879">
            <v>3818</v>
          </cell>
          <cell r="B879" t="str">
            <v>후렉시블죠인트</v>
          </cell>
          <cell r="C879" t="str">
            <v>25Ø</v>
          </cell>
          <cell r="D879" t="str">
            <v>개</v>
          </cell>
          <cell r="E879">
            <v>22200</v>
          </cell>
          <cell r="F879">
            <v>0</v>
          </cell>
          <cell r="H879">
            <v>525</v>
          </cell>
          <cell r="I879">
            <v>22200</v>
          </cell>
          <cell r="J879">
            <v>525</v>
          </cell>
          <cell r="L879">
            <v>525</v>
          </cell>
        </row>
        <row r="880">
          <cell r="A880">
            <v>3820</v>
          </cell>
          <cell r="B880" t="str">
            <v>신축접수(단식)</v>
          </cell>
          <cell r="C880" t="str">
            <v>150Ø</v>
          </cell>
          <cell r="D880" t="str">
            <v>개</v>
          </cell>
          <cell r="E880">
            <v>157500</v>
          </cell>
          <cell r="F880">
            <v>0</v>
          </cell>
          <cell r="H880">
            <v>525</v>
          </cell>
          <cell r="I880">
            <v>157500</v>
          </cell>
          <cell r="J880">
            <v>525</v>
          </cell>
          <cell r="L880">
            <v>525</v>
          </cell>
        </row>
        <row r="881">
          <cell r="A881">
            <v>3821</v>
          </cell>
          <cell r="B881" t="str">
            <v>신축접수(단식)</v>
          </cell>
          <cell r="C881" t="str">
            <v>125Ø</v>
          </cell>
          <cell r="D881" t="str">
            <v>개</v>
          </cell>
          <cell r="E881">
            <v>126900</v>
          </cell>
          <cell r="F881">
            <v>0</v>
          </cell>
          <cell r="H881">
            <v>525</v>
          </cell>
          <cell r="I881">
            <v>126900</v>
          </cell>
          <cell r="J881">
            <v>525</v>
          </cell>
          <cell r="L881">
            <v>525</v>
          </cell>
        </row>
        <row r="882">
          <cell r="A882">
            <v>3822</v>
          </cell>
          <cell r="B882" t="str">
            <v>신축접수(단식)</v>
          </cell>
          <cell r="C882" t="str">
            <v>100Ø</v>
          </cell>
          <cell r="D882" t="str">
            <v>개</v>
          </cell>
          <cell r="E882">
            <v>152634</v>
          </cell>
          <cell r="F882">
            <v>163547</v>
          </cell>
          <cell r="H882">
            <v>0</v>
          </cell>
          <cell r="I882">
            <v>152634</v>
          </cell>
          <cell r="J882">
            <v>0</v>
          </cell>
          <cell r="L882">
            <v>0</v>
          </cell>
        </row>
        <row r="883">
          <cell r="A883">
            <v>3823</v>
          </cell>
          <cell r="B883" t="str">
            <v>신축접수(단식)</v>
          </cell>
          <cell r="C883" t="str">
            <v>80Ø</v>
          </cell>
          <cell r="D883" t="str">
            <v>개</v>
          </cell>
          <cell r="E883">
            <v>116192</v>
          </cell>
          <cell r="F883">
            <v>111716</v>
          </cell>
          <cell r="H883">
            <v>0</v>
          </cell>
          <cell r="I883">
            <v>116192</v>
          </cell>
          <cell r="J883">
            <v>0</v>
          </cell>
          <cell r="L883">
            <v>0</v>
          </cell>
        </row>
        <row r="884">
          <cell r="A884">
            <v>3824</v>
          </cell>
          <cell r="B884" t="str">
            <v>신축접수(단식)</v>
          </cell>
          <cell r="C884" t="str">
            <v>65Ø</v>
          </cell>
          <cell r="D884" t="str">
            <v>개</v>
          </cell>
          <cell r="E884">
            <v>85384</v>
          </cell>
          <cell r="F884">
            <v>87027</v>
          </cell>
          <cell r="H884">
            <v>0</v>
          </cell>
          <cell r="I884">
            <v>85384</v>
          </cell>
          <cell r="J884">
            <v>0</v>
          </cell>
          <cell r="L884">
            <v>0</v>
          </cell>
        </row>
        <row r="885">
          <cell r="A885">
            <v>3825</v>
          </cell>
          <cell r="B885" t="str">
            <v>신축접수(단식)</v>
          </cell>
          <cell r="C885" t="str">
            <v>50Ø</v>
          </cell>
          <cell r="D885" t="str">
            <v>개</v>
          </cell>
          <cell r="E885">
            <v>45808</v>
          </cell>
          <cell r="F885">
            <v>56952</v>
          </cell>
          <cell r="H885">
            <v>0</v>
          </cell>
          <cell r="I885">
            <v>45808</v>
          </cell>
          <cell r="J885">
            <v>0</v>
          </cell>
          <cell r="L885">
            <v>0</v>
          </cell>
        </row>
        <row r="886">
          <cell r="A886">
            <v>3826</v>
          </cell>
          <cell r="B886" t="str">
            <v>신축접수(단식)</v>
          </cell>
          <cell r="C886" t="str">
            <v>40Ø</v>
          </cell>
          <cell r="D886" t="str">
            <v>개</v>
          </cell>
          <cell r="E886">
            <v>41948</v>
          </cell>
          <cell r="F886">
            <v>48293</v>
          </cell>
          <cell r="H886">
            <v>0</v>
          </cell>
          <cell r="I886">
            <v>41948</v>
          </cell>
          <cell r="J886">
            <v>0</v>
          </cell>
          <cell r="L886">
            <v>0</v>
          </cell>
        </row>
        <row r="887">
          <cell r="A887">
            <v>3827</v>
          </cell>
          <cell r="B887" t="str">
            <v>신축접수(단식)</v>
          </cell>
          <cell r="C887" t="str">
            <v>32Ø</v>
          </cell>
          <cell r="D887" t="str">
            <v>개</v>
          </cell>
          <cell r="E887">
            <v>41948</v>
          </cell>
          <cell r="F887">
            <v>48293</v>
          </cell>
          <cell r="H887">
            <v>0</v>
          </cell>
          <cell r="I887">
            <v>41948</v>
          </cell>
          <cell r="J887">
            <v>0</v>
          </cell>
          <cell r="L887">
            <v>0</v>
          </cell>
        </row>
        <row r="888">
          <cell r="A888">
            <v>3828</v>
          </cell>
          <cell r="B888" t="str">
            <v>신축접수(단식)</v>
          </cell>
          <cell r="C888" t="str">
            <v>25Ø</v>
          </cell>
          <cell r="D888" t="str">
            <v>개</v>
          </cell>
          <cell r="E888">
            <v>32048</v>
          </cell>
          <cell r="F888">
            <v>48293</v>
          </cell>
          <cell r="H888">
            <v>0</v>
          </cell>
          <cell r="I888">
            <v>32048</v>
          </cell>
          <cell r="J888">
            <v>0</v>
          </cell>
          <cell r="L888">
            <v>0</v>
          </cell>
        </row>
        <row r="889">
          <cell r="A889">
            <v>3829</v>
          </cell>
          <cell r="B889" t="str">
            <v>신축접수(단식)</v>
          </cell>
          <cell r="C889" t="str">
            <v>20Ø</v>
          </cell>
          <cell r="D889" t="str">
            <v>개</v>
          </cell>
          <cell r="E889">
            <v>31751</v>
          </cell>
          <cell r="F889">
            <v>38384</v>
          </cell>
          <cell r="H889">
            <v>0</v>
          </cell>
          <cell r="I889">
            <v>31751</v>
          </cell>
          <cell r="J889">
            <v>0</v>
          </cell>
          <cell r="L889">
            <v>0</v>
          </cell>
        </row>
        <row r="890">
          <cell r="A890">
            <v>3830</v>
          </cell>
          <cell r="B890" t="str">
            <v>신축접수(복식)</v>
          </cell>
          <cell r="C890" t="str">
            <v>150Ø</v>
          </cell>
          <cell r="D890" t="str">
            <v>개</v>
          </cell>
          <cell r="E890">
            <v>324000</v>
          </cell>
          <cell r="F890">
            <v>0</v>
          </cell>
          <cell r="H890">
            <v>525</v>
          </cell>
          <cell r="I890">
            <v>324000</v>
          </cell>
          <cell r="J890">
            <v>525</v>
          </cell>
          <cell r="L890">
            <v>525</v>
          </cell>
        </row>
        <row r="891">
          <cell r="A891">
            <v>3831</v>
          </cell>
          <cell r="B891" t="str">
            <v>신축접수(복식)</v>
          </cell>
          <cell r="C891" t="str">
            <v>125Ø</v>
          </cell>
          <cell r="D891" t="str">
            <v>개</v>
          </cell>
          <cell r="E891">
            <v>255600</v>
          </cell>
          <cell r="F891">
            <v>0</v>
          </cell>
          <cell r="H891">
            <v>525</v>
          </cell>
          <cell r="I891">
            <v>255600</v>
          </cell>
          <cell r="J891">
            <v>525</v>
          </cell>
          <cell r="L891">
            <v>525</v>
          </cell>
        </row>
        <row r="892">
          <cell r="A892">
            <v>3832</v>
          </cell>
          <cell r="B892" t="str">
            <v>신축접수(복식)</v>
          </cell>
          <cell r="C892" t="str">
            <v>100Ø</v>
          </cell>
          <cell r="D892" t="str">
            <v>개</v>
          </cell>
          <cell r="E892">
            <v>270534</v>
          </cell>
          <cell r="F892">
            <v>163547</v>
          </cell>
          <cell r="H892">
            <v>0</v>
          </cell>
          <cell r="I892">
            <v>270534</v>
          </cell>
          <cell r="J892">
            <v>0</v>
          </cell>
          <cell r="L892">
            <v>0</v>
          </cell>
        </row>
        <row r="893">
          <cell r="A893">
            <v>3833</v>
          </cell>
          <cell r="B893" t="str">
            <v>신축접수(복식)</v>
          </cell>
          <cell r="C893" t="str">
            <v>80Ø</v>
          </cell>
          <cell r="D893" t="str">
            <v>개</v>
          </cell>
          <cell r="E893">
            <v>116192</v>
          </cell>
          <cell r="F893">
            <v>111716</v>
          </cell>
          <cell r="H893">
            <v>0</v>
          </cell>
          <cell r="I893">
            <v>116192</v>
          </cell>
          <cell r="J893">
            <v>0</v>
          </cell>
          <cell r="L893">
            <v>0</v>
          </cell>
        </row>
        <row r="894">
          <cell r="A894">
            <v>3834</v>
          </cell>
          <cell r="B894" t="str">
            <v>신축접수(복식)</v>
          </cell>
          <cell r="C894" t="str">
            <v>65Ø</v>
          </cell>
          <cell r="D894" t="str">
            <v>개</v>
          </cell>
          <cell r="E894">
            <v>146584</v>
          </cell>
          <cell r="F894">
            <v>87027</v>
          </cell>
          <cell r="H894">
            <v>0</v>
          </cell>
          <cell r="I894">
            <v>146584</v>
          </cell>
          <cell r="J894">
            <v>0</v>
          </cell>
          <cell r="L894">
            <v>0</v>
          </cell>
        </row>
        <row r="895">
          <cell r="A895">
            <v>3835</v>
          </cell>
          <cell r="B895" t="str">
            <v>신축접수(복식)</v>
          </cell>
          <cell r="C895" t="str">
            <v>50Ø</v>
          </cell>
          <cell r="D895" t="str">
            <v>개</v>
          </cell>
          <cell r="E895">
            <v>94408</v>
          </cell>
          <cell r="F895">
            <v>56952</v>
          </cell>
          <cell r="H895">
            <v>0</v>
          </cell>
          <cell r="I895">
            <v>94408</v>
          </cell>
          <cell r="J895">
            <v>0</v>
          </cell>
          <cell r="L895">
            <v>0</v>
          </cell>
        </row>
        <row r="896">
          <cell r="A896">
            <v>3836</v>
          </cell>
          <cell r="B896" t="str">
            <v>신축접수(복식)</v>
          </cell>
          <cell r="C896" t="str">
            <v>40Ø</v>
          </cell>
          <cell r="D896" t="str">
            <v>개</v>
          </cell>
          <cell r="E896">
            <v>41948</v>
          </cell>
          <cell r="F896">
            <v>48293</v>
          </cell>
          <cell r="H896">
            <v>0</v>
          </cell>
          <cell r="I896">
            <v>41948</v>
          </cell>
          <cell r="J896">
            <v>0</v>
          </cell>
          <cell r="L896">
            <v>0</v>
          </cell>
        </row>
        <row r="897">
          <cell r="A897">
            <v>3837</v>
          </cell>
          <cell r="B897" t="str">
            <v>신축접수(복식)</v>
          </cell>
          <cell r="C897" t="str">
            <v>32Ø</v>
          </cell>
          <cell r="D897" t="str">
            <v>개</v>
          </cell>
          <cell r="E897">
            <v>41948</v>
          </cell>
          <cell r="F897">
            <v>48293</v>
          </cell>
          <cell r="H897">
            <v>0</v>
          </cell>
          <cell r="I897">
            <v>41948</v>
          </cell>
          <cell r="J897">
            <v>0</v>
          </cell>
          <cell r="L897">
            <v>0</v>
          </cell>
        </row>
        <row r="898">
          <cell r="A898">
            <v>3838</v>
          </cell>
          <cell r="B898" t="str">
            <v>신축접수(복식)</v>
          </cell>
          <cell r="C898" t="str">
            <v>25Ø</v>
          </cell>
          <cell r="D898" t="str">
            <v>개</v>
          </cell>
          <cell r="E898">
            <v>32048</v>
          </cell>
          <cell r="F898">
            <v>48293</v>
          </cell>
          <cell r="H898">
            <v>0</v>
          </cell>
          <cell r="I898">
            <v>32048</v>
          </cell>
          <cell r="J898">
            <v>0</v>
          </cell>
          <cell r="L898">
            <v>0</v>
          </cell>
        </row>
        <row r="899">
          <cell r="A899">
            <v>3839</v>
          </cell>
          <cell r="B899" t="str">
            <v>신축접수(복식)</v>
          </cell>
          <cell r="C899" t="str">
            <v>20Ø</v>
          </cell>
          <cell r="D899" t="str">
            <v>개</v>
          </cell>
          <cell r="E899">
            <v>66851</v>
          </cell>
          <cell r="F899">
            <v>38384</v>
          </cell>
          <cell r="H899">
            <v>0</v>
          </cell>
          <cell r="I899">
            <v>66851</v>
          </cell>
          <cell r="J899">
            <v>0</v>
          </cell>
          <cell r="L899">
            <v>0</v>
          </cell>
        </row>
        <row r="900">
          <cell r="A900">
            <v>3841</v>
          </cell>
          <cell r="B900" t="str">
            <v>유량계</v>
          </cell>
          <cell r="C900" t="str">
            <v>50Ø</v>
          </cell>
          <cell r="D900" t="str">
            <v>대</v>
          </cell>
          <cell r="E900">
            <v>510000</v>
          </cell>
          <cell r="F900">
            <v>0</v>
          </cell>
          <cell r="H900">
            <v>556</v>
          </cell>
          <cell r="I900">
            <v>510000</v>
          </cell>
          <cell r="J900">
            <v>556</v>
          </cell>
          <cell r="L900">
            <v>556</v>
          </cell>
        </row>
        <row r="901">
          <cell r="A901">
            <v>3842</v>
          </cell>
          <cell r="B901" t="str">
            <v>유량계</v>
          </cell>
          <cell r="C901" t="str">
            <v>40Ø</v>
          </cell>
          <cell r="D901" t="str">
            <v>대</v>
          </cell>
          <cell r="E901">
            <v>310000</v>
          </cell>
          <cell r="F901">
            <v>0</v>
          </cell>
          <cell r="H901">
            <v>556</v>
          </cell>
          <cell r="I901">
            <v>310000</v>
          </cell>
          <cell r="J901">
            <v>556</v>
          </cell>
          <cell r="L901">
            <v>556</v>
          </cell>
        </row>
        <row r="902">
          <cell r="A902">
            <v>3843</v>
          </cell>
          <cell r="B902" t="str">
            <v>유량계</v>
          </cell>
          <cell r="C902" t="str">
            <v>25Ø</v>
          </cell>
          <cell r="D902" t="str">
            <v>대</v>
          </cell>
          <cell r="E902">
            <v>190000</v>
          </cell>
          <cell r="F902">
            <v>0</v>
          </cell>
          <cell r="H902">
            <v>556</v>
          </cell>
          <cell r="I902">
            <v>190000</v>
          </cell>
          <cell r="J902">
            <v>556</v>
          </cell>
          <cell r="L902">
            <v>556</v>
          </cell>
        </row>
        <row r="903">
          <cell r="A903">
            <v>3844</v>
          </cell>
          <cell r="B903" t="str">
            <v>유량계</v>
          </cell>
          <cell r="C903" t="str">
            <v>20Ø</v>
          </cell>
          <cell r="D903" t="str">
            <v>대</v>
          </cell>
          <cell r="E903">
            <v>180000</v>
          </cell>
          <cell r="F903">
            <v>0</v>
          </cell>
          <cell r="H903">
            <v>556</v>
          </cell>
          <cell r="I903">
            <v>180000</v>
          </cell>
          <cell r="J903">
            <v>556</v>
          </cell>
          <cell r="L903">
            <v>556</v>
          </cell>
        </row>
        <row r="904">
          <cell r="A904">
            <v>3845</v>
          </cell>
          <cell r="B904" t="str">
            <v>유량계</v>
          </cell>
          <cell r="C904" t="str">
            <v>15Ø</v>
          </cell>
          <cell r="D904" t="str">
            <v>대</v>
          </cell>
          <cell r="E904">
            <v>100000</v>
          </cell>
          <cell r="F904">
            <v>0</v>
          </cell>
          <cell r="H904">
            <v>556</v>
          </cell>
          <cell r="I904">
            <v>100000</v>
          </cell>
          <cell r="J904">
            <v>556</v>
          </cell>
          <cell r="L904">
            <v>556</v>
          </cell>
        </row>
        <row r="905">
          <cell r="A905">
            <v>3850</v>
          </cell>
          <cell r="B905" t="str">
            <v>주철글로우브밸브</v>
          </cell>
          <cell r="C905" t="str">
            <v>150Ø</v>
          </cell>
          <cell r="D905" t="str">
            <v>개</v>
          </cell>
          <cell r="E905">
            <v>264000</v>
          </cell>
          <cell r="F905">
            <v>0</v>
          </cell>
          <cell r="H905">
            <v>529</v>
          </cell>
          <cell r="I905">
            <v>264000</v>
          </cell>
          <cell r="J905">
            <v>529</v>
          </cell>
          <cell r="L905">
            <v>529</v>
          </cell>
        </row>
        <row r="906">
          <cell r="A906">
            <v>3851</v>
          </cell>
          <cell r="B906" t="str">
            <v>주철글로우브밸브</v>
          </cell>
          <cell r="C906" t="str">
            <v>100Ø</v>
          </cell>
          <cell r="D906" t="str">
            <v>개</v>
          </cell>
          <cell r="E906">
            <v>128000</v>
          </cell>
          <cell r="F906">
            <v>0</v>
          </cell>
          <cell r="H906">
            <v>529</v>
          </cell>
          <cell r="I906">
            <v>128000</v>
          </cell>
          <cell r="J906">
            <v>529</v>
          </cell>
          <cell r="L906">
            <v>529</v>
          </cell>
        </row>
        <row r="907">
          <cell r="A907">
            <v>3852</v>
          </cell>
          <cell r="B907" t="str">
            <v>주철글로우브밸브</v>
          </cell>
          <cell r="C907" t="str">
            <v>80Ø</v>
          </cell>
          <cell r="D907" t="str">
            <v>개</v>
          </cell>
          <cell r="E907">
            <v>96000</v>
          </cell>
          <cell r="F907">
            <v>0</v>
          </cell>
          <cell r="H907">
            <v>529</v>
          </cell>
          <cell r="I907">
            <v>96000</v>
          </cell>
          <cell r="J907">
            <v>529</v>
          </cell>
          <cell r="L907">
            <v>529</v>
          </cell>
        </row>
        <row r="908">
          <cell r="A908">
            <v>3853</v>
          </cell>
          <cell r="B908" t="str">
            <v>주철글로우브밸브</v>
          </cell>
          <cell r="C908" t="str">
            <v>65Ø</v>
          </cell>
          <cell r="D908" t="str">
            <v>개</v>
          </cell>
          <cell r="E908">
            <v>77600</v>
          </cell>
          <cell r="F908">
            <v>0</v>
          </cell>
          <cell r="H908">
            <v>529</v>
          </cell>
          <cell r="I908">
            <v>77600</v>
          </cell>
          <cell r="J908">
            <v>529</v>
          </cell>
          <cell r="L908">
            <v>529</v>
          </cell>
        </row>
        <row r="909">
          <cell r="A909">
            <v>3854</v>
          </cell>
          <cell r="B909" t="str">
            <v>청동글로우브밸브</v>
          </cell>
          <cell r="C909" t="str">
            <v>50Ø</v>
          </cell>
          <cell r="D909" t="str">
            <v>개</v>
          </cell>
          <cell r="E909">
            <v>26650</v>
          </cell>
          <cell r="F909">
            <v>0</v>
          </cell>
          <cell r="H909">
            <v>528</v>
          </cell>
          <cell r="I909">
            <v>26650</v>
          </cell>
          <cell r="J909">
            <v>528</v>
          </cell>
          <cell r="L909">
            <v>528</v>
          </cell>
        </row>
        <row r="910">
          <cell r="A910">
            <v>3855</v>
          </cell>
          <cell r="B910" t="str">
            <v>청동글로우브밸브</v>
          </cell>
          <cell r="C910" t="str">
            <v>40Ø</v>
          </cell>
          <cell r="D910" t="str">
            <v>개</v>
          </cell>
          <cell r="E910">
            <v>17600</v>
          </cell>
          <cell r="F910">
            <v>0</v>
          </cell>
          <cell r="H910">
            <v>528</v>
          </cell>
          <cell r="I910">
            <v>17600</v>
          </cell>
          <cell r="J910">
            <v>528</v>
          </cell>
          <cell r="L910">
            <v>528</v>
          </cell>
        </row>
        <row r="911">
          <cell r="A911">
            <v>3856</v>
          </cell>
          <cell r="B911" t="str">
            <v>청동글로우브밸브</v>
          </cell>
          <cell r="C911" t="str">
            <v>32Ø</v>
          </cell>
          <cell r="D911" t="str">
            <v>개</v>
          </cell>
          <cell r="E911">
            <v>14230</v>
          </cell>
          <cell r="F911">
            <v>0</v>
          </cell>
          <cell r="H911">
            <v>528</v>
          </cell>
          <cell r="I911">
            <v>14230</v>
          </cell>
          <cell r="J911">
            <v>528</v>
          </cell>
          <cell r="L911">
            <v>528</v>
          </cell>
        </row>
        <row r="912">
          <cell r="A912">
            <v>3857</v>
          </cell>
          <cell r="B912" t="str">
            <v>청동글로우브밸브</v>
          </cell>
          <cell r="C912" t="str">
            <v>25Ø</v>
          </cell>
          <cell r="D912" t="str">
            <v>개</v>
          </cell>
          <cell r="E912">
            <v>9570</v>
          </cell>
          <cell r="F912">
            <v>0</v>
          </cell>
          <cell r="H912">
            <v>528</v>
          </cell>
          <cell r="I912">
            <v>9570</v>
          </cell>
          <cell r="J912">
            <v>528</v>
          </cell>
          <cell r="L912">
            <v>528</v>
          </cell>
        </row>
        <row r="913">
          <cell r="A913">
            <v>3858</v>
          </cell>
          <cell r="B913" t="str">
            <v>청동글로우브밸브</v>
          </cell>
          <cell r="C913" t="str">
            <v>20Ø</v>
          </cell>
          <cell r="D913" t="str">
            <v>개</v>
          </cell>
          <cell r="E913">
            <v>6590</v>
          </cell>
          <cell r="F913">
            <v>0</v>
          </cell>
          <cell r="H913">
            <v>528</v>
          </cell>
          <cell r="I913">
            <v>6590</v>
          </cell>
          <cell r="J913">
            <v>528</v>
          </cell>
          <cell r="L913">
            <v>528</v>
          </cell>
        </row>
        <row r="914">
          <cell r="A914">
            <v>3859</v>
          </cell>
          <cell r="B914" t="str">
            <v>청동글로우브밸브</v>
          </cell>
          <cell r="C914" t="str">
            <v>15Ø</v>
          </cell>
          <cell r="D914" t="str">
            <v>개</v>
          </cell>
          <cell r="E914">
            <v>4170</v>
          </cell>
          <cell r="F914">
            <v>0</v>
          </cell>
          <cell r="H914">
            <v>528</v>
          </cell>
          <cell r="I914">
            <v>4170</v>
          </cell>
          <cell r="J914">
            <v>528</v>
          </cell>
          <cell r="L914">
            <v>528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34">
          <cell r="A934">
            <v>4101</v>
          </cell>
          <cell r="B934" t="str">
            <v>소방호스(단일피)</v>
          </cell>
          <cell r="C934" t="str">
            <v>40Ø x 15m</v>
          </cell>
          <cell r="D934" t="str">
            <v>개</v>
          </cell>
          <cell r="E934">
            <v>33000</v>
          </cell>
          <cell r="F934">
            <v>0</v>
          </cell>
          <cell r="H934">
            <v>665</v>
          </cell>
          <cell r="I934">
            <v>33000</v>
          </cell>
          <cell r="J934">
            <v>665</v>
          </cell>
          <cell r="L934">
            <v>665</v>
          </cell>
        </row>
        <row r="935">
          <cell r="A935">
            <v>4102</v>
          </cell>
          <cell r="B935" t="str">
            <v>앵글밸브</v>
          </cell>
          <cell r="C935" t="str">
            <v>65Ø</v>
          </cell>
          <cell r="D935" t="str">
            <v>개</v>
          </cell>
          <cell r="E935">
            <v>24000</v>
          </cell>
          <cell r="F935">
            <v>0</v>
          </cell>
          <cell r="H935">
            <v>665</v>
          </cell>
          <cell r="I935">
            <v>24000</v>
          </cell>
          <cell r="J935">
            <v>665</v>
          </cell>
          <cell r="L935">
            <v>665</v>
          </cell>
        </row>
        <row r="936">
          <cell r="A936">
            <v>4103</v>
          </cell>
          <cell r="B936" t="str">
            <v>앵글밸브</v>
          </cell>
          <cell r="C936" t="str">
            <v>40Ø</v>
          </cell>
          <cell r="D936" t="str">
            <v>개</v>
          </cell>
          <cell r="E936">
            <v>14000</v>
          </cell>
          <cell r="F936">
            <v>0</v>
          </cell>
          <cell r="H936">
            <v>665</v>
          </cell>
          <cell r="I936">
            <v>14000</v>
          </cell>
          <cell r="J936">
            <v>665</v>
          </cell>
          <cell r="L936">
            <v>665</v>
          </cell>
        </row>
        <row r="937">
          <cell r="A937">
            <v>4104</v>
          </cell>
          <cell r="B937" t="str">
            <v>노즐(직,분사형)</v>
          </cell>
          <cell r="C937" t="str">
            <v>65Ø</v>
          </cell>
          <cell r="D937" t="str">
            <v>개</v>
          </cell>
          <cell r="E937">
            <v>34000</v>
          </cell>
          <cell r="F937">
            <v>0</v>
          </cell>
          <cell r="H937">
            <v>665</v>
          </cell>
          <cell r="I937">
            <v>34000</v>
          </cell>
          <cell r="J937">
            <v>665</v>
          </cell>
          <cell r="L937">
            <v>665</v>
          </cell>
        </row>
        <row r="938">
          <cell r="A938">
            <v>4105</v>
          </cell>
          <cell r="B938" t="str">
            <v>노즐(직,분사형)</v>
          </cell>
          <cell r="C938" t="str">
            <v>40Ø</v>
          </cell>
          <cell r="D938" t="str">
            <v>개</v>
          </cell>
          <cell r="E938">
            <v>25000</v>
          </cell>
          <cell r="F938">
            <v>0</v>
          </cell>
          <cell r="H938">
            <v>665</v>
          </cell>
          <cell r="I938">
            <v>25000</v>
          </cell>
          <cell r="J938">
            <v>665</v>
          </cell>
          <cell r="L938">
            <v>665</v>
          </cell>
        </row>
        <row r="939">
          <cell r="A939">
            <v>4106</v>
          </cell>
          <cell r="B939" t="str">
            <v>ABC분말소화기</v>
          </cell>
          <cell r="C939" t="str">
            <v>3.3kg</v>
          </cell>
          <cell r="D939" t="str">
            <v>개</v>
          </cell>
          <cell r="E939">
            <v>20000</v>
          </cell>
          <cell r="F939">
            <v>0</v>
          </cell>
          <cell r="H939">
            <v>665</v>
          </cell>
          <cell r="I939">
            <v>20000</v>
          </cell>
          <cell r="J939">
            <v>665</v>
          </cell>
          <cell r="L939">
            <v>665</v>
          </cell>
        </row>
        <row r="940">
          <cell r="A940">
            <v>4107</v>
          </cell>
          <cell r="B940" t="str">
            <v>자동확산소화기</v>
          </cell>
          <cell r="C940" t="str">
            <v>3kg</v>
          </cell>
          <cell r="D940" t="str">
            <v>개</v>
          </cell>
          <cell r="E940">
            <v>24000</v>
          </cell>
          <cell r="F940">
            <v>0</v>
          </cell>
          <cell r="H940">
            <v>665</v>
          </cell>
          <cell r="I940">
            <v>24000</v>
          </cell>
          <cell r="J940">
            <v>665</v>
          </cell>
          <cell r="L940">
            <v>665</v>
          </cell>
        </row>
        <row r="941">
          <cell r="A941">
            <v>4108</v>
          </cell>
          <cell r="B941" t="str">
            <v>하론가스소화기</v>
          </cell>
          <cell r="C941" t="str">
            <v>3kg</v>
          </cell>
          <cell r="D941" t="str">
            <v>개</v>
          </cell>
          <cell r="E941">
            <v>140000</v>
          </cell>
          <cell r="F941">
            <v>0</v>
          </cell>
          <cell r="H941">
            <v>665</v>
          </cell>
          <cell r="I941">
            <v>140000</v>
          </cell>
          <cell r="J941">
            <v>665</v>
          </cell>
          <cell r="L941">
            <v>665</v>
          </cell>
        </row>
        <row r="942">
          <cell r="A942">
            <v>4109</v>
          </cell>
          <cell r="B942" t="str">
            <v>ABC중형소화기</v>
          </cell>
          <cell r="C942" t="str">
            <v>20kg</v>
          </cell>
          <cell r="D942" t="str">
            <v>개</v>
          </cell>
          <cell r="E942">
            <v>160000</v>
          </cell>
          <cell r="F942">
            <v>0</v>
          </cell>
          <cell r="H942">
            <v>665</v>
          </cell>
          <cell r="I942">
            <v>160000</v>
          </cell>
          <cell r="J942">
            <v>665</v>
          </cell>
          <cell r="L942">
            <v>665</v>
          </cell>
        </row>
        <row r="943">
          <cell r="A943">
            <v>4110</v>
          </cell>
          <cell r="B943" t="str">
            <v>옥내소화전</v>
          </cell>
          <cell r="C943" t="str">
            <v>내:STE,외:SUS</v>
          </cell>
          <cell r="D943" t="str">
            <v>조</v>
          </cell>
          <cell r="E943">
            <v>292307</v>
          </cell>
          <cell r="F943">
            <v>76908</v>
          </cell>
          <cell r="H943">
            <v>0</v>
          </cell>
          <cell r="I943">
            <v>292307</v>
          </cell>
          <cell r="J943">
            <v>0</v>
          </cell>
          <cell r="L943">
            <v>0</v>
          </cell>
        </row>
        <row r="944">
          <cell r="A944">
            <v>4111</v>
          </cell>
          <cell r="B944" t="str">
            <v>옥내소화전함</v>
          </cell>
          <cell r="C944" t="str">
            <v>내:STE,외:SUS</v>
          </cell>
          <cell r="D944" t="str">
            <v>개</v>
          </cell>
          <cell r="E944">
            <v>120000</v>
          </cell>
          <cell r="F944">
            <v>0</v>
          </cell>
          <cell r="H944">
            <v>0</v>
          </cell>
          <cell r="I944">
            <v>120000</v>
          </cell>
          <cell r="J944">
            <v>0</v>
          </cell>
          <cell r="L944">
            <v>0</v>
          </cell>
        </row>
        <row r="945">
          <cell r="A945">
            <v>4110</v>
          </cell>
          <cell r="B945" t="str">
            <v>옥내소화전</v>
          </cell>
          <cell r="C945" t="str">
            <v>내,외:SUS</v>
          </cell>
          <cell r="D945" t="str">
            <v>조</v>
          </cell>
          <cell r="E945">
            <v>482307</v>
          </cell>
          <cell r="F945">
            <v>76908</v>
          </cell>
          <cell r="H945">
            <v>0</v>
          </cell>
          <cell r="I945">
            <v>482307</v>
          </cell>
          <cell r="J945">
            <v>0</v>
          </cell>
          <cell r="L945">
            <v>0</v>
          </cell>
        </row>
        <row r="946">
          <cell r="A946">
            <v>4113</v>
          </cell>
          <cell r="B946" t="str">
            <v>옥외지상식소화전</v>
          </cell>
          <cell r="C946" t="str">
            <v>100x65x65</v>
          </cell>
          <cell r="D946" t="str">
            <v>개</v>
          </cell>
          <cell r="E946">
            <v>260000</v>
          </cell>
          <cell r="F946">
            <v>0</v>
          </cell>
          <cell r="H946">
            <v>665</v>
          </cell>
          <cell r="I946">
            <v>260000</v>
          </cell>
          <cell r="J946">
            <v>665</v>
          </cell>
          <cell r="L946">
            <v>665</v>
          </cell>
        </row>
        <row r="947">
          <cell r="A947">
            <v>4114</v>
          </cell>
          <cell r="B947" t="str">
            <v>옥외지하식소화전</v>
          </cell>
          <cell r="C947" t="str">
            <v>100x65x65</v>
          </cell>
          <cell r="D947" t="str">
            <v>개</v>
          </cell>
          <cell r="E947">
            <v>0</v>
          </cell>
          <cell r="F947">
            <v>0</v>
          </cell>
          <cell r="H947">
            <v>665</v>
          </cell>
          <cell r="I947">
            <v>0</v>
          </cell>
          <cell r="J947">
            <v>665</v>
          </cell>
          <cell r="L947">
            <v>665</v>
          </cell>
        </row>
        <row r="948">
          <cell r="A948">
            <v>4115</v>
          </cell>
          <cell r="B948" t="str">
            <v>방수구함</v>
          </cell>
          <cell r="C948" t="str">
            <v>400x500x200</v>
          </cell>
          <cell r="D948" t="str">
            <v>개</v>
          </cell>
          <cell r="E948">
            <v>90000</v>
          </cell>
          <cell r="F948">
            <v>0</v>
          </cell>
          <cell r="H948">
            <v>665</v>
          </cell>
          <cell r="I948">
            <v>90000</v>
          </cell>
          <cell r="J948">
            <v>665</v>
          </cell>
          <cell r="L948">
            <v>665</v>
          </cell>
        </row>
        <row r="949">
          <cell r="A949">
            <v>4116</v>
          </cell>
          <cell r="B949" t="str">
            <v>시험밸브함</v>
          </cell>
          <cell r="C949" t="str">
            <v>300x500x180</v>
          </cell>
          <cell r="D949" t="str">
            <v>개</v>
          </cell>
          <cell r="E949">
            <v>80000</v>
          </cell>
          <cell r="F949">
            <v>0</v>
          </cell>
          <cell r="H949">
            <v>665</v>
          </cell>
          <cell r="I949">
            <v>80000</v>
          </cell>
          <cell r="J949">
            <v>665</v>
          </cell>
          <cell r="L949">
            <v>665</v>
          </cell>
        </row>
        <row r="950">
          <cell r="A950">
            <v>4117</v>
          </cell>
          <cell r="B950" t="str">
            <v>쌍구형송수구(매립형)</v>
          </cell>
          <cell r="C950" t="str">
            <v>100x65x65</v>
          </cell>
          <cell r="D950" t="str">
            <v>개</v>
          </cell>
          <cell r="E950">
            <v>170000</v>
          </cell>
          <cell r="F950">
            <v>0</v>
          </cell>
          <cell r="H950">
            <v>665</v>
          </cell>
          <cell r="I950">
            <v>170000</v>
          </cell>
          <cell r="J950">
            <v>665</v>
          </cell>
          <cell r="L950">
            <v>665</v>
          </cell>
        </row>
        <row r="951">
          <cell r="A951">
            <v>4118</v>
          </cell>
          <cell r="B951" t="str">
            <v>쌍구형송수구(노출형)</v>
          </cell>
          <cell r="C951" t="str">
            <v>100x65x65</v>
          </cell>
          <cell r="D951" t="str">
            <v>개</v>
          </cell>
          <cell r="E951">
            <v>130000</v>
          </cell>
          <cell r="F951">
            <v>0</v>
          </cell>
          <cell r="H951">
            <v>665</v>
          </cell>
          <cell r="I951">
            <v>130000</v>
          </cell>
          <cell r="J951">
            <v>665</v>
          </cell>
          <cell r="L951">
            <v>665</v>
          </cell>
        </row>
        <row r="952">
          <cell r="A952">
            <v>4121</v>
          </cell>
          <cell r="B952" t="str">
            <v>순간소방유량계</v>
          </cell>
          <cell r="C952" t="str">
            <v>3,900 LPM</v>
          </cell>
          <cell r="D952" t="str">
            <v>개</v>
          </cell>
          <cell r="E952">
            <v>80000</v>
          </cell>
          <cell r="F952">
            <v>0</v>
          </cell>
          <cell r="H952">
            <v>668</v>
          </cell>
          <cell r="I952">
            <v>80000</v>
          </cell>
          <cell r="J952">
            <v>668</v>
          </cell>
          <cell r="L952">
            <v>668</v>
          </cell>
        </row>
        <row r="953">
          <cell r="A953">
            <v>4122</v>
          </cell>
          <cell r="B953" t="str">
            <v>순간소방유량계</v>
          </cell>
          <cell r="C953" t="str">
            <v>2,800 LPM</v>
          </cell>
          <cell r="D953" t="str">
            <v>개</v>
          </cell>
          <cell r="E953">
            <v>70000</v>
          </cell>
          <cell r="F953">
            <v>0</v>
          </cell>
          <cell r="H953">
            <v>668</v>
          </cell>
          <cell r="I953">
            <v>70000</v>
          </cell>
          <cell r="J953">
            <v>668</v>
          </cell>
          <cell r="L953">
            <v>668</v>
          </cell>
        </row>
        <row r="954">
          <cell r="A954">
            <v>4123</v>
          </cell>
          <cell r="B954" t="str">
            <v>순간소방유량계</v>
          </cell>
          <cell r="C954" t="str">
            <v>2,000 LPM</v>
          </cell>
          <cell r="D954" t="str">
            <v>개</v>
          </cell>
          <cell r="E954">
            <v>60000</v>
          </cell>
          <cell r="F954">
            <v>0</v>
          </cell>
          <cell r="H954">
            <v>668</v>
          </cell>
          <cell r="I954">
            <v>60000</v>
          </cell>
          <cell r="J954">
            <v>668</v>
          </cell>
          <cell r="L954">
            <v>668</v>
          </cell>
        </row>
        <row r="955">
          <cell r="A955">
            <v>4124</v>
          </cell>
          <cell r="B955" t="str">
            <v>순간소방유량계</v>
          </cell>
          <cell r="C955" t="str">
            <v>1,125 LPM</v>
          </cell>
          <cell r="D955" t="str">
            <v>개</v>
          </cell>
          <cell r="E955">
            <v>55000</v>
          </cell>
          <cell r="F955">
            <v>0</v>
          </cell>
          <cell r="H955">
            <v>668</v>
          </cell>
          <cell r="I955">
            <v>55000</v>
          </cell>
          <cell r="J955">
            <v>668</v>
          </cell>
          <cell r="L955">
            <v>668</v>
          </cell>
        </row>
        <row r="956">
          <cell r="A956">
            <v>4125</v>
          </cell>
          <cell r="B956" t="str">
            <v>순간소방유량계</v>
          </cell>
          <cell r="C956" t="str">
            <v>900 LPM</v>
          </cell>
          <cell r="D956" t="str">
            <v>개</v>
          </cell>
          <cell r="E956">
            <v>50000</v>
          </cell>
          <cell r="F956">
            <v>0</v>
          </cell>
          <cell r="H956">
            <v>668</v>
          </cell>
          <cell r="I956">
            <v>50000</v>
          </cell>
          <cell r="J956">
            <v>668</v>
          </cell>
          <cell r="L956">
            <v>668</v>
          </cell>
        </row>
        <row r="957">
          <cell r="A957">
            <v>4126</v>
          </cell>
          <cell r="B957" t="str">
            <v>순간소방유량계</v>
          </cell>
          <cell r="C957" t="str">
            <v>550 LPM</v>
          </cell>
          <cell r="D957" t="str">
            <v>개</v>
          </cell>
          <cell r="E957">
            <v>45000</v>
          </cell>
          <cell r="F957">
            <v>0</v>
          </cell>
          <cell r="H957">
            <v>668</v>
          </cell>
          <cell r="I957">
            <v>45000</v>
          </cell>
          <cell r="J957">
            <v>668</v>
          </cell>
          <cell r="L957">
            <v>668</v>
          </cell>
        </row>
        <row r="958">
          <cell r="A958">
            <v>4127</v>
          </cell>
          <cell r="B958" t="str">
            <v>순간소방유량계</v>
          </cell>
          <cell r="C958" t="str">
            <v>375 LPM</v>
          </cell>
          <cell r="D958" t="str">
            <v>개</v>
          </cell>
          <cell r="E958">
            <v>40000</v>
          </cell>
          <cell r="F958">
            <v>0</v>
          </cell>
          <cell r="H958">
            <v>668</v>
          </cell>
          <cell r="I958">
            <v>40000</v>
          </cell>
          <cell r="J958">
            <v>668</v>
          </cell>
          <cell r="L958">
            <v>668</v>
          </cell>
        </row>
        <row r="959">
          <cell r="A959">
            <v>4131</v>
          </cell>
          <cell r="B959" t="str">
            <v>압력탱크</v>
          </cell>
          <cell r="C959" t="str">
            <v>200 Lit</v>
          </cell>
          <cell r="D959" t="str">
            <v>개</v>
          </cell>
          <cell r="E959">
            <v>600000</v>
          </cell>
          <cell r="F959">
            <v>0</v>
          </cell>
          <cell r="H959">
            <v>668</v>
          </cell>
          <cell r="I959">
            <v>600000</v>
          </cell>
          <cell r="J959">
            <v>668</v>
          </cell>
          <cell r="L959">
            <v>668</v>
          </cell>
        </row>
        <row r="960">
          <cell r="A960">
            <v>4132</v>
          </cell>
          <cell r="B960" t="str">
            <v>압력탱크</v>
          </cell>
          <cell r="C960" t="str">
            <v>100 Lit</v>
          </cell>
          <cell r="D960" t="str">
            <v>개</v>
          </cell>
          <cell r="E960">
            <v>400000</v>
          </cell>
          <cell r="F960">
            <v>0</v>
          </cell>
          <cell r="H960">
            <v>668</v>
          </cell>
          <cell r="I960">
            <v>400000</v>
          </cell>
          <cell r="J960">
            <v>668</v>
          </cell>
          <cell r="L960">
            <v>668</v>
          </cell>
        </row>
        <row r="961">
          <cell r="A961">
            <v>4133</v>
          </cell>
          <cell r="B961" t="str">
            <v>호수조(벽부형)</v>
          </cell>
          <cell r="C961" t="str">
            <v>100 Lit</v>
          </cell>
          <cell r="D961" t="str">
            <v>개</v>
          </cell>
          <cell r="E961">
            <v>200000</v>
          </cell>
          <cell r="F961">
            <v>0</v>
          </cell>
          <cell r="H961">
            <v>668</v>
          </cell>
          <cell r="I961">
            <v>200000</v>
          </cell>
          <cell r="J961">
            <v>668</v>
          </cell>
          <cell r="L961">
            <v>668</v>
          </cell>
        </row>
        <row r="962">
          <cell r="A962">
            <v>4140</v>
          </cell>
          <cell r="B962" t="str">
            <v>연결살수헤드</v>
          </cell>
          <cell r="C962" t="str">
            <v>20Ø</v>
          </cell>
          <cell r="D962" t="str">
            <v>개</v>
          </cell>
          <cell r="E962">
            <v>9000</v>
          </cell>
          <cell r="F962">
            <v>0</v>
          </cell>
          <cell r="H962">
            <v>670</v>
          </cell>
          <cell r="I962">
            <v>9000</v>
          </cell>
          <cell r="J962">
            <v>670</v>
          </cell>
          <cell r="L962">
            <v>670</v>
          </cell>
        </row>
        <row r="963">
          <cell r="A963">
            <v>4141</v>
          </cell>
          <cell r="B963" t="str">
            <v>개방형스프링클러헤드</v>
          </cell>
          <cell r="C963" t="str">
            <v>20Ø</v>
          </cell>
          <cell r="D963" t="str">
            <v>개</v>
          </cell>
          <cell r="E963">
            <v>4100</v>
          </cell>
          <cell r="F963">
            <v>0</v>
          </cell>
          <cell r="H963">
            <v>670</v>
          </cell>
          <cell r="I963">
            <v>4100</v>
          </cell>
          <cell r="J963">
            <v>670</v>
          </cell>
          <cell r="L963">
            <v>670</v>
          </cell>
        </row>
        <row r="964">
          <cell r="A964">
            <v>4142</v>
          </cell>
          <cell r="B964" t="str">
            <v>개방형스프링클러헤드</v>
          </cell>
          <cell r="C964" t="str">
            <v>15Ø</v>
          </cell>
          <cell r="D964" t="str">
            <v>개</v>
          </cell>
          <cell r="E964">
            <v>3000</v>
          </cell>
          <cell r="F964">
            <v>0</v>
          </cell>
          <cell r="H964">
            <v>670</v>
          </cell>
          <cell r="I964">
            <v>3000</v>
          </cell>
          <cell r="J964">
            <v>670</v>
          </cell>
          <cell r="L964">
            <v>670</v>
          </cell>
        </row>
        <row r="965">
          <cell r="A965">
            <v>4143</v>
          </cell>
          <cell r="B965" t="str">
            <v>폐쇄형스프링클러헤드</v>
          </cell>
          <cell r="C965" t="str">
            <v>15Øx143℃</v>
          </cell>
          <cell r="D965" t="str">
            <v>개</v>
          </cell>
          <cell r="E965">
            <v>8800</v>
          </cell>
          <cell r="F965">
            <v>0</v>
          </cell>
          <cell r="H965">
            <v>670</v>
          </cell>
          <cell r="I965">
            <v>8800</v>
          </cell>
          <cell r="J965">
            <v>670</v>
          </cell>
          <cell r="L965">
            <v>670</v>
          </cell>
        </row>
        <row r="966">
          <cell r="A966">
            <v>4144</v>
          </cell>
          <cell r="B966" t="str">
            <v>폐쇄형스프링클러헤드</v>
          </cell>
          <cell r="C966" t="str">
            <v>15Øx105℃</v>
          </cell>
          <cell r="D966" t="str">
            <v>개</v>
          </cell>
          <cell r="E966">
            <v>4500</v>
          </cell>
          <cell r="F966">
            <v>0</v>
          </cell>
          <cell r="H966">
            <v>670</v>
          </cell>
          <cell r="I966">
            <v>4500</v>
          </cell>
          <cell r="J966">
            <v>670</v>
          </cell>
          <cell r="L966">
            <v>670</v>
          </cell>
        </row>
        <row r="967">
          <cell r="A967">
            <v>4145</v>
          </cell>
          <cell r="B967" t="str">
            <v>폐쇄형스프링클러헤드</v>
          </cell>
          <cell r="C967" t="str">
            <v>15Øx 72℃</v>
          </cell>
          <cell r="D967" t="str">
            <v>개</v>
          </cell>
          <cell r="E967">
            <v>3700</v>
          </cell>
          <cell r="F967">
            <v>0</v>
          </cell>
          <cell r="H967">
            <v>670</v>
          </cell>
          <cell r="I967">
            <v>3700</v>
          </cell>
          <cell r="J967">
            <v>670</v>
          </cell>
          <cell r="L967">
            <v>670</v>
          </cell>
        </row>
        <row r="968">
          <cell r="A968">
            <v>4146</v>
          </cell>
          <cell r="B968" t="str">
            <v>측벽형스프링클러헤드</v>
          </cell>
          <cell r="C968" t="str">
            <v>15Øx105℃</v>
          </cell>
          <cell r="D968" t="str">
            <v>개</v>
          </cell>
          <cell r="E968">
            <v>6900</v>
          </cell>
          <cell r="F968">
            <v>0</v>
          </cell>
          <cell r="H968">
            <v>670</v>
          </cell>
          <cell r="I968">
            <v>6900</v>
          </cell>
          <cell r="J968">
            <v>670</v>
          </cell>
          <cell r="L968">
            <v>670</v>
          </cell>
        </row>
        <row r="969">
          <cell r="A969">
            <v>4147</v>
          </cell>
          <cell r="B969" t="str">
            <v>측벽형스프링클러헤드</v>
          </cell>
          <cell r="C969" t="str">
            <v>15Øx 72℃</v>
          </cell>
          <cell r="D969" t="str">
            <v>개</v>
          </cell>
          <cell r="E969">
            <v>6000</v>
          </cell>
          <cell r="F969">
            <v>0</v>
          </cell>
          <cell r="H969">
            <v>670</v>
          </cell>
          <cell r="I969">
            <v>6000</v>
          </cell>
          <cell r="J969">
            <v>670</v>
          </cell>
          <cell r="L969">
            <v>670</v>
          </cell>
        </row>
        <row r="970">
          <cell r="A970">
            <v>4148</v>
          </cell>
          <cell r="B970" t="str">
            <v>원형스프링클러헤드</v>
          </cell>
          <cell r="C970" t="str">
            <v>15Øx105℃</v>
          </cell>
          <cell r="D970" t="str">
            <v>개</v>
          </cell>
          <cell r="E970">
            <v>6500</v>
          </cell>
          <cell r="F970">
            <v>0</v>
          </cell>
          <cell r="H970">
            <v>670</v>
          </cell>
          <cell r="I970">
            <v>6500</v>
          </cell>
          <cell r="J970">
            <v>670</v>
          </cell>
          <cell r="L970">
            <v>670</v>
          </cell>
        </row>
        <row r="971">
          <cell r="A971">
            <v>4149</v>
          </cell>
          <cell r="B971" t="str">
            <v>원형스프링클러헤드</v>
          </cell>
          <cell r="C971" t="str">
            <v>15Øx 72℃</v>
          </cell>
          <cell r="D971" t="str">
            <v>개</v>
          </cell>
          <cell r="E971">
            <v>5500</v>
          </cell>
          <cell r="F971">
            <v>0</v>
          </cell>
          <cell r="H971">
            <v>670</v>
          </cell>
          <cell r="I971">
            <v>5500</v>
          </cell>
          <cell r="J971">
            <v>670</v>
          </cell>
          <cell r="L971">
            <v>670</v>
          </cell>
        </row>
        <row r="972">
          <cell r="A972">
            <v>5001</v>
          </cell>
          <cell r="B972" t="str">
            <v>가교폴리에틸렌관(XL)</v>
          </cell>
          <cell r="C972" t="str">
            <v>15Ø</v>
          </cell>
          <cell r="D972" t="str">
            <v>M</v>
          </cell>
          <cell r="E972">
            <v>270</v>
          </cell>
          <cell r="F972">
            <v>0</v>
          </cell>
          <cell r="H972" t="str">
            <v>-</v>
          </cell>
          <cell r="I972">
            <v>270</v>
          </cell>
          <cell r="J972" t="str">
            <v>-</v>
          </cell>
          <cell r="L972" t="str">
            <v>-</v>
          </cell>
        </row>
        <row r="973">
          <cell r="A973">
            <v>5002</v>
          </cell>
          <cell r="B973" t="str">
            <v>가교폴리에틸렌관(XL)</v>
          </cell>
          <cell r="C973" t="str">
            <v>20Ø</v>
          </cell>
          <cell r="D973" t="str">
            <v>M</v>
          </cell>
          <cell r="E973">
            <v>450</v>
          </cell>
          <cell r="F973">
            <v>0</v>
          </cell>
          <cell r="H973" t="str">
            <v>-</v>
          </cell>
          <cell r="I973">
            <v>450</v>
          </cell>
          <cell r="J973" t="str">
            <v>-</v>
          </cell>
          <cell r="L973" t="str">
            <v>-</v>
          </cell>
        </row>
        <row r="974">
          <cell r="A974">
            <v>5111</v>
          </cell>
          <cell r="B974" t="str">
            <v>전기온돌판넬</v>
          </cell>
          <cell r="C974" t="str">
            <v>850x1,700</v>
          </cell>
          <cell r="D974" t="str">
            <v>조</v>
          </cell>
          <cell r="E974">
            <v>60000</v>
          </cell>
          <cell r="F974">
            <v>0</v>
          </cell>
          <cell r="H974">
            <v>611</v>
          </cell>
          <cell r="I974">
            <v>60000</v>
          </cell>
          <cell r="J974">
            <v>611</v>
          </cell>
          <cell r="L974">
            <v>611</v>
          </cell>
        </row>
        <row r="975">
          <cell r="A975">
            <v>5112</v>
          </cell>
          <cell r="B975" t="str">
            <v>전기온돌판넬</v>
          </cell>
          <cell r="C975" t="str">
            <v>400x1,700</v>
          </cell>
          <cell r="D975" t="str">
            <v>조</v>
          </cell>
          <cell r="E975">
            <v>40000</v>
          </cell>
          <cell r="F975">
            <v>0</v>
          </cell>
          <cell r="H975">
            <v>611</v>
          </cell>
          <cell r="I975">
            <v>40000</v>
          </cell>
          <cell r="J975">
            <v>611</v>
          </cell>
          <cell r="L975">
            <v>611</v>
          </cell>
        </row>
        <row r="976">
          <cell r="A976">
            <v>5113</v>
          </cell>
          <cell r="B976" t="str">
            <v>전기온돌판넬</v>
          </cell>
          <cell r="C976" t="str">
            <v>850 x 850</v>
          </cell>
          <cell r="D976" t="str">
            <v>조</v>
          </cell>
          <cell r="E976">
            <v>40000</v>
          </cell>
          <cell r="F976">
            <v>0</v>
          </cell>
          <cell r="H976">
            <v>611</v>
          </cell>
          <cell r="I976">
            <v>40000</v>
          </cell>
          <cell r="J976">
            <v>611</v>
          </cell>
          <cell r="L976">
            <v>611</v>
          </cell>
        </row>
        <row r="977">
          <cell r="A977">
            <v>5114</v>
          </cell>
          <cell r="B977" t="str">
            <v>자동온도조절기</v>
          </cell>
          <cell r="C977" t="str">
            <v>전자식(대형)</v>
          </cell>
          <cell r="D977" t="str">
            <v>개</v>
          </cell>
          <cell r="E977">
            <v>55000</v>
          </cell>
          <cell r="F977">
            <v>0</v>
          </cell>
          <cell r="H977">
            <v>611</v>
          </cell>
          <cell r="I977">
            <v>55000</v>
          </cell>
          <cell r="J977">
            <v>611</v>
          </cell>
          <cell r="L977">
            <v>611</v>
          </cell>
        </row>
        <row r="978">
          <cell r="A978">
            <v>5115</v>
          </cell>
          <cell r="B978" t="str">
            <v>자동온도조절기</v>
          </cell>
          <cell r="C978" t="str">
            <v>전자식(중형)</v>
          </cell>
          <cell r="D978" t="str">
            <v>개</v>
          </cell>
          <cell r="E978">
            <v>40000</v>
          </cell>
          <cell r="F978">
            <v>0</v>
          </cell>
          <cell r="H978">
            <v>611</v>
          </cell>
          <cell r="I978">
            <v>40000</v>
          </cell>
          <cell r="J978">
            <v>611</v>
          </cell>
          <cell r="L978">
            <v>611</v>
          </cell>
        </row>
        <row r="979">
          <cell r="A979">
            <v>5121</v>
          </cell>
          <cell r="B979" t="str">
            <v>분배기(청동밸브포함)</v>
          </cell>
          <cell r="C979" t="str">
            <v>15Øx2구</v>
          </cell>
          <cell r="D979" t="str">
            <v>조</v>
          </cell>
          <cell r="E979">
            <v>11000</v>
          </cell>
          <cell r="F979">
            <v>0</v>
          </cell>
          <cell r="H979">
            <v>613</v>
          </cell>
          <cell r="I979">
            <v>11000</v>
          </cell>
          <cell r="J979">
            <v>613</v>
          </cell>
          <cell r="L979">
            <v>613</v>
          </cell>
        </row>
        <row r="980">
          <cell r="A980">
            <v>5122</v>
          </cell>
          <cell r="B980" t="str">
            <v>분배기(청동밸브포함)</v>
          </cell>
          <cell r="C980" t="str">
            <v>15Øx3구</v>
          </cell>
          <cell r="D980" t="str">
            <v>조</v>
          </cell>
          <cell r="E980">
            <v>20800</v>
          </cell>
          <cell r="F980">
            <v>0</v>
          </cell>
          <cell r="H980">
            <v>613</v>
          </cell>
          <cell r="I980">
            <v>20800</v>
          </cell>
          <cell r="J980">
            <v>613</v>
          </cell>
          <cell r="L980">
            <v>613</v>
          </cell>
        </row>
        <row r="981">
          <cell r="A981">
            <v>5123</v>
          </cell>
          <cell r="B981" t="str">
            <v>분배기(청동밸브포함)</v>
          </cell>
          <cell r="C981" t="str">
            <v>15Øx4구</v>
          </cell>
          <cell r="D981" t="str">
            <v>조</v>
          </cell>
          <cell r="E981">
            <v>30600</v>
          </cell>
          <cell r="F981">
            <v>0</v>
          </cell>
          <cell r="H981">
            <v>613</v>
          </cell>
          <cell r="I981">
            <v>30600</v>
          </cell>
          <cell r="J981">
            <v>613</v>
          </cell>
          <cell r="L981">
            <v>613</v>
          </cell>
        </row>
        <row r="982">
          <cell r="A982">
            <v>5124</v>
          </cell>
          <cell r="B982" t="str">
            <v>분배기(청동밸브포함)</v>
          </cell>
          <cell r="C982" t="str">
            <v>15Øx5구</v>
          </cell>
          <cell r="D982" t="str">
            <v>조</v>
          </cell>
          <cell r="E982">
            <v>40400</v>
          </cell>
          <cell r="F982">
            <v>0</v>
          </cell>
          <cell r="H982">
            <v>613</v>
          </cell>
          <cell r="I982">
            <v>40400</v>
          </cell>
          <cell r="J982">
            <v>613</v>
          </cell>
          <cell r="L982">
            <v>613</v>
          </cell>
        </row>
        <row r="983">
          <cell r="A983">
            <v>5125</v>
          </cell>
          <cell r="B983" t="str">
            <v>분배기(청동밸브포함)</v>
          </cell>
          <cell r="C983" t="str">
            <v>15Øx6구</v>
          </cell>
          <cell r="D983" t="str">
            <v>조</v>
          </cell>
          <cell r="E983">
            <v>50200</v>
          </cell>
          <cell r="F983">
            <v>0</v>
          </cell>
          <cell r="H983">
            <v>613</v>
          </cell>
          <cell r="I983">
            <v>50200</v>
          </cell>
          <cell r="J983">
            <v>613</v>
          </cell>
          <cell r="L983">
            <v>613</v>
          </cell>
        </row>
        <row r="984">
          <cell r="A984">
            <v>5126</v>
          </cell>
          <cell r="B984" t="str">
            <v>분배기(청동밸브포함)</v>
          </cell>
          <cell r="C984" t="str">
            <v>15Øx7구</v>
          </cell>
          <cell r="D984" t="str">
            <v>조</v>
          </cell>
          <cell r="E984">
            <v>60000</v>
          </cell>
          <cell r="F984">
            <v>0</v>
          </cell>
          <cell r="H984">
            <v>613</v>
          </cell>
          <cell r="I984">
            <v>60000</v>
          </cell>
          <cell r="J984">
            <v>613</v>
          </cell>
          <cell r="L984">
            <v>613</v>
          </cell>
        </row>
        <row r="985">
          <cell r="A985">
            <v>5130</v>
          </cell>
          <cell r="B985" t="str">
            <v>강판제방열기</v>
          </cell>
          <cell r="C985" t="str">
            <v>CR-600</v>
          </cell>
          <cell r="D985" t="str">
            <v>쪽</v>
          </cell>
          <cell r="E985">
            <v>9600</v>
          </cell>
          <cell r="F985">
            <v>0</v>
          </cell>
          <cell r="I985">
            <v>9600</v>
          </cell>
        </row>
        <row r="986">
          <cell r="A986">
            <v>5131</v>
          </cell>
          <cell r="B986" t="str">
            <v>주철제방열기</v>
          </cell>
          <cell r="C986" t="str">
            <v>5C-650</v>
          </cell>
          <cell r="D986" t="str">
            <v>쪽</v>
          </cell>
          <cell r="E986">
            <v>10000</v>
          </cell>
          <cell r="F986">
            <v>0</v>
          </cell>
          <cell r="I986">
            <v>10000</v>
          </cell>
        </row>
        <row r="987">
          <cell r="A987">
            <v>5132</v>
          </cell>
          <cell r="B987" t="str">
            <v>알루미늄방열기</v>
          </cell>
          <cell r="C987" t="str">
            <v>AR-600</v>
          </cell>
          <cell r="D987" t="str">
            <v>쪽</v>
          </cell>
          <cell r="E987">
            <v>3500</v>
          </cell>
          <cell r="F987">
            <v>0</v>
          </cell>
          <cell r="H987">
            <v>614</v>
          </cell>
          <cell r="I987">
            <v>3500</v>
          </cell>
          <cell r="J987">
            <v>614</v>
          </cell>
          <cell r="L987">
            <v>614</v>
          </cell>
        </row>
        <row r="988">
          <cell r="A988">
            <v>5133</v>
          </cell>
          <cell r="B988" t="str">
            <v>전기온풍기(심야전력)</v>
          </cell>
          <cell r="C988" t="str">
            <v>6.0kW</v>
          </cell>
          <cell r="D988" t="str">
            <v>대</v>
          </cell>
          <cell r="E988">
            <v>1130000</v>
          </cell>
          <cell r="F988">
            <v>0</v>
          </cell>
          <cell r="G988">
            <v>1130000</v>
          </cell>
          <cell r="H988">
            <v>619</v>
          </cell>
          <cell r="I988">
            <v>1199000</v>
          </cell>
          <cell r="J988">
            <v>619</v>
          </cell>
          <cell r="L988">
            <v>619</v>
          </cell>
        </row>
        <row r="989">
          <cell r="A989">
            <v>5134</v>
          </cell>
          <cell r="B989" t="str">
            <v>전기온풍기(심야전력)</v>
          </cell>
          <cell r="C989" t="str">
            <v>4.8kW</v>
          </cell>
          <cell r="D989" t="str">
            <v>대</v>
          </cell>
          <cell r="E989">
            <v>800000</v>
          </cell>
          <cell r="F989">
            <v>0</v>
          </cell>
          <cell r="G989">
            <v>800000</v>
          </cell>
          <cell r="H989">
            <v>619</v>
          </cell>
          <cell r="I989">
            <v>880000</v>
          </cell>
          <cell r="J989">
            <v>619</v>
          </cell>
          <cell r="L989">
            <v>619</v>
          </cell>
        </row>
        <row r="990">
          <cell r="A990">
            <v>5135</v>
          </cell>
          <cell r="B990" t="str">
            <v>전기온풍기(심야전력)</v>
          </cell>
          <cell r="C990" t="str">
            <v>3.2kW</v>
          </cell>
          <cell r="D990" t="str">
            <v>대</v>
          </cell>
          <cell r="E990">
            <v>610000</v>
          </cell>
          <cell r="F990">
            <v>0</v>
          </cell>
          <cell r="G990">
            <v>610000</v>
          </cell>
          <cell r="H990">
            <v>619</v>
          </cell>
          <cell r="I990">
            <v>699600</v>
          </cell>
          <cell r="J990">
            <v>619</v>
          </cell>
          <cell r="L990">
            <v>619</v>
          </cell>
        </row>
        <row r="991">
          <cell r="A991">
            <v>5136</v>
          </cell>
          <cell r="B991" t="str">
            <v>전기온풍기(심야전력)</v>
          </cell>
          <cell r="C991" t="str">
            <v>2.4kW</v>
          </cell>
          <cell r="D991" t="str">
            <v>대</v>
          </cell>
          <cell r="E991">
            <v>540000</v>
          </cell>
          <cell r="F991">
            <v>0</v>
          </cell>
          <cell r="G991">
            <v>540000</v>
          </cell>
          <cell r="H991">
            <v>619</v>
          </cell>
          <cell r="I991">
            <v>610000</v>
          </cell>
          <cell r="J991">
            <v>619</v>
          </cell>
          <cell r="L991">
            <v>619</v>
          </cell>
        </row>
        <row r="992">
          <cell r="A992">
            <v>5137</v>
          </cell>
          <cell r="B992" t="str">
            <v>전기방열기</v>
          </cell>
          <cell r="C992" t="str">
            <v>2.5kW</v>
          </cell>
          <cell r="D992" t="str">
            <v>대</v>
          </cell>
          <cell r="E992">
            <v>260000</v>
          </cell>
          <cell r="F992">
            <v>0</v>
          </cell>
          <cell r="H992">
            <v>614</v>
          </cell>
          <cell r="I992">
            <v>260000</v>
          </cell>
          <cell r="J992">
            <v>614</v>
          </cell>
          <cell r="L992">
            <v>614</v>
          </cell>
        </row>
        <row r="993">
          <cell r="A993">
            <v>5138</v>
          </cell>
          <cell r="B993" t="str">
            <v>전기방열기</v>
          </cell>
          <cell r="C993" t="str">
            <v>2.0kW</v>
          </cell>
          <cell r="D993" t="str">
            <v>대</v>
          </cell>
          <cell r="E993">
            <v>240000</v>
          </cell>
          <cell r="F993">
            <v>0</v>
          </cell>
          <cell r="H993">
            <v>614</v>
          </cell>
          <cell r="I993">
            <v>240000</v>
          </cell>
          <cell r="J993">
            <v>614</v>
          </cell>
          <cell r="L993">
            <v>614</v>
          </cell>
        </row>
        <row r="994">
          <cell r="A994">
            <v>5141</v>
          </cell>
          <cell r="B994" t="str">
            <v>가스순간온수기</v>
          </cell>
          <cell r="C994" t="str">
            <v>13 Lit/min</v>
          </cell>
          <cell r="D994" t="str">
            <v>대</v>
          </cell>
          <cell r="E994">
            <v>470000</v>
          </cell>
          <cell r="F994">
            <v>0</v>
          </cell>
          <cell r="H994">
            <v>587</v>
          </cell>
          <cell r="I994">
            <v>470000</v>
          </cell>
          <cell r="J994">
            <v>587</v>
          </cell>
          <cell r="L994">
            <v>587</v>
          </cell>
        </row>
        <row r="995">
          <cell r="A995">
            <v>5142</v>
          </cell>
          <cell r="B995" t="str">
            <v>가스순간온수기</v>
          </cell>
          <cell r="C995" t="str">
            <v>16 Lit/min</v>
          </cell>
          <cell r="D995" t="str">
            <v>대</v>
          </cell>
          <cell r="E995">
            <v>546000</v>
          </cell>
          <cell r="F995">
            <v>0</v>
          </cell>
          <cell r="H995">
            <v>587</v>
          </cell>
          <cell r="I995">
            <v>546000</v>
          </cell>
          <cell r="J995">
            <v>587</v>
          </cell>
          <cell r="L995">
            <v>587</v>
          </cell>
        </row>
        <row r="996">
          <cell r="A996">
            <v>5143</v>
          </cell>
          <cell r="B996" t="str">
            <v>전기순간온수기</v>
          </cell>
          <cell r="C996" t="str">
            <v>60 Lit/hr</v>
          </cell>
          <cell r="D996" t="str">
            <v>대</v>
          </cell>
          <cell r="E996">
            <v>310000</v>
          </cell>
          <cell r="F996">
            <v>0</v>
          </cell>
          <cell r="H996">
            <v>591</v>
          </cell>
          <cell r="I996">
            <v>310000</v>
          </cell>
          <cell r="J996">
            <v>591</v>
          </cell>
          <cell r="L996">
            <v>591</v>
          </cell>
        </row>
        <row r="997">
          <cell r="A997">
            <v>5144</v>
          </cell>
          <cell r="B997" t="str">
            <v>전기순간온수기</v>
          </cell>
          <cell r="C997" t="str">
            <v>80 Lit/hr</v>
          </cell>
          <cell r="D997" t="str">
            <v>대</v>
          </cell>
          <cell r="E997">
            <v>350000</v>
          </cell>
          <cell r="F997">
            <v>0</v>
          </cell>
          <cell r="H997">
            <v>591</v>
          </cell>
          <cell r="I997">
            <v>350000</v>
          </cell>
          <cell r="J997">
            <v>591</v>
          </cell>
          <cell r="L997">
            <v>591</v>
          </cell>
        </row>
        <row r="998">
          <cell r="A998">
            <v>5145</v>
          </cell>
          <cell r="B998" t="str">
            <v>전기순간온수기</v>
          </cell>
          <cell r="C998" t="str">
            <v>120 Lit/hr</v>
          </cell>
          <cell r="D998" t="str">
            <v>대</v>
          </cell>
          <cell r="E998">
            <v>420000</v>
          </cell>
          <cell r="F998">
            <v>0</v>
          </cell>
          <cell r="H998">
            <v>591</v>
          </cell>
          <cell r="I998">
            <v>420000</v>
          </cell>
          <cell r="J998">
            <v>591</v>
          </cell>
          <cell r="L998">
            <v>591</v>
          </cell>
        </row>
        <row r="999">
          <cell r="A999">
            <v>5146</v>
          </cell>
          <cell r="B999" t="str">
            <v>전기순간온수기</v>
          </cell>
          <cell r="C999" t="str">
            <v>180 Lit/hr</v>
          </cell>
          <cell r="D999" t="str">
            <v>대</v>
          </cell>
          <cell r="E999">
            <v>468000</v>
          </cell>
          <cell r="F999">
            <v>0</v>
          </cell>
          <cell r="H999">
            <v>591</v>
          </cell>
          <cell r="I999">
            <v>468000</v>
          </cell>
          <cell r="J999">
            <v>591</v>
          </cell>
          <cell r="L999">
            <v>591</v>
          </cell>
        </row>
        <row r="1000">
          <cell r="A1000">
            <v>5147</v>
          </cell>
          <cell r="B1000" t="str">
            <v>전기순간온수기</v>
          </cell>
          <cell r="C1000" t="str">
            <v>260 Lit/hr</v>
          </cell>
          <cell r="D1000" t="str">
            <v>대</v>
          </cell>
          <cell r="E1000">
            <v>559000</v>
          </cell>
          <cell r="F1000">
            <v>0</v>
          </cell>
          <cell r="H1000">
            <v>591</v>
          </cell>
          <cell r="I1000">
            <v>559000</v>
          </cell>
          <cell r="J1000">
            <v>591</v>
          </cell>
          <cell r="L1000">
            <v>591</v>
          </cell>
        </row>
        <row r="1001">
          <cell r="A1001">
            <v>5148</v>
          </cell>
          <cell r="B1001" t="str">
            <v>전기순간온수기</v>
          </cell>
          <cell r="C1001" t="str">
            <v>340 Lit/hr</v>
          </cell>
          <cell r="D1001" t="str">
            <v>대</v>
          </cell>
          <cell r="E1001">
            <v>715000</v>
          </cell>
          <cell r="F1001">
            <v>0</v>
          </cell>
          <cell r="H1001">
            <v>591</v>
          </cell>
          <cell r="I1001">
            <v>715000</v>
          </cell>
          <cell r="J1001">
            <v>591</v>
          </cell>
          <cell r="L1001">
            <v>591</v>
          </cell>
        </row>
        <row r="1002">
          <cell r="A1002">
            <v>5149</v>
          </cell>
          <cell r="B1002" t="str">
            <v>전기순간온수기</v>
          </cell>
          <cell r="C1002" t="str">
            <v>450 Lit/hr</v>
          </cell>
          <cell r="D1002" t="str">
            <v>대</v>
          </cell>
          <cell r="E1002">
            <v>910000</v>
          </cell>
          <cell r="F1002">
            <v>0</v>
          </cell>
          <cell r="H1002">
            <v>591</v>
          </cell>
          <cell r="I1002">
            <v>910000</v>
          </cell>
          <cell r="J1002">
            <v>591</v>
          </cell>
          <cell r="L1002">
            <v>591</v>
          </cell>
        </row>
        <row r="1003">
          <cell r="A1003">
            <v>5151</v>
          </cell>
          <cell r="B1003" t="str">
            <v>전기순간온수기</v>
          </cell>
          <cell r="C1003" t="str">
            <v>5.5 kW</v>
          </cell>
          <cell r="D1003" t="str">
            <v>대</v>
          </cell>
          <cell r="E1003">
            <v>275000</v>
          </cell>
          <cell r="F1003">
            <v>0</v>
          </cell>
          <cell r="H1003">
            <v>587</v>
          </cell>
          <cell r="I1003">
            <v>275000</v>
          </cell>
          <cell r="J1003">
            <v>587</v>
          </cell>
          <cell r="L1003">
            <v>587</v>
          </cell>
        </row>
        <row r="1004">
          <cell r="A1004">
            <v>5152</v>
          </cell>
          <cell r="B1004" t="str">
            <v>전기순간온수기</v>
          </cell>
          <cell r="C1004" t="str">
            <v>5.5 kW</v>
          </cell>
          <cell r="D1004" t="str">
            <v>대</v>
          </cell>
          <cell r="E1004">
            <v>310000</v>
          </cell>
          <cell r="F1004">
            <v>0</v>
          </cell>
          <cell r="H1004">
            <v>587</v>
          </cell>
          <cell r="I1004">
            <v>310000</v>
          </cell>
          <cell r="J1004">
            <v>587</v>
          </cell>
          <cell r="L1004">
            <v>587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32">
          <cell r="A1032">
            <v>7101</v>
          </cell>
          <cell r="B1032" t="str">
            <v>황색페인트</v>
          </cell>
          <cell r="C1032" t="str">
            <v>2회</v>
          </cell>
          <cell r="D1032" t="str">
            <v>M²</v>
          </cell>
          <cell r="E1032">
            <v>1133</v>
          </cell>
          <cell r="F1032">
            <v>2592</v>
          </cell>
          <cell r="H1032">
            <v>0</v>
          </cell>
          <cell r="I1032">
            <v>1133</v>
          </cell>
          <cell r="J1032">
            <v>0</v>
          </cell>
          <cell r="L1032">
            <v>0</v>
          </cell>
        </row>
        <row r="1033">
          <cell r="A1033">
            <v>7102</v>
          </cell>
          <cell r="B1033" t="str">
            <v>LP 가스용기</v>
          </cell>
          <cell r="C1033" t="str">
            <v>20 kg</v>
          </cell>
          <cell r="D1033" t="str">
            <v>병</v>
          </cell>
          <cell r="E1033">
            <v>75000</v>
          </cell>
          <cell r="F1033">
            <v>0</v>
          </cell>
          <cell r="H1033">
            <v>0</v>
          </cell>
          <cell r="I1033">
            <v>75000</v>
          </cell>
          <cell r="J1033">
            <v>0</v>
          </cell>
          <cell r="L1033">
            <v>0</v>
          </cell>
        </row>
        <row r="1034">
          <cell r="A1034">
            <v>7103</v>
          </cell>
          <cell r="B1034" t="str">
            <v>LP 가스용기</v>
          </cell>
          <cell r="C1034" t="str">
            <v>50 kg</v>
          </cell>
          <cell r="D1034" t="str">
            <v>병</v>
          </cell>
          <cell r="E1034">
            <v>100000</v>
          </cell>
          <cell r="F1034">
            <v>0</v>
          </cell>
          <cell r="H1034">
            <v>0</v>
          </cell>
          <cell r="I1034">
            <v>100000</v>
          </cell>
          <cell r="J1034">
            <v>0</v>
          </cell>
          <cell r="L1034">
            <v>0</v>
          </cell>
        </row>
        <row r="1035">
          <cell r="A1035">
            <v>7111</v>
          </cell>
          <cell r="B1035" t="str">
            <v>가스누설 차단기</v>
          </cell>
          <cell r="C1035" t="str">
            <v>15A 1회로</v>
          </cell>
          <cell r="D1035" t="str">
            <v>개</v>
          </cell>
          <cell r="E1035">
            <v>48200</v>
          </cell>
          <cell r="F1035">
            <v>0</v>
          </cell>
          <cell r="H1035">
            <v>1059</v>
          </cell>
          <cell r="I1035">
            <v>48200</v>
          </cell>
          <cell r="J1035">
            <v>1059</v>
          </cell>
          <cell r="L1035">
            <v>1059</v>
          </cell>
        </row>
        <row r="1036">
          <cell r="A1036">
            <v>7112</v>
          </cell>
          <cell r="B1036" t="str">
            <v>가스누설 차단기</v>
          </cell>
          <cell r="C1036" t="str">
            <v>20A 3회로</v>
          </cell>
          <cell r="D1036" t="str">
            <v>개</v>
          </cell>
          <cell r="E1036">
            <v>75500</v>
          </cell>
          <cell r="F1036">
            <v>0</v>
          </cell>
          <cell r="H1036">
            <v>1059</v>
          </cell>
          <cell r="I1036">
            <v>75500</v>
          </cell>
          <cell r="J1036">
            <v>1059</v>
          </cell>
          <cell r="L1036">
            <v>1059</v>
          </cell>
        </row>
        <row r="1037">
          <cell r="A1037">
            <v>7113</v>
          </cell>
          <cell r="B1037" t="str">
            <v>가스누설 차단기</v>
          </cell>
          <cell r="C1037" t="str">
            <v>25A 6회로</v>
          </cell>
          <cell r="D1037" t="str">
            <v>개</v>
          </cell>
          <cell r="E1037">
            <v>100700</v>
          </cell>
          <cell r="F1037">
            <v>0</v>
          </cell>
          <cell r="H1037">
            <v>1059</v>
          </cell>
          <cell r="I1037">
            <v>100700</v>
          </cell>
          <cell r="J1037">
            <v>1059</v>
          </cell>
          <cell r="L1037">
            <v>1059</v>
          </cell>
        </row>
        <row r="1038">
          <cell r="A1038">
            <v>7114</v>
          </cell>
          <cell r="B1038" t="str">
            <v>가스누설 차단기</v>
          </cell>
          <cell r="C1038" t="str">
            <v>32A 3회로</v>
          </cell>
          <cell r="D1038" t="str">
            <v>개</v>
          </cell>
          <cell r="E1038">
            <v>287500</v>
          </cell>
          <cell r="F1038">
            <v>0</v>
          </cell>
          <cell r="H1038">
            <v>1059</v>
          </cell>
          <cell r="I1038">
            <v>287500</v>
          </cell>
          <cell r="J1038">
            <v>1059</v>
          </cell>
          <cell r="L1038">
            <v>1059</v>
          </cell>
        </row>
        <row r="1039">
          <cell r="A1039">
            <v>7115</v>
          </cell>
          <cell r="B1039" t="str">
            <v>가스누설 차단기</v>
          </cell>
          <cell r="C1039" t="str">
            <v>50A 6회로</v>
          </cell>
          <cell r="D1039" t="str">
            <v>개</v>
          </cell>
          <cell r="E1039">
            <v>468100</v>
          </cell>
          <cell r="F1039">
            <v>0</v>
          </cell>
          <cell r="H1039">
            <v>1059</v>
          </cell>
          <cell r="I1039">
            <v>468100</v>
          </cell>
          <cell r="J1039">
            <v>1059</v>
          </cell>
          <cell r="L1039">
            <v>1059</v>
          </cell>
        </row>
        <row r="1040">
          <cell r="A1040">
            <v>7121</v>
          </cell>
          <cell r="B1040" t="str">
            <v>가스누설 감지기</v>
          </cell>
          <cell r="C1040" t="str">
            <v>#800</v>
          </cell>
          <cell r="D1040" t="str">
            <v>조</v>
          </cell>
          <cell r="E1040">
            <v>270000</v>
          </cell>
          <cell r="F1040">
            <v>0</v>
          </cell>
          <cell r="H1040">
            <v>1059</v>
          </cell>
          <cell r="I1040">
            <v>270000</v>
          </cell>
          <cell r="J1040">
            <v>1059</v>
          </cell>
          <cell r="L1040">
            <v>1059</v>
          </cell>
        </row>
        <row r="1041">
          <cell r="A1041">
            <v>7122</v>
          </cell>
          <cell r="B1041" t="str">
            <v>가스누설 경보기</v>
          </cell>
          <cell r="C1041" t="str">
            <v>일체형</v>
          </cell>
          <cell r="D1041" t="str">
            <v>개</v>
          </cell>
          <cell r="E1041">
            <v>23900</v>
          </cell>
          <cell r="F1041">
            <v>0</v>
          </cell>
          <cell r="H1041">
            <v>0</v>
          </cell>
          <cell r="I1041">
            <v>23900</v>
          </cell>
          <cell r="J1041">
            <v>0</v>
          </cell>
          <cell r="L1041">
            <v>0</v>
          </cell>
        </row>
        <row r="1042">
          <cell r="A1042">
            <v>7131</v>
          </cell>
          <cell r="B1042" t="str">
            <v>압력계</v>
          </cell>
          <cell r="D1042" t="str">
            <v>개</v>
          </cell>
          <cell r="E1042">
            <v>4400</v>
          </cell>
          <cell r="F1042">
            <v>0</v>
          </cell>
          <cell r="H1042">
            <v>552</v>
          </cell>
          <cell r="I1042">
            <v>4400</v>
          </cell>
          <cell r="J1042">
            <v>552</v>
          </cell>
          <cell r="L1042">
            <v>552</v>
          </cell>
        </row>
        <row r="1043">
          <cell r="A1043">
            <v>7141</v>
          </cell>
          <cell r="B1043" t="str">
            <v>압력조정기</v>
          </cell>
          <cell r="C1043" t="str">
            <v>저압용</v>
          </cell>
          <cell r="D1043" t="str">
            <v>개</v>
          </cell>
          <cell r="E1043">
            <v>95000</v>
          </cell>
          <cell r="F1043">
            <v>0</v>
          </cell>
          <cell r="H1043">
            <v>0</v>
          </cell>
          <cell r="I1043">
            <v>95000</v>
          </cell>
          <cell r="J1043">
            <v>0</v>
          </cell>
          <cell r="L1043">
            <v>0</v>
          </cell>
        </row>
        <row r="1044">
          <cell r="A1044">
            <v>7142</v>
          </cell>
          <cell r="B1044" t="str">
            <v>연결가스관</v>
          </cell>
          <cell r="C1044" t="str">
            <v>15Ø</v>
          </cell>
          <cell r="D1044" t="str">
            <v>M</v>
          </cell>
          <cell r="E1044">
            <v>3959</v>
          </cell>
          <cell r="F1044">
            <v>0</v>
          </cell>
          <cell r="H1044">
            <v>0</v>
          </cell>
          <cell r="I1044">
            <v>3959</v>
          </cell>
          <cell r="J1044">
            <v>0</v>
          </cell>
          <cell r="L1044">
            <v>0</v>
          </cell>
        </row>
        <row r="1045">
          <cell r="A1045">
            <v>7151</v>
          </cell>
          <cell r="B1045" t="str">
            <v>가스용볼밸브(나사식)</v>
          </cell>
          <cell r="C1045" t="str">
            <v>15Ø</v>
          </cell>
          <cell r="D1045" t="str">
            <v>개</v>
          </cell>
          <cell r="E1045">
            <v>30900</v>
          </cell>
          <cell r="F1045">
            <v>0</v>
          </cell>
          <cell r="H1045">
            <v>543</v>
          </cell>
          <cell r="I1045">
            <v>30900</v>
          </cell>
          <cell r="J1045">
            <v>543</v>
          </cell>
          <cell r="L1045">
            <v>543</v>
          </cell>
        </row>
        <row r="1046">
          <cell r="A1046">
            <v>7152</v>
          </cell>
          <cell r="B1046" t="str">
            <v>가스용볼밸브(나사식)</v>
          </cell>
          <cell r="C1046" t="str">
            <v>20Ø</v>
          </cell>
          <cell r="D1046" t="str">
            <v>개</v>
          </cell>
          <cell r="E1046">
            <v>33900</v>
          </cell>
          <cell r="F1046">
            <v>0</v>
          </cell>
          <cell r="H1046">
            <v>543</v>
          </cell>
          <cell r="I1046">
            <v>33900</v>
          </cell>
          <cell r="J1046">
            <v>543</v>
          </cell>
          <cell r="L1046">
            <v>543</v>
          </cell>
        </row>
        <row r="1047">
          <cell r="A1047">
            <v>7153</v>
          </cell>
          <cell r="B1047" t="str">
            <v>글로우브밸브(10kg)</v>
          </cell>
          <cell r="C1047" t="str">
            <v>25Ø</v>
          </cell>
          <cell r="D1047" t="str">
            <v>개</v>
          </cell>
          <cell r="E1047">
            <v>47800</v>
          </cell>
          <cell r="F1047">
            <v>0</v>
          </cell>
          <cell r="H1047">
            <v>543</v>
          </cell>
          <cell r="I1047">
            <v>47800</v>
          </cell>
          <cell r="J1047">
            <v>543</v>
          </cell>
          <cell r="L1047">
            <v>543</v>
          </cell>
        </row>
        <row r="1048">
          <cell r="A1048">
            <v>7154</v>
          </cell>
          <cell r="B1048" t="str">
            <v>글로우브밸브(10kg)</v>
          </cell>
          <cell r="C1048" t="str">
            <v>15Ø</v>
          </cell>
          <cell r="D1048" t="str">
            <v>개</v>
          </cell>
          <cell r="E1048">
            <v>33400</v>
          </cell>
          <cell r="F1048">
            <v>0</v>
          </cell>
          <cell r="H1048">
            <v>543</v>
          </cell>
          <cell r="I1048">
            <v>33400</v>
          </cell>
          <cell r="J1048">
            <v>543</v>
          </cell>
          <cell r="L1048">
            <v>543</v>
          </cell>
        </row>
        <row r="1049">
          <cell r="A1049">
            <v>7161</v>
          </cell>
          <cell r="B1049" t="str">
            <v>가스메타기</v>
          </cell>
          <cell r="C1049" t="str">
            <v>2등</v>
          </cell>
          <cell r="D1049" t="str">
            <v>대</v>
          </cell>
          <cell r="E1049">
            <v>25000</v>
          </cell>
          <cell r="F1049">
            <v>0</v>
          </cell>
          <cell r="H1049">
            <v>557</v>
          </cell>
          <cell r="I1049">
            <v>25000</v>
          </cell>
          <cell r="J1049">
            <v>557</v>
          </cell>
          <cell r="L1049">
            <v>557</v>
          </cell>
        </row>
        <row r="1050">
          <cell r="A1050">
            <v>7162</v>
          </cell>
          <cell r="B1050" t="str">
            <v>가스메타기</v>
          </cell>
          <cell r="C1050" t="str">
            <v>3등</v>
          </cell>
          <cell r="D1050" t="str">
            <v>대</v>
          </cell>
          <cell r="E1050">
            <v>26000</v>
          </cell>
          <cell r="F1050">
            <v>0</v>
          </cell>
          <cell r="H1050">
            <v>557</v>
          </cell>
          <cell r="I1050">
            <v>26000</v>
          </cell>
          <cell r="J1050">
            <v>557</v>
          </cell>
          <cell r="L1050">
            <v>557</v>
          </cell>
        </row>
        <row r="1051">
          <cell r="A1051">
            <v>7163</v>
          </cell>
          <cell r="B1051" t="str">
            <v>가스메타기</v>
          </cell>
          <cell r="C1051" t="str">
            <v>5등</v>
          </cell>
          <cell r="D1051" t="str">
            <v>대</v>
          </cell>
          <cell r="E1051">
            <v>60000</v>
          </cell>
          <cell r="F1051">
            <v>0</v>
          </cell>
          <cell r="H1051">
            <v>557</v>
          </cell>
          <cell r="I1051">
            <v>60000</v>
          </cell>
          <cell r="J1051">
            <v>557</v>
          </cell>
          <cell r="L1051">
            <v>557</v>
          </cell>
        </row>
        <row r="1052">
          <cell r="A1052">
            <v>7164</v>
          </cell>
          <cell r="B1052" t="str">
            <v>가스메타기</v>
          </cell>
          <cell r="C1052" t="str">
            <v>6등</v>
          </cell>
          <cell r="D1052" t="str">
            <v>대</v>
          </cell>
          <cell r="E1052">
            <v>70000</v>
          </cell>
          <cell r="F1052">
            <v>0</v>
          </cell>
          <cell r="H1052">
            <v>557</v>
          </cell>
          <cell r="I1052">
            <v>70000</v>
          </cell>
          <cell r="J1052">
            <v>557</v>
          </cell>
          <cell r="L1052">
            <v>557</v>
          </cell>
        </row>
        <row r="1053">
          <cell r="A1053">
            <v>7165</v>
          </cell>
          <cell r="B1053" t="str">
            <v>가스메타기</v>
          </cell>
          <cell r="C1053" t="str">
            <v>7등</v>
          </cell>
          <cell r="D1053" t="str">
            <v>대</v>
          </cell>
          <cell r="E1053">
            <v>70000</v>
          </cell>
          <cell r="F1053">
            <v>0</v>
          </cell>
          <cell r="H1053">
            <v>557</v>
          </cell>
          <cell r="I1053">
            <v>70000</v>
          </cell>
          <cell r="J1053">
            <v>557</v>
          </cell>
          <cell r="L1053">
            <v>557</v>
          </cell>
        </row>
        <row r="1054">
          <cell r="A1054">
            <v>7171</v>
          </cell>
          <cell r="B1054" t="str">
            <v>후렉시블덕트(난연용)</v>
          </cell>
          <cell r="C1054" t="str">
            <v>100Ø</v>
          </cell>
          <cell r="D1054" t="str">
            <v>M</v>
          </cell>
          <cell r="E1054">
            <v>7400</v>
          </cell>
          <cell r="F1054">
            <v>0</v>
          </cell>
          <cell r="H1054">
            <v>557</v>
          </cell>
          <cell r="I1054">
            <v>7400</v>
          </cell>
          <cell r="J1054">
            <v>557</v>
          </cell>
          <cell r="L1054">
            <v>557</v>
          </cell>
        </row>
        <row r="1055">
          <cell r="E1055">
            <v>0</v>
          </cell>
        </row>
        <row r="1056">
          <cell r="A1056">
            <v>7181</v>
          </cell>
          <cell r="B1056" t="str">
            <v>구형 후드캡</v>
          </cell>
          <cell r="C1056" t="str">
            <v>100Ø</v>
          </cell>
          <cell r="D1056" t="str">
            <v>M</v>
          </cell>
          <cell r="E1056">
            <v>10000</v>
          </cell>
          <cell r="F1056">
            <v>0</v>
          </cell>
          <cell r="H1056">
            <v>0</v>
          </cell>
          <cell r="I1056">
            <v>10000</v>
          </cell>
          <cell r="J1056">
            <v>0</v>
          </cell>
          <cell r="L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81">
          <cell r="A1081">
            <v>8101</v>
          </cell>
          <cell r="B1081" t="str">
            <v>스파이럴연도(SUS)</v>
          </cell>
          <cell r="C1081" t="str">
            <v>300Ø</v>
          </cell>
          <cell r="D1081" t="str">
            <v>M</v>
          </cell>
          <cell r="E1081">
            <v>66000</v>
          </cell>
          <cell r="F1081">
            <v>0</v>
          </cell>
          <cell r="H1081">
            <v>658</v>
          </cell>
          <cell r="I1081">
            <v>66000</v>
          </cell>
          <cell r="J1081">
            <v>658</v>
          </cell>
          <cell r="L1081">
            <v>658</v>
          </cell>
        </row>
        <row r="1082">
          <cell r="A1082">
            <v>8102</v>
          </cell>
          <cell r="B1082" t="str">
            <v>스파이럴연도(SUS)</v>
          </cell>
          <cell r="C1082" t="str">
            <v>250Ø</v>
          </cell>
          <cell r="D1082" t="str">
            <v>M</v>
          </cell>
          <cell r="E1082">
            <v>50000</v>
          </cell>
          <cell r="F1082">
            <v>0</v>
          </cell>
          <cell r="H1082">
            <v>658</v>
          </cell>
          <cell r="I1082">
            <v>50000</v>
          </cell>
          <cell r="J1082">
            <v>658</v>
          </cell>
          <cell r="L1082">
            <v>658</v>
          </cell>
        </row>
        <row r="1083">
          <cell r="A1083">
            <v>8103</v>
          </cell>
          <cell r="B1083" t="str">
            <v>스파이럴연도(SUS)</v>
          </cell>
          <cell r="C1083" t="str">
            <v>225Ø</v>
          </cell>
          <cell r="D1083" t="str">
            <v>M</v>
          </cell>
          <cell r="E1083">
            <v>45000</v>
          </cell>
          <cell r="F1083">
            <v>0</v>
          </cell>
          <cell r="H1083">
            <v>658</v>
          </cell>
          <cell r="I1083">
            <v>45000</v>
          </cell>
          <cell r="J1083">
            <v>658</v>
          </cell>
          <cell r="L1083">
            <v>658</v>
          </cell>
        </row>
        <row r="1084">
          <cell r="A1084">
            <v>8104</v>
          </cell>
          <cell r="B1084" t="str">
            <v>스파이럴연도(SUS)</v>
          </cell>
          <cell r="C1084" t="str">
            <v>200Ø</v>
          </cell>
          <cell r="D1084" t="str">
            <v>M</v>
          </cell>
          <cell r="E1084">
            <v>40000</v>
          </cell>
          <cell r="F1084">
            <v>0</v>
          </cell>
          <cell r="H1084">
            <v>658</v>
          </cell>
          <cell r="I1084">
            <v>40000</v>
          </cell>
          <cell r="J1084">
            <v>658</v>
          </cell>
          <cell r="L1084">
            <v>658</v>
          </cell>
        </row>
        <row r="1085">
          <cell r="A1085">
            <v>8105</v>
          </cell>
          <cell r="B1085" t="str">
            <v>스파이럴연도(SUS)</v>
          </cell>
          <cell r="C1085" t="str">
            <v>175Ø</v>
          </cell>
          <cell r="D1085" t="str">
            <v>M</v>
          </cell>
          <cell r="E1085">
            <v>35000</v>
          </cell>
          <cell r="F1085">
            <v>0</v>
          </cell>
          <cell r="H1085">
            <v>658</v>
          </cell>
          <cell r="I1085">
            <v>35000</v>
          </cell>
          <cell r="J1085">
            <v>658</v>
          </cell>
          <cell r="L1085">
            <v>658</v>
          </cell>
        </row>
        <row r="1086">
          <cell r="A1086">
            <v>8106</v>
          </cell>
          <cell r="B1086" t="str">
            <v>스파이럴연도(SUS)</v>
          </cell>
          <cell r="C1086" t="str">
            <v>150Ø</v>
          </cell>
          <cell r="D1086" t="str">
            <v>M</v>
          </cell>
          <cell r="E1086">
            <v>30000</v>
          </cell>
          <cell r="F1086">
            <v>0</v>
          </cell>
          <cell r="H1086">
            <v>658</v>
          </cell>
          <cell r="I1086">
            <v>30000</v>
          </cell>
          <cell r="J1086">
            <v>658</v>
          </cell>
          <cell r="L1086">
            <v>658</v>
          </cell>
        </row>
        <row r="1087">
          <cell r="A1087">
            <v>8107</v>
          </cell>
          <cell r="B1087" t="str">
            <v>스파이럴연도(SUS)</v>
          </cell>
          <cell r="C1087" t="str">
            <v>125Ø</v>
          </cell>
          <cell r="D1087" t="str">
            <v>M</v>
          </cell>
          <cell r="E1087">
            <v>25000</v>
          </cell>
          <cell r="F1087">
            <v>0</v>
          </cell>
          <cell r="H1087">
            <v>658</v>
          </cell>
          <cell r="I1087">
            <v>25000</v>
          </cell>
          <cell r="J1087">
            <v>658</v>
          </cell>
          <cell r="L1087">
            <v>658</v>
          </cell>
        </row>
        <row r="1088">
          <cell r="A1088">
            <v>8108</v>
          </cell>
          <cell r="B1088" t="str">
            <v>스파이럴연도(SUS)</v>
          </cell>
          <cell r="C1088" t="str">
            <v>100Ø</v>
          </cell>
          <cell r="D1088" t="str">
            <v>M</v>
          </cell>
          <cell r="E1088">
            <v>20000</v>
          </cell>
          <cell r="F1088">
            <v>0</v>
          </cell>
          <cell r="H1088">
            <v>658</v>
          </cell>
          <cell r="I1088">
            <v>20000</v>
          </cell>
          <cell r="J1088">
            <v>658</v>
          </cell>
          <cell r="L1088">
            <v>658</v>
          </cell>
        </row>
        <row r="1089">
          <cell r="A1089">
            <v>8109</v>
          </cell>
          <cell r="B1089" t="str">
            <v>스파이럴연도(SUS)</v>
          </cell>
          <cell r="C1089" t="str">
            <v>75Ø</v>
          </cell>
          <cell r="D1089" t="str">
            <v>M</v>
          </cell>
          <cell r="E1089">
            <v>15000</v>
          </cell>
          <cell r="F1089">
            <v>0</v>
          </cell>
          <cell r="H1089">
            <v>658</v>
          </cell>
          <cell r="I1089">
            <v>15000</v>
          </cell>
          <cell r="J1089">
            <v>658</v>
          </cell>
          <cell r="L1089">
            <v>658</v>
          </cell>
        </row>
        <row r="1090">
          <cell r="A1090">
            <v>8111</v>
          </cell>
          <cell r="B1090" t="str">
            <v>977mm 직관(SUS/AL)</v>
          </cell>
          <cell r="C1090" t="str">
            <v>1,000Ø</v>
          </cell>
          <cell r="D1090" t="str">
            <v>개</v>
          </cell>
          <cell r="E1090">
            <v>420000</v>
          </cell>
          <cell r="F1090">
            <v>0</v>
          </cell>
          <cell r="H1090">
            <v>657</v>
          </cell>
          <cell r="I1090">
            <v>420000</v>
          </cell>
          <cell r="J1090">
            <v>657</v>
          </cell>
          <cell r="L1090">
            <v>657</v>
          </cell>
        </row>
        <row r="1091">
          <cell r="A1091">
            <v>8112</v>
          </cell>
          <cell r="B1091" t="str">
            <v>977mm 직관(SUS/AL)</v>
          </cell>
          <cell r="C1091" t="str">
            <v>900Ø</v>
          </cell>
          <cell r="D1091" t="str">
            <v>개</v>
          </cell>
          <cell r="E1091">
            <v>337000</v>
          </cell>
          <cell r="F1091">
            <v>0</v>
          </cell>
          <cell r="H1091">
            <v>657</v>
          </cell>
          <cell r="I1091">
            <v>337000</v>
          </cell>
          <cell r="J1091">
            <v>657</v>
          </cell>
          <cell r="L1091">
            <v>657</v>
          </cell>
        </row>
        <row r="1092">
          <cell r="A1092">
            <v>8113</v>
          </cell>
          <cell r="B1092" t="str">
            <v>977mm 직관(SUS/AL)</v>
          </cell>
          <cell r="C1092" t="str">
            <v>800Ø</v>
          </cell>
          <cell r="D1092" t="str">
            <v>개</v>
          </cell>
          <cell r="E1092">
            <v>296000</v>
          </cell>
          <cell r="F1092">
            <v>0</v>
          </cell>
          <cell r="H1092">
            <v>657</v>
          </cell>
          <cell r="I1092">
            <v>296000</v>
          </cell>
          <cell r="J1092">
            <v>657</v>
          </cell>
          <cell r="L1092">
            <v>657</v>
          </cell>
        </row>
        <row r="1093">
          <cell r="A1093">
            <v>8114</v>
          </cell>
          <cell r="B1093" t="str">
            <v>977mm 직관(SUS/AL)</v>
          </cell>
          <cell r="C1093" t="str">
            <v>700Ø</v>
          </cell>
          <cell r="D1093" t="str">
            <v>개</v>
          </cell>
          <cell r="E1093">
            <v>263000</v>
          </cell>
          <cell r="F1093">
            <v>0</v>
          </cell>
          <cell r="H1093">
            <v>657</v>
          </cell>
          <cell r="I1093">
            <v>263000</v>
          </cell>
          <cell r="J1093">
            <v>657</v>
          </cell>
          <cell r="L1093">
            <v>657</v>
          </cell>
        </row>
        <row r="1094">
          <cell r="A1094">
            <v>8115</v>
          </cell>
          <cell r="B1094" t="str">
            <v>977mm 직관(SUS/AL)</v>
          </cell>
          <cell r="C1094" t="str">
            <v>600Ø</v>
          </cell>
          <cell r="D1094" t="str">
            <v>개</v>
          </cell>
          <cell r="E1094">
            <v>229000</v>
          </cell>
          <cell r="F1094">
            <v>0</v>
          </cell>
          <cell r="H1094">
            <v>657</v>
          </cell>
          <cell r="I1094">
            <v>229000</v>
          </cell>
          <cell r="J1094">
            <v>657</v>
          </cell>
          <cell r="L1094">
            <v>657</v>
          </cell>
        </row>
        <row r="1095">
          <cell r="A1095">
            <v>8116</v>
          </cell>
          <cell r="B1095" t="str">
            <v>977mm 직관(SUS/AL)</v>
          </cell>
          <cell r="C1095" t="str">
            <v>500Ø</v>
          </cell>
          <cell r="D1095" t="str">
            <v>개</v>
          </cell>
          <cell r="E1095">
            <v>191000</v>
          </cell>
          <cell r="F1095">
            <v>0</v>
          </cell>
          <cell r="H1095">
            <v>657</v>
          </cell>
          <cell r="I1095">
            <v>191000</v>
          </cell>
          <cell r="J1095">
            <v>657</v>
          </cell>
          <cell r="L1095">
            <v>657</v>
          </cell>
        </row>
        <row r="1096">
          <cell r="A1096">
            <v>8117</v>
          </cell>
          <cell r="B1096" t="str">
            <v>977mm 직관(SUS/AL)</v>
          </cell>
          <cell r="C1096" t="str">
            <v>400Ø</v>
          </cell>
          <cell r="D1096" t="str">
            <v>개</v>
          </cell>
          <cell r="E1096">
            <v>148000</v>
          </cell>
          <cell r="F1096">
            <v>0</v>
          </cell>
          <cell r="H1096">
            <v>657</v>
          </cell>
          <cell r="I1096">
            <v>148000</v>
          </cell>
          <cell r="J1096">
            <v>657</v>
          </cell>
          <cell r="L1096">
            <v>657</v>
          </cell>
        </row>
        <row r="1097">
          <cell r="A1097">
            <v>8118</v>
          </cell>
          <cell r="B1097" t="str">
            <v>977mm 직관(SUS/AL)</v>
          </cell>
          <cell r="C1097" t="str">
            <v>300Ø</v>
          </cell>
          <cell r="D1097" t="str">
            <v>개</v>
          </cell>
          <cell r="E1097">
            <v>110000</v>
          </cell>
          <cell r="F1097">
            <v>0</v>
          </cell>
          <cell r="H1097">
            <v>657</v>
          </cell>
          <cell r="I1097">
            <v>110000</v>
          </cell>
          <cell r="J1097">
            <v>657</v>
          </cell>
          <cell r="L1097">
            <v>657</v>
          </cell>
        </row>
        <row r="1098">
          <cell r="A1098">
            <v>8119</v>
          </cell>
          <cell r="B1098" t="str">
            <v>977mm 직관(SUS/AL)</v>
          </cell>
          <cell r="C1098" t="str">
            <v>200Ø</v>
          </cell>
          <cell r="D1098" t="str">
            <v>개</v>
          </cell>
          <cell r="E1098">
            <v>71800</v>
          </cell>
          <cell r="F1098">
            <v>0</v>
          </cell>
          <cell r="H1098">
            <v>657</v>
          </cell>
          <cell r="I1098">
            <v>71800</v>
          </cell>
          <cell r="J1098">
            <v>657</v>
          </cell>
          <cell r="L1098">
            <v>657</v>
          </cell>
        </row>
        <row r="1099">
          <cell r="A1099">
            <v>8121</v>
          </cell>
          <cell r="B1099" t="str">
            <v>477mm 직관(SUS/AL)</v>
          </cell>
          <cell r="C1099" t="str">
            <v>1,000Ø</v>
          </cell>
          <cell r="D1099" t="str">
            <v>개</v>
          </cell>
          <cell r="E1099">
            <v>322000</v>
          </cell>
          <cell r="F1099">
            <v>0</v>
          </cell>
          <cell r="H1099">
            <v>657</v>
          </cell>
          <cell r="I1099">
            <v>322000</v>
          </cell>
          <cell r="J1099">
            <v>657</v>
          </cell>
          <cell r="L1099">
            <v>657</v>
          </cell>
        </row>
        <row r="1100">
          <cell r="A1100">
            <v>8122</v>
          </cell>
          <cell r="B1100" t="str">
            <v>477mm 직관(SUS/AL)</v>
          </cell>
          <cell r="C1100" t="str">
            <v>900Ø</v>
          </cell>
          <cell r="D1100" t="str">
            <v>개</v>
          </cell>
          <cell r="E1100">
            <v>256000</v>
          </cell>
          <cell r="F1100">
            <v>0</v>
          </cell>
          <cell r="H1100">
            <v>657</v>
          </cell>
          <cell r="I1100">
            <v>256000</v>
          </cell>
          <cell r="J1100">
            <v>657</v>
          </cell>
          <cell r="L1100">
            <v>657</v>
          </cell>
        </row>
        <row r="1101">
          <cell r="A1101">
            <v>8123</v>
          </cell>
          <cell r="B1101" t="str">
            <v>477mm 직관(SUS/AL)</v>
          </cell>
          <cell r="C1101" t="str">
            <v>800Ø</v>
          </cell>
          <cell r="D1101" t="str">
            <v>개</v>
          </cell>
          <cell r="E1101">
            <v>229000</v>
          </cell>
          <cell r="F1101">
            <v>0</v>
          </cell>
          <cell r="H1101">
            <v>657</v>
          </cell>
          <cell r="I1101">
            <v>229000</v>
          </cell>
          <cell r="J1101">
            <v>657</v>
          </cell>
          <cell r="L1101">
            <v>657</v>
          </cell>
        </row>
        <row r="1102">
          <cell r="A1102">
            <v>8124</v>
          </cell>
          <cell r="B1102" t="str">
            <v>477mm 직관(SUS/AL)</v>
          </cell>
          <cell r="C1102" t="str">
            <v>700Ø</v>
          </cell>
          <cell r="D1102" t="str">
            <v>개</v>
          </cell>
          <cell r="E1102">
            <v>199000</v>
          </cell>
          <cell r="F1102">
            <v>0</v>
          </cell>
          <cell r="H1102">
            <v>657</v>
          </cell>
          <cell r="I1102">
            <v>199000</v>
          </cell>
          <cell r="J1102">
            <v>657</v>
          </cell>
          <cell r="L1102">
            <v>657</v>
          </cell>
        </row>
        <row r="1103">
          <cell r="A1103">
            <v>8125</v>
          </cell>
          <cell r="B1103" t="str">
            <v>477mm 직관(SUS/AL)</v>
          </cell>
          <cell r="C1103" t="str">
            <v>600Ø</v>
          </cell>
          <cell r="D1103" t="str">
            <v>개</v>
          </cell>
          <cell r="E1103">
            <v>171000</v>
          </cell>
          <cell r="F1103">
            <v>0</v>
          </cell>
          <cell r="H1103">
            <v>657</v>
          </cell>
          <cell r="I1103">
            <v>171000</v>
          </cell>
          <cell r="J1103">
            <v>657</v>
          </cell>
          <cell r="L1103">
            <v>657</v>
          </cell>
        </row>
        <row r="1104">
          <cell r="A1104">
            <v>8126</v>
          </cell>
          <cell r="B1104" t="str">
            <v>477mm 직관(SUS/AL)</v>
          </cell>
          <cell r="C1104" t="str">
            <v>500Ø</v>
          </cell>
          <cell r="D1104" t="str">
            <v>개</v>
          </cell>
          <cell r="E1104">
            <v>143000</v>
          </cell>
          <cell r="F1104">
            <v>0</v>
          </cell>
          <cell r="H1104">
            <v>657</v>
          </cell>
          <cell r="I1104">
            <v>143000</v>
          </cell>
          <cell r="J1104">
            <v>657</v>
          </cell>
          <cell r="L1104">
            <v>657</v>
          </cell>
        </row>
        <row r="1105">
          <cell r="A1105">
            <v>8127</v>
          </cell>
          <cell r="B1105" t="str">
            <v>477mm 직관(SUS/AL)</v>
          </cell>
          <cell r="C1105" t="str">
            <v>400Ø</v>
          </cell>
          <cell r="D1105" t="str">
            <v>개</v>
          </cell>
          <cell r="E1105">
            <v>114000</v>
          </cell>
          <cell r="F1105">
            <v>0</v>
          </cell>
          <cell r="H1105">
            <v>657</v>
          </cell>
          <cell r="I1105">
            <v>114000</v>
          </cell>
          <cell r="J1105">
            <v>657</v>
          </cell>
          <cell r="L1105">
            <v>657</v>
          </cell>
        </row>
        <row r="1106">
          <cell r="A1106">
            <v>8128</v>
          </cell>
          <cell r="B1106" t="str">
            <v>477mm 직관(SUS/AL)</v>
          </cell>
          <cell r="C1106" t="str">
            <v>300Ø</v>
          </cell>
          <cell r="D1106" t="str">
            <v>개</v>
          </cell>
          <cell r="E1106">
            <v>85300</v>
          </cell>
          <cell r="F1106">
            <v>0</v>
          </cell>
          <cell r="H1106">
            <v>657</v>
          </cell>
          <cell r="I1106">
            <v>85300</v>
          </cell>
          <cell r="J1106">
            <v>657</v>
          </cell>
          <cell r="L1106">
            <v>657</v>
          </cell>
        </row>
        <row r="1107">
          <cell r="A1107">
            <v>8129</v>
          </cell>
          <cell r="B1107" t="str">
            <v>477mm 직관(SUS/AL)</v>
          </cell>
          <cell r="C1107" t="str">
            <v>200Ø</v>
          </cell>
          <cell r="D1107" t="str">
            <v>개</v>
          </cell>
          <cell r="E1107">
            <v>57400</v>
          </cell>
          <cell r="F1107">
            <v>0</v>
          </cell>
          <cell r="H1107">
            <v>657</v>
          </cell>
          <cell r="I1107">
            <v>57400</v>
          </cell>
          <cell r="J1107">
            <v>657</v>
          </cell>
          <cell r="L1107">
            <v>657</v>
          </cell>
        </row>
        <row r="1108">
          <cell r="A1108">
            <v>8131</v>
          </cell>
          <cell r="B1108" t="str">
            <v>Damper Valve</v>
          </cell>
          <cell r="C1108" t="str">
            <v>1,000Ø</v>
          </cell>
          <cell r="D1108" t="str">
            <v>개</v>
          </cell>
          <cell r="E1108">
            <v>525000</v>
          </cell>
          <cell r="F1108">
            <v>0</v>
          </cell>
          <cell r="H1108">
            <v>657</v>
          </cell>
          <cell r="I1108">
            <v>525000</v>
          </cell>
          <cell r="J1108">
            <v>657</v>
          </cell>
          <cell r="L1108">
            <v>657</v>
          </cell>
        </row>
        <row r="1109">
          <cell r="A1109">
            <v>8132</v>
          </cell>
          <cell r="B1109" t="str">
            <v>Damper Valve</v>
          </cell>
          <cell r="C1109" t="str">
            <v>900Ø</v>
          </cell>
          <cell r="D1109" t="str">
            <v>개</v>
          </cell>
          <cell r="E1109">
            <v>421000</v>
          </cell>
          <cell r="F1109">
            <v>0</v>
          </cell>
          <cell r="H1109">
            <v>657</v>
          </cell>
          <cell r="I1109">
            <v>421000</v>
          </cell>
          <cell r="J1109">
            <v>657</v>
          </cell>
          <cell r="L1109">
            <v>657</v>
          </cell>
        </row>
        <row r="1110">
          <cell r="A1110">
            <v>8133</v>
          </cell>
          <cell r="B1110" t="str">
            <v>Damper Valve</v>
          </cell>
          <cell r="C1110" t="str">
            <v>800Ø</v>
          </cell>
          <cell r="D1110" t="str">
            <v>개</v>
          </cell>
          <cell r="E1110">
            <v>370000</v>
          </cell>
          <cell r="F1110">
            <v>0</v>
          </cell>
          <cell r="H1110">
            <v>657</v>
          </cell>
          <cell r="I1110">
            <v>370000</v>
          </cell>
          <cell r="J1110">
            <v>657</v>
          </cell>
          <cell r="L1110">
            <v>657</v>
          </cell>
        </row>
        <row r="1111">
          <cell r="A1111">
            <v>8134</v>
          </cell>
          <cell r="B1111" t="str">
            <v>Damper Valve</v>
          </cell>
          <cell r="C1111" t="str">
            <v>700Ø</v>
          </cell>
          <cell r="D1111" t="str">
            <v>개</v>
          </cell>
          <cell r="E1111">
            <v>328000</v>
          </cell>
          <cell r="F1111">
            <v>0</v>
          </cell>
          <cell r="H1111">
            <v>657</v>
          </cell>
          <cell r="I1111">
            <v>328000</v>
          </cell>
          <cell r="J1111">
            <v>657</v>
          </cell>
          <cell r="L1111">
            <v>657</v>
          </cell>
        </row>
        <row r="1112">
          <cell r="A1112">
            <v>8135</v>
          </cell>
          <cell r="B1112" t="str">
            <v>Damper Valve</v>
          </cell>
          <cell r="C1112" t="str">
            <v>600Ø</v>
          </cell>
          <cell r="D1112" t="str">
            <v>개</v>
          </cell>
          <cell r="E1112">
            <v>285000</v>
          </cell>
          <cell r="F1112">
            <v>0</v>
          </cell>
          <cell r="H1112">
            <v>657</v>
          </cell>
          <cell r="I1112">
            <v>285000</v>
          </cell>
          <cell r="J1112">
            <v>657</v>
          </cell>
          <cell r="L1112">
            <v>657</v>
          </cell>
        </row>
        <row r="1113">
          <cell r="A1113">
            <v>8136</v>
          </cell>
          <cell r="B1113" t="str">
            <v>Damper Valve</v>
          </cell>
          <cell r="C1113" t="str">
            <v>500Ø</v>
          </cell>
          <cell r="D1113" t="str">
            <v>개</v>
          </cell>
          <cell r="E1113">
            <v>244000</v>
          </cell>
          <cell r="F1113">
            <v>0</v>
          </cell>
          <cell r="H1113">
            <v>657</v>
          </cell>
          <cell r="I1113">
            <v>244000</v>
          </cell>
          <cell r="J1113">
            <v>657</v>
          </cell>
          <cell r="L1113">
            <v>657</v>
          </cell>
        </row>
        <row r="1114">
          <cell r="A1114">
            <v>8137</v>
          </cell>
          <cell r="B1114" t="str">
            <v>Damper Valve</v>
          </cell>
          <cell r="C1114" t="str">
            <v>400Ø</v>
          </cell>
          <cell r="D1114" t="str">
            <v>개</v>
          </cell>
          <cell r="E1114">
            <v>194000</v>
          </cell>
          <cell r="F1114">
            <v>0</v>
          </cell>
          <cell r="H1114">
            <v>657</v>
          </cell>
          <cell r="I1114">
            <v>194000</v>
          </cell>
          <cell r="J1114">
            <v>657</v>
          </cell>
          <cell r="L1114">
            <v>657</v>
          </cell>
        </row>
        <row r="1115">
          <cell r="A1115">
            <v>8138</v>
          </cell>
          <cell r="B1115" t="str">
            <v>Damper Valve</v>
          </cell>
          <cell r="C1115" t="str">
            <v>300Ø</v>
          </cell>
          <cell r="D1115" t="str">
            <v>개</v>
          </cell>
          <cell r="E1115">
            <v>178000</v>
          </cell>
          <cell r="F1115">
            <v>0</v>
          </cell>
          <cell r="H1115">
            <v>657</v>
          </cell>
          <cell r="I1115">
            <v>178000</v>
          </cell>
          <cell r="J1115">
            <v>657</v>
          </cell>
          <cell r="L1115">
            <v>657</v>
          </cell>
        </row>
        <row r="1116">
          <cell r="A1116">
            <v>8139</v>
          </cell>
          <cell r="B1116" t="str">
            <v>Damper Valve</v>
          </cell>
          <cell r="C1116" t="str">
            <v>200Ø</v>
          </cell>
          <cell r="D1116" t="str">
            <v>개</v>
          </cell>
          <cell r="E1116">
            <v>130000</v>
          </cell>
          <cell r="F1116">
            <v>0</v>
          </cell>
          <cell r="H1116">
            <v>657</v>
          </cell>
          <cell r="I1116">
            <v>130000</v>
          </cell>
          <cell r="J1116">
            <v>657</v>
          </cell>
          <cell r="L1116">
            <v>657</v>
          </cell>
        </row>
        <row r="1117">
          <cell r="A1117">
            <v>8141</v>
          </cell>
          <cell r="B1117" t="str">
            <v>Wall Support</v>
          </cell>
          <cell r="C1117" t="str">
            <v>1,000Ø</v>
          </cell>
          <cell r="D1117" t="str">
            <v>개</v>
          </cell>
          <cell r="E1117">
            <v>331000</v>
          </cell>
          <cell r="F1117">
            <v>0</v>
          </cell>
          <cell r="H1117">
            <v>657</v>
          </cell>
          <cell r="I1117">
            <v>331000</v>
          </cell>
          <cell r="J1117">
            <v>657</v>
          </cell>
          <cell r="L1117">
            <v>657</v>
          </cell>
        </row>
        <row r="1118">
          <cell r="A1118">
            <v>8142</v>
          </cell>
          <cell r="B1118" t="str">
            <v>Wall Support</v>
          </cell>
          <cell r="C1118" t="str">
            <v>900Ø</v>
          </cell>
          <cell r="D1118" t="str">
            <v>개</v>
          </cell>
          <cell r="E1118">
            <v>247000</v>
          </cell>
          <cell r="F1118">
            <v>0</v>
          </cell>
          <cell r="H1118">
            <v>657</v>
          </cell>
          <cell r="I1118">
            <v>247000</v>
          </cell>
          <cell r="J1118">
            <v>657</v>
          </cell>
          <cell r="L1118">
            <v>657</v>
          </cell>
        </row>
        <row r="1119">
          <cell r="A1119">
            <v>8143</v>
          </cell>
          <cell r="B1119" t="str">
            <v>Wall Support</v>
          </cell>
          <cell r="C1119" t="str">
            <v>800Ø</v>
          </cell>
          <cell r="D1119" t="str">
            <v>개</v>
          </cell>
          <cell r="E1119">
            <v>213000</v>
          </cell>
          <cell r="F1119">
            <v>0</v>
          </cell>
          <cell r="H1119">
            <v>657</v>
          </cell>
          <cell r="I1119">
            <v>213000</v>
          </cell>
          <cell r="J1119">
            <v>657</v>
          </cell>
          <cell r="L1119">
            <v>657</v>
          </cell>
        </row>
        <row r="1120">
          <cell r="A1120">
            <v>8144</v>
          </cell>
          <cell r="B1120" t="str">
            <v>Wall Support</v>
          </cell>
          <cell r="C1120" t="str">
            <v>700Ø</v>
          </cell>
          <cell r="D1120" t="str">
            <v>개</v>
          </cell>
          <cell r="E1120">
            <v>182000</v>
          </cell>
          <cell r="F1120">
            <v>0</v>
          </cell>
          <cell r="H1120">
            <v>657</v>
          </cell>
          <cell r="I1120">
            <v>182000</v>
          </cell>
          <cell r="J1120">
            <v>657</v>
          </cell>
          <cell r="L1120">
            <v>657</v>
          </cell>
        </row>
        <row r="1121">
          <cell r="A1121">
            <v>8145</v>
          </cell>
          <cell r="B1121" t="str">
            <v>Wall Support</v>
          </cell>
          <cell r="C1121" t="str">
            <v>600Ø</v>
          </cell>
          <cell r="D1121" t="str">
            <v>개</v>
          </cell>
          <cell r="E1121">
            <v>166000</v>
          </cell>
          <cell r="F1121">
            <v>0</v>
          </cell>
          <cell r="H1121">
            <v>657</v>
          </cell>
          <cell r="I1121">
            <v>166000</v>
          </cell>
          <cell r="J1121">
            <v>657</v>
          </cell>
          <cell r="L1121">
            <v>657</v>
          </cell>
        </row>
        <row r="1122">
          <cell r="A1122">
            <v>8146</v>
          </cell>
          <cell r="B1122" t="str">
            <v>Wall Support</v>
          </cell>
          <cell r="C1122" t="str">
            <v>500Ø</v>
          </cell>
          <cell r="D1122" t="str">
            <v>개</v>
          </cell>
          <cell r="E1122">
            <v>143000</v>
          </cell>
          <cell r="F1122">
            <v>0</v>
          </cell>
          <cell r="H1122">
            <v>657</v>
          </cell>
          <cell r="I1122">
            <v>143000</v>
          </cell>
          <cell r="J1122">
            <v>657</v>
          </cell>
          <cell r="L1122">
            <v>657</v>
          </cell>
        </row>
        <row r="1123">
          <cell r="A1123">
            <v>8147</v>
          </cell>
          <cell r="B1123" t="str">
            <v>Wall Support</v>
          </cell>
          <cell r="C1123" t="str">
            <v>400Ø</v>
          </cell>
          <cell r="D1123" t="str">
            <v>개</v>
          </cell>
          <cell r="E1123">
            <v>133000</v>
          </cell>
          <cell r="F1123">
            <v>0</v>
          </cell>
          <cell r="H1123">
            <v>657</v>
          </cell>
          <cell r="I1123">
            <v>133000</v>
          </cell>
          <cell r="J1123">
            <v>657</v>
          </cell>
          <cell r="L1123">
            <v>657</v>
          </cell>
        </row>
        <row r="1124">
          <cell r="A1124">
            <v>8148</v>
          </cell>
          <cell r="B1124" t="str">
            <v>Wall Support</v>
          </cell>
          <cell r="C1124" t="str">
            <v>300Ø</v>
          </cell>
          <cell r="D1124" t="str">
            <v>개</v>
          </cell>
          <cell r="E1124">
            <v>123000</v>
          </cell>
          <cell r="F1124">
            <v>0</v>
          </cell>
          <cell r="H1124">
            <v>657</v>
          </cell>
          <cell r="I1124">
            <v>123000</v>
          </cell>
          <cell r="J1124">
            <v>657</v>
          </cell>
          <cell r="L1124">
            <v>657</v>
          </cell>
        </row>
        <row r="1125">
          <cell r="A1125">
            <v>8149</v>
          </cell>
          <cell r="B1125" t="str">
            <v>Wall Support</v>
          </cell>
          <cell r="C1125" t="str">
            <v>200Ø</v>
          </cell>
          <cell r="D1125" t="str">
            <v>개</v>
          </cell>
          <cell r="E1125">
            <v>98000</v>
          </cell>
          <cell r="F1125">
            <v>0</v>
          </cell>
          <cell r="H1125">
            <v>657</v>
          </cell>
          <cell r="I1125">
            <v>98000</v>
          </cell>
          <cell r="J1125">
            <v>657</v>
          </cell>
          <cell r="L1125">
            <v>657</v>
          </cell>
        </row>
        <row r="1126">
          <cell r="A1126">
            <v>8151</v>
          </cell>
          <cell r="B1126" t="str">
            <v>Wall Guide Assembly</v>
          </cell>
          <cell r="C1126" t="str">
            <v>1,000Ø</v>
          </cell>
          <cell r="D1126" t="str">
            <v>개</v>
          </cell>
          <cell r="E1126">
            <v>167000</v>
          </cell>
          <cell r="F1126">
            <v>0</v>
          </cell>
          <cell r="H1126">
            <v>657</v>
          </cell>
          <cell r="I1126">
            <v>167000</v>
          </cell>
          <cell r="J1126">
            <v>657</v>
          </cell>
          <cell r="L1126">
            <v>657</v>
          </cell>
        </row>
        <row r="1127">
          <cell r="A1127">
            <v>8152</v>
          </cell>
          <cell r="B1127" t="str">
            <v>Wall Guide Assembly</v>
          </cell>
          <cell r="C1127" t="str">
            <v>900Ø</v>
          </cell>
          <cell r="D1127" t="str">
            <v>개</v>
          </cell>
          <cell r="E1127">
            <v>128000</v>
          </cell>
          <cell r="F1127">
            <v>0</v>
          </cell>
          <cell r="H1127">
            <v>657</v>
          </cell>
          <cell r="I1127">
            <v>128000</v>
          </cell>
          <cell r="J1127">
            <v>657</v>
          </cell>
          <cell r="L1127">
            <v>657</v>
          </cell>
        </row>
        <row r="1128">
          <cell r="A1128">
            <v>8153</v>
          </cell>
          <cell r="B1128" t="str">
            <v>Wall Guide Assembly</v>
          </cell>
          <cell r="C1128" t="str">
            <v>800Ø</v>
          </cell>
          <cell r="D1128" t="str">
            <v>개</v>
          </cell>
          <cell r="E1128">
            <v>114000</v>
          </cell>
          <cell r="F1128">
            <v>0</v>
          </cell>
          <cell r="H1128">
            <v>657</v>
          </cell>
          <cell r="I1128">
            <v>114000</v>
          </cell>
          <cell r="J1128">
            <v>657</v>
          </cell>
          <cell r="L1128">
            <v>657</v>
          </cell>
        </row>
        <row r="1129">
          <cell r="A1129">
            <v>8154</v>
          </cell>
          <cell r="B1129" t="str">
            <v>Wall Guide Assembly</v>
          </cell>
          <cell r="C1129" t="str">
            <v>700Ø</v>
          </cell>
          <cell r="D1129" t="str">
            <v>개</v>
          </cell>
          <cell r="E1129">
            <v>103000</v>
          </cell>
          <cell r="F1129">
            <v>0</v>
          </cell>
          <cell r="H1129">
            <v>657</v>
          </cell>
          <cell r="I1129">
            <v>103000</v>
          </cell>
          <cell r="J1129">
            <v>657</v>
          </cell>
          <cell r="L1129">
            <v>657</v>
          </cell>
        </row>
        <row r="1130">
          <cell r="A1130">
            <v>8155</v>
          </cell>
          <cell r="B1130" t="str">
            <v>Wall Guide Assembly</v>
          </cell>
          <cell r="C1130" t="str">
            <v>600Ø</v>
          </cell>
          <cell r="D1130" t="str">
            <v>개</v>
          </cell>
          <cell r="E1130">
            <v>89000</v>
          </cell>
          <cell r="F1130">
            <v>0</v>
          </cell>
          <cell r="H1130">
            <v>657</v>
          </cell>
          <cell r="I1130">
            <v>89000</v>
          </cell>
          <cell r="J1130">
            <v>657</v>
          </cell>
          <cell r="L1130">
            <v>657</v>
          </cell>
        </row>
        <row r="1131">
          <cell r="A1131">
            <v>8156</v>
          </cell>
          <cell r="B1131" t="str">
            <v>Wall Guide Assembly</v>
          </cell>
          <cell r="C1131" t="str">
            <v>500Ø</v>
          </cell>
          <cell r="D1131" t="str">
            <v>개</v>
          </cell>
          <cell r="E1131">
            <v>77800</v>
          </cell>
          <cell r="F1131">
            <v>0</v>
          </cell>
          <cell r="H1131">
            <v>657</v>
          </cell>
          <cell r="I1131">
            <v>77800</v>
          </cell>
          <cell r="J1131">
            <v>657</v>
          </cell>
          <cell r="L1131">
            <v>657</v>
          </cell>
        </row>
        <row r="1132">
          <cell r="A1132">
            <v>8157</v>
          </cell>
          <cell r="B1132" t="str">
            <v>Wall Guide Assembly</v>
          </cell>
          <cell r="C1132" t="str">
            <v>400Ø</v>
          </cell>
          <cell r="D1132" t="str">
            <v>개</v>
          </cell>
          <cell r="E1132">
            <v>69000</v>
          </cell>
          <cell r="F1132">
            <v>0</v>
          </cell>
          <cell r="H1132">
            <v>657</v>
          </cell>
          <cell r="I1132">
            <v>69000</v>
          </cell>
          <cell r="J1132">
            <v>657</v>
          </cell>
          <cell r="L1132">
            <v>657</v>
          </cell>
        </row>
        <row r="1133">
          <cell r="A1133">
            <v>8158</v>
          </cell>
          <cell r="B1133" t="str">
            <v>Wall Guide Assembly</v>
          </cell>
          <cell r="C1133" t="str">
            <v>300Ø</v>
          </cell>
          <cell r="D1133" t="str">
            <v>개</v>
          </cell>
          <cell r="E1133">
            <v>63000</v>
          </cell>
          <cell r="F1133">
            <v>0</v>
          </cell>
          <cell r="H1133">
            <v>657</v>
          </cell>
          <cell r="I1133">
            <v>63000</v>
          </cell>
          <cell r="J1133">
            <v>657</v>
          </cell>
          <cell r="L1133">
            <v>657</v>
          </cell>
        </row>
        <row r="1134">
          <cell r="A1134">
            <v>8159</v>
          </cell>
          <cell r="B1134" t="str">
            <v>Wall Guide Assembly</v>
          </cell>
          <cell r="C1134" t="str">
            <v>200Ø</v>
          </cell>
          <cell r="D1134" t="str">
            <v>개</v>
          </cell>
          <cell r="E1134">
            <v>49800</v>
          </cell>
          <cell r="F1134">
            <v>0</v>
          </cell>
          <cell r="H1134">
            <v>657</v>
          </cell>
          <cell r="I1134">
            <v>49800</v>
          </cell>
          <cell r="J1134">
            <v>657</v>
          </cell>
          <cell r="L1134">
            <v>657</v>
          </cell>
        </row>
        <row r="1135">
          <cell r="A1135">
            <v>8161</v>
          </cell>
          <cell r="B1135" t="str">
            <v>Bellows Joint</v>
          </cell>
          <cell r="C1135" t="str">
            <v>1,000Ø</v>
          </cell>
          <cell r="D1135" t="str">
            <v>개</v>
          </cell>
          <cell r="E1135">
            <v>1605000</v>
          </cell>
          <cell r="F1135">
            <v>0</v>
          </cell>
          <cell r="H1135">
            <v>657</v>
          </cell>
          <cell r="I1135">
            <v>1605000</v>
          </cell>
          <cell r="J1135">
            <v>657</v>
          </cell>
          <cell r="L1135">
            <v>657</v>
          </cell>
        </row>
        <row r="1136">
          <cell r="A1136">
            <v>8162</v>
          </cell>
          <cell r="B1136" t="str">
            <v>Bellows Joint</v>
          </cell>
          <cell r="C1136" t="str">
            <v>900Ø</v>
          </cell>
          <cell r="D1136" t="str">
            <v>개</v>
          </cell>
          <cell r="E1136">
            <v>1498000</v>
          </cell>
          <cell r="F1136">
            <v>0</v>
          </cell>
          <cell r="H1136">
            <v>657</v>
          </cell>
          <cell r="I1136">
            <v>1498000</v>
          </cell>
          <cell r="J1136">
            <v>657</v>
          </cell>
          <cell r="L1136">
            <v>657</v>
          </cell>
        </row>
        <row r="1137">
          <cell r="A1137">
            <v>8163</v>
          </cell>
          <cell r="B1137" t="str">
            <v>Bellows Joint</v>
          </cell>
          <cell r="C1137" t="str">
            <v>800Ø</v>
          </cell>
          <cell r="D1137" t="str">
            <v>개</v>
          </cell>
          <cell r="E1137">
            <v>1428000</v>
          </cell>
          <cell r="F1137">
            <v>0</v>
          </cell>
          <cell r="H1137">
            <v>657</v>
          </cell>
          <cell r="I1137">
            <v>1428000</v>
          </cell>
          <cell r="J1137">
            <v>657</v>
          </cell>
          <cell r="L1137">
            <v>657</v>
          </cell>
        </row>
        <row r="1138">
          <cell r="A1138">
            <v>8164</v>
          </cell>
          <cell r="B1138" t="str">
            <v>Bellows Joint</v>
          </cell>
          <cell r="C1138" t="str">
            <v>700Ø</v>
          </cell>
          <cell r="D1138" t="str">
            <v>개</v>
          </cell>
          <cell r="E1138">
            <v>1275000</v>
          </cell>
          <cell r="F1138">
            <v>0</v>
          </cell>
          <cell r="H1138">
            <v>657</v>
          </cell>
          <cell r="I1138">
            <v>1275000</v>
          </cell>
          <cell r="J1138">
            <v>657</v>
          </cell>
          <cell r="L1138">
            <v>657</v>
          </cell>
        </row>
        <row r="1139">
          <cell r="A1139">
            <v>8165</v>
          </cell>
          <cell r="B1139" t="str">
            <v>Bellows Joint</v>
          </cell>
          <cell r="C1139" t="str">
            <v>600Ø</v>
          </cell>
          <cell r="D1139" t="str">
            <v>개</v>
          </cell>
          <cell r="E1139">
            <v>1072000</v>
          </cell>
          <cell r="F1139">
            <v>0</v>
          </cell>
          <cell r="H1139">
            <v>657</v>
          </cell>
          <cell r="I1139">
            <v>1072000</v>
          </cell>
          <cell r="J1139">
            <v>657</v>
          </cell>
          <cell r="L1139">
            <v>657</v>
          </cell>
        </row>
        <row r="1140">
          <cell r="A1140">
            <v>8166</v>
          </cell>
          <cell r="B1140" t="str">
            <v>Bellows Joint</v>
          </cell>
          <cell r="C1140" t="str">
            <v>500Ø</v>
          </cell>
          <cell r="D1140" t="str">
            <v>개</v>
          </cell>
          <cell r="E1140">
            <v>658000</v>
          </cell>
          <cell r="F1140">
            <v>0</v>
          </cell>
          <cell r="H1140">
            <v>657</v>
          </cell>
          <cell r="I1140">
            <v>658000</v>
          </cell>
          <cell r="J1140">
            <v>657</v>
          </cell>
          <cell r="L1140">
            <v>657</v>
          </cell>
        </row>
        <row r="1141">
          <cell r="A1141">
            <v>8167</v>
          </cell>
          <cell r="B1141" t="str">
            <v>Bellows Joint</v>
          </cell>
          <cell r="C1141" t="str">
            <v>400Ø</v>
          </cell>
          <cell r="D1141" t="str">
            <v>개</v>
          </cell>
          <cell r="E1141">
            <v>576000</v>
          </cell>
          <cell r="F1141">
            <v>0</v>
          </cell>
          <cell r="H1141">
            <v>657</v>
          </cell>
          <cell r="I1141">
            <v>576000</v>
          </cell>
          <cell r="J1141">
            <v>657</v>
          </cell>
          <cell r="L1141">
            <v>657</v>
          </cell>
        </row>
        <row r="1142">
          <cell r="A1142">
            <v>8168</v>
          </cell>
          <cell r="B1142" t="str">
            <v>Bellows Joint</v>
          </cell>
          <cell r="C1142" t="str">
            <v>300Ø</v>
          </cell>
          <cell r="D1142" t="str">
            <v>개</v>
          </cell>
          <cell r="E1142">
            <v>513000</v>
          </cell>
          <cell r="F1142">
            <v>0</v>
          </cell>
          <cell r="H1142">
            <v>657</v>
          </cell>
          <cell r="I1142">
            <v>513000</v>
          </cell>
          <cell r="J1142">
            <v>657</v>
          </cell>
          <cell r="L1142">
            <v>657</v>
          </cell>
        </row>
        <row r="1143">
          <cell r="A1143">
            <v>8169</v>
          </cell>
          <cell r="B1143" t="str">
            <v>Bellows Joint</v>
          </cell>
          <cell r="C1143" t="str">
            <v>200Ø</v>
          </cell>
          <cell r="D1143" t="str">
            <v>개</v>
          </cell>
          <cell r="E1143">
            <v>400000</v>
          </cell>
          <cell r="F1143">
            <v>0</v>
          </cell>
          <cell r="H1143">
            <v>657</v>
          </cell>
          <cell r="I1143">
            <v>400000</v>
          </cell>
          <cell r="J1143">
            <v>657</v>
          </cell>
          <cell r="L1143">
            <v>657</v>
          </cell>
        </row>
        <row r="1144">
          <cell r="A1144">
            <v>8171</v>
          </cell>
          <cell r="B1144" t="str">
            <v>Ventilated Trimble</v>
          </cell>
          <cell r="C1144" t="str">
            <v>1,000Ø</v>
          </cell>
          <cell r="D1144" t="str">
            <v>개</v>
          </cell>
          <cell r="E1144">
            <v>314000</v>
          </cell>
          <cell r="F1144">
            <v>0</v>
          </cell>
          <cell r="H1144">
            <v>657</v>
          </cell>
          <cell r="I1144">
            <v>314000</v>
          </cell>
          <cell r="J1144">
            <v>657</v>
          </cell>
          <cell r="L1144">
            <v>657</v>
          </cell>
        </row>
        <row r="1145">
          <cell r="A1145">
            <v>8172</v>
          </cell>
          <cell r="B1145" t="str">
            <v>Ventilated Trimble</v>
          </cell>
          <cell r="C1145" t="str">
            <v>900Ø</v>
          </cell>
          <cell r="D1145" t="str">
            <v>개</v>
          </cell>
          <cell r="E1145">
            <v>247000</v>
          </cell>
          <cell r="F1145">
            <v>0</v>
          </cell>
          <cell r="H1145">
            <v>657</v>
          </cell>
          <cell r="I1145">
            <v>247000</v>
          </cell>
          <cell r="J1145">
            <v>657</v>
          </cell>
          <cell r="L1145">
            <v>657</v>
          </cell>
        </row>
        <row r="1146">
          <cell r="A1146">
            <v>8173</v>
          </cell>
          <cell r="B1146" t="str">
            <v>Ventilated Trimble</v>
          </cell>
          <cell r="C1146" t="str">
            <v>800Ø</v>
          </cell>
          <cell r="D1146" t="str">
            <v>개</v>
          </cell>
          <cell r="E1146">
            <v>227000</v>
          </cell>
          <cell r="F1146">
            <v>0</v>
          </cell>
          <cell r="H1146">
            <v>657</v>
          </cell>
          <cell r="I1146">
            <v>227000</v>
          </cell>
          <cell r="J1146">
            <v>657</v>
          </cell>
          <cell r="L1146">
            <v>657</v>
          </cell>
        </row>
        <row r="1147">
          <cell r="A1147">
            <v>8174</v>
          </cell>
          <cell r="B1147" t="str">
            <v>Ventilated Trimble</v>
          </cell>
          <cell r="C1147" t="str">
            <v>700Ø</v>
          </cell>
          <cell r="D1147" t="str">
            <v>개</v>
          </cell>
          <cell r="E1147">
            <v>205000</v>
          </cell>
          <cell r="F1147">
            <v>0</v>
          </cell>
          <cell r="H1147">
            <v>657</v>
          </cell>
          <cell r="I1147">
            <v>205000</v>
          </cell>
          <cell r="J1147">
            <v>657</v>
          </cell>
          <cell r="L1147">
            <v>657</v>
          </cell>
        </row>
        <row r="1148">
          <cell r="A1148">
            <v>8175</v>
          </cell>
          <cell r="B1148" t="str">
            <v>Ventilated Trimble</v>
          </cell>
          <cell r="C1148" t="str">
            <v>600Ø</v>
          </cell>
          <cell r="D1148" t="str">
            <v>개</v>
          </cell>
          <cell r="E1148">
            <v>183000</v>
          </cell>
          <cell r="F1148">
            <v>0</v>
          </cell>
          <cell r="H1148">
            <v>657</v>
          </cell>
          <cell r="I1148">
            <v>183000</v>
          </cell>
          <cell r="J1148">
            <v>657</v>
          </cell>
          <cell r="L1148">
            <v>657</v>
          </cell>
        </row>
        <row r="1149">
          <cell r="A1149">
            <v>8176</v>
          </cell>
          <cell r="B1149" t="str">
            <v>Ventilated Trimble</v>
          </cell>
          <cell r="C1149" t="str">
            <v>500Ø</v>
          </cell>
          <cell r="D1149" t="str">
            <v>개</v>
          </cell>
          <cell r="E1149">
            <v>164000</v>
          </cell>
          <cell r="F1149">
            <v>0</v>
          </cell>
          <cell r="H1149">
            <v>657</v>
          </cell>
          <cell r="I1149">
            <v>164000</v>
          </cell>
          <cell r="J1149">
            <v>657</v>
          </cell>
          <cell r="L1149">
            <v>657</v>
          </cell>
        </row>
        <row r="1150">
          <cell r="A1150">
            <v>8177</v>
          </cell>
          <cell r="B1150" t="str">
            <v>Ventilated Trimble</v>
          </cell>
          <cell r="C1150" t="str">
            <v>400Ø</v>
          </cell>
          <cell r="D1150" t="str">
            <v>개</v>
          </cell>
          <cell r="E1150">
            <v>148000</v>
          </cell>
          <cell r="F1150">
            <v>0</v>
          </cell>
          <cell r="H1150">
            <v>657</v>
          </cell>
          <cell r="I1150">
            <v>148000</v>
          </cell>
          <cell r="J1150">
            <v>657</v>
          </cell>
          <cell r="L1150">
            <v>657</v>
          </cell>
        </row>
        <row r="1151">
          <cell r="A1151">
            <v>8178</v>
          </cell>
          <cell r="B1151" t="str">
            <v>Ventilated Trimble</v>
          </cell>
          <cell r="C1151" t="str">
            <v>300Ø</v>
          </cell>
          <cell r="D1151" t="str">
            <v>개</v>
          </cell>
          <cell r="E1151">
            <v>133000</v>
          </cell>
          <cell r="F1151">
            <v>0</v>
          </cell>
          <cell r="H1151">
            <v>657</v>
          </cell>
          <cell r="I1151">
            <v>133000</v>
          </cell>
          <cell r="J1151">
            <v>657</v>
          </cell>
          <cell r="L1151">
            <v>657</v>
          </cell>
        </row>
        <row r="1152">
          <cell r="A1152">
            <v>8179</v>
          </cell>
          <cell r="B1152" t="str">
            <v>Ventilated Trimble</v>
          </cell>
          <cell r="C1152" t="str">
            <v>200Ø</v>
          </cell>
          <cell r="D1152" t="str">
            <v>개</v>
          </cell>
          <cell r="E1152">
            <v>118000</v>
          </cell>
          <cell r="F1152">
            <v>0</v>
          </cell>
          <cell r="H1152">
            <v>657</v>
          </cell>
          <cell r="I1152">
            <v>118000</v>
          </cell>
          <cell r="J1152">
            <v>657</v>
          </cell>
          <cell r="L1152">
            <v>657</v>
          </cell>
        </row>
        <row r="1153">
          <cell r="A1153">
            <v>8181</v>
          </cell>
          <cell r="B1153" t="str">
            <v>Drain Tee Cap</v>
          </cell>
          <cell r="C1153" t="str">
            <v>1,000Ø</v>
          </cell>
          <cell r="D1153" t="str">
            <v>개</v>
          </cell>
          <cell r="E1153">
            <v>125000</v>
          </cell>
          <cell r="F1153">
            <v>0</v>
          </cell>
          <cell r="H1153">
            <v>657</v>
          </cell>
          <cell r="I1153">
            <v>125000</v>
          </cell>
          <cell r="J1153">
            <v>657</v>
          </cell>
          <cell r="L1153">
            <v>657</v>
          </cell>
        </row>
        <row r="1154">
          <cell r="A1154">
            <v>8182</v>
          </cell>
          <cell r="B1154" t="str">
            <v>Drain Tee Cap</v>
          </cell>
          <cell r="C1154" t="str">
            <v>900Ø</v>
          </cell>
          <cell r="D1154" t="str">
            <v>개</v>
          </cell>
          <cell r="E1154">
            <v>90000</v>
          </cell>
          <cell r="F1154">
            <v>0</v>
          </cell>
          <cell r="H1154">
            <v>657</v>
          </cell>
          <cell r="I1154">
            <v>90000</v>
          </cell>
          <cell r="J1154">
            <v>657</v>
          </cell>
          <cell r="L1154">
            <v>657</v>
          </cell>
        </row>
        <row r="1155">
          <cell r="A1155">
            <v>8183</v>
          </cell>
          <cell r="B1155" t="str">
            <v>Drain Tee Cap</v>
          </cell>
          <cell r="C1155" t="str">
            <v>800Ø</v>
          </cell>
          <cell r="D1155" t="str">
            <v>개</v>
          </cell>
          <cell r="E1155">
            <v>63800</v>
          </cell>
          <cell r="F1155">
            <v>0</v>
          </cell>
          <cell r="H1155">
            <v>657</v>
          </cell>
          <cell r="I1155">
            <v>63800</v>
          </cell>
          <cell r="J1155">
            <v>657</v>
          </cell>
          <cell r="L1155">
            <v>657</v>
          </cell>
        </row>
        <row r="1156">
          <cell r="A1156">
            <v>8184</v>
          </cell>
          <cell r="B1156" t="str">
            <v>Drain Tee Cap</v>
          </cell>
          <cell r="C1156" t="str">
            <v>700Ø</v>
          </cell>
          <cell r="D1156" t="str">
            <v>개</v>
          </cell>
          <cell r="E1156">
            <v>51200</v>
          </cell>
          <cell r="F1156">
            <v>0</v>
          </cell>
          <cell r="H1156">
            <v>657</v>
          </cell>
          <cell r="I1156">
            <v>51200</v>
          </cell>
          <cell r="J1156">
            <v>657</v>
          </cell>
          <cell r="L1156">
            <v>657</v>
          </cell>
        </row>
        <row r="1157">
          <cell r="A1157">
            <v>8185</v>
          </cell>
          <cell r="B1157" t="str">
            <v>Drain Tee Cap</v>
          </cell>
          <cell r="C1157" t="str">
            <v>600Ø</v>
          </cell>
          <cell r="D1157" t="str">
            <v>개</v>
          </cell>
          <cell r="E1157">
            <v>44500</v>
          </cell>
          <cell r="F1157">
            <v>0</v>
          </cell>
          <cell r="H1157">
            <v>657</v>
          </cell>
          <cell r="I1157">
            <v>44500</v>
          </cell>
          <cell r="J1157">
            <v>657</v>
          </cell>
          <cell r="L1157">
            <v>657</v>
          </cell>
        </row>
        <row r="1158">
          <cell r="A1158">
            <v>8186</v>
          </cell>
          <cell r="B1158" t="str">
            <v>Drain Tee Cap</v>
          </cell>
          <cell r="C1158" t="str">
            <v>500Ø</v>
          </cell>
          <cell r="D1158" t="str">
            <v>개</v>
          </cell>
          <cell r="E1158">
            <v>39200</v>
          </cell>
          <cell r="F1158">
            <v>0</v>
          </cell>
          <cell r="H1158">
            <v>657</v>
          </cell>
          <cell r="I1158">
            <v>39200</v>
          </cell>
          <cell r="J1158">
            <v>657</v>
          </cell>
          <cell r="L1158">
            <v>657</v>
          </cell>
        </row>
        <row r="1159">
          <cell r="A1159">
            <v>8187</v>
          </cell>
          <cell r="B1159" t="str">
            <v>Drain Tee Cap</v>
          </cell>
          <cell r="C1159" t="str">
            <v>400Ø</v>
          </cell>
          <cell r="D1159" t="str">
            <v>개</v>
          </cell>
          <cell r="E1159">
            <v>29900</v>
          </cell>
          <cell r="F1159">
            <v>0</v>
          </cell>
          <cell r="H1159">
            <v>657</v>
          </cell>
          <cell r="I1159">
            <v>29900</v>
          </cell>
          <cell r="J1159">
            <v>657</v>
          </cell>
          <cell r="L1159">
            <v>657</v>
          </cell>
        </row>
        <row r="1160">
          <cell r="A1160">
            <v>8188</v>
          </cell>
          <cell r="B1160" t="str">
            <v>Drain Tee Cap</v>
          </cell>
          <cell r="C1160" t="str">
            <v>300Ø</v>
          </cell>
          <cell r="D1160" t="str">
            <v>개</v>
          </cell>
          <cell r="E1160">
            <v>24600</v>
          </cell>
          <cell r="F1160">
            <v>0</v>
          </cell>
          <cell r="H1160">
            <v>657</v>
          </cell>
          <cell r="I1160">
            <v>24600</v>
          </cell>
          <cell r="J1160">
            <v>657</v>
          </cell>
          <cell r="L1160">
            <v>657</v>
          </cell>
        </row>
        <row r="1161">
          <cell r="A1161">
            <v>8189</v>
          </cell>
          <cell r="B1161" t="str">
            <v>Drain Tee Cap</v>
          </cell>
          <cell r="C1161" t="str">
            <v>200Ø</v>
          </cell>
          <cell r="D1161" t="str">
            <v>개</v>
          </cell>
          <cell r="E1161">
            <v>17900</v>
          </cell>
          <cell r="F1161">
            <v>0</v>
          </cell>
          <cell r="H1161">
            <v>657</v>
          </cell>
          <cell r="I1161">
            <v>17900</v>
          </cell>
          <cell r="J1161">
            <v>657</v>
          </cell>
          <cell r="L1161">
            <v>657</v>
          </cell>
        </row>
        <row r="1162">
          <cell r="A1162">
            <v>8191</v>
          </cell>
          <cell r="B1162" t="str">
            <v>Manifold Tee</v>
          </cell>
          <cell r="C1162" t="str">
            <v>1,000Ø</v>
          </cell>
          <cell r="D1162" t="str">
            <v>개</v>
          </cell>
          <cell r="E1162">
            <v>665000</v>
          </cell>
          <cell r="F1162">
            <v>0</v>
          </cell>
          <cell r="H1162">
            <v>657</v>
          </cell>
          <cell r="I1162">
            <v>665000</v>
          </cell>
          <cell r="J1162">
            <v>657</v>
          </cell>
          <cell r="L1162">
            <v>657</v>
          </cell>
        </row>
        <row r="1163">
          <cell r="A1163">
            <v>8192</v>
          </cell>
          <cell r="B1163" t="str">
            <v>Manifold Tee</v>
          </cell>
          <cell r="C1163" t="str">
            <v>900Ø</v>
          </cell>
          <cell r="D1163" t="str">
            <v>개</v>
          </cell>
          <cell r="E1163">
            <v>450000</v>
          </cell>
          <cell r="F1163">
            <v>0</v>
          </cell>
          <cell r="H1163">
            <v>657</v>
          </cell>
          <cell r="I1163">
            <v>450000</v>
          </cell>
          <cell r="J1163">
            <v>657</v>
          </cell>
          <cell r="L1163">
            <v>657</v>
          </cell>
        </row>
        <row r="1164">
          <cell r="A1164">
            <v>8193</v>
          </cell>
          <cell r="B1164" t="str">
            <v>Manifold Tee</v>
          </cell>
          <cell r="C1164" t="str">
            <v>800Ø</v>
          </cell>
          <cell r="D1164" t="str">
            <v>개</v>
          </cell>
          <cell r="E1164">
            <v>409000</v>
          </cell>
          <cell r="F1164">
            <v>0</v>
          </cell>
          <cell r="H1164">
            <v>657</v>
          </cell>
          <cell r="I1164">
            <v>409000</v>
          </cell>
          <cell r="J1164">
            <v>657</v>
          </cell>
          <cell r="L1164">
            <v>657</v>
          </cell>
        </row>
        <row r="1165">
          <cell r="A1165">
            <v>8194</v>
          </cell>
          <cell r="B1165" t="str">
            <v>Manifold Tee</v>
          </cell>
          <cell r="C1165" t="str">
            <v>700Ø</v>
          </cell>
          <cell r="D1165" t="str">
            <v>개</v>
          </cell>
          <cell r="E1165">
            <v>287000</v>
          </cell>
          <cell r="F1165">
            <v>0</v>
          </cell>
          <cell r="H1165">
            <v>657</v>
          </cell>
          <cell r="I1165">
            <v>287000</v>
          </cell>
          <cell r="J1165">
            <v>657</v>
          </cell>
          <cell r="L1165">
            <v>657</v>
          </cell>
        </row>
        <row r="1166">
          <cell r="A1166">
            <v>8195</v>
          </cell>
          <cell r="B1166" t="str">
            <v>Manifold Tee</v>
          </cell>
          <cell r="C1166" t="str">
            <v>600Ø</v>
          </cell>
          <cell r="D1166" t="str">
            <v>개</v>
          </cell>
          <cell r="E1166">
            <v>252000</v>
          </cell>
          <cell r="F1166">
            <v>0</v>
          </cell>
          <cell r="H1166">
            <v>657</v>
          </cell>
          <cell r="I1166">
            <v>252000</v>
          </cell>
          <cell r="J1166">
            <v>657</v>
          </cell>
          <cell r="L1166">
            <v>657</v>
          </cell>
        </row>
        <row r="1167">
          <cell r="A1167">
            <v>8196</v>
          </cell>
          <cell r="B1167" t="str">
            <v>Manifold Tee</v>
          </cell>
          <cell r="C1167" t="str">
            <v>500Ø</v>
          </cell>
          <cell r="D1167" t="str">
            <v>개</v>
          </cell>
          <cell r="E1167">
            <v>194000</v>
          </cell>
          <cell r="F1167">
            <v>0</v>
          </cell>
          <cell r="H1167">
            <v>657</v>
          </cell>
          <cell r="I1167">
            <v>194000</v>
          </cell>
          <cell r="J1167">
            <v>657</v>
          </cell>
          <cell r="L1167">
            <v>657</v>
          </cell>
        </row>
        <row r="1168">
          <cell r="A1168">
            <v>8197</v>
          </cell>
          <cell r="B1168" t="str">
            <v>Manifold Tee</v>
          </cell>
          <cell r="C1168" t="str">
            <v>400Ø</v>
          </cell>
          <cell r="D1168" t="str">
            <v>개</v>
          </cell>
          <cell r="E1168">
            <v>154000</v>
          </cell>
          <cell r="F1168">
            <v>0</v>
          </cell>
          <cell r="H1168">
            <v>657</v>
          </cell>
          <cell r="I1168">
            <v>154000</v>
          </cell>
          <cell r="J1168">
            <v>657</v>
          </cell>
          <cell r="L1168">
            <v>657</v>
          </cell>
        </row>
        <row r="1169">
          <cell r="A1169">
            <v>8198</v>
          </cell>
          <cell r="B1169" t="str">
            <v>Manifold Tee</v>
          </cell>
          <cell r="C1169" t="str">
            <v>300Ø</v>
          </cell>
          <cell r="D1169" t="str">
            <v>개</v>
          </cell>
          <cell r="E1169">
            <v>124000</v>
          </cell>
          <cell r="F1169">
            <v>0</v>
          </cell>
          <cell r="H1169">
            <v>657</v>
          </cell>
          <cell r="I1169">
            <v>124000</v>
          </cell>
          <cell r="J1169">
            <v>657</v>
          </cell>
          <cell r="L1169">
            <v>657</v>
          </cell>
        </row>
        <row r="1170">
          <cell r="A1170">
            <v>8199</v>
          </cell>
          <cell r="B1170" t="str">
            <v>Manifold Tee</v>
          </cell>
          <cell r="C1170" t="str">
            <v>200Ø</v>
          </cell>
          <cell r="D1170" t="str">
            <v>개</v>
          </cell>
          <cell r="E1170">
            <v>81000</v>
          </cell>
          <cell r="F1170">
            <v>0</v>
          </cell>
          <cell r="H1170">
            <v>657</v>
          </cell>
          <cell r="I1170">
            <v>81000</v>
          </cell>
          <cell r="J1170">
            <v>657</v>
          </cell>
          <cell r="L1170">
            <v>657</v>
          </cell>
        </row>
        <row r="1171">
          <cell r="A1171">
            <v>8201</v>
          </cell>
          <cell r="B1171" t="str">
            <v>Insulated Flange</v>
          </cell>
          <cell r="C1171" t="str">
            <v>1,000Ø</v>
          </cell>
          <cell r="D1171" t="str">
            <v>개</v>
          </cell>
          <cell r="E1171">
            <v>571000</v>
          </cell>
          <cell r="F1171">
            <v>0</v>
          </cell>
          <cell r="H1171">
            <v>657</v>
          </cell>
          <cell r="I1171">
            <v>571000</v>
          </cell>
          <cell r="J1171">
            <v>657</v>
          </cell>
          <cell r="L1171">
            <v>657</v>
          </cell>
        </row>
        <row r="1172">
          <cell r="A1172">
            <v>8202</v>
          </cell>
          <cell r="B1172" t="str">
            <v>Insulated Flange</v>
          </cell>
          <cell r="C1172" t="str">
            <v>900Ø</v>
          </cell>
          <cell r="D1172" t="str">
            <v>개</v>
          </cell>
          <cell r="E1172">
            <v>348000</v>
          </cell>
          <cell r="F1172">
            <v>0</v>
          </cell>
          <cell r="H1172">
            <v>657</v>
          </cell>
          <cell r="I1172">
            <v>348000</v>
          </cell>
          <cell r="J1172">
            <v>657</v>
          </cell>
          <cell r="L1172">
            <v>657</v>
          </cell>
        </row>
        <row r="1173">
          <cell r="A1173">
            <v>8203</v>
          </cell>
          <cell r="B1173" t="str">
            <v>Insulated Flange</v>
          </cell>
          <cell r="C1173" t="str">
            <v>800Ø</v>
          </cell>
          <cell r="D1173" t="str">
            <v>개</v>
          </cell>
          <cell r="E1173">
            <v>294000</v>
          </cell>
          <cell r="F1173">
            <v>0</v>
          </cell>
          <cell r="H1173">
            <v>657</v>
          </cell>
          <cell r="I1173">
            <v>294000</v>
          </cell>
          <cell r="J1173">
            <v>657</v>
          </cell>
          <cell r="L1173">
            <v>657</v>
          </cell>
        </row>
        <row r="1174">
          <cell r="A1174">
            <v>8204</v>
          </cell>
          <cell r="B1174" t="str">
            <v>Insulated Flange</v>
          </cell>
          <cell r="C1174" t="str">
            <v>700Ø</v>
          </cell>
          <cell r="D1174" t="str">
            <v>개</v>
          </cell>
          <cell r="E1174">
            <v>209000</v>
          </cell>
          <cell r="F1174">
            <v>0</v>
          </cell>
          <cell r="H1174">
            <v>657</v>
          </cell>
          <cell r="I1174">
            <v>209000</v>
          </cell>
          <cell r="J1174">
            <v>657</v>
          </cell>
          <cell r="L1174">
            <v>657</v>
          </cell>
        </row>
        <row r="1175">
          <cell r="A1175">
            <v>8205</v>
          </cell>
          <cell r="B1175" t="str">
            <v>Insulated Flange</v>
          </cell>
          <cell r="C1175" t="str">
            <v>600Ø</v>
          </cell>
          <cell r="D1175" t="str">
            <v>개</v>
          </cell>
          <cell r="E1175">
            <v>182000</v>
          </cell>
          <cell r="F1175">
            <v>0</v>
          </cell>
          <cell r="H1175">
            <v>657</v>
          </cell>
          <cell r="I1175">
            <v>182000</v>
          </cell>
          <cell r="J1175">
            <v>657</v>
          </cell>
          <cell r="L1175">
            <v>657</v>
          </cell>
        </row>
        <row r="1176">
          <cell r="A1176">
            <v>8206</v>
          </cell>
          <cell r="B1176" t="str">
            <v>Insulated Flange</v>
          </cell>
          <cell r="C1176" t="str">
            <v>500Ø</v>
          </cell>
          <cell r="D1176" t="str">
            <v>개</v>
          </cell>
          <cell r="E1176">
            <v>174000</v>
          </cell>
          <cell r="F1176">
            <v>0</v>
          </cell>
          <cell r="H1176">
            <v>657</v>
          </cell>
          <cell r="I1176">
            <v>174000</v>
          </cell>
          <cell r="J1176">
            <v>657</v>
          </cell>
          <cell r="L1176">
            <v>657</v>
          </cell>
        </row>
        <row r="1177">
          <cell r="A1177">
            <v>8207</v>
          </cell>
          <cell r="B1177" t="str">
            <v>Insulated Flange</v>
          </cell>
          <cell r="C1177" t="str">
            <v>400Ø</v>
          </cell>
          <cell r="D1177" t="str">
            <v>개</v>
          </cell>
          <cell r="E1177">
            <v>138000</v>
          </cell>
          <cell r="F1177">
            <v>0</v>
          </cell>
          <cell r="H1177">
            <v>657</v>
          </cell>
          <cell r="I1177">
            <v>138000</v>
          </cell>
          <cell r="J1177">
            <v>657</v>
          </cell>
          <cell r="L1177">
            <v>657</v>
          </cell>
        </row>
        <row r="1178">
          <cell r="A1178">
            <v>8208</v>
          </cell>
          <cell r="B1178" t="str">
            <v>Insulated Flange</v>
          </cell>
          <cell r="C1178" t="str">
            <v>300Ø</v>
          </cell>
          <cell r="D1178" t="str">
            <v>개</v>
          </cell>
          <cell r="E1178">
            <v>91000</v>
          </cell>
          <cell r="F1178">
            <v>0</v>
          </cell>
          <cell r="H1178">
            <v>657</v>
          </cell>
          <cell r="I1178">
            <v>91000</v>
          </cell>
          <cell r="J1178">
            <v>657</v>
          </cell>
          <cell r="L1178">
            <v>657</v>
          </cell>
        </row>
        <row r="1179">
          <cell r="A1179">
            <v>8209</v>
          </cell>
          <cell r="B1179" t="str">
            <v>Insulated Flange</v>
          </cell>
          <cell r="C1179" t="str">
            <v>200Ø</v>
          </cell>
          <cell r="D1179" t="str">
            <v>개</v>
          </cell>
          <cell r="E1179">
            <v>68000</v>
          </cell>
          <cell r="F1179">
            <v>0</v>
          </cell>
          <cell r="H1179">
            <v>657</v>
          </cell>
          <cell r="I1179">
            <v>68000</v>
          </cell>
          <cell r="J1179">
            <v>657</v>
          </cell>
          <cell r="L1179">
            <v>657</v>
          </cell>
        </row>
        <row r="1180">
          <cell r="A1180">
            <v>8211</v>
          </cell>
          <cell r="B1180" t="str">
            <v>Pt Support Assembly</v>
          </cell>
          <cell r="C1180" t="str">
            <v>1,000Ø</v>
          </cell>
          <cell r="D1180" t="str">
            <v>개</v>
          </cell>
          <cell r="E1180">
            <v>254000</v>
          </cell>
          <cell r="F1180">
            <v>0</v>
          </cell>
          <cell r="H1180">
            <v>657</v>
          </cell>
          <cell r="I1180">
            <v>254000</v>
          </cell>
          <cell r="J1180">
            <v>657</v>
          </cell>
          <cell r="L1180">
            <v>657</v>
          </cell>
        </row>
        <row r="1181">
          <cell r="A1181">
            <v>8212</v>
          </cell>
          <cell r="B1181" t="str">
            <v>Pt Support Assembly</v>
          </cell>
          <cell r="C1181" t="str">
            <v>900Ø</v>
          </cell>
          <cell r="D1181" t="str">
            <v>개</v>
          </cell>
          <cell r="E1181">
            <v>171000</v>
          </cell>
          <cell r="F1181">
            <v>0</v>
          </cell>
          <cell r="H1181">
            <v>657</v>
          </cell>
          <cell r="I1181">
            <v>171000</v>
          </cell>
          <cell r="J1181">
            <v>657</v>
          </cell>
          <cell r="L1181">
            <v>657</v>
          </cell>
        </row>
        <row r="1182">
          <cell r="A1182">
            <v>8213</v>
          </cell>
          <cell r="B1182" t="str">
            <v>Pt Support Assembly</v>
          </cell>
          <cell r="C1182" t="str">
            <v>800Ø</v>
          </cell>
          <cell r="D1182" t="str">
            <v>개</v>
          </cell>
          <cell r="E1182">
            <v>142000</v>
          </cell>
          <cell r="F1182">
            <v>0</v>
          </cell>
          <cell r="H1182">
            <v>657</v>
          </cell>
          <cell r="I1182">
            <v>142000</v>
          </cell>
          <cell r="J1182">
            <v>657</v>
          </cell>
          <cell r="L1182">
            <v>657</v>
          </cell>
        </row>
        <row r="1183">
          <cell r="A1183">
            <v>8214</v>
          </cell>
          <cell r="B1183" t="str">
            <v>Pt Support Assembly</v>
          </cell>
          <cell r="C1183" t="str">
            <v>700Ø</v>
          </cell>
          <cell r="D1183" t="str">
            <v>개</v>
          </cell>
          <cell r="E1183">
            <v>115000</v>
          </cell>
          <cell r="F1183">
            <v>0</v>
          </cell>
          <cell r="H1183">
            <v>657</v>
          </cell>
          <cell r="I1183">
            <v>115000</v>
          </cell>
          <cell r="J1183">
            <v>657</v>
          </cell>
          <cell r="L1183">
            <v>657</v>
          </cell>
        </row>
        <row r="1184">
          <cell r="A1184">
            <v>8215</v>
          </cell>
          <cell r="B1184" t="str">
            <v>Pt Support Assembly</v>
          </cell>
          <cell r="C1184" t="str">
            <v>600Ø</v>
          </cell>
          <cell r="D1184" t="str">
            <v>개</v>
          </cell>
          <cell r="E1184">
            <v>95000</v>
          </cell>
          <cell r="F1184">
            <v>0</v>
          </cell>
          <cell r="H1184">
            <v>657</v>
          </cell>
          <cell r="I1184">
            <v>95000</v>
          </cell>
          <cell r="J1184">
            <v>657</v>
          </cell>
          <cell r="L1184">
            <v>657</v>
          </cell>
        </row>
        <row r="1185">
          <cell r="A1185">
            <v>8216</v>
          </cell>
          <cell r="B1185" t="str">
            <v>Pt Support Assembly</v>
          </cell>
          <cell r="C1185" t="str">
            <v>500Ø</v>
          </cell>
          <cell r="D1185" t="str">
            <v>개</v>
          </cell>
          <cell r="E1185">
            <v>75000</v>
          </cell>
          <cell r="F1185">
            <v>0</v>
          </cell>
          <cell r="H1185">
            <v>657</v>
          </cell>
          <cell r="I1185">
            <v>75000</v>
          </cell>
          <cell r="J1185">
            <v>657</v>
          </cell>
          <cell r="L1185">
            <v>657</v>
          </cell>
        </row>
        <row r="1186">
          <cell r="A1186">
            <v>8217</v>
          </cell>
          <cell r="B1186" t="str">
            <v>Pt Support Assembly</v>
          </cell>
          <cell r="C1186" t="str">
            <v>400Ø</v>
          </cell>
          <cell r="D1186" t="str">
            <v>개</v>
          </cell>
          <cell r="E1186">
            <v>63100</v>
          </cell>
          <cell r="F1186">
            <v>0</v>
          </cell>
          <cell r="H1186">
            <v>657</v>
          </cell>
          <cell r="I1186">
            <v>63100</v>
          </cell>
          <cell r="J1186">
            <v>657</v>
          </cell>
          <cell r="L1186">
            <v>657</v>
          </cell>
        </row>
        <row r="1187">
          <cell r="A1187">
            <v>8218</v>
          </cell>
          <cell r="B1187" t="str">
            <v>Pt Support Assembly</v>
          </cell>
          <cell r="C1187" t="str">
            <v>300Ø</v>
          </cell>
          <cell r="D1187" t="str">
            <v>개</v>
          </cell>
          <cell r="E1187">
            <v>56500</v>
          </cell>
          <cell r="F1187">
            <v>0</v>
          </cell>
          <cell r="H1187">
            <v>657</v>
          </cell>
          <cell r="I1187">
            <v>56500</v>
          </cell>
          <cell r="J1187">
            <v>657</v>
          </cell>
          <cell r="L1187">
            <v>657</v>
          </cell>
        </row>
        <row r="1188">
          <cell r="A1188">
            <v>8219</v>
          </cell>
          <cell r="B1188" t="str">
            <v>Pt Support Assembly</v>
          </cell>
          <cell r="C1188" t="str">
            <v>200Ø</v>
          </cell>
          <cell r="D1188" t="str">
            <v>개</v>
          </cell>
          <cell r="E1188">
            <v>49800</v>
          </cell>
          <cell r="F1188">
            <v>0</v>
          </cell>
          <cell r="H1188">
            <v>657</v>
          </cell>
          <cell r="I1188">
            <v>49800</v>
          </cell>
          <cell r="J1188">
            <v>657</v>
          </cell>
          <cell r="L1188">
            <v>657</v>
          </cell>
        </row>
        <row r="1189">
          <cell r="A1189">
            <v>8221</v>
          </cell>
          <cell r="B1189" t="str">
            <v>Check Hole</v>
          </cell>
          <cell r="C1189" t="str">
            <v>1,000Ø</v>
          </cell>
          <cell r="D1189" t="str">
            <v>개</v>
          </cell>
          <cell r="E1189">
            <v>354000</v>
          </cell>
          <cell r="F1189">
            <v>0</v>
          </cell>
          <cell r="H1189">
            <v>657</v>
          </cell>
          <cell r="I1189">
            <v>354000</v>
          </cell>
          <cell r="J1189">
            <v>657</v>
          </cell>
          <cell r="L1189">
            <v>657</v>
          </cell>
        </row>
        <row r="1190">
          <cell r="A1190">
            <v>8222</v>
          </cell>
          <cell r="B1190" t="str">
            <v>Check Hole</v>
          </cell>
          <cell r="C1190" t="str">
            <v>900Ø</v>
          </cell>
          <cell r="D1190" t="str">
            <v>개</v>
          </cell>
          <cell r="E1190">
            <v>282000</v>
          </cell>
          <cell r="F1190">
            <v>0</v>
          </cell>
          <cell r="H1190">
            <v>657</v>
          </cell>
          <cell r="I1190">
            <v>282000</v>
          </cell>
          <cell r="J1190">
            <v>657</v>
          </cell>
          <cell r="L1190">
            <v>657</v>
          </cell>
        </row>
        <row r="1191">
          <cell r="A1191">
            <v>8223</v>
          </cell>
          <cell r="B1191" t="str">
            <v>Check Hole</v>
          </cell>
          <cell r="C1191" t="str">
            <v>800Ø</v>
          </cell>
          <cell r="D1191" t="str">
            <v>개</v>
          </cell>
          <cell r="E1191">
            <v>252000</v>
          </cell>
          <cell r="F1191">
            <v>0</v>
          </cell>
          <cell r="H1191">
            <v>657</v>
          </cell>
          <cell r="I1191">
            <v>252000</v>
          </cell>
          <cell r="J1191">
            <v>657</v>
          </cell>
          <cell r="L1191">
            <v>657</v>
          </cell>
        </row>
        <row r="1192">
          <cell r="A1192">
            <v>8224</v>
          </cell>
          <cell r="B1192" t="str">
            <v>Check Hole</v>
          </cell>
          <cell r="C1192" t="str">
            <v>700Ø</v>
          </cell>
          <cell r="D1192" t="str">
            <v>개</v>
          </cell>
          <cell r="E1192">
            <v>219000</v>
          </cell>
          <cell r="F1192">
            <v>0</v>
          </cell>
          <cell r="H1192">
            <v>657</v>
          </cell>
          <cell r="I1192">
            <v>219000</v>
          </cell>
          <cell r="J1192">
            <v>657</v>
          </cell>
          <cell r="L1192">
            <v>657</v>
          </cell>
        </row>
        <row r="1193">
          <cell r="A1193">
            <v>8225</v>
          </cell>
          <cell r="B1193" t="str">
            <v>Check Hole</v>
          </cell>
          <cell r="C1193" t="str">
            <v>600Ø</v>
          </cell>
          <cell r="D1193" t="str">
            <v>개</v>
          </cell>
          <cell r="E1193">
            <v>188000</v>
          </cell>
          <cell r="F1193">
            <v>0</v>
          </cell>
          <cell r="H1193">
            <v>657</v>
          </cell>
          <cell r="I1193">
            <v>188000</v>
          </cell>
          <cell r="J1193">
            <v>657</v>
          </cell>
          <cell r="L1193">
            <v>657</v>
          </cell>
        </row>
        <row r="1194">
          <cell r="A1194">
            <v>8226</v>
          </cell>
          <cell r="B1194" t="str">
            <v>Check Hole</v>
          </cell>
          <cell r="C1194" t="str">
            <v>500Ø</v>
          </cell>
          <cell r="D1194" t="str">
            <v>개</v>
          </cell>
          <cell r="E1194">
            <v>157000</v>
          </cell>
          <cell r="F1194">
            <v>0</v>
          </cell>
          <cell r="H1194">
            <v>657</v>
          </cell>
          <cell r="I1194">
            <v>157000</v>
          </cell>
          <cell r="J1194">
            <v>657</v>
          </cell>
          <cell r="L1194">
            <v>657</v>
          </cell>
        </row>
        <row r="1195">
          <cell r="A1195">
            <v>8227</v>
          </cell>
          <cell r="B1195" t="str">
            <v>Check Hole</v>
          </cell>
          <cell r="C1195" t="str">
            <v>400Ø</v>
          </cell>
          <cell r="D1195" t="str">
            <v>개</v>
          </cell>
          <cell r="E1195">
            <v>125000</v>
          </cell>
          <cell r="F1195">
            <v>0</v>
          </cell>
          <cell r="H1195">
            <v>657</v>
          </cell>
          <cell r="I1195">
            <v>125000</v>
          </cell>
          <cell r="J1195">
            <v>657</v>
          </cell>
          <cell r="L1195">
            <v>657</v>
          </cell>
        </row>
        <row r="1196">
          <cell r="A1196">
            <v>8228</v>
          </cell>
          <cell r="B1196" t="str">
            <v>Check Hole</v>
          </cell>
          <cell r="C1196" t="str">
            <v>300Ø</v>
          </cell>
          <cell r="D1196" t="str">
            <v>개</v>
          </cell>
          <cell r="E1196">
            <v>93800</v>
          </cell>
          <cell r="F1196">
            <v>0</v>
          </cell>
          <cell r="H1196">
            <v>657</v>
          </cell>
          <cell r="I1196">
            <v>93800</v>
          </cell>
          <cell r="J1196">
            <v>657</v>
          </cell>
          <cell r="L1196">
            <v>657</v>
          </cell>
        </row>
        <row r="1197">
          <cell r="A1197">
            <v>8229</v>
          </cell>
          <cell r="B1197" t="str">
            <v>Check Hole</v>
          </cell>
          <cell r="C1197" t="str">
            <v>200Ø</v>
          </cell>
          <cell r="D1197" t="str">
            <v>개</v>
          </cell>
          <cell r="E1197">
            <v>63100</v>
          </cell>
          <cell r="F1197">
            <v>0</v>
          </cell>
          <cell r="H1197">
            <v>657</v>
          </cell>
          <cell r="I1197">
            <v>63100</v>
          </cell>
          <cell r="J1197">
            <v>657</v>
          </cell>
          <cell r="L1197">
            <v>657</v>
          </cell>
        </row>
        <row r="1198">
          <cell r="A1198">
            <v>8231</v>
          </cell>
          <cell r="B1198" t="str">
            <v>Full Angle Ring</v>
          </cell>
          <cell r="C1198" t="str">
            <v>1,000Ø</v>
          </cell>
          <cell r="D1198" t="str">
            <v>개</v>
          </cell>
          <cell r="E1198">
            <v>88000</v>
          </cell>
          <cell r="F1198">
            <v>0</v>
          </cell>
          <cell r="H1198">
            <v>657</v>
          </cell>
          <cell r="I1198">
            <v>88000</v>
          </cell>
          <cell r="J1198">
            <v>657</v>
          </cell>
          <cell r="L1198">
            <v>657</v>
          </cell>
        </row>
        <row r="1199">
          <cell r="A1199">
            <v>8232</v>
          </cell>
          <cell r="B1199" t="str">
            <v>Full Angle Ring</v>
          </cell>
          <cell r="C1199" t="str">
            <v>900Ø</v>
          </cell>
          <cell r="D1199" t="str">
            <v>개</v>
          </cell>
          <cell r="E1199">
            <v>69100</v>
          </cell>
          <cell r="F1199">
            <v>0</v>
          </cell>
          <cell r="H1199">
            <v>657</v>
          </cell>
          <cell r="I1199">
            <v>69100</v>
          </cell>
          <cell r="J1199">
            <v>657</v>
          </cell>
          <cell r="L1199">
            <v>657</v>
          </cell>
        </row>
        <row r="1200">
          <cell r="A1200">
            <v>8233</v>
          </cell>
          <cell r="B1200" t="str">
            <v>Full Angle Ring</v>
          </cell>
          <cell r="C1200" t="str">
            <v>800Ø</v>
          </cell>
          <cell r="D1200" t="str">
            <v>개</v>
          </cell>
          <cell r="E1200">
            <v>59800</v>
          </cell>
          <cell r="F1200">
            <v>0</v>
          </cell>
          <cell r="H1200">
            <v>657</v>
          </cell>
          <cell r="I1200">
            <v>59800</v>
          </cell>
          <cell r="J1200">
            <v>657</v>
          </cell>
          <cell r="L1200">
            <v>657</v>
          </cell>
        </row>
        <row r="1201">
          <cell r="A1201">
            <v>8234</v>
          </cell>
          <cell r="B1201" t="str">
            <v>Full Angle Ring</v>
          </cell>
          <cell r="C1201" t="str">
            <v>700Ø</v>
          </cell>
          <cell r="D1201" t="str">
            <v>개</v>
          </cell>
          <cell r="E1201">
            <v>53800</v>
          </cell>
          <cell r="F1201">
            <v>0</v>
          </cell>
          <cell r="H1201">
            <v>657</v>
          </cell>
          <cell r="I1201">
            <v>53800</v>
          </cell>
          <cell r="J1201">
            <v>657</v>
          </cell>
          <cell r="L1201">
            <v>657</v>
          </cell>
        </row>
        <row r="1202">
          <cell r="A1202">
            <v>8235</v>
          </cell>
          <cell r="B1202" t="str">
            <v>Full Angle Ring</v>
          </cell>
          <cell r="C1202" t="str">
            <v>600Ø</v>
          </cell>
          <cell r="D1202" t="str">
            <v>개</v>
          </cell>
          <cell r="E1202">
            <v>47200</v>
          </cell>
          <cell r="F1202">
            <v>0</v>
          </cell>
          <cell r="H1202">
            <v>657</v>
          </cell>
          <cell r="I1202">
            <v>47200</v>
          </cell>
          <cell r="J1202">
            <v>657</v>
          </cell>
          <cell r="L1202">
            <v>657</v>
          </cell>
        </row>
        <row r="1203">
          <cell r="A1203">
            <v>8236</v>
          </cell>
          <cell r="B1203" t="str">
            <v>Full Angle Ring</v>
          </cell>
          <cell r="C1203" t="str">
            <v>500Ø</v>
          </cell>
          <cell r="D1203" t="str">
            <v>개</v>
          </cell>
          <cell r="E1203">
            <v>41200</v>
          </cell>
          <cell r="F1203">
            <v>0</v>
          </cell>
          <cell r="H1203">
            <v>657</v>
          </cell>
          <cell r="I1203">
            <v>41200</v>
          </cell>
          <cell r="J1203">
            <v>657</v>
          </cell>
          <cell r="L1203">
            <v>657</v>
          </cell>
        </row>
        <row r="1204">
          <cell r="A1204">
            <v>8237</v>
          </cell>
          <cell r="B1204" t="str">
            <v>Full Angle Ring</v>
          </cell>
          <cell r="C1204" t="str">
            <v>400Ø</v>
          </cell>
          <cell r="D1204" t="str">
            <v>개</v>
          </cell>
          <cell r="E1204">
            <v>35900</v>
          </cell>
          <cell r="F1204">
            <v>0</v>
          </cell>
          <cell r="H1204">
            <v>657</v>
          </cell>
          <cell r="I1204">
            <v>35900</v>
          </cell>
          <cell r="J1204">
            <v>657</v>
          </cell>
          <cell r="L1204">
            <v>657</v>
          </cell>
        </row>
        <row r="1205">
          <cell r="A1205">
            <v>8238</v>
          </cell>
          <cell r="B1205" t="str">
            <v>Full Angle Ring</v>
          </cell>
          <cell r="C1205" t="str">
            <v>300Ø</v>
          </cell>
          <cell r="D1205" t="str">
            <v>개</v>
          </cell>
          <cell r="E1205">
            <v>29900</v>
          </cell>
          <cell r="F1205">
            <v>0</v>
          </cell>
          <cell r="H1205">
            <v>657</v>
          </cell>
          <cell r="I1205">
            <v>29900</v>
          </cell>
          <cell r="J1205">
            <v>657</v>
          </cell>
          <cell r="L1205">
            <v>657</v>
          </cell>
        </row>
        <row r="1206">
          <cell r="A1206">
            <v>8239</v>
          </cell>
          <cell r="B1206" t="str">
            <v>Full Angle Ring</v>
          </cell>
          <cell r="C1206" t="str">
            <v>200Ø</v>
          </cell>
          <cell r="D1206" t="str">
            <v>개</v>
          </cell>
          <cell r="E1206">
            <v>23200</v>
          </cell>
          <cell r="F1206">
            <v>0</v>
          </cell>
          <cell r="H1206">
            <v>657</v>
          </cell>
          <cell r="I1206">
            <v>23200</v>
          </cell>
          <cell r="J1206">
            <v>657</v>
          </cell>
          <cell r="L1206">
            <v>657</v>
          </cell>
        </row>
        <row r="1207">
          <cell r="A1207">
            <v>8241</v>
          </cell>
          <cell r="B1207" t="str">
            <v>Flange Adapter</v>
          </cell>
          <cell r="C1207" t="str">
            <v>1,000Ø</v>
          </cell>
          <cell r="D1207" t="str">
            <v>개</v>
          </cell>
          <cell r="E1207">
            <v>394000</v>
          </cell>
          <cell r="F1207">
            <v>0</v>
          </cell>
          <cell r="H1207">
            <v>657</v>
          </cell>
          <cell r="I1207">
            <v>394000</v>
          </cell>
          <cell r="J1207">
            <v>657</v>
          </cell>
          <cell r="L1207">
            <v>657</v>
          </cell>
        </row>
        <row r="1208">
          <cell r="A1208">
            <v>8242</v>
          </cell>
          <cell r="B1208" t="str">
            <v>Flange Adapter</v>
          </cell>
          <cell r="C1208" t="str">
            <v>900Ø</v>
          </cell>
          <cell r="D1208" t="str">
            <v>개</v>
          </cell>
          <cell r="E1208">
            <v>272000</v>
          </cell>
          <cell r="F1208">
            <v>0</v>
          </cell>
          <cell r="H1208">
            <v>657</v>
          </cell>
          <cell r="I1208">
            <v>272000</v>
          </cell>
          <cell r="J1208">
            <v>657</v>
          </cell>
          <cell r="L1208">
            <v>657</v>
          </cell>
        </row>
        <row r="1209">
          <cell r="A1209">
            <v>8243</v>
          </cell>
          <cell r="B1209" t="str">
            <v>Flange Adapter</v>
          </cell>
          <cell r="C1209" t="str">
            <v>800Ø</v>
          </cell>
          <cell r="D1209" t="str">
            <v>개</v>
          </cell>
          <cell r="E1209">
            <v>228000</v>
          </cell>
          <cell r="F1209">
            <v>0</v>
          </cell>
          <cell r="H1209">
            <v>657</v>
          </cell>
          <cell r="I1209">
            <v>228000</v>
          </cell>
          <cell r="J1209">
            <v>657</v>
          </cell>
          <cell r="L1209">
            <v>657</v>
          </cell>
        </row>
        <row r="1210">
          <cell r="A1210">
            <v>8244</v>
          </cell>
          <cell r="B1210" t="str">
            <v>Flange Adapter</v>
          </cell>
          <cell r="C1210" t="str">
            <v>700Ø</v>
          </cell>
          <cell r="D1210" t="str">
            <v>개</v>
          </cell>
          <cell r="E1210">
            <v>189000</v>
          </cell>
          <cell r="F1210">
            <v>0</v>
          </cell>
          <cell r="H1210">
            <v>657</v>
          </cell>
          <cell r="I1210">
            <v>189000</v>
          </cell>
          <cell r="J1210">
            <v>657</v>
          </cell>
          <cell r="L1210">
            <v>657</v>
          </cell>
        </row>
        <row r="1211">
          <cell r="A1211">
            <v>8245</v>
          </cell>
          <cell r="B1211" t="str">
            <v>Flange Adapter</v>
          </cell>
          <cell r="C1211" t="str">
            <v>600Ø</v>
          </cell>
          <cell r="D1211" t="str">
            <v>개</v>
          </cell>
          <cell r="E1211">
            <v>150000</v>
          </cell>
          <cell r="F1211">
            <v>0</v>
          </cell>
          <cell r="H1211">
            <v>657</v>
          </cell>
          <cell r="I1211">
            <v>150000</v>
          </cell>
          <cell r="J1211">
            <v>657</v>
          </cell>
          <cell r="L1211">
            <v>657</v>
          </cell>
        </row>
        <row r="1212">
          <cell r="A1212">
            <v>8246</v>
          </cell>
          <cell r="B1212" t="str">
            <v>Flange Adapter</v>
          </cell>
          <cell r="C1212" t="str">
            <v>500Ø</v>
          </cell>
          <cell r="D1212" t="str">
            <v>개</v>
          </cell>
          <cell r="E1212">
            <v>136000</v>
          </cell>
          <cell r="F1212">
            <v>0</v>
          </cell>
          <cell r="H1212">
            <v>657</v>
          </cell>
          <cell r="I1212">
            <v>136000</v>
          </cell>
          <cell r="J1212">
            <v>657</v>
          </cell>
          <cell r="L1212">
            <v>657</v>
          </cell>
        </row>
        <row r="1213">
          <cell r="A1213">
            <v>8247</v>
          </cell>
          <cell r="B1213" t="str">
            <v>Flange Adapter</v>
          </cell>
          <cell r="C1213" t="str">
            <v>400Ø</v>
          </cell>
          <cell r="D1213" t="str">
            <v>개</v>
          </cell>
          <cell r="E1213">
            <v>99000</v>
          </cell>
          <cell r="F1213">
            <v>0</v>
          </cell>
          <cell r="H1213">
            <v>657</v>
          </cell>
          <cell r="I1213">
            <v>99000</v>
          </cell>
          <cell r="J1213">
            <v>657</v>
          </cell>
          <cell r="L1213">
            <v>657</v>
          </cell>
        </row>
        <row r="1214">
          <cell r="A1214">
            <v>8248</v>
          </cell>
          <cell r="B1214" t="str">
            <v>Flange Adapter</v>
          </cell>
          <cell r="C1214" t="str">
            <v>300Ø</v>
          </cell>
          <cell r="D1214" t="str">
            <v>개</v>
          </cell>
          <cell r="E1214">
            <v>72400</v>
          </cell>
          <cell r="F1214">
            <v>0</v>
          </cell>
          <cell r="H1214">
            <v>657</v>
          </cell>
          <cell r="I1214">
            <v>72400</v>
          </cell>
          <cell r="J1214">
            <v>657</v>
          </cell>
          <cell r="L1214">
            <v>657</v>
          </cell>
        </row>
        <row r="1215">
          <cell r="A1215">
            <v>8249</v>
          </cell>
          <cell r="B1215" t="str">
            <v>Flange Adapter</v>
          </cell>
          <cell r="C1215" t="str">
            <v>200Ø</v>
          </cell>
          <cell r="D1215" t="str">
            <v>개</v>
          </cell>
          <cell r="E1215">
            <v>49800</v>
          </cell>
          <cell r="F1215">
            <v>0</v>
          </cell>
          <cell r="H1215">
            <v>657</v>
          </cell>
          <cell r="I1215">
            <v>49800</v>
          </cell>
          <cell r="J1215">
            <v>657</v>
          </cell>
          <cell r="L1215">
            <v>657</v>
          </cell>
        </row>
        <row r="1216">
          <cell r="A1216">
            <v>8251</v>
          </cell>
          <cell r="B1216" t="str">
            <v>Clamp Flange</v>
          </cell>
          <cell r="C1216" t="str">
            <v>1,000Ø</v>
          </cell>
          <cell r="D1216" t="str">
            <v>개</v>
          </cell>
          <cell r="E1216">
            <v>109000</v>
          </cell>
          <cell r="F1216">
            <v>0</v>
          </cell>
          <cell r="H1216">
            <v>657</v>
          </cell>
          <cell r="I1216">
            <v>109000</v>
          </cell>
          <cell r="J1216">
            <v>657</v>
          </cell>
          <cell r="L1216">
            <v>657</v>
          </cell>
        </row>
        <row r="1217">
          <cell r="A1217">
            <v>8252</v>
          </cell>
          <cell r="B1217" t="str">
            <v>Clamp Flange</v>
          </cell>
          <cell r="C1217" t="str">
            <v>900Ø</v>
          </cell>
          <cell r="D1217" t="str">
            <v>개</v>
          </cell>
          <cell r="E1217">
            <v>89000</v>
          </cell>
          <cell r="F1217">
            <v>0</v>
          </cell>
          <cell r="H1217">
            <v>657</v>
          </cell>
          <cell r="I1217">
            <v>89000</v>
          </cell>
          <cell r="J1217">
            <v>657</v>
          </cell>
          <cell r="L1217">
            <v>657</v>
          </cell>
        </row>
        <row r="1218">
          <cell r="A1218">
            <v>8253</v>
          </cell>
          <cell r="B1218" t="str">
            <v>Clamp Flange</v>
          </cell>
          <cell r="C1218" t="str">
            <v>800Ø</v>
          </cell>
          <cell r="D1218" t="str">
            <v>개</v>
          </cell>
          <cell r="E1218">
            <v>81000</v>
          </cell>
          <cell r="F1218">
            <v>0</v>
          </cell>
          <cell r="H1218">
            <v>657</v>
          </cell>
          <cell r="I1218">
            <v>81000</v>
          </cell>
          <cell r="J1218">
            <v>657</v>
          </cell>
          <cell r="L1218">
            <v>657</v>
          </cell>
        </row>
        <row r="1219">
          <cell r="A1219">
            <v>8254</v>
          </cell>
          <cell r="B1219" t="str">
            <v>Clamp Flange</v>
          </cell>
          <cell r="C1219" t="str">
            <v>700Ø</v>
          </cell>
          <cell r="D1219" t="str">
            <v>개</v>
          </cell>
          <cell r="E1219">
            <v>73000</v>
          </cell>
          <cell r="F1219">
            <v>0</v>
          </cell>
          <cell r="H1219">
            <v>657</v>
          </cell>
          <cell r="I1219">
            <v>73000</v>
          </cell>
          <cell r="J1219">
            <v>657</v>
          </cell>
          <cell r="L1219">
            <v>657</v>
          </cell>
        </row>
        <row r="1220">
          <cell r="A1220">
            <v>8255</v>
          </cell>
          <cell r="B1220" t="str">
            <v>Clamp Flange</v>
          </cell>
          <cell r="C1220" t="str">
            <v>600Ø</v>
          </cell>
          <cell r="D1220" t="str">
            <v>개</v>
          </cell>
          <cell r="E1220">
            <v>64500</v>
          </cell>
          <cell r="F1220">
            <v>0</v>
          </cell>
          <cell r="H1220">
            <v>657</v>
          </cell>
          <cell r="I1220">
            <v>64500</v>
          </cell>
          <cell r="J1220">
            <v>657</v>
          </cell>
          <cell r="L1220">
            <v>657</v>
          </cell>
        </row>
        <row r="1221">
          <cell r="A1221">
            <v>8256</v>
          </cell>
          <cell r="B1221" t="str">
            <v>Clamp Flange</v>
          </cell>
          <cell r="C1221" t="str">
            <v>500Ø</v>
          </cell>
          <cell r="D1221" t="str">
            <v>개</v>
          </cell>
          <cell r="E1221">
            <v>56500</v>
          </cell>
          <cell r="F1221">
            <v>0</v>
          </cell>
          <cell r="H1221">
            <v>657</v>
          </cell>
          <cell r="I1221">
            <v>56500</v>
          </cell>
          <cell r="J1221">
            <v>657</v>
          </cell>
          <cell r="L1221">
            <v>657</v>
          </cell>
        </row>
        <row r="1222">
          <cell r="A1222">
            <v>8257</v>
          </cell>
          <cell r="B1222" t="str">
            <v>Clamp Flange</v>
          </cell>
          <cell r="C1222" t="str">
            <v>400Ø</v>
          </cell>
          <cell r="D1222" t="str">
            <v>개</v>
          </cell>
          <cell r="E1222">
            <v>47200</v>
          </cell>
          <cell r="F1222">
            <v>0</v>
          </cell>
          <cell r="H1222">
            <v>657</v>
          </cell>
          <cell r="I1222">
            <v>47200</v>
          </cell>
          <cell r="J1222">
            <v>657</v>
          </cell>
          <cell r="L1222">
            <v>657</v>
          </cell>
        </row>
        <row r="1223">
          <cell r="A1223">
            <v>8258</v>
          </cell>
          <cell r="B1223" t="str">
            <v>Clamp Flange</v>
          </cell>
          <cell r="C1223" t="str">
            <v>300Ø</v>
          </cell>
          <cell r="D1223" t="str">
            <v>개</v>
          </cell>
          <cell r="E1223">
            <v>38500</v>
          </cell>
          <cell r="F1223">
            <v>0</v>
          </cell>
          <cell r="H1223">
            <v>657</v>
          </cell>
          <cell r="I1223">
            <v>38500</v>
          </cell>
          <cell r="J1223">
            <v>657</v>
          </cell>
          <cell r="L1223">
            <v>657</v>
          </cell>
        </row>
        <row r="1224">
          <cell r="A1224">
            <v>8259</v>
          </cell>
          <cell r="B1224" t="str">
            <v>Clamp Flange</v>
          </cell>
          <cell r="C1224" t="str">
            <v>200Ø</v>
          </cell>
          <cell r="D1224" t="str">
            <v>개</v>
          </cell>
          <cell r="E1224">
            <v>27900</v>
          </cell>
          <cell r="F1224">
            <v>0</v>
          </cell>
          <cell r="H1224">
            <v>657</v>
          </cell>
          <cell r="I1224">
            <v>27900</v>
          </cell>
          <cell r="J1224">
            <v>657</v>
          </cell>
          <cell r="L1224">
            <v>657</v>
          </cell>
        </row>
        <row r="1225">
          <cell r="A1225">
            <v>8261</v>
          </cell>
          <cell r="B1225" t="str">
            <v>45˚Fixed Elbow</v>
          </cell>
          <cell r="C1225" t="str">
            <v>1,000Ø</v>
          </cell>
          <cell r="D1225" t="str">
            <v>개</v>
          </cell>
          <cell r="E1225">
            <v>571000</v>
          </cell>
          <cell r="F1225">
            <v>0</v>
          </cell>
          <cell r="H1225">
            <v>657</v>
          </cell>
          <cell r="I1225">
            <v>571000</v>
          </cell>
          <cell r="J1225">
            <v>657</v>
          </cell>
          <cell r="L1225">
            <v>657</v>
          </cell>
        </row>
        <row r="1226">
          <cell r="A1226">
            <v>8262</v>
          </cell>
          <cell r="B1226" t="str">
            <v>45˚Fixed Elbow</v>
          </cell>
          <cell r="C1226" t="str">
            <v>900Ø</v>
          </cell>
          <cell r="D1226" t="str">
            <v>개</v>
          </cell>
          <cell r="E1226">
            <v>348000</v>
          </cell>
          <cell r="F1226">
            <v>0</v>
          </cell>
          <cell r="H1226">
            <v>657</v>
          </cell>
          <cell r="I1226">
            <v>348000</v>
          </cell>
          <cell r="J1226">
            <v>657</v>
          </cell>
          <cell r="L1226">
            <v>657</v>
          </cell>
        </row>
        <row r="1227">
          <cell r="A1227">
            <v>8263</v>
          </cell>
          <cell r="B1227" t="str">
            <v>45˚Fixed Elbow</v>
          </cell>
          <cell r="C1227" t="str">
            <v>800Ø</v>
          </cell>
          <cell r="D1227" t="str">
            <v>개</v>
          </cell>
          <cell r="E1227">
            <v>294000</v>
          </cell>
          <cell r="F1227">
            <v>0</v>
          </cell>
          <cell r="H1227">
            <v>657</v>
          </cell>
          <cell r="I1227">
            <v>294000</v>
          </cell>
          <cell r="J1227">
            <v>657</v>
          </cell>
          <cell r="L1227">
            <v>657</v>
          </cell>
        </row>
        <row r="1228">
          <cell r="A1228">
            <v>8264</v>
          </cell>
          <cell r="B1228" t="str">
            <v>45˚Fixed Elbow</v>
          </cell>
          <cell r="C1228" t="str">
            <v>700Ø</v>
          </cell>
          <cell r="D1228" t="str">
            <v>개</v>
          </cell>
          <cell r="E1228">
            <v>246000</v>
          </cell>
          <cell r="F1228">
            <v>0</v>
          </cell>
          <cell r="H1228">
            <v>657</v>
          </cell>
          <cell r="I1228">
            <v>246000</v>
          </cell>
          <cell r="J1228">
            <v>657</v>
          </cell>
          <cell r="L1228">
            <v>657</v>
          </cell>
        </row>
        <row r="1229">
          <cell r="A1229">
            <v>8265</v>
          </cell>
          <cell r="B1229" t="str">
            <v>45˚Fixed Elbow</v>
          </cell>
          <cell r="C1229" t="str">
            <v>600Ø</v>
          </cell>
          <cell r="D1229" t="str">
            <v>개</v>
          </cell>
          <cell r="E1229">
            <v>209000</v>
          </cell>
          <cell r="F1229">
            <v>0</v>
          </cell>
          <cell r="H1229">
            <v>657</v>
          </cell>
          <cell r="I1229">
            <v>209000</v>
          </cell>
          <cell r="J1229">
            <v>657</v>
          </cell>
          <cell r="L1229">
            <v>657</v>
          </cell>
        </row>
        <row r="1230">
          <cell r="A1230">
            <v>8266</v>
          </cell>
          <cell r="B1230" t="str">
            <v>45˚Fixed Elbow</v>
          </cell>
          <cell r="C1230" t="str">
            <v>500Ø</v>
          </cell>
          <cell r="D1230" t="str">
            <v>개</v>
          </cell>
          <cell r="E1230">
            <v>174000</v>
          </cell>
          <cell r="F1230">
            <v>0</v>
          </cell>
          <cell r="H1230">
            <v>657</v>
          </cell>
          <cell r="I1230">
            <v>174000</v>
          </cell>
          <cell r="J1230">
            <v>657</v>
          </cell>
          <cell r="L1230">
            <v>657</v>
          </cell>
        </row>
        <row r="1231">
          <cell r="A1231">
            <v>8267</v>
          </cell>
          <cell r="B1231" t="str">
            <v>45˚Fixed Elbow</v>
          </cell>
          <cell r="C1231" t="str">
            <v>400Ø</v>
          </cell>
          <cell r="D1231" t="str">
            <v>개</v>
          </cell>
          <cell r="E1231">
            <v>138000</v>
          </cell>
          <cell r="F1231">
            <v>0</v>
          </cell>
          <cell r="H1231">
            <v>657</v>
          </cell>
          <cell r="I1231">
            <v>138000</v>
          </cell>
          <cell r="J1231">
            <v>657</v>
          </cell>
          <cell r="L1231">
            <v>657</v>
          </cell>
        </row>
        <row r="1232">
          <cell r="A1232">
            <v>8268</v>
          </cell>
          <cell r="B1232" t="str">
            <v>45˚Fixed Elbow</v>
          </cell>
          <cell r="C1232" t="str">
            <v>300Ø</v>
          </cell>
          <cell r="D1232" t="str">
            <v>개</v>
          </cell>
          <cell r="E1232">
            <v>99000</v>
          </cell>
          <cell r="F1232">
            <v>0</v>
          </cell>
          <cell r="H1232">
            <v>657</v>
          </cell>
          <cell r="I1232">
            <v>99000</v>
          </cell>
          <cell r="J1232">
            <v>657</v>
          </cell>
          <cell r="L1232">
            <v>657</v>
          </cell>
        </row>
        <row r="1233">
          <cell r="A1233">
            <v>8269</v>
          </cell>
          <cell r="B1233" t="str">
            <v>45˚Fixed Elbow</v>
          </cell>
          <cell r="C1233" t="str">
            <v>200Ø</v>
          </cell>
          <cell r="D1233" t="str">
            <v>개</v>
          </cell>
          <cell r="E1233">
            <v>68000</v>
          </cell>
          <cell r="F1233">
            <v>0</v>
          </cell>
          <cell r="H1233">
            <v>657</v>
          </cell>
          <cell r="I1233">
            <v>68000</v>
          </cell>
          <cell r="J1233">
            <v>657</v>
          </cell>
          <cell r="L1233">
            <v>657</v>
          </cell>
        </row>
        <row r="1234">
          <cell r="A1234">
            <v>8271</v>
          </cell>
          <cell r="B1234" t="str">
            <v>45˚Lateral Tee</v>
          </cell>
          <cell r="C1234" t="str">
            <v>1,000Ø</v>
          </cell>
          <cell r="D1234" t="str">
            <v>개</v>
          </cell>
          <cell r="E1234">
            <v>1577000</v>
          </cell>
          <cell r="F1234">
            <v>0</v>
          </cell>
          <cell r="H1234">
            <v>657</v>
          </cell>
          <cell r="I1234">
            <v>1577000</v>
          </cell>
          <cell r="J1234">
            <v>657</v>
          </cell>
          <cell r="L1234">
            <v>657</v>
          </cell>
        </row>
        <row r="1235">
          <cell r="A1235">
            <v>8272</v>
          </cell>
          <cell r="B1235" t="str">
            <v>45˚Lateral Tee</v>
          </cell>
          <cell r="C1235" t="str">
            <v>900Ø</v>
          </cell>
          <cell r="D1235" t="str">
            <v>개</v>
          </cell>
          <cell r="E1235">
            <v>865000</v>
          </cell>
          <cell r="F1235">
            <v>0</v>
          </cell>
          <cell r="H1235">
            <v>657</v>
          </cell>
          <cell r="I1235">
            <v>865000</v>
          </cell>
          <cell r="J1235">
            <v>657</v>
          </cell>
          <cell r="L1235">
            <v>657</v>
          </cell>
        </row>
        <row r="1236">
          <cell r="A1236">
            <v>8273</v>
          </cell>
          <cell r="B1236" t="str">
            <v>45˚Lateral Tee</v>
          </cell>
          <cell r="C1236" t="str">
            <v>800Ø</v>
          </cell>
          <cell r="D1236" t="str">
            <v>개</v>
          </cell>
          <cell r="E1236">
            <v>736000</v>
          </cell>
          <cell r="F1236">
            <v>0</v>
          </cell>
          <cell r="H1236">
            <v>657</v>
          </cell>
          <cell r="I1236">
            <v>736000</v>
          </cell>
          <cell r="J1236">
            <v>657</v>
          </cell>
          <cell r="L1236">
            <v>657</v>
          </cell>
        </row>
        <row r="1237">
          <cell r="A1237">
            <v>8274</v>
          </cell>
          <cell r="B1237" t="str">
            <v>45˚Lateral Tee</v>
          </cell>
          <cell r="C1237" t="str">
            <v>700Ø</v>
          </cell>
          <cell r="D1237" t="str">
            <v>개</v>
          </cell>
          <cell r="E1237">
            <v>638000</v>
          </cell>
          <cell r="F1237">
            <v>0</v>
          </cell>
          <cell r="H1237">
            <v>657</v>
          </cell>
          <cell r="I1237">
            <v>638000</v>
          </cell>
          <cell r="J1237">
            <v>657</v>
          </cell>
          <cell r="L1237">
            <v>657</v>
          </cell>
        </row>
        <row r="1238">
          <cell r="A1238">
            <v>8275</v>
          </cell>
          <cell r="B1238" t="str">
            <v>45˚Lateral Tee</v>
          </cell>
          <cell r="C1238" t="str">
            <v>600Ø</v>
          </cell>
          <cell r="D1238" t="str">
            <v>개</v>
          </cell>
          <cell r="E1238">
            <v>523000</v>
          </cell>
          <cell r="F1238">
            <v>0</v>
          </cell>
          <cell r="H1238">
            <v>657</v>
          </cell>
          <cell r="I1238">
            <v>523000</v>
          </cell>
          <cell r="J1238">
            <v>657</v>
          </cell>
          <cell r="L1238">
            <v>657</v>
          </cell>
        </row>
        <row r="1239">
          <cell r="A1239">
            <v>8276</v>
          </cell>
          <cell r="B1239" t="str">
            <v>45˚Lateral Tee</v>
          </cell>
          <cell r="C1239" t="str">
            <v>500Ø</v>
          </cell>
          <cell r="D1239" t="str">
            <v>개</v>
          </cell>
          <cell r="E1239">
            <v>399000</v>
          </cell>
          <cell r="F1239">
            <v>0</v>
          </cell>
          <cell r="H1239">
            <v>657</v>
          </cell>
          <cell r="I1239">
            <v>399000</v>
          </cell>
          <cell r="J1239">
            <v>657</v>
          </cell>
          <cell r="L1239">
            <v>657</v>
          </cell>
        </row>
        <row r="1240">
          <cell r="A1240">
            <v>8277</v>
          </cell>
          <cell r="B1240" t="str">
            <v>45˚Lateral Tee</v>
          </cell>
          <cell r="C1240" t="str">
            <v>400Ø</v>
          </cell>
          <cell r="D1240" t="str">
            <v>개</v>
          </cell>
          <cell r="E1240">
            <v>301000</v>
          </cell>
          <cell r="F1240">
            <v>0</v>
          </cell>
          <cell r="H1240">
            <v>657</v>
          </cell>
          <cell r="I1240">
            <v>301000</v>
          </cell>
          <cell r="J1240">
            <v>657</v>
          </cell>
          <cell r="L1240">
            <v>657</v>
          </cell>
        </row>
        <row r="1241">
          <cell r="A1241">
            <v>8278</v>
          </cell>
          <cell r="B1241" t="str">
            <v>45˚Lateral Tee</v>
          </cell>
          <cell r="C1241" t="str">
            <v>300Ø</v>
          </cell>
          <cell r="D1241" t="str">
            <v>개</v>
          </cell>
          <cell r="E1241">
            <v>223000</v>
          </cell>
          <cell r="F1241">
            <v>0</v>
          </cell>
          <cell r="H1241">
            <v>657</v>
          </cell>
          <cell r="I1241">
            <v>223000</v>
          </cell>
          <cell r="J1241">
            <v>657</v>
          </cell>
          <cell r="L1241">
            <v>657</v>
          </cell>
        </row>
        <row r="1242">
          <cell r="A1242">
            <v>8279</v>
          </cell>
          <cell r="B1242" t="str">
            <v>45˚Lateral Tee</v>
          </cell>
          <cell r="C1242" t="str">
            <v>200Ø</v>
          </cell>
          <cell r="D1242" t="str">
            <v>개</v>
          </cell>
          <cell r="E1242">
            <v>144000</v>
          </cell>
          <cell r="F1242">
            <v>0</v>
          </cell>
          <cell r="H1242">
            <v>657</v>
          </cell>
          <cell r="I1242">
            <v>144000</v>
          </cell>
          <cell r="J1242">
            <v>657</v>
          </cell>
          <cell r="L1242">
            <v>657</v>
          </cell>
        </row>
        <row r="1243">
          <cell r="A1243">
            <v>8281</v>
          </cell>
          <cell r="B1243" t="str">
            <v>Storm Collar</v>
          </cell>
          <cell r="C1243" t="str">
            <v>1,000Ø</v>
          </cell>
          <cell r="D1243" t="str">
            <v>개</v>
          </cell>
          <cell r="E1243">
            <v>77000</v>
          </cell>
          <cell r="F1243">
            <v>0</v>
          </cell>
          <cell r="H1243">
            <v>657</v>
          </cell>
          <cell r="I1243">
            <v>77000</v>
          </cell>
          <cell r="J1243">
            <v>657</v>
          </cell>
          <cell r="L1243">
            <v>657</v>
          </cell>
        </row>
        <row r="1244">
          <cell r="A1244">
            <v>8282</v>
          </cell>
          <cell r="B1244" t="str">
            <v>Storm Collar</v>
          </cell>
          <cell r="C1244" t="str">
            <v>900Ø</v>
          </cell>
          <cell r="D1244" t="str">
            <v>개</v>
          </cell>
          <cell r="E1244">
            <v>40500</v>
          </cell>
          <cell r="F1244">
            <v>0</v>
          </cell>
          <cell r="H1244">
            <v>657</v>
          </cell>
          <cell r="I1244">
            <v>40500</v>
          </cell>
          <cell r="J1244">
            <v>657</v>
          </cell>
          <cell r="L1244">
            <v>657</v>
          </cell>
        </row>
        <row r="1245">
          <cell r="A1245">
            <v>8283</v>
          </cell>
          <cell r="B1245" t="str">
            <v>Storm Collar</v>
          </cell>
          <cell r="C1245" t="str">
            <v>800Ø</v>
          </cell>
          <cell r="D1245" t="str">
            <v>개</v>
          </cell>
          <cell r="E1245">
            <v>37200</v>
          </cell>
          <cell r="F1245">
            <v>0</v>
          </cell>
          <cell r="H1245">
            <v>657</v>
          </cell>
          <cell r="I1245">
            <v>37200</v>
          </cell>
          <cell r="J1245">
            <v>657</v>
          </cell>
          <cell r="L1245">
            <v>657</v>
          </cell>
        </row>
        <row r="1246">
          <cell r="A1246">
            <v>8284</v>
          </cell>
          <cell r="B1246" t="str">
            <v>Storm Collar</v>
          </cell>
          <cell r="C1246" t="str">
            <v>700Ø</v>
          </cell>
          <cell r="D1246" t="str">
            <v>개</v>
          </cell>
          <cell r="E1246">
            <v>31900</v>
          </cell>
          <cell r="F1246">
            <v>0</v>
          </cell>
          <cell r="H1246">
            <v>657</v>
          </cell>
          <cell r="I1246">
            <v>31900</v>
          </cell>
          <cell r="J1246">
            <v>657</v>
          </cell>
          <cell r="L1246">
            <v>657</v>
          </cell>
        </row>
        <row r="1247">
          <cell r="A1247">
            <v>8285</v>
          </cell>
          <cell r="B1247" t="str">
            <v>Storm Collar</v>
          </cell>
          <cell r="C1247" t="str">
            <v>600Ø</v>
          </cell>
          <cell r="D1247" t="str">
            <v>개</v>
          </cell>
          <cell r="E1247">
            <v>27900</v>
          </cell>
          <cell r="F1247">
            <v>0</v>
          </cell>
          <cell r="H1247">
            <v>657</v>
          </cell>
          <cell r="I1247">
            <v>27900</v>
          </cell>
          <cell r="J1247">
            <v>657</v>
          </cell>
          <cell r="L1247">
            <v>657</v>
          </cell>
        </row>
        <row r="1248">
          <cell r="A1248">
            <v>8286</v>
          </cell>
          <cell r="B1248" t="str">
            <v>Storm Collar</v>
          </cell>
          <cell r="C1248" t="str">
            <v>500Ø</v>
          </cell>
          <cell r="D1248" t="str">
            <v>개</v>
          </cell>
          <cell r="E1248">
            <v>23200</v>
          </cell>
          <cell r="F1248">
            <v>0</v>
          </cell>
          <cell r="H1248">
            <v>657</v>
          </cell>
          <cell r="I1248">
            <v>23200</v>
          </cell>
          <cell r="J1248">
            <v>657</v>
          </cell>
          <cell r="L1248">
            <v>657</v>
          </cell>
        </row>
        <row r="1249">
          <cell r="A1249">
            <v>8287</v>
          </cell>
          <cell r="B1249" t="str">
            <v>Storm Collar</v>
          </cell>
          <cell r="C1249" t="str">
            <v>400Ø</v>
          </cell>
          <cell r="D1249" t="str">
            <v>개</v>
          </cell>
          <cell r="E1249">
            <v>19200</v>
          </cell>
          <cell r="F1249">
            <v>0</v>
          </cell>
          <cell r="H1249">
            <v>657</v>
          </cell>
          <cell r="I1249">
            <v>19200</v>
          </cell>
          <cell r="J1249">
            <v>657</v>
          </cell>
          <cell r="L1249">
            <v>657</v>
          </cell>
        </row>
        <row r="1250">
          <cell r="A1250">
            <v>8288</v>
          </cell>
          <cell r="B1250" t="str">
            <v>Storm Collar</v>
          </cell>
          <cell r="C1250" t="str">
            <v>300Ø</v>
          </cell>
          <cell r="D1250" t="str">
            <v>개</v>
          </cell>
          <cell r="E1250">
            <v>15900</v>
          </cell>
          <cell r="F1250">
            <v>0</v>
          </cell>
          <cell r="H1250">
            <v>657</v>
          </cell>
          <cell r="I1250">
            <v>15900</v>
          </cell>
          <cell r="J1250">
            <v>657</v>
          </cell>
          <cell r="L1250">
            <v>657</v>
          </cell>
        </row>
        <row r="1251">
          <cell r="A1251">
            <v>8289</v>
          </cell>
          <cell r="B1251" t="str">
            <v>Storm Collar</v>
          </cell>
          <cell r="C1251" t="str">
            <v>200Ø</v>
          </cell>
          <cell r="D1251" t="str">
            <v>개</v>
          </cell>
          <cell r="E1251">
            <v>10600</v>
          </cell>
          <cell r="F1251">
            <v>0</v>
          </cell>
          <cell r="H1251">
            <v>657</v>
          </cell>
          <cell r="I1251">
            <v>10600</v>
          </cell>
          <cell r="J1251">
            <v>657</v>
          </cell>
          <cell r="L1251">
            <v>657</v>
          </cell>
        </row>
        <row r="1252">
          <cell r="A1252">
            <v>8291</v>
          </cell>
          <cell r="B1252" t="str">
            <v>Stack Cap</v>
          </cell>
          <cell r="C1252" t="str">
            <v>1,000Ø</v>
          </cell>
          <cell r="D1252" t="str">
            <v>개</v>
          </cell>
          <cell r="E1252">
            <v>571000</v>
          </cell>
          <cell r="F1252">
            <v>0</v>
          </cell>
          <cell r="H1252">
            <v>657</v>
          </cell>
          <cell r="I1252">
            <v>571000</v>
          </cell>
          <cell r="J1252">
            <v>657</v>
          </cell>
          <cell r="L1252">
            <v>657</v>
          </cell>
        </row>
        <row r="1253">
          <cell r="A1253">
            <v>8292</v>
          </cell>
          <cell r="B1253" t="str">
            <v>Stack Cap</v>
          </cell>
          <cell r="C1253" t="str">
            <v>900Ø</v>
          </cell>
          <cell r="D1253" t="str">
            <v>개</v>
          </cell>
          <cell r="E1253">
            <v>491000</v>
          </cell>
          <cell r="F1253">
            <v>0</v>
          </cell>
          <cell r="H1253">
            <v>657</v>
          </cell>
          <cell r="I1253">
            <v>491000</v>
          </cell>
          <cell r="J1253">
            <v>657</v>
          </cell>
          <cell r="L1253">
            <v>657</v>
          </cell>
        </row>
        <row r="1254">
          <cell r="A1254">
            <v>8293</v>
          </cell>
          <cell r="B1254" t="str">
            <v>Stack Cap</v>
          </cell>
          <cell r="C1254" t="str">
            <v>800Ø</v>
          </cell>
          <cell r="D1254" t="str">
            <v>개</v>
          </cell>
          <cell r="E1254">
            <v>414000</v>
          </cell>
          <cell r="F1254">
            <v>0</v>
          </cell>
          <cell r="H1254">
            <v>657</v>
          </cell>
          <cell r="I1254">
            <v>414000</v>
          </cell>
          <cell r="J1254">
            <v>657</v>
          </cell>
          <cell r="L1254">
            <v>657</v>
          </cell>
        </row>
        <row r="1255">
          <cell r="A1255">
            <v>8294</v>
          </cell>
          <cell r="B1255" t="str">
            <v>Stack Cap</v>
          </cell>
          <cell r="C1255" t="str">
            <v>700Ø</v>
          </cell>
          <cell r="D1255" t="str">
            <v>개</v>
          </cell>
          <cell r="E1255">
            <v>365000</v>
          </cell>
          <cell r="F1255">
            <v>0</v>
          </cell>
          <cell r="H1255">
            <v>657</v>
          </cell>
          <cell r="I1255">
            <v>365000</v>
          </cell>
          <cell r="J1255">
            <v>657</v>
          </cell>
          <cell r="L1255">
            <v>657</v>
          </cell>
        </row>
        <row r="1256">
          <cell r="A1256">
            <v>8295</v>
          </cell>
          <cell r="B1256" t="str">
            <v>Stack Cap</v>
          </cell>
          <cell r="C1256" t="str">
            <v>600Ø</v>
          </cell>
          <cell r="D1256" t="str">
            <v>개</v>
          </cell>
          <cell r="E1256">
            <v>307000</v>
          </cell>
          <cell r="F1256">
            <v>0</v>
          </cell>
          <cell r="H1256">
            <v>657</v>
          </cell>
          <cell r="I1256">
            <v>307000</v>
          </cell>
          <cell r="J1256">
            <v>657</v>
          </cell>
          <cell r="L1256">
            <v>657</v>
          </cell>
        </row>
        <row r="1257">
          <cell r="A1257">
            <v>8296</v>
          </cell>
          <cell r="B1257" t="str">
            <v>Stack Cap</v>
          </cell>
          <cell r="C1257" t="str">
            <v>500Ø</v>
          </cell>
          <cell r="D1257" t="str">
            <v>개</v>
          </cell>
          <cell r="E1257">
            <v>256000</v>
          </cell>
          <cell r="F1257">
            <v>0</v>
          </cell>
          <cell r="H1257">
            <v>657</v>
          </cell>
          <cell r="I1257">
            <v>256000</v>
          </cell>
          <cell r="J1257">
            <v>657</v>
          </cell>
          <cell r="L1257">
            <v>657</v>
          </cell>
        </row>
        <row r="1258">
          <cell r="A1258">
            <v>8297</v>
          </cell>
          <cell r="B1258" t="str">
            <v>Stack Cap</v>
          </cell>
          <cell r="C1258" t="str">
            <v>400Ø</v>
          </cell>
          <cell r="D1258" t="str">
            <v>개</v>
          </cell>
          <cell r="E1258">
            <v>193000</v>
          </cell>
          <cell r="F1258">
            <v>0</v>
          </cell>
          <cell r="H1258">
            <v>657</v>
          </cell>
          <cell r="I1258">
            <v>193000</v>
          </cell>
          <cell r="J1258">
            <v>657</v>
          </cell>
          <cell r="L1258">
            <v>657</v>
          </cell>
        </row>
        <row r="1259">
          <cell r="A1259">
            <v>8298</v>
          </cell>
          <cell r="B1259" t="str">
            <v>Stack Cap</v>
          </cell>
          <cell r="C1259" t="str">
            <v>300Ø</v>
          </cell>
          <cell r="D1259" t="str">
            <v>개</v>
          </cell>
          <cell r="E1259">
            <v>150000</v>
          </cell>
          <cell r="F1259">
            <v>0</v>
          </cell>
          <cell r="H1259">
            <v>657</v>
          </cell>
          <cell r="I1259">
            <v>150000</v>
          </cell>
          <cell r="J1259">
            <v>657</v>
          </cell>
          <cell r="L1259">
            <v>657</v>
          </cell>
        </row>
        <row r="1260">
          <cell r="A1260">
            <v>8299</v>
          </cell>
          <cell r="B1260" t="str">
            <v>Stack Cap</v>
          </cell>
          <cell r="C1260" t="str">
            <v>200Ø</v>
          </cell>
          <cell r="D1260" t="str">
            <v>개</v>
          </cell>
          <cell r="E1260">
            <v>111000</v>
          </cell>
          <cell r="F1260">
            <v>0</v>
          </cell>
          <cell r="H1260">
            <v>657</v>
          </cell>
          <cell r="I1260">
            <v>111000</v>
          </cell>
          <cell r="J1260">
            <v>657</v>
          </cell>
          <cell r="L1260">
            <v>657</v>
          </cell>
        </row>
        <row r="1261">
          <cell r="A1261">
            <v>8301</v>
          </cell>
          <cell r="B1261" t="str">
            <v>Step Increaser</v>
          </cell>
          <cell r="C1261" t="str">
            <v>1,000Ø</v>
          </cell>
          <cell r="D1261" t="str">
            <v>개</v>
          </cell>
          <cell r="E1261">
            <v>339000</v>
          </cell>
          <cell r="F1261">
            <v>0</v>
          </cell>
          <cell r="H1261">
            <v>657</v>
          </cell>
          <cell r="I1261">
            <v>339000</v>
          </cell>
          <cell r="J1261">
            <v>657</v>
          </cell>
          <cell r="L1261">
            <v>657</v>
          </cell>
        </row>
        <row r="1262">
          <cell r="A1262">
            <v>8302</v>
          </cell>
          <cell r="B1262" t="str">
            <v>Step Increaser</v>
          </cell>
          <cell r="C1262" t="str">
            <v>900Ø</v>
          </cell>
          <cell r="D1262" t="str">
            <v>개</v>
          </cell>
          <cell r="E1262">
            <v>199000</v>
          </cell>
          <cell r="F1262">
            <v>0</v>
          </cell>
          <cell r="H1262">
            <v>657</v>
          </cell>
          <cell r="I1262">
            <v>199000</v>
          </cell>
          <cell r="J1262">
            <v>657</v>
          </cell>
          <cell r="L1262">
            <v>657</v>
          </cell>
        </row>
        <row r="1263">
          <cell r="A1263">
            <v>8303</v>
          </cell>
          <cell r="B1263" t="str">
            <v>Step Increaser</v>
          </cell>
          <cell r="C1263" t="str">
            <v>800Ø</v>
          </cell>
          <cell r="D1263" t="str">
            <v>개</v>
          </cell>
          <cell r="E1263">
            <v>176000</v>
          </cell>
          <cell r="F1263">
            <v>0</v>
          </cell>
          <cell r="H1263">
            <v>657</v>
          </cell>
          <cell r="I1263">
            <v>176000</v>
          </cell>
          <cell r="J1263">
            <v>657</v>
          </cell>
          <cell r="L1263">
            <v>657</v>
          </cell>
        </row>
        <row r="1264">
          <cell r="A1264">
            <v>8304</v>
          </cell>
          <cell r="B1264" t="str">
            <v>Step Increaser</v>
          </cell>
          <cell r="C1264" t="str">
            <v>700Ø</v>
          </cell>
          <cell r="D1264" t="str">
            <v>개</v>
          </cell>
          <cell r="E1264">
            <v>153000</v>
          </cell>
          <cell r="F1264">
            <v>0</v>
          </cell>
          <cell r="H1264">
            <v>657</v>
          </cell>
          <cell r="I1264">
            <v>153000</v>
          </cell>
          <cell r="J1264">
            <v>657</v>
          </cell>
          <cell r="L1264">
            <v>657</v>
          </cell>
        </row>
        <row r="1265">
          <cell r="A1265">
            <v>8305</v>
          </cell>
          <cell r="B1265" t="str">
            <v>Step Increaser</v>
          </cell>
          <cell r="C1265" t="str">
            <v>600Ø</v>
          </cell>
          <cell r="D1265" t="str">
            <v>개</v>
          </cell>
          <cell r="E1265">
            <v>133000</v>
          </cell>
          <cell r="F1265">
            <v>0</v>
          </cell>
          <cell r="H1265">
            <v>657</v>
          </cell>
          <cell r="I1265">
            <v>133000</v>
          </cell>
          <cell r="J1265">
            <v>657</v>
          </cell>
          <cell r="L1265">
            <v>657</v>
          </cell>
        </row>
        <row r="1266">
          <cell r="A1266">
            <v>8306</v>
          </cell>
          <cell r="B1266" t="str">
            <v>Step Increaser</v>
          </cell>
          <cell r="C1266" t="str">
            <v>500Ø</v>
          </cell>
          <cell r="D1266" t="str">
            <v>개</v>
          </cell>
          <cell r="E1266">
            <v>121000</v>
          </cell>
          <cell r="F1266">
            <v>0</v>
          </cell>
          <cell r="H1266">
            <v>657</v>
          </cell>
          <cell r="I1266">
            <v>121000</v>
          </cell>
          <cell r="J1266">
            <v>657</v>
          </cell>
          <cell r="L1266">
            <v>657</v>
          </cell>
        </row>
        <row r="1267">
          <cell r="A1267">
            <v>8307</v>
          </cell>
          <cell r="B1267" t="str">
            <v>Step Increaser</v>
          </cell>
          <cell r="C1267" t="str">
            <v>400Ø</v>
          </cell>
          <cell r="D1267" t="str">
            <v>개</v>
          </cell>
          <cell r="E1267">
            <v>89000</v>
          </cell>
          <cell r="F1267">
            <v>0</v>
          </cell>
          <cell r="H1267">
            <v>657</v>
          </cell>
          <cell r="I1267">
            <v>89000</v>
          </cell>
          <cell r="J1267">
            <v>657</v>
          </cell>
          <cell r="L1267">
            <v>657</v>
          </cell>
        </row>
        <row r="1268">
          <cell r="A1268">
            <v>8308</v>
          </cell>
          <cell r="B1268" t="str">
            <v>Step Increaser</v>
          </cell>
          <cell r="C1268" t="str">
            <v>300Ø</v>
          </cell>
          <cell r="D1268" t="str">
            <v>개</v>
          </cell>
          <cell r="E1268">
            <v>60700</v>
          </cell>
          <cell r="F1268">
            <v>0</v>
          </cell>
          <cell r="H1268">
            <v>657</v>
          </cell>
          <cell r="I1268">
            <v>60700</v>
          </cell>
          <cell r="J1268">
            <v>657</v>
          </cell>
          <cell r="L1268">
            <v>657</v>
          </cell>
        </row>
        <row r="1269">
          <cell r="A1269">
            <v>8309</v>
          </cell>
          <cell r="B1269" t="str">
            <v>Step Increaser</v>
          </cell>
          <cell r="C1269" t="str">
            <v>200Ø</v>
          </cell>
          <cell r="D1269" t="str">
            <v>개</v>
          </cell>
          <cell r="E1269">
            <v>52500</v>
          </cell>
          <cell r="F1269">
            <v>0</v>
          </cell>
          <cell r="H1269">
            <v>657</v>
          </cell>
          <cell r="I1269">
            <v>52500</v>
          </cell>
          <cell r="J1269">
            <v>657</v>
          </cell>
          <cell r="L1269">
            <v>657</v>
          </cell>
        </row>
        <row r="1270">
          <cell r="E1270">
            <v>0</v>
          </cell>
        </row>
        <row r="1277">
          <cell r="A1277">
            <v>9001</v>
          </cell>
          <cell r="B1277" t="str">
            <v>인건비</v>
          </cell>
          <cell r="C1277" t="str">
            <v>배관공</v>
          </cell>
          <cell r="D1277" t="str">
            <v>인</v>
          </cell>
          <cell r="E1277">
            <v>0</v>
          </cell>
          <cell r="F1277">
            <v>76823</v>
          </cell>
          <cell r="H1277">
            <v>25</v>
          </cell>
          <cell r="I1277">
            <v>0</v>
          </cell>
          <cell r="J1277">
            <v>25</v>
          </cell>
          <cell r="L1277">
            <v>25</v>
          </cell>
        </row>
        <row r="1278">
          <cell r="A1278">
            <v>9002</v>
          </cell>
          <cell r="B1278" t="str">
            <v>인건비</v>
          </cell>
          <cell r="C1278" t="str">
            <v>위생공</v>
          </cell>
          <cell r="D1278" t="str">
            <v>인</v>
          </cell>
          <cell r="E1278">
            <v>0</v>
          </cell>
          <cell r="F1278">
            <v>67979</v>
          </cell>
          <cell r="H1278">
            <v>26</v>
          </cell>
          <cell r="I1278">
            <v>0</v>
          </cell>
          <cell r="J1278">
            <v>26</v>
          </cell>
          <cell r="L1278">
            <v>26</v>
          </cell>
        </row>
        <row r="1279">
          <cell r="A1279">
            <v>9003</v>
          </cell>
          <cell r="B1279" t="str">
            <v>인건비</v>
          </cell>
          <cell r="C1279" t="str">
            <v>기계설치공</v>
          </cell>
          <cell r="D1279" t="str">
            <v>인</v>
          </cell>
          <cell r="E1279">
            <v>0</v>
          </cell>
          <cell r="F1279">
            <v>67007</v>
          </cell>
          <cell r="H1279">
            <v>88</v>
          </cell>
          <cell r="I1279">
            <v>0</v>
          </cell>
          <cell r="J1279">
            <v>88</v>
          </cell>
          <cell r="L1279">
            <v>88</v>
          </cell>
        </row>
        <row r="1280">
          <cell r="A1280">
            <v>9004</v>
          </cell>
          <cell r="B1280" t="str">
            <v>인건비</v>
          </cell>
          <cell r="C1280" t="str">
            <v>용접공</v>
          </cell>
          <cell r="D1280" t="str">
            <v>인</v>
          </cell>
          <cell r="E1280">
            <v>0</v>
          </cell>
          <cell r="F1280">
            <v>79947</v>
          </cell>
          <cell r="H1280">
            <v>97</v>
          </cell>
          <cell r="I1280">
            <v>0</v>
          </cell>
          <cell r="J1280">
            <v>97</v>
          </cell>
          <cell r="L1280">
            <v>97</v>
          </cell>
        </row>
        <row r="1281">
          <cell r="A1281">
            <v>9005</v>
          </cell>
          <cell r="B1281" t="str">
            <v>인건비</v>
          </cell>
          <cell r="C1281" t="str">
            <v>보온공</v>
          </cell>
          <cell r="D1281" t="str">
            <v>인</v>
          </cell>
          <cell r="E1281">
            <v>0</v>
          </cell>
          <cell r="F1281">
            <v>71545</v>
          </cell>
          <cell r="H1281">
            <v>27</v>
          </cell>
          <cell r="I1281">
            <v>0</v>
          </cell>
          <cell r="J1281">
            <v>27</v>
          </cell>
          <cell r="L1281">
            <v>27</v>
          </cell>
        </row>
        <row r="1282">
          <cell r="A1282">
            <v>9006</v>
          </cell>
          <cell r="B1282" t="str">
            <v>인건비</v>
          </cell>
          <cell r="C1282" t="str">
            <v>특별인부</v>
          </cell>
          <cell r="D1282" t="str">
            <v>인</v>
          </cell>
          <cell r="E1282">
            <v>0</v>
          </cell>
          <cell r="F1282">
            <v>65734</v>
          </cell>
          <cell r="H1282">
            <v>73</v>
          </cell>
          <cell r="I1282">
            <v>0</v>
          </cell>
          <cell r="J1282">
            <v>73</v>
          </cell>
          <cell r="L1282">
            <v>73</v>
          </cell>
        </row>
        <row r="1283">
          <cell r="A1283">
            <v>9007</v>
          </cell>
          <cell r="B1283" t="str">
            <v>인건비</v>
          </cell>
          <cell r="C1283" t="str">
            <v>보통인부</v>
          </cell>
          <cell r="D1283" t="str">
            <v>인</v>
          </cell>
          <cell r="E1283">
            <v>0</v>
          </cell>
          <cell r="F1283">
            <v>50683</v>
          </cell>
          <cell r="H1283">
            <v>74</v>
          </cell>
          <cell r="I1283">
            <v>0</v>
          </cell>
          <cell r="J1283">
            <v>74</v>
          </cell>
          <cell r="L1283">
            <v>74</v>
          </cell>
        </row>
        <row r="1284">
          <cell r="A1284">
            <v>9008</v>
          </cell>
          <cell r="B1284" t="str">
            <v>인건비</v>
          </cell>
          <cell r="C1284" t="str">
            <v>보일러공</v>
          </cell>
          <cell r="D1284" t="str">
            <v>인</v>
          </cell>
          <cell r="E1284">
            <v>0</v>
          </cell>
          <cell r="F1284">
            <v>62087</v>
          </cell>
          <cell r="H1284">
            <v>24</v>
          </cell>
          <cell r="I1284">
            <v>0</v>
          </cell>
          <cell r="J1284">
            <v>24</v>
          </cell>
          <cell r="L1284">
            <v>24</v>
          </cell>
        </row>
        <row r="1285">
          <cell r="A1285">
            <v>9009</v>
          </cell>
          <cell r="B1285" t="str">
            <v>인건비</v>
          </cell>
          <cell r="C1285" t="str">
            <v>도장공</v>
          </cell>
          <cell r="D1285" t="str">
            <v>인</v>
          </cell>
          <cell r="E1285">
            <v>0</v>
          </cell>
          <cell r="F1285">
            <v>79956</v>
          </cell>
          <cell r="H1285">
            <v>28</v>
          </cell>
          <cell r="I1285">
            <v>0</v>
          </cell>
          <cell r="J1285">
            <v>28</v>
          </cell>
          <cell r="L1285">
            <v>28</v>
          </cell>
        </row>
        <row r="1286">
          <cell r="A1286">
            <v>9010</v>
          </cell>
          <cell r="B1286" t="str">
            <v>인건비</v>
          </cell>
          <cell r="C1286" t="str">
            <v>덕트공</v>
          </cell>
          <cell r="D1286" t="str">
            <v>인</v>
          </cell>
          <cell r="E1286">
            <v>0</v>
          </cell>
          <cell r="F1286">
            <v>70033</v>
          </cell>
          <cell r="H1286">
            <v>98</v>
          </cell>
          <cell r="I1286">
            <v>0</v>
          </cell>
          <cell r="J1286">
            <v>98</v>
          </cell>
          <cell r="L1286">
            <v>98</v>
          </cell>
        </row>
        <row r="1287">
          <cell r="A1287">
            <v>9011</v>
          </cell>
          <cell r="B1287" t="str">
            <v>인건비</v>
          </cell>
          <cell r="C1287" t="str">
            <v>줄눈공</v>
          </cell>
          <cell r="D1287" t="str">
            <v>인</v>
          </cell>
          <cell r="E1287">
            <v>0</v>
          </cell>
          <cell r="H1287">
            <v>21</v>
          </cell>
          <cell r="I1287">
            <v>0</v>
          </cell>
          <cell r="J1287">
            <v>21</v>
          </cell>
          <cell r="L1287">
            <v>21</v>
          </cell>
        </row>
        <row r="1288">
          <cell r="A1288">
            <v>9021</v>
          </cell>
          <cell r="B1288" t="str">
            <v>터파기 및 되메우기</v>
          </cell>
          <cell r="C1288" t="str">
            <v>인력</v>
          </cell>
          <cell r="D1288" t="str">
            <v>M³</v>
          </cell>
          <cell r="E1288">
            <v>0</v>
          </cell>
          <cell r="F1288">
            <v>18752</v>
          </cell>
          <cell r="H1288">
            <v>0</v>
          </cell>
          <cell r="I1288">
            <v>0</v>
          </cell>
          <cell r="J1288">
            <v>0</v>
          </cell>
          <cell r="L1288">
            <v>0</v>
          </cell>
        </row>
        <row r="1289">
          <cell r="A1289">
            <v>9022</v>
          </cell>
          <cell r="B1289" t="str">
            <v>터파기 및 되메우기</v>
          </cell>
          <cell r="C1289" t="str">
            <v>기계</v>
          </cell>
          <cell r="D1289" t="str">
            <v>M³</v>
          </cell>
          <cell r="E1289">
            <v>610</v>
          </cell>
          <cell r="F1289">
            <v>570</v>
          </cell>
          <cell r="H1289">
            <v>0</v>
          </cell>
          <cell r="I1289">
            <v>610</v>
          </cell>
          <cell r="J1289">
            <v>0</v>
          </cell>
          <cell r="L1289">
            <v>0</v>
          </cell>
        </row>
        <row r="1290">
          <cell r="A1290">
            <v>9023</v>
          </cell>
          <cell r="B1290" t="str">
            <v>보도용포장파괴</v>
          </cell>
          <cell r="C1290" t="str">
            <v>콘크리트</v>
          </cell>
          <cell r="D1290" t="str">
            <v>M²</v>
          </cell>
          <cell r="E1290">
            <v>235</v>
          </cell>
          <cell r="F1290">
            <v>4697</v>
          </cell>
          <cell r="H1290">
            <v>0</v>
          </cell>
          <cell r="I1290">
            <v>235</v>
          </cell>
          <cell r="J1290">
            <v>0</v>
          </cell>
          <cell r="L1290">
            <v>0</v>
          </cell>
        </row>
        <row r="1291">
          <cell r="A1291">
            <v>9024</v>
          </cell>
          <cell r="B1291" t="str">
            <v>레미콘구입 및 타설</v>
          </cell>
          <cell r="D1291" t="str">
            <v>M³</v>
          </cell>
          <cell r="E1291">
            <v>46182</v>
          </cell>
          <cell r="F1291">
            <v>5321</v>
          </cell>
          <cell r="H1291">
            <v>0</v>
          </cell>
          <cell r="I1291">
            <v>46182</v>
          </cell>
          <cell r="J1291">
            <v>0</v>
          </cell>
          <cell r="L1291">
            <v>0</v>
          </cell>
        </row>
        <row r="1292">
          <cell r="A1292">
            <v>9025</v>
          </cell>
          <cell r="B1292" t="str">
            <v>보도용블럭포장</v>
          </cell>
          <cell r="C1292" t="str">
            <v>30x30x6</v>
          </cell>
          <cell r="D1292" t="str">
            <v>M²</v>
          </cell>
          <cell r="E1292">
            <v>6768</v>
          </cell>
          <cell r="F1292">
            <v>2972</v>
          </cell>
          <cell r="H1292">
            <v>0</v>
          </cell>
          <cell r="I1292">
            <v>6768</v>
          </cell>
          <cell r="J1292">
            <v>0</v>
          </cell>
          <cell r="L1292">
            <v>0</v>
          </cell>
        </row>
        <row r="1293">
          <cell r="A1293">
            <v>9026</v>
          </cell>
          <cell r="B1293" t="str">
            <v>보도블럭파손 및 복구</v>
          </cell>
          <cell r="C1293" t="str">
            <v>인력</v>
          </cell>
          <cell r="D1293" t="str">
            <v>M²</v>
          </cell>
          <cell r="E1293">
            <v>18</v>
          </cell>
          <cell r="F1293">
            <v>6081</v>
          </cell>
          <cell r="H1293">
            <v>0</v>
          </cell>
          <cell r="I1293">
            <v>18</v>
          </cell>
          <cell r="J1293">
            <v>0</v>
          </cell>
          <cell r="L1293">
            <v>0</v>
          </cell>
        </row>
        <row r="1294">
          <cell r="A1294">
            <v>9110</v>
          </cell>
          <cell r="B1294" t="str">
            <v>난연폴리에틸렌보온</v>
          </cell>
          <cell r="C1294" t="str">
            <v>150Øx 40t</v>
          </cell>
          <cell r="D1294" t="str">
            <v>M</v>
          </cell>
          <cell r="H1294">
            <v>0</v>
          </cell>
          <cell r="I1294">
            <v>21818</v>
          </cell>
          <cell r="J1294">
            <v>0</v>
          </cell>
          <cell r="L1294">
            <v>0</v>
          </cell>
        </row>
        <row r="1295">
          <cell r="A1295">
            <v>9111</v>
          </cell>
          <cell r="B1295" t="str">
            <v>난연폴리에틸렌보온</v>
          </cell>
          <cell r="C1295" t="str">
            <v>100Øx 40t</v>
          </cell>
          <cell r="D1295" t="str">
            <v>M</v>
          </cell>
          <cell r="E1295">
            <v>7888</v>
          </cell>
          <cell r="F1295">
            <v>11392</v>
          </cell>
          <cell r="H1295">
            <v>0</v>
          </cell>
          <cell r="I1295">
            <v>8883</v>
          </cell>
          <cell r="J1295">
            <v>0</v>
          </cell>
          <cell r="L1295">
            <v>0</v>
          </cell>
        </row>
        <row r="1296">
          <cell r="A1296">
            <v>9112</v>
          </cell>
          <cell r="B1296" t="str">
            <v>난연폴리에틸렌보온</v>
          </cell>
          <cell r="C1296" t="str">
            <v>80Øx 25t</v>
          </cell>
          <cell r="D1296" t="str">
            <v>M</v>
          </cell>
          <cell r="E1296">
            <v>3568</v>
          </cell>
          <cell r="F1296">
            <v>7371</v>
          </cell>
          <cell r="H1296">
            <v>0</v>
          </cell>
          <cell r="I1296">
            <v>4157</v>
          </cell>
          <cell r="J1296">
            <v>0</v>
          </cell>
          <cell r="L1296">
            <v>0</v>
          </cell>
        </row>
        <row r="1297">
          <cell r="A1297">
            <v>9113</v>
          </cell>
          <cell r="B1297" t="str">
            <v>난연폴리에틸렌보온</v>
          </cell>
          <cell r="C1297" t="str">
            <v>65Øx 25t</v>
          </cell>
          <cell r="D1297" t="str">
            <v>M</v>
          </cell>
          <cell r="E1297">
            <v>3329</v>
          </cell>
          <cell r="F1297">
            <v>6701</v>
          </cell>
          <cell r="H1297">
            <v>0</v>
          </cell>
          <cell r="I1297">
            <v>3605</v>
          </cell>
          <cell r="J1297">
            <v>0</v>
          </cell>
          <cell r="L1297">
            <v>0</v>
          </cell>
        </row>
        <row r="1298">
          <cell r="A1298">
            <v>9114</v>
          </cell>
          <cell r="B1298" t="str">
            <v>난연폴리에틸렌보온</v>
          </cell>
          <cell r="C1298" t="str">
            <v>50Øx 25t</v>
          </cell>
          <cell r="D1298" t="str">
            <v>M</v>
          </cell>
          <cell r="E1298">
            <v>2852</v>
          </cell>
          <cell r="F1298">
            <v>5361</v>
          </cell>
          <cell r="H1298">
            <v>0</v>
          </cell>
          <cell r="I1298">
            <v>3333</v>
          </cell>
          <cell r="J1298">
            <v>0</v>
          </cell>
          <cell r="L1298">
            <v>0</v>
          </cell>
        </row>
        <row r="1299">
          <cell r="A1299">
            <v>9115</v>
          </cell>
          <cell r="B1299" t="str">
            <v>난연폴리에틸렌보온</v>
          </cell>
          <cell r="C1299" t="str">
            <v>40Øx 25t</v>
          </cell>
          <cell r="D1299" t="str">
            <v>M</v>
          </cell>
          <cell r="E1299">
            <v>2562</v>
          </cell>
          <cell r="F1299">
            <v>5361</v>
          </cell>
          <cell r="H1299">
            <v>0</v>
          </cell>
          <cell r="I1299">
            <v>2926</v>
          </cell>
          <cell r="J1299">
            <v>0</v>
          </cell>
          <cell r="L1299">
            <v>0</v>
          </cell>
        </row>
        <row r="1300">
          <cell r="A1300">
            <v>9116</v>
          </cell>
          <cell r="B1300" t="str">
            <v>난연폴리에틸렌보온</v>
          </cell>
          <cell r="C1300" t="str">
            <v>32Øx 25t</v>
          </cell>
          <cell r="D1300" t="str">
            <v>M</v>
          </cell>
          <cell r="E1300">
            <v>2425</v>
          </cell>
          <cell r="F1300">
            <v>5361</v>
          </cell>
          <cell r="H1300">
            <v>0</v>
          </cell>
          <cell r="I1300">
            <v>2750</v>
          </cell>
          <cell r="J1300">
            <v>0</v>
          </cell>
          <cell r="L1300">
            <v>0</v>
          </cell>
        </row>
        <row r="1301">
          <cell r="A1301">
            <v>9117</v>
          </cell>
          <cell r="B1301" t="str">
            <v>난연폴리에틸렌보온</v>
          </cell>
          <cell r="C1301" t="str">
            <v>25Øx 25t</v>
          </cell>
          <cell r="D1301" t="str">
            <v>M</v>
          </cell>
          <cell r="E1301">
            <v>2204</v>
          </cell>
          <cell r="F1301">
            <v>4690</v>
          </cell>
          <cell r="H1301">
            <v>0</v>
          </cell>
          <cell r="I1301">
            <v>2417</v>
          </cell>
          <cell r="J1301">
            <v>0</v>
          </cell>
          <cell r="L1301">
            <v>0</v>
          </cell>
        </row>
        <row r="1302">
          <cell r="A1302">
            <v>9118</v>
          </cell>
          <cell r="B1302" t="str">
            <v>난연폴리에틸렌보온</v>
          </cell>
          <cell r="C1302" t="str">
            <v>20Øx 25t</v>
          </cell>
          <cell r="D1302" t="str">
            <v>M</v>
          </cell>
          <cell r="E1302">
            <v>2035</v>
          </cell>
          <cell r="F1302">
            <v>4020</v>
          </cell>
          <cell r="H1302">
            <v>0</v>
          </cell>
          <cell r="I1302">
            <v>2080</v>
          </cell>
          <cell r="J1302">
            <v>0</v>
          </cell>
          <cell r="L1302">
            <v>0</v>
          </cell>
        </row>
        <row r="1303">
          <cell r="A1303">
            <v>9119</v>
          </cell>
          <cell r="B1303" t="str">
            <v>난연폴리에틸렌보온</v>
          </cell>
          <cell r="C1303" t="str">
            <v>15Øx 25t</v>
          </cell>
          <cell r="D1303" t="str">
            <v>M</v>
          </cell>
          <cell r="E1303">
            <v>1882</v>
          </cell>
          <cell r="F1303">
            <v>3350</v>
          </cell>
          <cell r="H1303">
            <v>0</v>
          </cell>
          <cell r="I1303">
            <v>1928</v>
          </cell>
          <cell r="J1303">
            <v>0</v>
          </cell>
          <cell r="L1303">
            <v>0</v>
          </cell>
        </row>
        <row r="1304">
          <cell r="A1304">
            <v>9120</v>
          </cell>
          <cell r="B1304" t="str">
            <v>유리솜보온</v>
          </cell>
          <cell r="C1304" t="str">
            <v>150Øx 40t</v>
          </cell>
          <cell r="D1304" t="str">
            <v>M</v>
          </cell>
          <cell r="H1304">
            <v>0</v>
          </cell>
          <cell r="I1304">
            <v>7297</v>
          </cell>
          <cell r="J1304">
            <v>0</v>
          </cell>
          <cell r="L1304">
            <v>0</v>
          </cell>
        </row>
        <row r="1305">
          <cell r="A1305">
            <v>9121</v>
          </cell>
          <cell r="B1305" t="str">
            <v>유리솜보온</v>
          </cell>
          <cell r="C1305" t="str">
            <v>100Øx 40t</v>
          </cell>
          <cell r="D1305" t="str">
            <v>M</v>
          </cell>
          <cell r="H1305">
            <v>0</v>
          </cell>
          <cell r="I1305">
            <v>5532</v>
          </cell>
          <cell r="J1305">
            <v>0</v>
          </cell>
          <cell r="L1305">
            <v>0</v>
          </cell>
        </row>
        <row r="1306">
          <cell r="A1306">
            <v>9122</v>
          </cell>
          <cell r="B1306" t="str">
            <v>유리솜보온</v>
          </cell>
          <cell r="C1306" t="str">
            <v>80Øx 25t</v>
          </cell>
          <cell r="D1306" t="str">
            <v>M</v>
          </cell>
          <cell r="H1306">
            <v>0</v>
          </cell>
          <cell r="I1306">
            <v>2993</v>
          </cell>
          <cell r="J1306">
            <v>0</v>
          </cell>
          <cell r="L1306">
            <v>0</v>
          </cell>
        </row>
        <row r="1307">
          <cell r="A1307">
            <v>9123</v>
          </cell>
          <cell r="B1307" t="str">
            <v>유리솜보온</v>
          </cell>
          <cell r="C1307" t="str">
            <v>65Øx 25t</v>
          </cell>
          <cell r="D1307" t="str">
            <v>M</v>
          </cell>
          <cell r="H1307">
            <v>0</v>
          </cell>
          <cell r="I1307">
            <v>2664</v>
          </cell>
          <cell r="J1307">
            <v>0</v>
          </cell>
          <cell r="L1307">
            <v>0</v>
          </cell>
        </row>
        <row r="1308">
          <cell r="A1308">
            <v>9124</v>
          </cell>
          <cell r="B1308" t="str">
            <v>유리솜보온</v>
          </cell>
          <cell r="C1308" t="str">
            <v>50Øx 25t</v>
          </cell>
          <cell r="D1308" t="str">
            <v>M</v>
          </cell>
          <cell r="H1308">
            <v>0</v>
          </cell>
          <cell r="I1308">
            <v>2391</v>
          </cell>
          <cell r="J1308">
            <v>0</v>
          </cell>
          <cell r="L1308">
            <v>0</v>
          </cell>
        </row>
        <row r="1309">
          <cell r="A1309">
            <v>9125</v>
          </cell>
          <cell r="B1309" t="str">
            <v>유리솜보온</v>
          </cell>
          <cell r="C1309" t="str">
            <v>40Øx 25t</v>
          </cell>
          <cell r="D1309" t="str">
            <v>M</v>
          </cell>
          <cell r="H1309">
            <v>0</v>
          </cell>
          <cell r="I1309">
            <v>2062</v>
          </cell>
          <cell r="J1309">
            <v>0</v>
          </cell>
          <cell r="L1309">
            <v>0</v>
          </cell>
        </row>
        <row r="1310">
          <cell r="A1310">
            <v>9126</v>
          </cell>
          <cell r="B1310" t="str">
            <v>유리솜보온</v>
          </cell>
          <cell r="C1310" t="str">
            <v>32Øx 25t</v>
          </cell>
          <cell r="D1310" t="str">
            <v>M</v>
          </cell>
          <cell r="H1310">
            <v>0</v>
          </cell>
          <cell r="I1310">
            <v>1908</v>
          </cell>
          <cell r="J1310">
            <v>0</v>
          </cell>
          <cell r="L1310">
            <v>0</v>
          </cell>
        </row>
        <row r="1311">
          <cell r="A1311">
            <v>9127</v>
          </cell>
          <cell r="B1311" t="str">
            <v>유리솜보온</v>
          </cell>
          <cell r="C1311" t="str">
            <v>25Øx 25t</v>
          </cell>
          <cell r="D1311" t="str">
            <v>M</v>
          </cell>
          <cell r="H1311">
            <v>0</v>
          </cell>
          <cell r="I1311">
            <v>1683</v>
          </cell>
          <cell r="J1311">
            <v>0</v>
          </cell>
          <cell r="L1311">
            <v>0</v>
          </cell>
        </row>
        <row r="1312">
          <cell r="A1312">
            <v>9128</v>
          </cell>
          <cell r="B1312" t="str">
            <v>유리솜보온</v>
          </cell>
          <cell r="C1312" t="str">
            <v>20Øx 25t</v>
          </cell>
          <cell r="D1312" t="str">
            <v>M</v>
          </cell>
          <cell r="H1312">
            <v>0</v>
          </cell>
          <cell r="I1312">
            <v>1516</v>
          </cell>
          <cell r="J1312">
            <v>0</v>
          </cell>
          <cell r="L1312">
            <v>0</v>
          </cell>
        </row>
        <row r="1313">
          <cell r="A1313">
            <v>9129</v>
          </cell>
          <cell r="B1313" t="str">
            <v>유리솜보온</v>
          </cell>
          <cell r="C1313" t="str">
            <v>15Øx 25t</v>
          </cell>
          <cell r="D1313" t="str">
            <v>M</v>
          </cell>
          <cell r="H1313">
            <v>0</v>
          </cell>
          <cell r="I1313">
            <v>1386</v>
          </cell>
          <cell r="J1313">
            <v>0</v>
          </cell>
          <cell r="L1313">
            <v>0</v>
          </cell>
        </row>
        <row r="1314">
          <cell r="A1314">
            <v>9131</v>
          </cell>
          <cell r="B1314" t="str">
            <v>동관용접</v>
          </cell>
          <cell r="C1314" t="str">
            <v>100Ø</v>
          </cell>
          <cell r="D1314" t="str">
            <v>개소</v>
          </cell>
          <cell r="E1314">
            <v>1613</v>
          </cell>
          <cell r="F1314">
            <v>14373</v>
          </cell>
          <cell r="H1314">
            <v>0</v>
          </cell>
          <cell r="I1314">
            <v>2622</v>
          </cell>
          <cell r="J1314">
            <v>0</v>
          </cell>
          <cell r="L1314">
            <v>0</v>
          </cell>
        </row>
        <row r="1315">
          <cell r="A1315">
            <v>9132</v>
          </cell>
          <cell r="B1315" t="str">
            <v>동관용접</v>
          </cell>
          <cell r="C1315" t="str">
            <v>80Ø</v>
          </cell>
          <cell r="D1315" t="str">
            <v>개소</v>
          </cell>
          <cell r="E1315">
            <v>995</v>
          </cell>
          <cell r="F1315">
            <v>10187</v>
          </cell>
          <cell r="H1315">
            <v>0</v>
          </cell>
          <cell r="I1315">
            <v>1583</v>
          </cell>
          <cell r="J1315">
            <v>0</v>
          </cell>
          <cell r="L1315">
            <v>0</v>
          </cell>
        </row>
        <row r="1316">
          <cell r="A1316">
            <v>9133</v>
          </cell>
          <cell r="B1316" t="str">
            <v>동관용접</v>
          </cell>
          <cell r="C1316" t="str">
            <v>65Ø</v>
          </cell>
          <cell r="D1316" t="str">
            <v>개소</v>
          </cell>
          <cell r="E1316">
            <v>718</v>
          </cell>
          <cell r="F1316">
            <v>8791</v>
          </cell>
          <cell r="H1316">
            <v>0</v>
          </cell>
          <cell r="I1316">
            <v>1146</v>
          </cell>
          <cell r="J1316">
            <v>0</v>
          </cell>
          <cell r="L1316">
            <v>0</v>
          </cell>
        </row>
        <row r="1317">
          <cell r="A1317">
            <v>9134</v>
          </cell>
          <cell r="B1317" t="str">
            <v>동관용접</v>
          </cell>
          <cell r="C1317" t="str">
            <v>50Ø</v>
          </cell>
          <cell r="D1317" t="str">
            <v>개소</v>
          </cell>
          <cell r="E1317">
            <v>557</v>
          </cell>
          <cell r="F1317">
            <v>6837</v>
          </cell>
          <cell r="H1317">
            <v>0</v>
          </cell>
          <cell r="I1317">
            <v>874</v>
          </cell>
          <cell r="J1317">
            <v>0</v>
          </cell>
          <cell r="L1317">
            <v>0</v>
          </cell>
        </row>
        <row r="1318">
          <cell r="A1318">
            <v>9135</v>
          </cell>
          <cell r="B1318" t="str">
            <v>동관용접</v>
          </cell>
          <cell r="C1318" t="str">
            <v>40Ø</v>
          </cell>
          <cell r="D1318" t="str">
            <v>개소</v>
          </cell>
          <cell r="E1318">
            <v>404</v>
          </cell>
          <cell r="F1318">
            <v>5442</v>
          </cell>
          <cell r="H1318">
            <v>0</v>
          </cell>
          <cell r="I1318">
            <v>609</v>
          </cell>
          <cell r="J1318">
            <v>0</v>
          </cell>
          <cell r="L1318">
            <v>0</v>
          </cell>
        </row>
        <row r="1319">
          <cell r="A1319">
            <v>9136</v>
          </cell>
          <cell r="B1319" t="str">
            <v>동관용접</v>
          </cell>
          <cell r="C1319" t="str">
            <v>32Ø</v>
          </cell>
          <cell r="D1319" t="str">
            <v>개소</v>
          </cell>
          <cell r="E1319">
            <v>311</v>
          </cell>
          <cell r="F1319">
            <v>4954</v>
          </cell>
          <cell r="H1319">
            <v>0</v>
          </cell>
          <cell r="I1319">
            <v>466</v>
          </cell>
          <cell r="J1319">
            <v>0</v>
          </cell>
          <cell r="L1319">
            <v>0</v>
          </cell>
        </row>
        <row r="1320">
          <cell r="A1320">
            <v>9137</v>
          </cell>
          <cell r="B1320" t="str">
            <v>동관용접</v>
          </cell>
          <cell r="C1320" t="str">
            <v>25Ø</v>
          </cell>
          <cell r="D1320" t="str">
            <v>개소</v>
          </cell>
          <cell r="E1320">
            <v>223</v>
          </cell>
          <cell r="F1320">
            <v>4046</v>
          </cell>
          <cell r="H1320">
            <v>0</v>
          </cell>
          <cell r="I1320">
            <v>339</v>
          </cell>
          <cell r="J1320">
            <v>0</v>
          </cell>
          <cell r="L1320">
            <v>0</v>
          </cell>
        </row>
        <row r="1321">
          <cell r="A1321">
            <v>9138</v>
          </cell>
          <cell r="B1321" t="str">
            <v>동관용접</v>
          </cell>
          <cell r="C1321" t="str">
            <v>20Ø</v>
          </cell>
          <cell r="D1321" t="str">
            <v>개소</v>
          </cell>
          <cell r="E1321">
            <v>174</v>
          </cell>
          <cell r="F1321">
            <v>3279</v>
          </cell>
          <cell r="H1321">
            <v>0</v>
          </cell>
          <cell r="I1321">
            <v>253</v>
          </cell>
          <cell r="J1321">
            <v>0</v>
          </cell>
          <cell r="L1321">
            <v>0</v>
          </cell>
        </row>
        <row r="1322">
          <cell r="A1322">
            <v>9139</v>
          </cell>
          <cell r="B1322" t="str">
            <v>동관용접</v>
          </cell>
          <cell r="C1322" t="str">
            <v>15Ø</v>
          </cell>
          <cell r="D1322" t="str">
            <v>개소</v>
          </cell>
          <cell r="E1322">
            <v>83</v>
          </cell>
          <cell r="F1322">
            <v>2860</v>
          </cell>
          <cell r="H1322">
            <v>0</v>
          </cell>
          <cell r="I1322">
            <v>121</v>
          </cell>
          <cell r="J1322">
            <v>0</v>
          </cell>
          <cell r="L1322">
            <v>0</v>
          </cell>
        </row>
        <row r="1323">
          <cell r="A1323">
            <v>9141</v>
          </cell>
          <cell r="B1323" t="str">
            <v>은분도장</v>
          </cell>
          <cell r="C1323" t="str">
            <v>2회</v>
          </cell>
          <cell r="D1323" t="str">
            <v>M²</v>
          </cell>
          <cell r="E1323">
            <v>654</v>
          </cell>
          <cell r="F1323">
            <v>3043</v>
          </cell>
          <cell r="H1323">
            <v>0</v>
          </cell>
          <cell r="I1323">
            <v>654</v>
          </cell>
          <cell r="J1323">
            <v>0</v>
          </cell>
          <cell r="L1323">
            <v>0</v>
          </cell>
        </row>
        <row r="1324">
          <cell r="A1324">
            <v>9142</v>
          </cell>
          <cell r="B1324" t="str">
            <v>벽체철거 및 복구</v>
          </cell>
          <cell r="D1324" t="str">
            <v>개소</v>
          </cell>
          <cell r="E1324" t="e">
            <v>#REF!</v>
          </cell>
          <cell r="F1324" t="e">
            <v>#REF!</v>
          </cell>
          <cell r="H1324">
            <v>0</v>
          </cell>
          <cell r="I1324" t="e">
            <v>#REF!</v>
          </cell>
          <cell r="J1324">
            <v>0</v>
          </cell>
          <cell r="L1324">
            <v>0</v>
          </cell>
        </row>
        <row r="1325">
          <cell r="A1325">
            <v>9143</v>
          </cell>
          <cell r="B1325" t="str">
            <v>치장벽돌 쌓기</v>
          </cell>
          <cell r="D1325" t="str">
            <v>매</v>
          </cell>
          <cell r="E1325">
            <v>171220</v>
          </cell>
          <cell r="F1325">
            <v>303245</v>
          </cell>
          <cell r="H1325">
            <v>0</v>
          </cell>
          <cell r="I1325">
            <v>171220</v>
          </cell>
          <cell r="J1325">
            <v>0</v>
          </cell>
          <cell r="L1325">
            <v>0</v>
          </cell>
        </row>
        <row r="1326">
          <cell r="A1326">
            <v>9144</v>
          </cell>
          <cell r="B1326" t="str">
            <v>녹막이페인트</v>
          </cell>
          <cell r="C1326" t="str">
            <v>2회</v>
          </cell>
          <cell r="D1326" t="str">
            <v>M²</v>
          </cell>
          <cell r="E1326">
            <v>932</v>
          </cell>
          <cell r="F1326">
            <v>1690</v>
          </cell>
          <cell r="H1326">
            <v>0</v>
          </cell>
          <cell r="I1326">
            <v>932</v>
          </cell>
          <cell r="J1326">
            <v>0</v>
          </cell>
          <cell r="L1326">
            <v>0</v>
          </cell>
        </row>
        <row r="1327">
          <cell r="A1327">
            <v>9145</v>
          </cell>
          <cell r="B1327" t="str">
            <v>배수펌프앵글가대</v>
          </cell>
          <cell r="D1327" t="str">
            <v>개소</v>
          </cell>
          <cell r="E1327">
            <v>13141</v>
          </cell>
          <cell r="F1327">
            <v>56637</v>
          </cell>
          <cell r="H1327">
            <v>0</v>
          </cell>
          <cell r="I1327">
            <v>13141</v>
          </cell>
          <cell r="J1327">
            <v>0</v>
          </cell>
          <cell r="L1327">
            <v>0</v>
          </cell>
        </row>
        <row r="1328">
          <cell r="A1328">
            <v>9146</v>
          </cell>
          <cell r="B1328" t="str">
            <v>정수위밸브장치</v>
          </cell>
          <cell r="C1328" t="str">
            <v>40Ø</v>
          </cell>
          <cell r="D1328" t="str">
            <v>대</v>
          </cell>
          <cell r="E1328">
            <v>533087</v>
          </cell>
          <cell r="F1328">
            <v>271490.40000000002</v>
          </cell>
          <cell r="H1328">
            <v>0</v>
          </cell>
          <cell r="I1328">
            <v>533087</v>
          </cell>
          <cell r="J1328">
            <v>0</v>
          </cell>
          <cell r="L1328">
            <v>0</v>
          </cell>
        </row>
        <row r="1329">
          <cell r="A1329">
            <v>9147</v>
          </cell>
          <cell r="B1329" t="str">
            <v>장비기초(콘크리트)</v>
          </cell>
          <cell r="C1329" t="str">
            <v>1:2:4</v>
          </cell>
          <cell r="D1329" t="str">
            <v>M³</v>
          </cell>
          <cell r="E1329">
            <v>25057</v>
          </cell>
          <cell r="F1329">
            <v>94929</v>
          </cell>
          <cell r="H1329">
            <v>0</v>
          </cell>
          <cell r="I1329">
            <v>25057</v>
          </cell>
          <cell r="J1329">
            <v>0</v>
          </cell>
          <cell r="L1329">
            <v>0</v>
          </cell>
        </row>
        <row r="1330">
          <cell r="A1330">
            <v>9148</v>
          </cell>
          <cell r="B1330" t="str">
            <v>합판거푸집</v>
          </cell>
          <cell r="C1330" t="str">
            <v>3회</v>
          </cell>
          <cell r="D1330" t="str">
            <v>M²</v>
          </cell>
          <cell r="E1330">
            <v>5049</v>
          </cell>
          <cell r="F1330">
            <v>13293</v>
          </cell>
          <cell r="H1330">
            <v>0</v>
          </cell>
          <cell r="I1330">
            <v>5049</v>
          </cell>
          <cell r="J1330">
            <v>0</v>
          </cell>
          <cell r="L1330">
            <v>0</v>
          </cell>
        </row>
        <row r="1331">
          <cell r="A1331">
            <v>9149</v>
          </cell>
          <cell r="B1331" t="str">
            <v>방열기소운반비</v>
          </cell>
          <cell r="C1331" t="str">
            <v>20쪽 이하</v>
          </cell>
          <cell r="D1331" t="str">
            <v>조</v>
          </cell>
          <cell r="E1331">
            <v>0</v>
          </cell>
          <cell r="F1331">
            <v>10136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>
            <v>9150</v>
          </cell>
          <cell r="B1332" t="str">
            <v>바닥타일커팅공임</v>
          </cell>
          <cell r="D1332" t="str">
            <v>개소</v>
          </cell>
          <cell r="E1332">
            <v>0</v>
          </cell>
          <cell r="F1332">
            <v>13595</v>
          </cell>
          <cell r="H1332">
            <v>0</v>
          </cell>
          <cell r="J1332">
            <v>0</v>
          </cell>
          <cell r="L1332">
            <v>0</v>
          </cell>
        </row>
        <row r="1333">
          <cell r="A1333">
            <v>9151</v>
          </cell>
          <cell r="B1333" t="str">
            <v>파이프 고정앙카</v>
          </cell>
          <cell r="C1333" t="str">
            <v>15Ø~40Ø</v>
          </cell>
          <cell r="D1333" t="str">
            <v>조</v>
          </cell>
          <cell r="E1333">
            <v>1090</v>
          </cell>
          <cell r="F1333">
            <v>24.055000000000003</v>
          </cell>
          <cell r="H1333">
            <v>0</v>
          </cell>
          <cell r="I1333">
            <v>1090</v>
          </cell>
          <cell r="J1333">
            <v>0</v>
          </cell>
          <cell r="L1333">
            <v>0</v>
          </cell>
        </row>
        <row r="1334">
          <cell r="A1334">
            <v>9152</v>
          </cell>
          <cell r="B1334" t="str">
            <v>파이프 고정앙카</v>
          </cell>
          <cell r="C1334" t="str">
            <v>50Ø~65Ø</v>
          </cell>
          <cell r="D1334" t="str">
            <v>조</v>
          </cell>
          <cell r="E1334">
            <v>1140</v>
          </cell>
          <cell r="F1334">
            <v>36.79</v>
          </cell>
          <cell r="H1334">
            <v>0</v>
          </cell>
          <cell r="I1334">
            <v>1140</v>
          </cell>
          <cell r="J1334">
            <v>0</v>
          </cell>
          <cell r="L1334">
            <v>0</v>
          </cell>
        </row>
        <row r="1335">
          <cell r="A1335">
            <v>9153</v>
          </cell>
          <cell r="B1335" t="str">
            <v>파이프 고정앙카</v>
          </cell>
          <cell r="C1335" t="str">
            <v>80Ø~150Ø</v>
          </cell>
          <cell r="D1335" t="str">
            <v>조</v>
          </cell>
          <cell r="E1335">
            <v>1694</v>
          </cell>
          <cell r="F1335">
            <v>55.185000000000002</v>
          </cell>
          <cell r="H1335">
            <v>0</v>
          </cell>
          <cell r="I1335">
            <v>1694</v>
          </cell>
          <cell r="J1335">
            <v>0</v>
          </cell>
          <cell r="L1335">
            <v>0</v>
          </cell>
        </row>
        <row r="1336">
          <cell r="A1336">
            <v>9161</v>
          </cell>
          <cell r="B1336" t="str">
            <v>정유량 조절밸브장치</v>
          </cell>
          <cell r="C1336" t="str">
            <v>65Ø</v>
          </cell>
          <cell r="D1336" t="str">
            <v>조</v>
          </cell>
          <cell r="E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>
            <v>9162</v>
          </cell>
          <cell r="B1337" t="str">
            <v>정유량 조절밸브장치</v>
          </cell>
          <cell r="C1337" t="str">
            <v>50Ø</v>
          </cell>
          <cell r="D1337" t="str">
            <v>조</v>
          </cell>
          <cell r="E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9163</v>
          </cell>
          <cell r="B1338" t="str">
            <v>정유량 조절밸브장치</v>
          </cell>
          <cell r="C1338" t="str">
            <v>40Ø</v>
          </cell>
          <cell r="D1338" t="str">
            <v>조</v>
          </cell>
          <cell r="E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9164</v>
          </cell>
          <cell r="B1339" t="str">
            <v>정유량 조절밸브장치</v>
          </cell>
          <cell r="C1339" t="str">
            <v>32Ø</v>
          </cell>
          <cell r="D1339" t="str">
            <v>조</v>
          </cell>
          <cell r="E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>
            <v>9171</v>
          </cell>
          <cell r="B1340" t="str">
            <v>스테인레스관용접</v>
          </cell>
          <cell r="C1340" t="str">
            <v>80Ø</v>
          </cell>
          <cell r="D1340" t="str">
            <v>개소</v>
          </cell>
          <cell r="E1340">
            <v>3439</v>
          </cell>
          <cell r="F1340">
            <v>0</v>
          </cell>
          <cell r="H1340">
            <v>0</v>
          </cell>
          <cell r="I1340">
            <v>3439</v>
          </cell>
          <cell r="J1340">
            <v>0</v>
          </cell>
          <cell r="L1340">
            <v>0</v>
          </cell>
        </row>
        <row r="1341">
          <cell r="A1341">
            <v>9172</v>
          </cell>
          <cell r="B1341" t="str">
            <v>스테인레스관용접</v>
          </cell>
          <cell r="C1341" t="str">
            <v>100Ø</v>
          </cell>
          <cell r="D1341" t="str">
            <v>개소</v>
          </cell>
          <cell r="E1341">
            <v>5376</v>
          </cell>
          <cell r="F1341">
            <v>0</v>
          </cell>
          <cell r="H1341">
            <v>0</v>
          </cell>
          <cell r="I1341">
            <v>5376</v>
          </cell>
          <cell r="J1341">
            <v>0</v>
          </cell>
          <cell r="L1341">
            <v>0</v>
          </cell>
        </row>
        <row r="1342">
          <cell r="A1342">
            <v>9173</v>
          </cell>
          <cell r="B1342" t="str">
            <v>스테인레스관용접</v>
          </cell>
          <cell r="C1342" t="str">
            <v>125Ø</v>
          </cell>
          <cell r="D1342" t="str">
            <v>개소</v>
          </cell>
          <cell r="E1342">
            <v>8130</v>
          </cell>
          <cell r="F1342">
            <v>0</v>
          </cell>
          <cell r="H1342">
            <v>0</v>
          </cell>
          <cell r="I1342">
            <v>8130</v>
          </cell>
          <cell r="J1342">
            <v>0</v>
          </cell>
          <cell r="L1342">
            <v>0</v>
          </cell>
        </row>
        <row r="1343">
          <cell r="A1343">
            <v>9174</v>
          </cell>
          <cell r="B1343" t="str">
            <v>스테인레스관용접</v>
          </cell>
          <cell r="C1343" t="str">
            <v>150Ø</v>
          </cell>
          <cell r="D1343" t="str">
            <v>개소</v>
          </cell>
          <cell r="E1343">
            <v>10049</v>
          </cell>
          <cell r="F1343">
            <v>0</v>
          </cell>
          <cell r="H1343">
            <v>0</v>
          </cell>
          <cell r="I1343">
            <v>10049</v>
          </cell>
          <cell r="J1343">
            <v>0</v>
          </cell>
          <cell r="L1343">
            <v>0</v>
          </cell>
        </row>
        <row r="1344">
          <cell r="A1344">
            <v>9175</v>
          </cell>
          <cell r="B1344" t="str">
            <v>스테인레스관용접</v>
          </cell>
          <cell r="C1344" t="str">
            <v>200Ø</v>
          </cell>
          <cell r="D1344" t="str">
            <v>개소</v>
          </cell>
          <cell r="E1344">
            <v>16919</v>
          </cell>
          <cell r="F1344">
            <v>0</v>
          </cell>
          <cell r="H1344">
            <v>0</v>
          </cell>
          <cell r="I1344">
            <v>16919</v>
          </cell>
          <cell r="J1344">
            <v>0</v>
          </cell>
          <cell r="L1344">
            <v>0</v>
          </cell>
        </row>
        <row r="1345">
          <cell r="A1345">
            <v>9181</v>
          </cell>
          <cell r="B1345" t="str">
            <v>강관스리브</v>
          </cell>
          <cell r="C1345" t="str">
            <v>100Ø</v>
          </cell>
          <cell r="D1345" t="str">
            <v>개소</v>
          </cell>
          <cell r="E1345">
            <v>5901</v>
          </cell>
          <cell r="F1345">
            <v>0</v>
          </cell>
          <cell r="H1345">
            <v>0</v>
          </cell>
          <cell r="I1345">
            <v>27055</v>
          </cell>
          <cell r="J1345">
            <v>0</v>
          </cell>
          <cell r="L1345">
            <v>0</v>
          </cell>
        </row>
        <row r="1346">
          <cell r="A1346">
            <v>9182</v>
          </cell>
          <cell r="B1346" t="str">
            <v>강관스리브</v>
          </cell>
          <cell r="C1346" t="str">
            <v>80Ø</v>
          </cell>
          <cell r="D1346" t="str">
            <v>개소</v>
          </cell>
          <cell r="E1346">
            <v>4549</v>
          </cell>
          <cell r="F1346">
            <v>0</v>
          </cell>
          <cell r="H1346">
            <v>0</v>
          </cell>
          <cell r="I1346">
            <v>22116</v>
          </cell>
          <cell r="J1346">
            <v>0</v>
          </cell>
          <cell r="L1346">
            <v>0</v>
          </cell>
        </row>
        <row r="1347">
          <cell r="A1347">
            <v>9183</v>
          </cell>
          <cell r="B1347" t="str">
            <v>강관스리브</v>
          </cell>
          <cell r="C1347" t="str">
            <v>65Ø</v>
          </cell>
          <cell r="D1347" t="str">
            <v>개소</v>
          </cell>
          <cell r="E1347">
            <v>2391</v>
          </cell>
          <cell r="F1347">
            <v>0</v>
          </cell>
          <cell r="H1347">
            <v>0</v>
          </cell>
          <cell r="I1347">
            <v>12565</v>
          </cell>
          <cell r="J1347">
            <v>0</v>
          </cell>
          <cell r="L1347">
            <v>0</v>
          </cell>
        </row>
        <row r="1348">
          <cell r="A1348">
            <v>9184</v>
          </cell>
          <cell r="B1348" t="str">
            <v>강관스리브</v>
          </cell>
          <cell r="C1348" t="str">
            <v>50Ø</v>
          </cell>
          <cell r="D1348" t="str">
            <v>개소</v>
          </cell>
          <cell r="E1348">
            <v>1760</v>
          </cell>
          <cell r="F1348">
            <v>0</v>
          </cell>
          <cell r="H1348">
            <v>0</v>
          </cell>
          <cell r="I1348">
            <v>8266</v>
          </cell>
          <cell r="J1348">
            <v>0</v>
          </cell>
          <cell r="L1348">
            <v>0</v>
          </cell>
        </row>
        <row r="1349">
          <cell r="A1349">
            <v>9185</v>
          </cell>
          <cell r="B1349" t="str">
            <v>강관스리브</v>
          </cell>
          <cell r="C1349" t="str">
            <v>40Ø</v>
          </cell>
          <cell r="D1349" t="str">
            <v>개소</v>
          </cell>
          <cell r="E1349">
            <v>1387</v>
          </cell>
          <cell r="F1349">
            <v>0</v>
          </cell>
          <cell r="H1349">
            <v>0</v>
          </cell>
          <cell r="I1349">
            <v>5837</v>
          </cell>
          <cell r="J1349">
            <v>0</v>
          </cell>
          <cell r="L1349">
            <v>0</v>
          </cell>
        </row>
        <row r="1350">
          <cell r="A1350">
            <v>9186</v>
          </cell>
          <cell r="B1350" t="str">
            <v>강관스리브</v>
          </cell>
          <cell r="C1350" t="str">
            <v>32Ø</v>
          </cell>
          <cell r="D1350" t="str">
            <v>개소</v>
          </cell>
          <cell r="E1350">
            <v>1362</v>
          </cell>
          <cell r="F1350">
            <v>0</v>
          </cell>
          <cell r="H1350">
            <v>0</v>
          </cell>
          <cell r="I1350">
            <v>2691</v>
          </cell>
          <cell r="J1350">
            <v>0</v>
          </cell>
          <cell r="L1350">
            <v>0</v>
          </cell>
        </row>
        <row r="1351">
          <cell r="A1351">
            <v>9187</v>
          </cell>
          <cell r="B1351" t="str">
            <v>강관스리브</v>
          </cell>
          <cell r="C1351" t="str">
            <v>25Ø</v>
          </cell>
          <cell r="D1351" t="str">
            <v>개소</v>
          </cell>
          <cell r="E1351">
            <v>896</v>
          </cell>
          <cell r="F1351">
            <v>0</v>
          </cell>
          <cell r="H1351">
            <v>0</v>
          </cell>
          <cell r="I1351">
            <v>1808</v>
          </cell>
          <cell r="J1351">
            <v>0</v>
          </cell>
          <cell r="L1351">
            <v>0</v>
          </cell>
        </row>
        <row r="1352">
          <cell r="A1352">
            <v>9188</v>
          </cell>
          <cell r="B1352" t="str">
            <v>강관스리브</v>
          </cell>
          <cell r="C1352" t="str">
            <v>20Ø</v>
          </cell>
          <cell r="D1352" t="str">
            <v>개소</v>
          </cell>
          <cell r="E1352">
            <v>792</v>
          </cell>
          <cell r="F1352">
            <v>0</v>
          </cell>
          <cell r="H1352">
            <v>0</v>
          </cell>
          <cell r="I1352">
            <v>1395</v>
          </cell>
          <cell r="J1352">
            <v>0</v>
          </cell>
          <cell r="L1352">
            <v>0</v>
          </cell>
        </row>
        <row r="1353">
          <cell r="A1353">
            <v>9189</v>
          </cell>
          <cell r="B1353" t="str">
            <v>강관스리브</v>
          </cell>
          <cell r="C1353" t="str">
            <v>15Ø</v>
          </cell>
          <cell r="D1353" t="str">
            <v>개소</v>
          </cell>
          <cell r="E1353">
            <v>589</v>
          </cell>
          <cell r="F1353">
            <v>0</v>
          </cell>
          <cell r="H1353">
            <v>0</v>
          </cell>
          <cell r="I1353">
            <v>866</v>
          </cell>
          <cell r="J1353">
            <v>0</v>
          </cell>
          <cell r="L1353">
            <v>0</v>
          </cell>
        </row>
        <row r="1354">
          <cell r="A1354">
            <v>9201</v>
          </cell>
          <cell r="B1354" t="str">
            <v>아연철판덕트제작설치</v>
          </cell>
          <cell r="C1354" t="str">
            <v>0.5t</v>
          </cell>
          <cell r="D1354" t="str">
            <v>M²</v>
          </cell>
          <cell r="E1354">
            <v>8532</v>
          </cell>
          <cell r="F1354">
            <v>22097</v>
          </cell>
          <cell r="H1354">
            <v>0</v>
          </cell>
          <cell r="I1354">
            <v>8532</v>
          </cell>
          <cell r="J1354">
            <v>0</v>
          </cell>
          <cell r="L1354">
            <v>0</v>
          </cell>
        </row>
        <row r="1355">
          <cell r="A1355">
            <v>9202</v>
          </cell>
          <cell r="B1355" t="str">
            <v>SUS철판덕트제작설치</v>
          </cell>
          <cell r="C1355" t="str">
            <v>0.5t</v>
          </cell>
          <cell r="D1355" t="str">
            <v>M²</v>
          </cell>
          <cell r="E1355">
            <v>35059</v>
          </cell>
          <cell r="F1355">
            <v>29096</v>
          </cell>
          <cell r="H1355">
            <v>0</v>
          </cell>
          <cell r="I1355">
            <v>35059</v>
          </cell>
          <cell r="J1355">
            <v>0</v>
          </cell>
          <cell r="L1355">
            <v>0</v>
          </cell>
        </row>
        <row r="1356">
          <cell r="A1356">
            <v>9203</v>
          </cell>
          <cell r="B1356" t="str">
            <v>각형덕트보온(은박지)</v>
          </cell>
          <cell r="C1356" t="str">
            <v>30t</v>
          </cell>
          <cell r="D1356" t="str">
            <v>M²</v>
          </cell>
          <cell r="E1356">
            <v>8895</v>
          </cell>
          <cell r="F1356">
            <v>20360</v>
          </cell>
          <cell r="H1356">
            <v>0</v>
          </cell>
          <cell r="I1356">
            <v>8895</v>
          </cell>
          <cell r="J1356">
            <v>0</v>
          </cell>
          <cell r="L1356">
            <v>0</v>
          </cell>
        </row>
        <row r="1357">
          <cell r="A1357">
            <v>9204</v>
          </cell>
          <cell r="B1357" t="str">
            <v>배관커버(갈바륨강판)</v>
          </cell>
          <cell r="C1357" t="str">
            <v>200x400</v>
          </cell>
          <cell r="D1357" t="str">
            <v>M</v>
          </cell>
          <cell r="E1357">
            <v>57944</v>
          </cell>
          <cell r="F1357">
            <v>42464</v>
          </cell>
          <cell r="H1357">
            <v>0</v>
          </cell>
          <cell r="I1357">
            <v>57944</v>
          </cell>
          <cell r="J1357">
            <v>0</v>
          </cell>
          <cell r="L1357">
            <v>0</v>
          </cell>
        </row>
        <row r="1358">
          <cell r="A1358">
            <v>9901</v>
          </cell>
          <cell r="B1358" t="str">
            <v>잡자재비</v>
          </cell>
          <cell r="C1358" t="str">
            <v>주재료의 5%</v>
          </cell>
          <cell r="D1358" t="str">
            <v>식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  <cell r="J1358">
            <v>0</v>
          </cell>
          <cell r="L1358">
            <v>0</v>
          </cell>
        </row>
        <row r="1359">
          <cell r="A1359">
            <v>9902</v>
          </cell>
          <cell r="B1359" t="str">
            <v>지지철물</v>
          </cell>
          <cell r="C1359" t="str">
            <v>주재료의 9%</v>
          </cell>
          <cell r="D1359" t="str">
            <v>식</v>
          </cell>
          <cell r="E1359">
            <v>0</v>
          </cell>
          <cell r="F1359">
            <v>0</v>
          </cell>
          <cell r="H1359">
            <v>0</v>
          </cell>
          <cell r="I1359">
            <v>0</v>
          </cell>
          <cell r="J1359">
            <v>0</v>
          </cell>
          <cell r="L1359">
            <v>0</v>
          </cell>
        </row>
        <row r="1360">
          <cell r="A1360">
            <v>9903</v>
          </cell>
          <cell r="B1360" t="str">
            <v>지지철물</v>
          </cell>
          <cell r="C1360" t="str">
            <v>주재료의 10%</v>
          </cell>
          <cell r="D1360" t="str">
            <v>식</v>
          </cell>
          <cell r="E1360">
            <v>0</v>
          </cell>
          <cell r="F1360">
            <v>0</v>
          </cell>
          <cell r="H1360">
            <v>0</v>
          </cell>
          <cell r="I1360">
            <v>0</v>
          </cell>
          <cell r="J1360">
            <v>0</v>
          </cell>
          <cell r="L1360">
            <v>0</v>
          </cell>
        </row>
        <row r="1361">
          <cell r="A1361">
            <v>9904</v>
          </cell>
          <cell r="B1361" t="str">
            <v>지지철물</v>
          </cell>
          <cell r="C1361" t="str">
            <v>주재료의 15%</v>
          </cell>
          <cell r="D1361" t="str">
            <v>식</v>
          </cell>
          <cell r="E1361">
            <v>0</v>
          </cell>
          <cell r="F1361">
            <v>0</v>
          </cell>
          <cell r="H1361">
            <v>0</v>
          </cell>
          <cell r="I1361">
            <v>0</v>
          </cell>
          <cell r="J1361">
            <v>0</v>
          </cell>
          <cell r="L1361">
            <v>0</v>
          </cell>
        </row>
        <row r="1362">
          <cell r="A1362">
            <v>9905</v>
          </cell>
          <cell r="B1362" t="str">
            <v>지지철물</v>
          </cell>
          <cell r="C1362" t="str">
            <v>주재료의 25%</v>
          </cell>
          <cell r="D1362" t="str">
            <v>식</v>
          </cell>
          <cell r="E1362">
            <v>0</v>
          </cell>
          <cell r="F1362">
            <v>0</v>
          </cell>
          <cell r="H1362">
            <v>0</v>
          </cell>
          <cell r="I1362">
            <v>0</v>
          </cell>
          <cell r="J1362">
            <v>0</v>
          </cell>
          <cell r="L1362">
            <v>0</v>
          </cell>
        </row>
        <row r="1363">
          <cell r="A1363">
            <v>9906</v>
          </cell>
          <cell r="B1363" t="str">
            <v>지지철물</v>
          </cell>
          <cell r="C1363" t="str">
            <v>주재료의 30%</v>
          </cell>
          <cell r="D1363" t="str">
            <v>식</v>
          </cell>
          <cell r="E1363">
            <v>0</v>
          </cell>
          <cell r="F1363">
            <v>0</v>
          </cell>
          <cell r="H1363">
            <v>0</v>
          </cell>
          <cell r="I1363">
            <v>0</v>
          </cell>
          <cell r="J1363">
            <v>0</v>
          </cell>
          <cell r="L1363">
            <v>0</v>
          </cell>
        </row>
        <row r="1364">
          <cell r="A1364">
            <v>9907</v>
          </cell>
          <cell r="B1364" t="str">
            <v>지지철물</v>
          </cell>
          <cell r="C1364" t="str">
            <v>주재료의 40%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9910</v>
          </cell>
          <cell r="B1365" t="str">
            <v>관부속</v>
          </cell>
          <cell r="C1365" t="str">
            <v>관의 30%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9911</v>
          </cell>
          <cell r="B1366" t="str">
            <v>관부속</v>
          </cell>
          <cell r="C1366" t="str">
            <v>관의 40%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9912</v>
          </cell>
          <cell r="B1367" t="str">
            <v>관부속</v>
          </cell>
          <cell r="C1367" t="str">
            <v>관의 45%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9913</v>
          </cell>
          <cell r="B1368" t="str">
            <v>관부속</v>
          </cell>
          <cell r="C1368" t="str">
            <v>관의 50%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9914</v>
          </cell>
          <cell r="B1369" t="str">
            <v>관부속</v>
          </cell>
          <cell r="C1369" t="str">
            <v>관의 55%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9915</v>
          </cell>
          <cell r="B1370" t="str">
            <v>관부속</v>
          </cell>
          <cell r="C1370" t="str">
            <v>관의 60%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9916</v>
          </cell>
          <cell r="B1371" t="str">
            <v>관부속</v>
          </cell>
          <cell r="C1371" t="str">
            <v>관의 65%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9917</v>
          </cell>
          <cell r="B1372" t="str">
            <v>관부속</v>
          </cell>
          <cell r="C1372" t="str">
            <v>관의 70%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9918</v>
          </cell>
          <cell r="B1373" t="str">
            <v>관부속</v>
          </cell>
          <cell r="C1373" t="str">
            <v>관의 75%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9920</v>
          </cell>
          <cell r="B1374" t="str">
            <v>공구손료</v>
          </cell>
          <cell r="C1374" t="str">
            <v>인건비의 3%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  <sheetName val="내역서"/>
    </sheetNames>
    <sheetDataSet>
      <sheetData sheetId="0"/>
      <sheetData sheetId="1"/>
      <sheetData sheetId="2" refreshError="1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70000</v>
          </cell>
          <cell r="F4">
            <v>0</v>
          </cell>
          <cell r="G4">
            <v>70000</v>
          </cell>
          <cell r="H4">
            <v>627</v>
          </cell>
          <cell r="I4">
            <v>70400</v>
          </cell>
          <cell r="J4">
            <v>565</v>
          </cell>
          <cell r="K4">
            <v>70000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81600</v>
          </cell>
          <cell r="F5">
            <v>0</v>
          </cell>
          <cell r="G5">
            <v>81600</v>
          </cell>
          <cell r="H5">
            <v>627</v>
          </cell>
          <cell r="I5">
            <v>96300</v>
          </cell>
          <cell r="J5">
            <v>565</v>
          </cell>
          <cell r="K5">
            <v>81600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56600</v>
          </cell>
          <cell r="F6">
            <v>0</v>
          </cell>
          <cell r="G6">
            <v>56600</v>
          </cell>
          <cell r="H6">
            <v>627</v>
          </cell>
          <cell r="I6">
            <v>61100</v>
          </cell>
          <cell r="J6">
            <v>565</v>
          </cell>
          <cell r="K6">
            <v>56600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92500</v>
          </cell>
          <cell r="F12">
            <v>0</v>
          </cell>
          <cell r="G12">
            <v>92500</v>
          </cell>
          <cell r="H12">
            <v>627</v>
          </cell>
          <cell r="I12">
            <v>92700</v>
          </cell>
          <cell r="J12">
            <v>565</v>
          </cell>
          <cell r="K12">
            <v>92500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70500</v>
          </cell>
          <cell r="F13">
            <v>0</v>
          </cell>
          <cell r="G13">
            <v>70500</v>
          </cell>
          <cell r="H13">
            <v>627</v>
          </cell>
          <cell r="I13">
            <v>72900</v>
          </cell>
          <cell r="J13">
            <v>565</v>
          </cell>
          <cell r="K13">
            <v>70500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96800</v>
          </cell>
          <cell r="F14">
            <v>0</v>
          </cell>
          <cell r="G14">
            <v>98000</v>
          </cell>
          <cell r="H14">
            <v>627</v>
          </cell>
          <cell r="I14">
            <v>96800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KSVU- 430</v>
          </cell>
          <cell r="D15" t="str">
            <v>조</v>
          </cell>
          <cell r="E15">
            <v>57200</v>
          </cell>
          <cell r="F15">
            <v>0</v>
          </cell>
          <cell r="G15">
            <v>66000</v>
          </cell>
          <cell r="H15">
            <v>627</v>
          </cell>
          <cell r="I15">
            <v>57200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123000</v>
          </cell>
          <cell r="F16">
            <v>0</v>
          </cell>
          <cell r="G16">
            <v>200000</v>
          </cell>
          <cell r="H16">
            <v>627</v>
          </cell>
          <cell r="I16">
            <v>123000</v>
          </cell>
          <cell r="J16">
            <v>565</v>
          </cell>
          <cell r="K16">
            <v>200000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211000</v>
          </cell>
          <cell r="F17">
            <v>0</v>
          </cell>
          <cell r="G17">
            <v>280000</v>
          </cell>
          <cell r="H17">
            <v>627</v>
          </cell>
          <cell r="I17">
            <v>211000</v>
          </cell>
          <cell r="J17">
            <v>565</v>
          </cell>
          <cell r="K17">
            <v>280000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115500</v>
          </cell>
          <cell r="F20">
            <v>0</v>
          </cell>
          <cell r="I20">
            <v>115500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93500</v>
          </cell>
          <cell r="F21">
            <v>0</v>
          </cell>
          <cell r="I21">
            <v>93500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115000</v>
          </cell>
          <cell r="F22">
            <v>0</v>
          </cell>
          <cell r="G22">
            <v>115000</v>
          </cell>
          <cell r="H22">
            <v>631</v>
          </cell>
          <cell r="I22">
            <v>115500</v>
          </cell>
          <cell r="J22">
            <v>565</v>
          </cell>
          <cell r="K22">
            <v>124000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180000</v>
          </cell>
          <cell r="F23">
            <v>0</v>
          </cell>
          <cell r="I23">
            <v>294000</v>
          </cell>
          <cell r="J23">
            <v>565</v>
          </cell>
          <cell r="K23">
            <v>180000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272000</v>
          </cell>
          <cell r="F24">
            <v>0</v>
          </cell>
          <cell r="I24">
            <v>272000</v>
          </cell>
          <cell r="J24">
            <v>565</v>
          </cell>
          <cell r="K24">
            <v>400000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137500</v>
          </cell>
          <cell r="F26">
            <v>0</v>
          </cell>
          <cell r="G26">
            <v>140000</v>
          </cell>
          <cell r="H26">
            <v>627</v>
          </cell>
          <cell r="I26">
            <v>137500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140000</v>
          </cell>
          <cell r="F27">
            <v>0</v>
          </cell>
          <cell r="G27">
            <v>140000</v>
          </cell>
          <cell r="H27">
            <v>627</v>
          </cell>
          <cell r="I27">
            <v>143000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1,200x750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1,500x750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71000</v>
          </cell>
          <cell r="F52">
            <v>0</v>
          </cell>
          <cell r="G52">
            <v>71000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71000</v>
          </cell>
          <cell r="F53">
            <v>0</v>
          </cell>
          <cell r="G53">
            <v>71000</v>
          </cell>
          <cell r="H53">
            <v>631</v>
          </cell>
          <cell r="I53">
            <v>90000</v>
          </cell>
          <cell r="J53">
            <v>565</v>
          </cell>
          <cell r="K53">
            <v>115000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105000</v>
          </cell>
          <cell r="F54">
            <v>0</v>
          </cell>
          <cell r="G54">
            <v>105000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138000</v>
          </cell>
          <cell r="F55">
            <v>0</v>
          </cell>
          <cell r="G55">
            <v>138000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9500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1,000x600x5t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37500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SUS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SUS</v>
          </cell>
          <cell r="D63" t="str">
            <v>개</v>
          </cell>
          <cell r="E63">
            <v>3750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SUS</v>
          </cell>
          <cell r="D64" t="str">
            <v>개</v>
          </cell>
          <cell r="E64">
            <v>3200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653900</v>
          </cell>
          <cell r="F65">
            <v>0</v>
          </cell>
          <cell r="H65">
            <v>0</v>
          </cell>
          <cell r="I65">
            <v>653900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967900</v>
          </cell>
          <cell r="F66">
            <v>77432</v>
          </cell>
          <cell r="H66">
            <v>0</v>
          </cell>
          <cell r="I66">
            <v>967900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200Lit</v>
          </cell>
          <cell r="D69" t="str">
            <v>대</v>
          </cell>
          <cell r="E69">
            <v>731000</v>
          </cell>
          <cell r="F69">
            <v>0</v>
          </cell>
          <cell r="H69">
            <v>586</v>
          </cell>
          <cell r="I69">
            <v>731000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10450000</v>
          </cell>
          <cell r="F81">
            <v>0</v>
          </cell>
          <cell r="H81">
            <v>577</v>
          </cell>
          <cell r="I81">
            <v>10450000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경유저장탱크(1.0t)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경유저장탱크(1.0t)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경유저장탱크(1.0t)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30840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19040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14050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9850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6410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4980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3700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2570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1650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18044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8056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5062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2806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1255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828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539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312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153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19893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10919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5700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3484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1912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1283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755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490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333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7113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3133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2220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1629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679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396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290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195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5622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2433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1490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743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416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290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226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151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100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5082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2629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1768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1044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603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371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270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182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139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25637</v>
          </cell>
          <cell r="F301">
            <v>12436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19335</v>
          </cell>
          <cell r="F302">
            <v>8814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13265</v>
          </cell>
          <cell r="F303">
            <v>7606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동유니온 (C x M)</v>
          </cell>
          <cell r="C304" t="str">
            <v>50Ø</v>
          </cell>
          <cell r="D304" t="str">
            <v>개</v>
          </cell>
          <cell r="E304">
            <v>8972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동유니온 (C x M)</v>
          </cell>
          <cell r="C305" t="str">
            <v>40Ø</v>
          </cell>
          <cell r="D305" t="str">
            <v>개</v>
          </cell>
          <cell r="E305">
            <v>6850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동유니온 (C x M)</v>
          </cell>
          <cell r="C306" t="str">
            <v>32Ø</v>
          </cell>
          <cell r="D306" t="str">
            <v>개</v>
          </cell>
          <cell r="E306">
            <v>4604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동유니온 (C x M)</v>
          </cell>
          <cell r="C307" t="str">
            <v>25Ø</v>
          </cell>
          <cell r="D307" t="str">
            <v>개</v>
          </cell>
          <cell r="E307">
            <v>3096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동유니온 (C x M)</v>
          </cell>
          <cell r="C308" t="str">
            <v>20Ø</v>
          </cell>
          <cell r="D308" t="str">
            <v>개</v>
          </cell>
          <cell r="E308">
            <v>1980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동유니온 (C x M)</v>
          </cell>
          <cell r="C309" t="str">
            <v>15Ø</v>
          </cell>
          <cell r="D309" t="str">
            <v>개</v>
          </cell>
          <cell r="E309">
            <v>1130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26090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12488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6906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3223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2300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1565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888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556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278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5469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3322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2566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1535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681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390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4911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2766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1316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772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2187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1770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1770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22873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17695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7160</v>
          </cell>
          <cell r="F348">
            <v>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4730</v>
          </cell>
          <cell r="F349">
            <v>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4220</v>
          </cell>
          <cell r="F350">
            <v>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3470</v>
          </cell>
          <cell r="F351">
            <v>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2500</v>
          </cell>
          <cell r="F352">
            <v>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2000</v>
          </cell>
          <cell r="F353">
            <v>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1280</v>
          </cell>
          <cell r="F354">
            <v>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11510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6810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16237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11953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9179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7096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5201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4763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3640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2625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2177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25589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17868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12223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7606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5767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4676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3593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2639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2397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35353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25893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16967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8620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6707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5572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4180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3227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2930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23875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17504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12900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5819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4526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3761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3013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2320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1999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14435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12326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10534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2807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2121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1755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1434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1022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808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E685">
            <v>0</v>
          </cell>
        </row>
        <row r="689">
          <cell r="A689">
            <v>3600</v>
          </cell>
          <cell r="B689" t="str">
            <v>PVC관 (VG1)</v>
          </cell>
          <cell r="C689" t="str">
            <v>200Ø</v>
          </cell>
          <cell r="D689" t="str">
            <v>M</v>
          </cell>
          <cell r="E689">
            <v>14685</v>
          </cell>
          <cell r="F689">
            <v>0</v>
          </cell>
          <cell r="G689">
            <v>14685</v>
          </cell>
          <cell r="H689">
            <v>542</v>
          </cell>
          <cell r="I689">
            <v>18433</v>
          </cell>
          <cell r="J689">
            <v>485</v>
          </cell>
          <cell r="L689">
            <v>485</v>
          </cell>
        </row>
        <row r="690">
          <cell r="A690">
            <v>3601</v>
          </cell>
          <cell r="B690" t="str">
            <v>PVC관 (VG1)</v>
          </cell>
          <cell r="C690" t="str">
            <v>150Ø</v>
          </cell>
          <cell r="D690" t="str">
            <v>M</v>
          </cell>
          <cell r="E690">
            <v>9715</v>
          </cell>
          <cell r="F690">
            <v>0</v>
          </cell>
          <cell r="G690">
            <v>9715</v>
          </cell>
          <cell r="H690">
            <v>542</v>
          </cell>
          <cell r="I690">
            <v>12195</v>
          </cell>
          <cell r="J690">
            <v>485</v>
          </cell>
          <cell r="L690">
            <v>385</v>
          </cell>
        </row>
        <row r="691">
          <cell r="A691">
            <v>3602</v>
          </cell>
          <cell r="B691" t="str">
            <v>PVC관 (VG1)</v>
          </cell>
          <cell r="C691" t="str">
            <v>125Ø</v>
          </cell>
          <cell r="D691" t="str">
            <v>M</v>
          </cell>
          <cell r="E691">
            <v>6472</v>
          </cell>
          <cell r="F691">
            <v>0</v>
          </cell>
          <cell r="G691">
            <v>6472</v>
          </cell>
          <cell r="H691">
            <v>542</v>
          </cell>
          <cell r="I691">
            <v>8123</v>
          </cell>
          <cell r="J691">
            <v>485</v>
          </cell>
          <cell r="L691">
            <v>385</v>
          </cell>
        </row>
        <row r="692">
          <cell r="A692">
            <v>3603</v>
          </cell>
          <cell r="B692" t="str">
            <v>PVC관 (VG1)</v>
          </cell>
          <cell r="C692" t="str">
            <v>100Ø</v>
          </cell>
          <cell r="D692" t="str">
            <v>M</v>
          </cell>
          <cell r="E692">
            <v>4942</v>
          </cell>
          <cell r="F692">
            <v>0</v>
          </cell>
          <cell r="G692">
            <v>4942</v>
          </cell>
          <cell r="H692">
            <v>542</v>
          </cell>
          <cell r="I692">
            <v>6203</v>
          </cell>
          <cell r="J692">
            <v>485</v>
          </cell>
          <cell r="L692">
            <v>385</v>
          </cell>
        </row>
        <row r="693">
          <cell r="A693">
            <v>3604</v>
          </cell>
          <cell r="B693" t="str">
            <v>PVC관 (VG1)</v>
          </cell>
          <cell r="C693" t="str">
            <v>75Ø</v>
          </cell>
          <cell r="D693" t="str">
            <v>M</v>
          </cell>
          <cell r="E693">
            <v>3192</v>
          </cell>
          <cell r="F693">
            <v>0</v>
          </cell>
          <cell r="G693">
            <v>3192</v>
          </cell>
          <cell r="H693">
            <v>542</v>
          </cell>
          <cell r="I693">
            <v>4008</v>
          </cell>
          <cell r="J693">
            <v>485</v>
          </cell>
          <cell r="L693">
            <v>385</v>
          </cell>
        </row>
        <row r="694">
          <cell r="A694">
            <v>3605</v>
          </cell>
          <cell r="B694" t="str">
            <v>PVC관 (VG1)</v>
          </cell>
          <cell r="C694" t="str">
            <v>50Ø</v>
          </cell>
          <cell r="D694" t="str">
            <v>M</v>
          </cell>
          <cell r="E694">
            <v>1625</v>
          </cell>
          <cell r="F694">
            <v>0</v>
          </cell>
          <cell r="G694">
            <v>1625</v>
          </cell>
          <cell r="H694">
            <v>542</v>
          </cell>
          <cell r="I694">
            <v>2040</v>
          </cell>
          <cell r="J694">
            <v>485</v>
          </cell>
          <cell r="L694">
            <v>385</v>
          </cell>
        </row>
        <row r="695">
          <cell r="A695">
            <v>3610</v>
          </cell>
          <cell r="B695" t="str">
            <v>90˚곡관(접착재접합)</v>
          </cell>
          <cell r="C695" t="str">
            <v>150Ø</v>
          </cell>
          <cell r="D695" t="str">
            <v>개</v>
          </cell>
          <cell r="E695">
            <v>4500</v>
          </cell>
          <cell r="F695">
            <v>0</v>
          </cell>
          <cell r="G695">
            <v>4500</v>
          </cell>
          <cell r="H695">
            <v>544</v>
          </cell>
          <cell r="I695">
            <v>4610</v>
          </cell>
          <cell r="J695">
            <v>486</v>
          </cell>
          <cell r="L695">
            <v>0</v>
          </cell>
        </row>
        <row r="696">
          <cell r="A696">
            <v>3611</v>
          </cell>
          <cell r="B696" t="str">
            <v>90˚곡관(접착재접합)</v>
          </cell>
          <cell r="C696" t="str">
            <v>125Ø</v>
          </cell>
          <cell r="D696" t="str">
            <v>개</v>
          </cell>
          <cell r="E696">
            <v>2540</v>
          </cell>
          <cell r="F696">
            <v>0</v>
          </cell>
          <cell r="G696">
            <v>2540</v>
          </cell>
          <cell r="H696">
            <v>544</v>
          </cell>
          <cell r="I696">
            <v>2610</v>
          </cell>
          <cell r="J696">
            <v>486</v>
          </cell>
          <cell r="L696">
            <v>0</v>
          </cell>
        </row>
        <row r="697">
          <cell r="A697">
            <v>3612</v>
          </cell>
          <cell r="B697" t="str">
            <v>90˚곡관(접착재접합)</v>
          </cell>
          <cell r="C697" t="str">
            <v>100Ø</v>
          </cell>
          <cell r="D697" t="str">
            <v>개</v>
          </cell>
          <cell r="E697">
            <v>1550</v>
          </cell>
          <cell r="F697">
            <v>0</v>
          </cell>
          <cell r="G697">
            <v>1550</v>
          </cell>
          <cell r="H697">
            <v>544</v>
          </cell>
          <cell r="I697">
            <v>1600</v>
          </cell>
          <cell r="J697">
            <v>486</v>
          </cell>
          <cell r="L697">
            <v>0</v>
          </cell>
        </row>
        <row r="698">
          <cell r="A698">
            <v>3613</v>
          </cell>
          <cell r="B698" t="str">
            <v>90˚곡관(접착재접합)</v>
          </cell>
          <cell r="C698" t="str">
            <v>75Ø</v>
          </cell>
          <cell r="D698" t="str">
            <v>개</v>
          </cell>
          <cell r="E698">
            <v>780</v>
          </cell>
          <cell r="F698">
            <v>0</v>
          </cell>
          <cell r="G698">
            <v>780</v>
          </cell>
          <cell r="H698">
            <v>544</v>
          </cell>
          <cell r="I698">
            <v>810</v>
          </cell>
          <cell r="J698">
            <v>486</v>
          </cell>
          <cell r="L698">
            <v>0</v>
          </cell>
        </row>
        <row r="699">
          <cell r="A699">
            <v>3614</v>
          </cell>
          <cell r="B699" t="str">
            <v>90˚곡관(접착재접합)</v>
          </cell>
          <cell r="C699" t="str">
            <v>50Ø</v>
          </cell>
          <cell r="D699" t="str">
            <v>개</v>
          </cell>
          <cell r="E699">
            <v>310</v>
          </cell>
          <cell r="F699">
            <v>0</v>
          </cell>
          <cell r="G699">
            <v>310</v>
          </cell>
          <cell r="H699">
            <v>544</v>
          </cell>
          <cell r="I699">
            <v>350</v>
          </cell>
          <cell r="J699">
            <v>486</v>
          </cell>
          <cell r="L699">
            <v>0</v>
          </cell>
        </row>
        <row r="700">
          <cell r="A700">
            <v>3615</v>
          </cell>
          <cell r="B700" t="str">
            <v>45˚곡관(접착재접합)</v>
          </cell>
          <cell r="C700" t="str">
            <v>150Ø</v>
          </cell>
          <cell r="D700" t="str">
            <v>개</v>
          </cell>
          <cell r="E700">
            <v>4500</v>
          </cell>
          <cell r="F700">
            <v>0</v>
          </cell>
          <cell r="G700">
            <v>4500</v>
          </cell>
          <cell r="H700">
            <v>544</v>
          </cell>
          <cell r="I700">
            <v>4610</v>
          </cell>
          <cell r="J700">
            <v>486</v>
          </cell>
          <cell r="L700">
            <v>0</v>
          </cell>
        </row>
        <row r="701">
          <cell r="A701">
            <v>3616</v>
          </cell>
          <cell r="B701" t="str">
            <v>45˚곡관(접착재접합)</v>
          </cell>
          <cell r="C701" t="str">
            <v>125Ø</v>
          </cell>
          <cell r="D701" t="str">
            <v>개</v>
          </cell>
          <cell r="E701">
            <v>2540</v>
          </cell>
          <cell r="F701">
            <v>0</v>
          </cell>
          <cell r="G701">
            <v>2540</v>
          </cell>
          <cell r="H701">
            <v>544</v>
          </cell>
          <cell r="I701">
            <v>2610</v>
          </cell>
          <cell r="J701">
            <v>486</v>
          </cell>
          <cell r="L701">
            <v>0</v>
          </cell>
        </row>
        <row r="702">
          <cell r="A702">
            <v>3617</v>
          </cell>
          <cell r="B702" t="str">
            <v>45˚곡관(접착재접합)</v>
          </cell>
          <cell r="C702" t="str">
            <v>100Ø</v>
          </cell>
          <cell r="D702" t="str">
            <v>개</v>
          </cell>
          <cell r="E702">
            <v>1560</v>
          </cell>
          <cell r="F702">
            <v>0</v>
          </cell>
          <cell r="G702">
            <v>1560</v>
          </cell>
          <cell r="H702">
            <v>544</v>
          </cell>
          <cell r="I702">
            <v>1600</v>
          </cell>
          <cell r="J702">
            <v>486</v>
          </cell>
          <cell r="L702">
            <v>0</v>
          </cell>
        </row>
        <row r="703">
          <cell r="A703">
            <v>3618</v>
          </cell>
          <cell r="B703" t="str">
            <v>45˚곡관(접착재접합)</v>
          </cell>
          <cell r="C703" t="str">
            <v>75Ø</v>
          </cell>
          <cell r="D703" t="str">
            <v>개</v>
          </cell>
          <cell r="E703">
            <v>850</v>
          </cell>
          <cell r="F703">
            <v>0</v>
          </cell>
          <cell r="G703">
            <v>850</v>
          </cell>
          <cell r="H703">
            <v>544</v>
          </cell>
          <cell r="I703">
            <v>870</v>
          </cell>
          <cell r="J703">
            <v>486</v>
          </cell>
          <cell r="L703">
            <v>0</v>
          </cell>
        </row>
        <row r="704">
          <cell r="A704">
            <v>3619</v>
          </cell>
          <cell r="B704" t="str">
            <v>45˚곡관(접착재접합)</v>
          </cell>
          <cell r="C704" t="str">
            <v>50Ø</v>
          </cell>
          <cell r="D704" t="str">
            <v>개</v>
          </cell>
          <cell r="E704">
            <v>360</v>
          </cell>
          <cell r="F704">
            <v>0</v>
          </cell>
          <cell r="G704">
            <v>360</v>
          </cell>
          <cell r="H704">
            <v>544</v>
          </cell>
          <cell r="I704">
            <v>400</v>
          </cell>
          <cell r="J704">
            <v>486</v>
          </cell>
          <cell r="L704">
            <v>0</v>
          </cell>
        </row>
        <row r="705">
          <cell r="A705">
            <v>3620</v>
          </cell>
          <cell r="B705" t="str">
            <v>LT관(접착재접합)</v>
          </cell>
          <cell r="C705" t="str">
            <v>150Øx150Ø</v>
          </cell>
          <cell r="D705" t="str">
            <v>개</v>
          </cell>
          <cell r="E705">
            <v>11560</v>
          </cell>
          <cell r="F705">
            <v>0</v>
          </cell>
          <cell r="G705">
            <v>11560</v>
          </cell>
          <cell r="H705">
            <v>544</v>
          </cell>
          <cell r="I705">
            <v>11870</v>
          </cell>
          <cell r="J705">
            <v>486</v>
          </cell>
          <cell r="L705">
            <v>0</v>
          </cell>
        </row>
        <row r="706">
          <cell r="A706">
            <v>3621</v>
          </cell>
          <cell r="B706" t="str">
            <v>LT관(접착재접합)</v>
          </cell>
          <cell r="C706" t="str">
            <v>150Øx125Ø</v>
          </cell>
          <cell r="D706" t="str">
            <v>개</v>
          </cell>
          <cell r="E706">
            <v>7180</v>
          </cell>
          <cell r="F706">
            <v>0</v>
          </cell>
          <cell r="G706">
            <v>7180</v>
          </cell>
          <cell r="H706">
            <v>544</v>
          </cell>
          <cell r="I706">
            <v>7980</v>
          </cell>
          <cell r="J706">
            <v>486</v>
          </cell>
          <cell r="L706">
            <v>0</v>
          </cell>
        </row>
        <row r="707">
          <cell r="A707">
            <v>3622</v>
          </cell>
          <cell r="B707" t="str">
            <v>LT관(접착재접합)</v>
          </cell>
          <cell r="C707" t="str">
            <v>150Øx100Ø</v>
          </cell>
          <cell r="D707" t="str">
            <v>개</v>
          </cell>
          <cell r="E707">
            <v>6300</v>
          </cell>
          <cell r="F707">
            <v>0</v>
          </cell>
          <cell r="G707">
            <v>6300</v>
          </cell>
          <cell r="H707">
            <v>544</v>
          </cell>
          <cell r="I707">
            <v>7010</v>
          </cell>
          <cell r="J707">
            <v>486</v>
          </cell>
          <cell r="L707">
            <v>0</v>
          </cell>
        </row>
        <row r="708">
          <cell r="A708">
            <v>3623</v>
          </cell>
          <cell r="B708" t="str">
            <v>LT관(접착재접합)</v>
          </cell>
          <cell r="C708" t="str">
            <v>150Øx 75Ø</v>
          </cell>
          <cell r="D708" t="str">
            <v>개</v>
          </cell>
          <cell r="E708">
            <v>5090</v>
          </cell>
          <cell r="F708">
            <v>0</v>
          </cell>
          <cell r="G708">
            <v>5090</v>
          </cell>
          <cell r="H708">
            <v>544</v>
          </cell>
          <cell r="I708">
            <v>5660</v>
          </cell>
          <cell r="J708">
            <v>486</v>
          </cell>
          <cell r="L708">
            <v>0</v>
          </cell>
        </row>
        <row r="709">
          <cell r="A709">
            <v>3624</v>
          </cell>
          <cell r="B709" t="str">
            <v>LT관(접착재접합)</v>
          </cell>
          <cell r="C709" t="str">
            <v>125Øx125Ø</v>
          </cell>
          <cell r="D709" t="str">
            <v>개</v>
          </cell>
          <cell r="E709">
            <v>5100</v>
          </cell>
          <cell r="F709">
            <v>0</v>
          </cell>
          <cell r="G709">
            <v>5100</v>
          </cell>
          <cell r="H709">
            <v>544</v>
          </cell>
          <cell r="I709">
            <v>5240</v>
          </cell>
          <cell r="J709">
            <v>486</v>
          </cell>
          <cell r="L709">
            <v>0</v>
          </cell>
        </row>
        <row r="710">
          <cell r="A710">
            <v>3625</v>
          </cell>
          <cell r="B710" t="str">
            <v>LT관(접착재접합)</v>
          </cell>
          <cell r="C710" t="str">
            <v>125Øx100Ø</v>
          </cell>
          <cell r="D710" t="str">
            <v>개</v>
          </cell>
          <cell r="E710">
            <v>4340</v>
          </cell>
          <cell r="F710">
            <v>0</v>
          </cell>
          <cell r="G710">
            <v>4340</v>
          </cell>
          <cell r="H710">
            <v>544</v>
          </cell>
          <cell r="I710">
            <v>4820</v>
          </cell>
          <cell r="J710">
            <v>486</v>
          </cell>
          <cell r="L710">
            <v>0</v>
          </cell>
        </row>
        <row r="711">
          <cell r="A711">
            <v>3626</v>
          </cell>
          <cell r="B711" t="str">
            <v>LT관(접착재접합)</v>
          </cell>
          <cell r="C711" t="str">
            <v>125Øx 75Ø</v>
          </cell>
          <cell r="D711" t="str">
            <v>개</v>
          </cell>
          <cell r="E711">
            <v>4000</v>
          </cell>
          <cell r="F711">
            <v>0</v>
          </cell>
          <cell r="G711">
            <v>4000</v>
          </cell>
          <cell r="H711">
            <v>544</v>
          </cell>
          <cell r="I711">
            <v>4440</v>
          </cell>
          <cell r="J711">
            <v>486</v>
          </cell>
          <cell r="L711">
            <v>0</v>
          </cell>
        </row>
        <row r="712">
          <cell r="A712">
            <v>3627</v>
          </cell>
          <cell r="B712" t="str">
            <v>Y관(접착재접합)</v>
          </cell>
          <cell r="C712" t="str">
            <v>100Øx100Ø</v>
          </cell>
          <cell r="D712" t="str">
            <v>개</v>
          </cell>
          <cell r="E712">
            <v>2910</v>
          </cell>
          <cell r="F712">
            <v>0</v>
          </cell>
          <cell r="G712">
            <v>2910</v>
          </cell>
          <cell r="H712">
            <v>544</v>
          </cell>
          <cell r="I712">
            <v>3240</v>
          </cell>
          <cell r="J712">
            <v>486</v>
          </cell>
          <cell r="L712">
            <v>0</v>
          </cell>
        </row>
        <row r="713">
          <cell r="A713">
            <v>3628</v>
          </cell>
          <cell r="B713" t="str">
            <v>Y관(접착재접합)</v>
          </cell>
          <cell r="C713" t="str">
            <v>100Øx 75Ø</v>
          </cell>
          <cell r="D713" t="str">
            <v>개</v>
          </cell>
          <cell r="E713">
            <v>3700</v>
          </cell>
          <cell r="F713">
            <v>0</v>
          </cell>
          <cell r="G713">
            <v>3700</v>
          </cell>
          <cell r="H713">
            <v>544</v>
          </cell>
          <cell r="I713">
            <v>4110</v>
          </cell>
          <cell r="J713">
            <v>486</v>
          </cell>
          <cell r="L713">
            <v>0</v>
          </cell>
        </row>
        <row r="714">
          <cell r="A714">
            <v>3629</v>
          </cell>
          <cell r="B714" t="str">
            <v>Y관(접착재접합)</v>
          </cell>
          <cell r="C714" t="str">
            <v>100Øx 50Ø</v>
          </cell>
          <cell r="D714" t="str">
            <v>개</v>
          </cell>
          <cell r="E714">
            <v>3010</v>
          </cell>
          <cell r="F714">
            <v>0</v>
          </cell>
          <cell r="G714">
            <v>3010</v>
          </cell>
          <cell r="H714">
            <v>544</v>
          </cell>
          <cell r="I714">
            <v>3350</v>
          </cell>
          <cell r="J714">
            <v>486</v>
          </cell>
          <cell r="L714">
            <v>0</v>
          </cell>
        </row>
        <row r="715">
          <cell r="A715">
            <v>3630</v>
          </cell>
          <cell r="B715" t="str">
            <v>Y관(접착재접합)</v>
          </cell>
          <cell r="C715" t="str">
            <v xml:space="preserve"> 75Øx 75Ø</v>
          </cell>
          <cell r="D715" t="str">
            <v>개</v>
          </cell>
          <cell r="E715">
            <v>1480</v>
          </cell>
          <cell r="F715">
            <v>0</v>
          </cell>
          <cell r="G715">
            <v>1480</v>
          </cell>
          <cell r="H715">
            <v>544</v>
          </cell>
          <cell r="I715">
            <v>1650</v>
          </cell>
          <cell r="J715">
            <v>486</v>
          </cell>
          <cell r="L715">
            <v>0</v>
          </cell>
        </row>
        <row r="716">
          <cell r="A716">
            <v>3631</v>
          </cell>
          <cell r="B716" t="str">
            <v>Y관(접착재접합)</v>
          </cell>
          <cell r="C716" t="str">
            <v xml:space="preserve"> 75Øx 50Ø</v>
          </cell>
          <cell r="D716" t="str">
            <v>개</v>
          </cell>
          <cell r="E716">
            <v>1370</v>
          </cell>
          <cell r="F716">
            <v>0</v>
          </cell>
          <cell r="G716">
            <v>1370</v>
          </cell>
          <cell r="H716">
            <v>544</v>
          </cell>
          <cell r="I716">
            <v>1520</v>
          </cell>
          <cell r="J716">
            <v>486</v>
          </cell>
          <cell r="L716">
            <v>0</v>
          </cell>
        </row>
        <row r="717">
          <cell r="A717">
            <v>3632</v>
          </cell>
          <cell r="B717" t="str">
            <v>Y관(접착재접합)</v>
          </cell>
          <cell r="C717" t="str">
            <v xml:space="preserve"> 50Øx 50Ø</v>
          </cell>
          <cell r="D717" t="str">
            <v>개</v>
          </cell>
          <cell r="E717">
            <v>640</v>
          </cell>
          <cell r="F717">
            <v>0</v>
          </cell>
          <cell r="G717">
            <v>640</v>
          </cell>
          <cell r="H717">
            <v>544</v>
          </cell>
          <cell r="I717">
            <v>710</v>
          </cell>
          <cell r="J717">
            <v>486</v>
          </cell>
          <cell r="L717">
            <v>0</v>
          </cell>
        </row>
        <row r="718">
          <cell r="A718">
            <v>3633</v>
          </cell>
          <cell r="B718" t="str">
            <v>인크리져(접착재접합)</v>
          </cell>
          <cell r="C718" t="str">
            <v>100Øx 75Ø</v>
          </cell>
          <cell r="D718" t="str">
            <v>개</v>
          </cell>
          <cell r="E718">
            <v>870</v>
          </cell>
          <cell r="F718">
            <v>0</v>
          </cell>
          <cell r="G718">
            <v>870</v>
          </cell>
          <cell r="H718">
            <v>544</v>
          </cell>
          <cell r="I718">
            <v>900</v>
          </cell>
          <cell r="J718">
            <v>486</v>
          </cell>
          <cell r="L718">
            <v>0</v>
          </cell>
        </row>
        <row r="719">
          <cell r="A719">
            <v>3634</v>
          </cell>
          <cell r="B719" t="str">
            <v>인크리져(접착재접합)</v>
          </cell>
          <cell r="C719" t="str">
            <v>100Øx 50Ø</v>
          </cell>
          <cell r="D719" t="str">
            <v>개</v>
          </cell>
          <cell r="E719">
            <v>730</v>
          </cell>
          <cell r="F719">
            <v>0</v>
          </cell>
          <cell r="G719">
            <v>730</v>
          </cell>
          <cell r="H719">
            <v>544</v>
          </cell>
          <cell r="I719">
            <v>750</v>
          </cell>
          <cell r="J719">
            <v>486</v>
          </cell>
          <cell r="L719">
            <v>0</v>
          </cell>
        </row>
        <row r="720">
          <cell r="A720">
            <v>3635</v>
          </cell>
          <cell r="B720" t="str">
            <v>소켓</v>
          </cell>
          <cell r="C720" t="str">
            <v>150Ø</v>
          </cell>
          <cell r="D720" t="str">
            <v>개</v>
          </cell>
          <cell r="E720">
            <v>2470</v>
          </cell>
          <cell r="F720">
            <v>0</v>
          </cell>
          <cell r="G720">
            <v>2470</v>
          </cell>
          <cell r="H720">
            <v>544</v>
          </cell>
          <cell r="I720">
            <v>2540</v>
          </cell>
          <cell r="J720">
            <v>486</v>
          </cell>
          <cell r="L720">
            <v>0</v>
          </cell>
        </row>
        <row r="721">
          <cell r="A721">
            <v>3636</v>
          </cell>
          <cell r="B721" t="str">
            <v>소켓</v>
          </cell>
          <cell r="C721" t="str">
            <v>125Ø</v>
          </cell>
          <cell r="D721" t="str">
            <v>개</v>
          </cell>
          <cell r="E721">
            <v>1500</v>
          </cell>
          <cell r="F721">
            <v>0</v>
          </cell>
          <cell r="G721">
            <v>1500</v>
          </cell>
          <cell r="H721">
            <v>544</v>
          </cell>
          <cell r="I721">
            <v>1540</v>
          </cell>
          <cell r="J721">
            <v>486</v>
          </cell>
          <cell r="L721">
            <v>0</v>
          </cell>
        </row>
        <row r="722">
          <cell r="A722">
            <v>3637</v>
          </cell>
          <cell r="B722" t="str">
            <v>소켓</v>
          </cell>
          <cell r="C722" t="str">
            <v>100Ø</v>
          </cell>
          <cell r="D722" t="str">
            <v>개</v>
          </cell>
          <cell r="E722">
            <v>850</v>
          </cell>
          <cell r="F722">
            <v>0</v>
          </cell>
          <cell r="G722">
            <v>850</v>
          </cell>
          <cell r="H722">
            <v>544</v>
          </cell>
          <cell r="I722">
            <v>880</v>
          </cell>
          <cell r="J722">
            <v>486</v>
          </cell>
          <cell r="L722">
            <v>0</v>
          </cell>
        </row>
        <row r="723">
          <cell r="A723">
            <v>3638</v>
          </cell>
          <cell r="B723" t="str">
            <v>소켓</v>
          </cell>
          <cell r="C723" t="str">
            <v>75Ø</v>
          </cell>
          <cell r="D723" t="str">
            <v>개</v>
          </cell>
          <cell r="E723">
            <v>470</v>
          </cell>
          <cell r="F723">
            <v>0</v>
          </cell>
          <cell r="G723">
            <v>470</v>
          </cell>
          <cell r="H723">
            <v>544</v>
          </cell>
          <cell r="I723">
            <v>480</v>
          </cell>
          <cell r="J723">
            <v>486</v>
          </cell>
          <cell r="L723">
            <v>0</v>
          </cell>
        </row>
        <row r="724">
          <cell r="A724">
            <v>3639</v>
          </cell>
          <cell r="B724" t="str">
            <v>소켓</v>
          </cell>
          <cell r="C724" t="str">
            <v>50Ø</v>
          </cell>
          <cell r="D724" t="str">
            <v>개</v>
          </cell>
          <cell r="E724">
            <v>180</v>
          </cell>
          <cell r="F724">
            <v>0</v>
          </cell>
          <cell r="G724">
            <v>180</v>
          </cell>
          <cell r="H724">
            <v>544</v>
          </cell>
          <cell r="I724">
            <v>200</v>
          </cell>
          <cell r="J724">
            <v>486</v>
          </cell>
          <cell r="L724">
            <v>0</v>
          </cell>
        </row>
        <row r="725">
          <cell r="A725">
            <v>3641</v>
          </cell>
          <cell r="B725" t="str">
            <v>90˚곡관(고무링접합)</v>
          </cell>
          <cell r="C725" t="str">
            <v>125Ø</v>
          </cell>
          <cell r="D725" t="str">
            <v>개</v>
          </cell>
          <cell r="E725">
            <v>7471</v>
          </cell>
          <cell r="F725">
            <v>0</v>
          </cell>
          <cell r="G725">
            <v>8121</v>
          </cell>
          <cell r="H725">
            <v>546</v>
          </cell>
          <cell r="I725">
            <v>7471</v>
          </cell>
          <cell r="J725">
            <v>487</v>
          </cell>
          <cell r="L725">
            <v>487</v>
          </cell>
        </row>
        <row r="726">
          <cell r="A726">
            <v>3642</v>
          </cell>
          <cell r="B726" t="str">
            <v>90˚곡관(고무링접합)</v>
          </cell>
          <cell r="C726" t="str">
            <v>100Ø</v>
          </cell>
          <cell r="D726" t="str">
            <v>개</v>
          </cell>
          <cell r="E726">
            <v>4016</v>
          </cell>
          <cell r="F726">
            <v>0</v>
          </cell>
          <cell r="G726">
            <v>4366</v>
          </cell>
          <cell r="H726">
            <v>546</v>
          </cell>
          <cell r="I726">
            <v>4016</v>
          </cell>
          <cell r="J726">
            <v>487</v>
          </cell>
          <cell r="L726">
            <v>487</v>
          </cell>
        </row>
        <row r="727">
          <cell r="A727">
            <v>3643</v>
          </cell>
          <cell r="B727" t="str">
            <v>90˚곡관(고무링접합)</v>
          </cell>
          <cell r="C727" t="str">
            <v>75Ø</v>
          </cell>
          <cell r="D727" t="str">
            <v>개</v>
          </cell>
          <cell r="E727">
            <v>2222</v>
          </cell>
          <cell r="F727">
            <v>0</v>
          </cell>
          <cell r="G727">
            <v>2416</v>
          </cell>
          <cell r="H727">
            <v>546</v>
          </cell>
          <cell r="I727">
            <v>2222</v>
          </cell>
          <cell r="J727">
            <v>487</v>
          </cell>
          <cell r="L727">
            <v>487</v>
          </cell>
        </row>
        <row r="728">
          <cell r="A728">
            <v>3644</v>
          </cell>
          <cell r="B728" t="str">
            <v>90˚곡관(고무링접합)</v>
          </cell>
          <cell r="C728" t="str">
            <v>50Ø</v>
          </cell>
          <cell r="D728" t="str">
            <v>개</v>
          </cell>
          <cell r="E728">
            <v>1114</v>
          </cell>
          <cell r="F728">
            <v>0</v>
          </cell>
          <cell r="G728">
            <v>1211</v>
          </cell>
          <cell r="H728">
            <v>546</v>
          </cell>
          <cell r="I728">
            <v>1114</v>
          </cell>
          <cell r="J728">
            <v>487</v>
          </cell>
          <cell r="L728">
            <v>487</v>
          </cell>
        </row>
        <row r="729">
          <cell r="A729">
            <v>3646</v>
          </cell>
          <cell r="B729" t="str">
            <v>45˚곡관(고무링접합)</v>
          </cell>
          <cell r="C729" t="str">
            <v>125Ø</v>
          </cell>
          <cell r="D729" t="str">
            <v>개</v>
          </cell>
          <cell r="E729">
            <v>5323</v>
          </cell>
          <cell r="F729">
            <v>0</v>
          </cell>
          <cell r="G729">
            <v>5786</v>
          </cell>
          <cell r="H729">
            <v>546</v>
          </cell>
          <cell r="I729">
            <v>5323</v>
          </cell>
          <cell r="J729">
            <v>487</v>
          </cell>
          <cell r="L729">
            <v>487</v>
          </cell>
        </row>
        <row r="730">
          <cell r="A730">
            <v>3647</v>
          </cell>
          <cell r="B730" t="str">
            <v>45˚곡관(고무링접합)</v>
          </cell>
          <cell r="C730" t="str">
            <v>100Ø</v>
          </cell>
          <cell r="D730" t="str">
            <v>개</v>
          </cell>
          <cell r="E730">
            <v>2940</v>
          </cell>
          <cell r="F730">
            <v>0</v>
          </cell>
          <cell r="G730">
            <v>3196</v>
          </cell>
          <cell r="H730">
            <v>546</v>
          </cell>
          <cell r="I730">
            <v>2940</v>
          </cell>
          <cell r="J730">
            <v>487</v>
          </cell>
          <cell r="L730">
            <v>487</v>
          </cell>
        </row>
        <row r="731">
          <cell r="A731">
            <v>3648</v>
          </cell>
          <cell r="B731" t="str">
            <v>45˚곡관(고무링접합)</v>
          </cell>
          <cell r="C731" t="str">
            <v>75Ø</v>
          </cell>
          <cell r="D731" t="str">
            <v>개</v>
          </cell>
          <cell r="E731">
            <v>1796</v>
          </cell>
          <cell r="F731">
            <v>0</v>
          </cell>
          <cell r="G731">
            <v>1953</v>
          </cell>
          <cell r="H731">
            <v>546</v>
          </cell>
          <cell r="I731">
            <v>1796</v>
          </cell>
          <cell r="J731">
            <v>487</v>
          </cell>
          <cell r="L731">
            <v>487</v>
          </cell>
        </row>
        <row r="732">
          <cell r="A732">
            <v>3649</v>
          </cell>
          <cell r="B732" t="str">
            <v>45˚곡관(고무링접합)</v>
          </cell>
          <cell r="C732" t="str">
            <v>50Ø</v>
          </cell>
          <cell r="D732" t="str">
            <v>개</v>
          </cell>
          <cell r="E732">
            <v>984</v>
          </cell>
          <cell r="F732">
            <v>0</v>
          </cell>
          <cell r="G732">
            <v>1070</v>
          </cell>
          <cell r="H732">
            <v>546</v>
          </cell>
          <cell r="I732">
            <v>984</v>
          </cell>
          <cell r="J732">
            <v>487</v>
          </cell>
          <cell r="L732">
            <v>487</v>
          </cell>
        </row>
        <row r="733">
          <cell r="A733">
            <v>3650</v>
          </cell>
          <cell r="B733" t="str">
            <v>LT관(고무링접합)</v>
          </cell>
          <cell r="C733" t="str">
            <v>125Øx125Ø</v>
          </cell>
          <cell r="D733" t="str">
            <v>개</v>
          </cell>
          <cell r="E733">
            <v>10384</v>
          </cell>
          <cell r="F733">
            <v>0</v>
          </cell>
          <cell r="G733">
            <v>11287</v>
          </cell>
          <cell r="H733">
            <v>546</v>
          </cell>
          <cell r="I733">
            <v>10384</v>
          </cell>
          <cell r="J733">
            <v>487</v>
          </cell>
          <cell r="L733">
            <v>487</v>
          </cell>
        </row>
        <row r="734">
          <cell r="A734">
            <v>3651</v>
          </cell>
          <cell r="B734" t="str">
            <v>LT관(고무링접합)</v>
          </cell>
          <cell r="C734" t="str">
            <v>125Øx100Ø</v>
          </cell>
          <cell r="D734" t="str">
            <v>개</v>
          </cell>
          <cell r="E734">
            <v>8271</v>
          </cell>
          <cell r="F734">
            <v>0</v>
          </cell>
          <cell r="G734">
            <v>8991</v>
          </cell>
          <cell r="H734">
            <v>546</v>
          </cell>
          <cell r="I734">
            <v>8271</v>
          </cell>
          <cell r="J734">
            <v>487</v>
          </cell>
          <cell r="L734">
            <v>487</v>
          </cell>
        </row>
        <row r="735">
          <cell r="A735">
            <v>3652</v>
          </cell>
          <cell r="B735" t="str">
            <v>Y관(고무링접합)</v>
          </cell>
          <cell r="C735" t="str">
            <v>100Øx100Ø</v>
          </cell>
          <cell r="D735" t="str">
            <v>개</v>
          </cell>
          <cell r="E735">
            <v>5062</v>
          </cell>
          <cell r="F735">
            <v>0</v>
          </cell>
          <cell r="G735">
            <v>5544</v>
          </cell>
          <cell r="H735">
            <v>546</v>
          </cell>
          <cell r="I735">
            <v>5062</v>
          </cell>
          <cell r="J735">
            <v>487</v>
          </cell>
          <cell r="L735">
            <v>487</v>
          </cell>
        </row>
        <row r="736">
          <cell r="A736">
            <v>3653</v>
          </cell>
          <cell r="B736" t="str">
            <v>Y관(고무링접합)</v>
          </cell>
          <cell r="C736" t="str">
            <v>100Øx 75Ø</v>
          </cell>
          <cell r="D736" t="str">
            <v>개</v>
          </cell>
          <cell r="E736">
            <v>4292</v>
          </cell>
          <cell r="F736">
            <v>0</v>
          </cell>
          <cell r="G736">
            <v>4638</v>
          </cell>
          <cell r="H736">
            <v>546</v>
          </cell>
          <cell r="I736">
            <v>4292</v>
          </cell>
          <cell r="J736">
            <v>487</v>
          </cell>
          <cell r="L736">
            <v>487</v>
          </cell>
        </row>
        <row r="737">
          <cell r="A737">
            <v>3654</v>
          </cell>
          <cell r="B737" t="str">
            <v>Y관(고무링접합)</v>
          </cell>
          <cell r="C737" t="str">
            <v>100Øx 50Ø</v>
          </cell>
          <cell r="D737" t="str">
            <v>개</v>
          </cell>
          <cell r="E737">
            <v>3796</v>
          </cell>
          <cell r="F737">
            <v>0</v>
          </cell>
          <cell r="G737">
            <v>3796</v>
          </cell>
          <cell r="H737">
            <v>546</v>
          </cell>
          <cell r="I737">
            <v>3800</v>
          </cell>
          <cell r="J737">
            <v>487</v>
          </cell>
          <cell r="L737">
            <v>487</v>
          </cell>
        </row>
        <row r="738">
          <cell r="A738">
            <v>3655</v>
          </cell>
          <cell r="B738" t="str">
            <v>Y관(고무링접합)</v>
          </cell>
          <cell r="C738" t="str">
            <v xml:space="preserve"> 75Øx 75Ø</v>
          </cell>
          <cell r="D738" t="str">
            <v>개</v>
          </cell>
          <cell r="E738">
            <v>2985</v>
          </cell>
          <cell r="F738">
            <v>0</v>
          </cell>
          <cell r="G738">
            <v>4414</v>
          </cell>
          <cell r="H738">
            <v>546</v>
          </cell>
          <cell r="I738">
            <v>2985</v>
          </cell>
          <cell r="J738">
            <v>487</v>
          </cell>
          <cell r="L738">
            <v>487</v>
          </cell>
        </row>
        <row r="739">
          <cell r="A739">
            <v>3656</v>
          </cell>
          <cell r="B739" t="str">
            <v>Y관(고무링접합)</v>
          </cell>
          <cell r="C739" t="str">
            <v xml:space="preserve"> 75Øx 50Ø</v>
          </cell>
          <cell r="D739" t="str">
            <v>개</v>
          </cell>
          <cell r="E739">
            <v>3216</v>
          </cell>
          <cell r="F739">
            <v>0</v>
          </cell>
          <cell r="G739">
            <v>3496</v>
          </cell>
          <cell r="H739">
            <v>546</v>
          </cell>
          <cell r="I739">
            <v>3216</v>
          </cell>
          <cell r="J739">
            <v>487</v>
          </cell>
          <cell r="L739">
            <v>487</v>
          </cell>
        </row>
        <row r="740">
          <cell r="A740">
            <v>3657</v>
          </cell>
          <cell r="B740" t="str">
            <v>Y관(고무링접합)</v>
          </cell>
          <cell r="C740" t="str">
            <v xml:space="preserve"> 50Øx 50Ø</v>
          </cell>
          <cell r="D740" t="str">
            <v>개</v>
          </cell>
          <cell r="E740">
            <v>1774</v>
          </cell>
          <cell r="F740">
            <v>0</v>
          </cell>
          <cell r="G740">
            <v>2129</v>
          </cell>
          <cell r="H740">
            <v>546</v>
          </cell>
          <cell r="I740">
            <v>1774</v>
          </cell>
          <cell r="J740">
            <v>487</v>
          </cell>
          <cell r="L740">
            <v>487</v>
          </cell>
        </row>
        <row r="741">
          <cell r="A741">
            <v>3658</v>
          </cell>
          <cell r="B741" t="str">
            <v>인크리져(고무링접합)</v>
          </cell>
          <cell r="C741" t="str">
            <v>100Øx 75Ø</v>
          </cell>
          <cell r="D741" t="str">
            <v>개</v>
          </cell>
          <cell r="E741">
            <v>2290</v>
          </cell>
          <cell r="F741">
            <v>0</v>
          </cell>
          <cell r="G741">
            <v>2490</v>
          </cell>
          <cell r="H741">
            <v>546</v>
          </cell>
          <cell r="I741">
            <v>2290</v>
          </cell>
          <cell r="J741">
            <v>487</v>
          </cell>
          <cell r="L741">
            <v>487</v>
          </cell>
        </row>
        <row r="742">
          <cell r="A742">
            <v>3659</v>
          </cell>
          <cell r="B742" t="str">
            <v>인크리져(고무링접합)</v>
          </cell>
          <cell r="C742" t="str">
            <v>100Øx 50Ø</v>
          </cell>
          <cell r="D742" t="str">
            <v>개</v>
          </cell>
          <cell r="E742">
            <v>2239</v>
          </cell>
          <cell r="F742">
            <v>0</v>
          </cell>
          <cell r="G742">
            <v>2434</v>
          </cell>
          <cell r="H742">
            <v>546</v>
          </cell>
          <cell r="I742">
            <v>2239</v>
          </cell>
          <cell r="J742">
            <v>487</v>
          </cell>
          <cell r="L742">
            <v>487</v>
          </cell>
        </row>
        <row r="743">
          <cell r="A743">
            <v>3661</v>
          </cell>
          <cell r="B743" t="str">
            <v>소제구</v>
          </cell>
          <cell r="C743" t="str">
            <v>150Ø</v>
          </cell>
          <cell r="D743" t="str">
            <v>개</v>
          </cell>
          <cell r="E743">
            <v>4330</v>
          </cell>
          <cell r="F743">
            <v>0</v>
          </cell>
          <cell r="G743">
            <v>4330</v>
          </cell>
          <cell r="H743">
            <v>544</v>
          </cell>
          <cell r="I743">
            <v>4450</v>
          </cell>
          <cell r="J743">
            <v>486</v>
          </cell>
          <cell r="L743">
            <v>0</v>
          </cell>
        </row>
        <row r="744">
          <cell r="A744">
            <v>3662</v>
          </cell>
          <cell r="B744" t="str">
            <v>소제구</v>
          </cell>
          <cell r="C744" t="str">
            <v>125Ø</v>
          </cell>
          <cell r="D744" t="str">
            <v>개</v>
          </cell>
          <cell r="E744">
            <v>2500</v>
          </cell>
          <cell r="F744">
            <v>0</v>
          </cell>
          <cell r="G744">
            <v>2500</v>
          </cell>
          <cell r="H744">
            <v>544</v>
          </cell>
          <cell r="I744">
            <v>2570</v>
          </cell>
          <cell r="J744">
            <v>486</v>
          </cell>
          <cell r="L744">
            <v>0</v>
          </cell>
        </row>
        <row r="745">
          <cell r="A745">
            <v>3663</v>
          </cell>
          <cell r="B745" t="str">
            <v>소제구</v>
          </cell>
          <cell r="C745" t="str">
            <v>100Ø</v>
          </cell>
          <cell r="D745" t="str">
            <v>개</v>
          </cell>
          <cell r="E745">
            <v>1450</v>
          </cell>
          <cell r="F745">
            <v>0</v>
          </cell>
          <cell r="G745">
            <v>1450</v>
          </cell>
          <cell r="H745">
            <v>544</v>
          </cell>
          <cell r="I745">
            <v>1490</v>
          </cell>
          <cell r="J745">
            <v>486</v>
          </cell>
          <cell r="L745">
            <v>0</v>
          </cell>
        </row>
        <row r="746">
          <cell r="A746">
            <v>3664</v>
          </cell>
          <cell r="B746" t="str">
            <v>소제구</v>
          </cell>
          <cell r="C746" t="str">
            <v>75Ø</v>
          </cell>
          <cell r="D746" t="str">
            <v>개</v>
          </cell>
          <cell r="E746">
            <v>1040</v>
          </cell>
          <cell r="F746">
            <v>0</v>
          </cell>
          <cell r="G746">
            <v>1040</v>
          </cell>
          <cell r="H746">
            <v>544</v>
          </cell>
          <cell r="I746">
            <v>1070</v>
          </cell>
          <cell r="J746">
            <v>486</v>
          </cell>
          <cell r="L746">
            <v>0</v>
          </cell>
        </row>
        <row r="747">
          <cell r="A747">
            <v>3665</v>
          </cell>
          <cell r="B747" t="str">
            <v>소제구</v>
          </cell>
          <cell r="C747" t="str">
            <v>50Ø</v>
          </cell>
          <cell r="D747" t="str">
            <v>개</v>
          </cell>
          <cell r="E747">
            <v>470</v>
          </cell>
          <cell r="F747">
            <v>0</v>
          </cell>
          <cell r="G747">
            <v>470</v>
          </cell>
          <cell r="H747">
            <v>544</v>
          </cell>
          <cell r="I747">
            <v>520</v>
          </cell>
          <cell r="J747">
            <v>486</v>
          </cell>
          <cell r="L747">
            <v>0</v>
          </cell>
        </row>
        <row r="748">
          <cell r="A748">
            <v>3666</v>
          </cell>
          <cell r="B748" t="str">
            <v>바닥소제구</v>
          </cell>
          <cell r="C748" t="str">
            <v>150Ø</v>
          </cell>
          <cell r="D748" t="str">
            <v>개</v>
          </cell>
          <cell r="E748">
            <v>24500</v>
          </cell>
          <cell r="F748">
            <v>0</v>
          </cell>
          <cell r="H748">
            <v>0</v>
          </cell>
          <cell r="I748">
            <v>24500</v>
          </cell>
          <cell r="J748">
            <v>0</v>
          </cell>
          <cell r="L748">
            <v>0</v>
          </cell>
        </row>
        <row r="749">
          <cell r="A749">
            <v>3667</v>
          </cell>
          <cell r="B749" t="str">
            <v>바닥소제구</v>
          </cell>
          <cell r="C749" t="str">
            <v>125Ø</v>
          </cell>
          <cell r="D749" t="str">
            <v>개</v>
          </cell>
          <cell r="E749">
            <v>19800</v>
          </cell>
          <cell r="F749">
            <v>0</v>
          </cell>
          <cell r="H749">
            <v>0</v>
          </cell>
          <cell r="I749">
            <v>19800</v>
          </cell>
          <cell r="J749">
            <v>0</v>
          </cell>
          <cell r="L749">
            <v>0</v>
          </cell>
        </row>
        <row r="750">
          <cell r="A750">
            <v>3668</v>
          </cell>
          <cell r="B750" t="str">
            <v>바닥소제구</v>
          </cell>
          <cell r="C750" t="str">
            <v>100Ø</v>
          </cell>
          <cell r="D750" t="str">
            <v>개</v>
          </cell>
          <cell r="E750">
            <v>7000</v>
          </cell>
          <cell r="F750">
            <v>0</v>
          </cell>
          <cell r="H750">
            <v>0</v>
          </cell>
          <cell r="I750">
            <v>7000</v>
          </cell>
          <cell r="J750">
            <v>0</v>
          </cell>
          <cell r="L750">
            <v>0</v>
          </cell>
        </row>
        <row r="751">
          <cell r="A751">
            <v>3671</v>
          </cell>
          <cell r="B751" t="str">
            <v>바닥배수구</v>
          </cell>
          <cell r="C751" t="str">
            <v>100Ø</v>
          </cell>
          <cell r="D751" t="str">
            <v>개</v>
          </cell>
          <cell r="E751">
            <v>13120</v>
          </cell>
          <cell r="F751">
            <v>0</v>
          </cell>
          <cell r="H751">
            <v>0</v>
          </cell>
          <cell r="I751">
            <v>13120</v>
          </cell>
          <cell r="J751">
            <v>534</v>
          </cell>
          <cell r="L751">
            <v>0</v>
          </cell>
        </row>
        <row r="752">
          <cell r="A752">
            <v>3672</v>
          </cell>
          <cell r="B752" t="str">
            <v>바닥배수구</v>
          </cell>
          <cell r="C752" t="str">
            <v>75Ø</v>
          </cell>
          <cell r="D752" t="str">
            <v>개</v>
          </cell>
          <cell r="E752">
            <v>10500</v>
          </cell>
          <cell r="F752">
            <v>0</v>
          </cell>
          <cell r="H752">
            <v>0</v>
          </cell>
          <cell r="I752">
            <v>10500</v>
          </cell>
          <cell r="J752">
            <v>534</v>
          </cell>
          <cell r="L752">
            <v>0</v>
          </cell>
        </row>
        <row r="753">
          <cell r="A753">
            <v>3673</v>
          </cell>
          <cell r="B753" t="str">
            <v>바닥배수구</v>
          </cell>
          <cell r="C753" t="str">
            <v>50Ø</v>
          </cell>
          <cell r="D753" t="str">
            <v>개</v>
          </cell>
          <cell r="E753">
            <v>4950</v>
          </cell>
          <cell r="F753">
            <v>0</v>
          </cell>
          <cell r="H753">
            <v>0</v>
          </cell>
          <cell r="I753">
            <v>4950</v>
          </cell>
          <cell r="J753">
            <v>534</v>
          </cell>
          <cell r="L753">
            <v>0</v>
          </cell>
        </row>
        <row r="754">
          <cell r="A754">
            <v>3674</v>
          </cell>
          <cell r="B754" t="str">
            <v>세탁기용바닥배수구</v>
          </cell>
          <cell r="C754" t="str">
            <v>50Ø</v>
          </cell>
          <cell r="D754" t="str">
            <v>개</v>
          </cell>
          <cell r="E754">
            <v>6480</v>
          </cell>
          <cell r="F754">
            <v>0</v>
          </cell>
          <cell r="H754">
            <v>0</v>
          </cell>
          <cell r="I754">
            <v>6480</v>
          </cell>
          <cell r="J754">
            <v>534</v>
          </cell>
          <cell r="L754">
            <v>0</v>
          </cell>
        </row>
        <row r="755">
          <cell r="A755">
            <v>3681</v>
          </cell>
          <cell r="B755" t="str">
            <v>P-TRAP</v>
          </cell>
          <cell r="C755" t="str">
            <v>100Ø</v>
          </cell>
          <cell r="D755" t="str">
            <v>개</v>
          </cell>
          <cell r="E755">
            <v>6900</v>
          </cell>
          <cell r="F755">
            <v>0</v>
          </cell>
          <cell r="G755">
            <v>6900</v>
          </cell>
          <cell r="H755">
            <v>544</v>
          </cell>
          <cell r="I755">
            <v>7670</v>
          </cell>
          <cell r="J755">
            <v>486</v>
          </cell>
          <cell r="L755">
            <v>0</v>
          </cell>
        </row>
        <row r="756">
          <cell r="A756">
            <v>3682</v>
          </cell>
          <cell r="B756" t="str">
            <v>P-TRAP</v>
          </cell>
          <cell r="C756" t="str">
            <v>75Ø</v>
          </cell>
          <cell r="D756" t="str">
            <v>개</v>
          </cell>
          <cell r="E756">
            <v>3450</v>
          </cell>
          <cell r="F756">
            <v>0</v>
          </cell>
          <cell r="G756">
            <v>3450</v>
          </cell>
          <cell r="H756">
            <v>544</v>
          </cell>
          <cell r="I756">
            <v>3840</v>
          </cell>
          <cell r="J756">
            <v>486</v>
          </cell>
          <cell r="L756">
            <v>0</v>
          </cell>
        </row>
        <row r="757">
          <cell r="A757">
            <v>3683</v>
          </cell>
          <cell r="B757" t="str">
            <v>P-TRAP</v>
          </cell>
          <cell r="C757" t="str">
            <v>50Ø</v>
          </cell>
          <cell r="D757" t="str">
            <v>개</v>
          </cell>
          <cell r="E757">
            <v>1650</v>
          </cell>
          <cell r="F757">
            <v>0</v>
          </cell>
          <cell r="G757">
            <v>1650</v>
          </cell>
          <cell r="H757">
            <v>544</v>
          </cell>
          <cell r="I757">
            <v>1830</v>
          </cell>
          <cell r="J757">
            <v>486</v>
          </cell>
          <cell r="L757">
            <v>0</v>
          </cell>
        </row>
        <row r="758">
          <cell r="A758">
            <v>3691</v>
          </cell>
          <cell r="B758" t="str">
            <v>PVC 스리브</v>
          </cell>
          <cell r="C758" t="str">
            <v>150Ø</v>
          </cell>
          <cell r="D758" t="str">
            <v>개</v>
          </cell>
          <cell r="E758">
            <v>1500</v>
          </cell>
          <cell r="F758">
            <v>0</v>
          </cell>
          <cell r="H758">
            <v>0</v>
          </cell>
          <cell r="I758">
            <v>1500</v>
          </cell>
          <cell r="J758">
            <v>534</v>
          </cell>
          <cell r="L758">
            <v>0</v>
          </cell>
        </row>
        <row r="759">
          <cell r="A759">
            <v>3692</v>
          </cell>
          <cell r="B759" t="str">
            <v>PVC 스리브</v>
          </cell>
          <cell r="C759" t="str">
            <v>125Ø</v>
          </cell>
          <cell r="D759" t="str">
            <v>개</v>
          </cell>
          <cell r="E759">
            <v>1400</v>
          </cell>
          <cell r="F759">
            <v>0</v>
          </cell>
          <cell r="H759">
            <v>0</v>
          </cell>
          <cell r="I759">
            <v>1400</v>
          </cell>
          <cell r="J759">
            <v>534</v>
          </cell>
          <cell r="L759">
            <v>0</v>
          </cell>
        </row>
        <row r="760">
          <cell r="A760">
            <v>3693</v>
          </cell>
          <cell r="B760" t="str">
            <v>PVC 스리브</v>
          </cell>
          <cell r="C760" t="str">
            <v>100Ø</v>
          </cell>
          <cell r="D760" t="str">
            <v>개</v>
          </cell>
          <cell r="E760">
            <v>1300</v>
          </cell>
          <cell r="F760">
            <v>0</v>
          </cell>
          <cell r="H760">
            <v>0</v>
          </cell>
          <cell r="I760">
            <v>1300</v>
          </cell>
          <cell r="J760">
            <v>534</v>
          </cell>
          <cell r="L760">
            <v>0</v>
          </cell>
        </row>
        <row r="761">
          <cell r="A761">
            <v>3694</v>
          </cell>
          <cell r="B761" t="str">
            <v>PVC 스리브</v>
          </cell>
          <cell r="C761" t="str">
            <v>75Ø</v>
          </cell>
          <cell r="D761" t="str">
            <v>개</v>
          </cell>
          <cell r="E761">
            <v>1100</v>
          </cell>
          <cell r="F761">
            <v>0</v>
          </cell>
          <cell r="H761">
            <v>0</v>
          </cell>
          <cell r="I761">
            <v>1100</v>
          </cell>
          <cell r="J761">
            <v>534</v>
          </cell>
          <cell r="L761">
            <v>0</v>
          </cell>
        </row>
        <row r="762">
          <cell r="A762">
            <v>3695</v>
          </cell>
          <cell r="B762" t="str">
            <v>PVC 스리브</v>
          </cell>
          <cell r="C762" t="str">
            <v>50Ø</v>
          </cell>
          <cell r="D762" t="str">
            <v>개</v>
          </cell>
          <cell r="E762">
            <v>800</v>
          </cell>
          <cell r="F762">
            <v>0</v>
          </cell>
          <cell r="H762">
            <v>0</v>
          </cell>
          <cell r="I762">
            <v>800</v>
          </cell>
          <cell r="J762">
            <v>534</v>
          </cell>
          <cell r="L762">
            <v>0</v>
          </cell>
        </row>
        <row r="787">
          <cell r="A787">
            <v>3710</v>
          </cell>
          <cell r="B787" t="str">
            <v>주철 G/V(10kg/㎠)</v>
          </cell>
          <cell r="C787" t="str">
            <v>150Ø</v>
          </cell>
          <cell r="D787" t="str">
            <v>개</v>
          </cell>
          <cell r="E787">
            <v>148000</v>
          </cell>
          <cell r="F787">
            <v>0</v>
          </cell>
          <cell r="G787">
            <v>148000</v>
          </cell>
          <cell r="H787">
            <v>596</v>
          </cell>
          <cell r="I787">
            <v>160000</v>
          </cell>
          <cell r="J787">
            <v>529</v>
          </cell>
          <cell r="L787">
            <v>529</v>
          </cell>
        </row>
        <row r="788">
          <cell r="A788">
            <v>3711</v>
          </cell>
          <cell r="B788" t="str">
            <v>주철 G/V(10kg/㎠)</v>
          </cell>
          <cell r="C788" t="str">
            <v>100Ø</v>
          </cell>
          <cell r="D788" t="str">
            <v>개</v>
          </cell>
          <cell r="E788">
            <v>77700</v>
          </cell>
          <cell r="F788">
            <v>0</v>
          </cell>
          <cell r="G788">
            <v>77700</v>
          </cell>
          <cell r="H788">
            <v>596</v>
          </cell>
          <cell r="I788">
            <v>84000</v>
          </cell>
          <cell r="J788">
            <v>529</v>
          </cell>
          <cell r="L788">
            <v>529</v>
          </cell>
        </row>
        <row r="789">
          <cell r="A789">
            <v>3712</v>
          </cell>
          <cell r="B789" t="str">
            <v>주철 G/V(10kg/㎠)</v>
          </cell>
          <cell r="C789" t="str">
            <v>80Ø</v>
          </cell>
          <cell r="D789" t="str">
            <v>개</v>
          </cell>
          <cell r="E789">
            <v>55500</v>
          </cell>
          <cell r="F789">
            <v>0</v>
          </cell>
          <cell r="G789">
            <v>55500</v>
          </cell>
          <cell r="H789">
            <v>596</v>
          </cell>
          <cell r="I789">
            <v>60000</v>
          </cell>
          <cell r="J789">
            <v>529</v>
          </cell>
          <cell r="L789">
            <v>529</v>
          </cell>
        </row>
        <row r="790">
          <cell r="A790">
            <v>3713</v>
          </cell>
          <cell r="B790" t="str">
            <v>주철 G/V(10kg/㎠)</v>
          </cell>
          <cell r="C790" t="str">
            <v>65Ø</v>
          </cell>
          <cell r="D790" t="str">
            <v>개</v>
          </cell>
          <cell r="E790">
            <v>45880</v>
          </cell>
          <cell r="F790">
            <v>0</v>
          </cell>
          <cell r="G790">
            <v>45880</v>
          </cell>
          <cell r="H790">
            <v>596</v>
          </cell>
          <cell r="I790">
            <v>49600</v>
          </cell>
          <cell r="J790">
            <v>529</v>
          </cell>
          <cell r="L790">
            <v>529</v>
          </cell>
        </row>
        <row r="791">
          <cell r="A791">
            <v>3714</v>
          </cell>
          <cell r="B791" t="str">
            <v>청동 G/V(10kg/㎠)</v>
          </cell>
          <cell r="C791" t="str">
            <v>50Ø</v>
          </cell>
          <cell r="D791" t="str">
            <v>개</v>
          </cell>
          <cell r="E791">
            <v>29690</v>
          </cell>
          <cell r="F791">
            <v>0</v>
          </cell>
          <cell r="G791">
            <v>29690</v>
          </cell>
          <cell r="H791">
            <v>595</v>
          </cell>
          <cell r="I791">
            <v>30120</v>
          </cell>
          <cell r="J791">
            <v>511</v>
          </cell>
          <cell r="L791">
            <v>414</v>
          </cell>
        </row>
        <row r="792">
          <cell r="A792">
            <v>3715</v>
          </cell>
          <cell r="B792" t="str">
            <v>청동 G/V(10kg/㎠)</v>
          </cell>
          <cell r="C792" t="str">
            <v>40Ø</v>
          </cell>
          <cell r="D792" t="str">
            <v>개</v>
          </cell>
          <cell r="E792">
            <v>19260</v>
          </cell>
          <cell r="F792">
            <v>0</v>
          </cell>
          <cell r="G792">
            <v>19260</v>
          </cell>
          <cell r="H792">
            <v>595</v>
          </cell>
          <cell r="I792">
            <v>19540</v>
          </cell>
          <cell r="J792">
            <v>511</v>
          </cell>
          <cell r="L792">
            <v>414</v>
          </cell>
        </row>
        <row r="793">
          <cell r="A793">
            <v>3716</v>
          </cell>
          <cell r="B793" t="str">
            <v>청동 G/V(10kg/㎠)</v>
          </cell>
          <cell r="C793" t="str">
            <v>32Ø</v>
          </cell>
          <cell r="D793" t="str">
            <v>개</v>
          </cell>
          <cell r="E793">
            <v>14370</v>
          </cell>
          <cell r="F793">
            <v>0</v>
          </cell>
          <cell r="G793">
            <v>14370</v>
          </cell>
          <cell r="H793">
            <v>595</v>
          </cell>
          <cell r="I793">
            <v>14580</v>
          </cell>
          <cell r="J793">
            <v>511</v>
          </cell>
          <cell r="L793">
            <v>414</v>
          </cell>
        </row>
        <row r="794">
          <cell r="A794">
            <v>3717</v>
          </cell>
          <cell r="B794" t="str">
            <v>청동 G/V(10kg/㎠)</v>
          </cell>
          <cell r="C794" t="str">
            <v>25Ø</v>
          </cell>
          <cell r="D794" t="str">
            <v>개</v>
          </cell>
          <cell r="E794">
            <v>10100</v>
          </cell>
          <cell r="F794">
            <v>0</v>
          </cell>
          <cell r="G794">
            <v>10100</v>
          </cell>
          <cell r="H794">
            <v>595</v>
          </cell>
          <cell r="I794">
            <v>10250</v>
          </cell>
          <cell r="J794">
            <v>511</v>
          </cell>
          <cell r="L794">
            <v>414</v>
          </cell>
        </row>
        <row r="795">
          <cell r="A795">
            <v>3718</v>
          </cell>
          <cell r="B795" t="str">
            <v>청동 G/V(10kg/㎠)</v>
          </cell>
          <cell r="C795" t="str">
            <v>20Ø</v>
          </cell>
          <cell r="D795" t="str">
            <v>개</v>
          </cell>
          <cell r="E795">
            <v>6620</v>
          </cell>
          <cell r="F795">
            <v>0</v>
          </cell>
          <cell r="G795">
            <v>6620</v>
          </cell>
          <cell r="H795">
            <v>595</v>
          </cell>
          <cell r="I795">
            <v>6710</v>
          </cell>
          <cell r="J795">
            <v>511</v>
          </cell>
          <cell r="L795">
            <v>414</v>
          </cell>
        </row>
        <row r="796">
          <cell r="A796">
            <v>3719</v>
          </cell>
          <cell r="B796" t="str">
            <v>청동 G/V(10kg/㎠)</v>
          </cell>
          <cell r="C796" t="str">
            <v>15Ø</v>
          </cell>
          <cell r="D796" t="str">
            <v>개</v>
          </cell>
          <cell r="E796">
            <v>4610</v>
          </cell>
          <cell r="F796">
            <v>0</v>
          </cell>
          <cell r="G796">
            <v>4610</v>
          </cell>
          <cell r="H796">
            <v>595</v>
          </cell>
          <cell r="I796">
            <v>4680</v>
          </cell>
          <cell r="J796">
            <v>511</v>
          </cell>
          <cell r="L796">
            <v>414</v>
          </cell>
        </row>
        <row r="797">
          <cell r="A797">
            <v>3720</v>
          </cell>
          <cell r="B797" t="str">
            <v>주철볼밸브(10kg/㎠)</v>
          </cell>
          <cell r="C797" t="str">
            <v>150Ø</v>
          </cell>
          <cell r="D797" t="str">
            <v>개</v>
          </cell>
          <cell r="E797">
            <v>197100</v>
          </cell>
          <cell r="F797">
            <v>0</v>
          </cell>
          <cell r="G797">
            <v>197100</v>
          </cell>
          <cell r="H797">
            <v>597</v>
          </cell>
          <cell r="I797">
            <v>580000</v>
          </cell>
          <cell r="J797">
            <v>529</v>
          </cell>
          <cell r="L797">
            <v>529</v>
          </cell>
        </row>
        <row r="798">
          <cell r="A798">
            <v>3721</v>
          </cell>
          <cell r="B798" t="str">
            <v>주철볼밸브(10kg/㎠)</v>
          </cell>
          <cell r="C798" t="str">
            <v>100Ø</v>
          </cell>
          <cell r="D798" t="str">
            <v>개</v>
          </cell>
          <cell r="E798">
            <v>97820</v>
          </cell>
          <cell r="F798">
            <v>0</v>
          </cell>
          <cell r="G798">
            <v>97820</v>
          </cell>
          <cell r="H798">
            <v>597</v>
          </cell>
          <cell r="I798">
            <v>200000</v>
          </cell>
          <cell r="J798">
            <v>529</v>
          </cell>
          <cell r="L798">
            <v>529</v>
          </cell>
        </row>
        <row r="799">
          <cell r="A799">
            <v>3722</v>
          </cell>
          <cell r="B799" t="str">
            <v>주철볼밸브(10kg/㎠)</v>
          </cell>
          <cell r="C799" t="str">
            <v>80Ø</v>
          </cell>
          <cell r="D799" t="str">
            <v>개</v>
          </cell>
          <cell r="E799">
            <v>65700</v>
          </cell>
          <cell r="F799">
            <v>0</v>
          </cell>
          <cell r="G799">
            <v>65700</v>
          </cell>
          <cell r="H799">
            <v>597</v>
          </cell>
          <cell r="I799">
            <v>140800</v>
          </cell>
          <cell r="J799">
            <v>529</v>
          </cell>
          <cell r="L799">
            <v>529</v>
          </cell>
        </row>
        <row r="800">
          <cell r="A800">
            <v>3723</v>
          </cell>
          <cell r="B800" t="str">
            <v>주철볼밸브(10kg/㎠)</v>
          </cell>
          <cell r="C800" t="str">
            <v>65Ø</v>
          </cell>
          <cell r="D800" t="str">
            <v>개</v>
          </cell>
          <cell r="E800">
            <v>52560</v>
          </cell>
          <cell r="F800">
            <v>0</v>
          </cell>
          <cell r="G800">
            <v>52560</v>
          </cell>
          <cell r="H800">
            <v>597</v>
          </cell>
          <cell r="I800">
            <v>107200</v>
          </cell>
          <cell r="J800">
            <v>529</v>
          </cell>
          <cell r="L800">
            <v>529</v>
          </cell>
        </row>
        <row r="801">
          <cell r="A801">
            <v>3724</v>
          </cell>
          <cell r="B801" t="str">
            <v>황동볼밸브(10kg/㎠)</v>
          </cell>
          <cell r="C801" t="str">
            <v>50Ø</v>
          </cell>
          <cell r="D801" t="str">
            <v>개</v>
          </cell>
          <cell r="E801">
            <v>13300</v>
          </cell>
          <cell r="F801">
            <v>0</v>
          </cell>
          <cell r="G801">
            <v>15390</v>
          </cell>
          <cell r="H801">
            <v>597</v>
          </cell>
          <cell r="I801">
            <v>13300</v>
          </cell>
          <cell r="J801">
            <v>529</v>
          </cell>
          <cell r="L801">
            <v>529</v>
          </cell>
        </row>
        <row r="802">
          <cell r="A802">
            <v>3725</v>
          </cell>
          <cell r="B802" t="str">
            <v>황동볼밸브(10kg/㎠)</v>
          </cell>
          <cell r="C802" t="str">
            <v>40Ø</v>
          </cell>
          <cell r="D802" t="str">
            <v>개</v>
          </cell>
          <cell r="E802">
            <v>8750</v>
          </cell>
          <cell r="F802">
            <v>0</v>
          </cell>
          <cell r="G802">
            <v>10120</v>
          </cell>
          <cell r="H802">
            <v>597</v>
          </cell>
          <cell r="I802">
            <v>8750</v>
          </cell>
          <cell r="J802">
            <v>529</v>
          </cell>
          <cell r="L802">
            <v>529</v>
          </cell>
        </row>
        <row r="803">
          <cell r="A803">
            <v>3726</v>
          </cell>
          <cell r="B803" t="str">
            <v>황동볼밸브(10kg/㎠)</v>
          </cell>
          <cell r="C803" t="str">
            <v>32Ø</v>
          </cell>
          <cell r="D803" t="str">
            <v>개</v>
          </cell>
          <cell r="E803">
            <v>6300</v>
          </cell>
          <cell r="F803">
            <v>0</v>
          </cell>
          <cell r="G803">
            <v>7290</v>
          </cell>
          <cell r="H803">
            <v>597</v>
          </cell>
          <cell r="I803">
            <v>6300</v>
          </cell>
          <cell r="J803">
            <v>529</v>
          </cell>
          <cell r="L803">
            <v>529</v>
          </cell>
        </row>
        <row r="804">
          <cell r="A804">
            <v>3727</v>
          </cell>
          <cell r="B804" t="str">
            <v>황동볼밸브(10kg/㎠)</v>
          </cell>
          <cell r="C804" t="str">
            <v>25Ø</v>
          </cell>
          <cell r="D804" t="str">
            <v>개</v>
          </cell>
          <cell r="E804">
            <v>4340</v>
          </cell>
          <cell r="F804">
            <v>0</v>
          </cell>
          <cell r="G804">
            <v>5020</v>
          </cell>
          <cell r="H804">
            <v>597</v>
          </cell>
          <cell r="I804">
            <v>4340</v>
          </cell>
          <cell r="J804">
            <v>529</v>
          </cell>
          <cell r="L804">
            <v>529</v>
          </cell>
        </row>
        <row r="805">
          <cell r="A805">
            <v>3728</v>
          </cell>
          <cell r="B805" t="str">
            <v>황동볼밸브(10kg/㎠)</v>
          </cell>
          <cell r="C805" t="str">
            <v>20Ø</v>
          </cell>
          <cell r="D805" t="str">
            <v>개</v>
          </cell>
          <cell r="E805">
            <v>2450</v>
          </cell>
          <cell r="F805">
            <v>0</v>
          </cell>
          <cell r="G805">
            <v>2830</v>
          </cell>
          <cell r="H805">
            <v>597</v>
          </cell>
          <cell r="I805">
            <v>2450</v>
          </cell>
          <cell r="J805">
            <v>529</v>
          </cell>
          <cell r="L805">
            <v>529</v>
          </cell>
        </row>
        <row r="806">
          <cell r="A806">
            <v>3729</v>
          </cell>
          <cell r="B806" t="str">
            <v>황동볼밸브(10kg/㎠)</v>
          </cell>
          <cell r="C806" t="str">
            <v>15Ø</v>
          </cell>
          <cell r="D806" t="str">
            <v>개</v>
          </cell>
          <cell r="E806">
            <v>1890</v>
          </cell>
          <cell r="F806">
            <v>0</v>
          </cell>
          <cell r="G806">
            <v>2180</v>
          </cell>
          <cell r="H806">
            <v>597</v>
          </cell>
          <cell r="I806">
            <v>1890</v>
          </cell>
          <cell r="J806">
            <v>529</v>
          </cell>
          <cell r="L806">
            <v>529</v>
          </cell>
        </row>
        <row r="807">
          <cell r="A807">
            <v>3730</v>
          </cell>
          <cell r="B807" t="str">
            <v>주강첵크밸브(10kg/㎠)</v>
          </cell>
          <cell r="C807" t="str">
            <v>150Ø</v>
          </cell>
          <cell r="D807" t="str">
            <v>개</v>
          </cell>
          <cell r="E807">
            <v>330750</v>
          </cell>
          <cell r="F807">
            <v>0</v>
          </cell>
          <cell r="G807">
            <v>330750</v>
          </cell>
          <cell r="H807">
            <v>596</v>
          </cell>
          <cell r="I807">
            <v>352800</v>
          </cell>
          <cell r="J807">
            <v>670</v>
          </cell>
          <cell r="L807">
            <v>670</v>
          </cell>
        </row>
        <row r="808">
          <cell r="A808">
            <v>3731</v>
          </cell>
          <cell r="B808" t="str">
            <v>주강첵크밸브(10kg/㎠)</v>
          </cell>
          <cell r="C808" t="str">
            <v>125Ø</v>
          </cell>
          <cell r="D808" t="str">
            <v>개</v>
          </cell>
          <cell r="E808">
            <v>266250</v>
          </cell>
          <cell r="F808">
            <v>0</v>
          </cell>
          <cell r="G808">
            <v>266250</v>
          </cell>
          <cell r="H808">
            <v>596</v>
          </cell>
          <cell r="I808">
            <v>284000</v>
          </cell>
          <cell r="J808">
            <v>670</v>
          </cell>
          <cell r="L808">
            <v>670</v>
          </cell>
        </row>
        <row r="809">
          <cell r="A809">
            <v>3732</v>
          </cell>
          <cell r="B809" t="str">
            <v>주강첵크밸브(10kg/㎠)</v>
          </cell>
          <cell r="C809" t="str">
            <v>100Ø</v>
          </cell>
          <cell r="D809" t="str">
            <v>개</v>
          </cell>
          <cell r="E809">
            <v>189750</v>
          </cell>
          <cell r="F809">
            <v>0</v>
          </cell>
          <cell r="G809">
            <v>189750</v>
          </cell>
          <cell r="H809">
            <v>596</v>
          </cell>
          <cell r="I809">
            <v>202400</v>
          </cell>
          <cell r="J809">
            <v>670</v>
          </cell>
          <cell r="L809">
            <v>670</v>
          </cell>
        </row>
        <row r="810">
          <cell r="A810">
            <v>3733</v>
          </cell>
          <cell r="B810" t="str">
            <v>주강첵크밸브(10kg/㎠)</v>
          </cell>
          <cell r="C810" t="str">
            <v>80Ø</v>
          </cell>
          <cell r="D810" t="str">
            <v>개</v>
          </cell>
          <cell r="E810">
            <v>132600</v>
          </cell>
          <cell r="F810">
            <v>0</v>
          </cell>
          <cell r="G810">
            <v>132600</v>
          </cell>
          <cell r="H810">
            <v>596</v>
          </cell>
          <cell r="I810">
            <v>141400</v>
          </cell>
          <cell r="J810">
            <v>670</v>
          </cell>
          <cell r="L810">
            <v>670</v>
          </cell>
        </row>
        <row r="811">
          <cell r="A811">
            <v>3734</v>
          </cell>
          <cell r="B811" t="str">
            <v>주강첵크밸브(10kg/㎠)</v>
          </cell>
          <cell r="C811" t="str">
            <v>65Ø</v>
          </cell>
          <cell r="D811" t="str">
            <v>개</v>
          </cell>
          <cell r="E811">
            <v>115650</v>
          </cell>
          <cell r="F811">
            <v>0</v>
          </cell>
          <cell r="G811">
            <v>115650</v>
          </cell>
          <cell r="H811">
            <v>596</v>
          </cell>
          <cell r="I811">
            <v>123300</v>
          </cell>
          <cell r="J811">
            <v>670</v>
          </cell>
          <cell r="L811">
            <v>670</v>
          </cell>
        </row>
        <row r="812">
          <cell r="A812">
            <v>3735</v>
          </cell>
          <cell r="B812" t="str">
            <v>청동첵크밸브(10kg/㎠)</v>
          </cell>
          <cell r="C812" t="str">
            <v>50Ø</v>
          </cell>
          <cell r="D812" t="str">
            <v>개</v>
          </cell>
          <cell r="E812">
            <v>19440</v>
          </cell>
          <cell r="F812">
            <v>0</v>
          </cell>
          <cell r="G812">
            <v>19440</v>
          </cell>
          <cell r="H812">
            <v>596</v>
          </cell>
          <cell r="I812">
            <v>19450</v>
          </cell>
          <cell r="J812">
            <v>513</v>
          </cell>
          <cell r="L812">
            <v>416</v>
          </cell>
        </row>
        <row r="813">
          <cell r="A813">
            <v>3736</v>
          </cell>
          <cell r="B813" t="str">
            <v>청동첵크밸브(10kg/㎠)</v>
          </cell>
          <cell r="C813" t="str">
            <v>40Ø</v>
          </cell>
          <cell r="D813" t="str">
            <v>개</v>
          </cell>
          <cell r="E813">
            <v>12850</v>
          </cell>
          <cell r="F813">
            <v>0</v>
          </cell>
          <cell r="G813">
            <v>12850</v>
          </cell>
          <cell r="H813">
            <v>596</v>
          </cell>
          <cell r="I813">
            <v>12850</v>
          </cell>
          <cell r="J813">
            <v>670</v>
          </cell>
          <cell r="L813">
            <v>670</v>
          </cell>
        </row>
        <row r="814">
          <cell r="A814">
            <v>3737</v>
          </cell>
          <cell r="B814" t="str">
            <v>청동첵크밸브(10kg/㎠)</v>
          </cell>
          <cell r="C814" t="str">
            <v>32Ø</v>
          </cell>
          <cell r="D814" t="str">
            <v>개</v>
          </cell>
          <cell r="E814">
            <v>10330</v>
          </cell>
          <cell r="F814">
            <v>0</v>
          </cell>
          <cell r="G814">
            <v>10330</v>
          </cell>
          <cell r="H814">
            <v>596</v>
          </cell>
          <cell r="I814">
            <v>10340</v>
          </cell>
          <cell r="J814">
            <v>531</v>
          </cell>
          <cell r="L814">
            <v>531</v>
          </cell>
        </row>
        <row r="815">
          <cell r="A815">
            <v>3738</v>
          </cell>
          <cell r="B815" t="str">
            <v>청동첵크밸브(10kg/㎠)</v>
          </cell>
          <cell r="C815" t="str">
            <v>25Ø</v>
          </cell>
          <cell r="D815" t="str">
            <v>개</v>
          </cell>
          <cell r="E815">
            <v>6920</v>
          </cell>
          <cell r="F815">
            <v>0</v>
          </cell>
          <cell r="G815">
            <v>6920</v>
          </cell>
          <cell r="H815">
            <v>596</v>
          </cell>
          <cell r="I815">
            <v>6930</v>
          </cell>
          <cell r="J815">
            <v>531</v>
          </cell>
          <cell r="L815">
            <v>531</v>
          </cell>
        </row>
        <row r="816">
          <cell r="A816">
            <v>3739</v>
          </cell>
          <cell r="B816" t="str">
            <v>청동첵크밸브(10kg/㎠)</v>
          </cell>
          <cell r="C816" t="str">
            <v>20Ø</v>
          </cell>
          <cell r="D816" t="str">
            <v>개</v>
          </cell>
          <cell r="E816">
            <v>4600</v>
          </cell>
          <cell r="F816">
            <v>0</v>
          </cell>
          <cell r="G816">
            <v>4600</v>
          </cell>
          <cell r="H816">
            <v>596</v>
          </cell>
          <cell r="I816">
            <v>4600</v>
          </cell>
          <cell r="J816">
            <v>531</v>
          </cell>
          <cell r="L816">
            <v>531</v>
          </cell>
        </row>
        <row r="817">
          <cell r="A817">
            <v>3740</v>
          </cell>
          <cell r="B817" t="str">
            <v>청동앵글밸브(10kg/㎠)</v>
          </cell>
          <cell r="C817" t="str">
            <v>25Ø</v>
          </cell>
          <cell r="D817" t="str">
            <v>개</v>
          </cell>
          <cell r="E817">
            <v>8120</v>
          </cell>
          <cell r="F817">
            <v>0</v>
          </cell>
          <cell r="G817">
            <v>8810</v>
          </cell>
          <cell r="H817">
            <v>600</v>
          </cell>
          <cell r="I817">
            <v>8120</v>
          </cell>
          <cell r="J817">
            <v>532</v>
          </cell>
          <cell r="L817">
            <v>532</v>
          </cell>
        </row>
        <row r="818">
          <cell r="A818">
            <v>3741</v>
          </cell>
          <cell r="B818" t="str">
            <v>청동앵글밸브(10kg/㎠)</v>
          </cell>
          <cell r="C818" t="str">
            <v>20Ø</v>
          </cell>
          <cell r="D818" t="str">
            <v>개</v>
          </cell>
          <cell r="E818">
            <v>5390</v>
          </cell>
          <cell r="F818">
            <v>0</v>
          </cell>
          <cell r="G818">
            <v>5850</v>
          </cell>
          <cell r="H818">
            <v>600</v>
          </cell>
          <cell r="I818">
            <v>5390</v>
          </cell>
          <cell r="J818">
            <v>532</v>
          </cell>
          <cell r="L818">
            <v>532</v>
          </cell>
        </row>
        <row r="819">
          <cell r="A819">
            <v>3742</v>
          </cell>
          <cell r="B819" t="str">
            <v>청동앵글밸브(10kg/㎠)</v>
          </cell>
          <cell r="C819" t="str">
            <v>15Ø</v>
          </cell>
          <cell r="D819" t="str">
            <v>개</v>
          </cell>
          <cell r="E819">
            <v>3590</v>
          </cell>
          <cell r="F819">
            <v>0</v>
          </cell>
          <cell r="G819">
            <v>3900</v>
          </cell>
          <cell r="H819">
            <v>600</v>
          </cell>
          <cell r="I819">
            <v>3590</v>
          </cell>
          <cell r="J819">
            <v>532</v>
          </cell>
          <cell r="L819">
            <v>532</v>
          </cell>
        </row>
        <row r="820">
          <cell r="A820">
            <v>3743</v>
          </cell>
          <cell r="B820" t="str">
            <v>안전밸브</v>
          </cell>
          <cell r="C820" t="str">
            <v>80Ø</v>
          </cell>
          <cell r="D820" t="str">
            <v>개</v>
          </cell>
          <cell r="E820">
            <v>712000</v>
          </cell>
          <cell r="F820">
            <v>0</v>
          </cell>
          <cell r="H820">
            <v>537</v>
          </cell>
          <cell r="I820">
            <v>712000</v>
          </cell>
          <cell r="J820">
            <v>537</v>
          </cell>
          <cell r="L820">
            <v>537</v>
          </cell>
        </row>
        <row r="821">
          <cell r="A821">
            <v>3744</v>
          </cell>
          <cell r="B821" t="str">
            <v>안전밸브</v>
          </cell>
          <cell r="C821" t="str">
            <v>65Ø</v>
          </cell>
          <cell r="D821" t="str">
            <v>개</v>
          </cell>
          <cell r="E821">
            <v>540000</v>
          </cell>
          <cell r="F821">
            <v>0</v>
          </cell>
          <cell r="H821">
            <v>537</v>
          </cell>
          <cell r="I821">
            <v>540000</v>
          </cell>
          <cell r="J821">
            <v>537</v>
          </cell>
          <cell r="L821">
            <v>537</v>
          </cell>
        </row>
        <row r="822">
          <cell r="A822">
            <v>3745</v>
          </cell>
          <cell r="B822" t="str">
            <v>안전밸브</v>
          </cell>
          <cell r="C822" t="str">
            <v>40Ø</v>
          </cell>
          <cell r="D822" t="str">
            <v>개</v>
          </cell>
          <cell r="E822">
            <v>398000</v>
          </cell>
          <cell r="F822">
            <v>0</v>
          </cell>
          <cell r="H822">
            <v>537</v>
          </cell>
          <cell r="I822">
            <v>398000</v>
          </cell>
          <cell r="J822">
            <v>537</v>
          </cell>
          <cell r="L822">
            <v>537</v>
          </cell>
        </row>
        <row r="823">
          <cell r="A823">
            <v>3746</v>
          </cell>
          <cell r="B823" t="str">
            <v>안전밸브</v>
          </cell>
          <cell r="C823" t="str">
            <v>32Ø</v>
          </cell>
          <cell r="D823" t="str">
            <v>개</v>
          </cell>
          <cell r="E823">
            <v>0</v>
          </cell>
          <cell r="F823">
            <v>0</v>
          </cell>
          <cell r="H823">
            <v>537</v>
          </cell>
          <cell r="J823">
            <v>537</v>
          </cell>
          <cell r="L823">
            <v>537</v>
          </cell>
        </row>
        <row r="824">
          <cell r="A824">
            <v>3747</v>
          </cell>
          <cell r="B824" t="str">
            <v>안전밸브(저양정)</v>
          </cell>
          <cell r="C824" t="str">
            <v>25Ø</v>
          </cell>
          <cell r="D824" t="str">
            <v>개</v>
          </cell>
          <cell r="E824">
            <v>44100</v>
          </cell>
          <cell r="F824">
            <v>0</v>
          </cell>
          <cell r="H824">
            <v>537</v>
          </cell>
          <cell r="I824">
            <v>44100</v>
          </cell>
          <cell r="J824">
            <v>537</v>
          </cell>
          <cell r="L824">
            <v>537</v>
          </cell>
        </row>
        <row r="825">
          <cell r="A825">
            <v>3748</v>
          </cell>
          <cell r="B825" t="str">
            <v>안전밸브(저양정)</v>
          </cell>
          <cell r="C825" t="str">
            <v>20Ø</v>
          </cell>
          <cell r="D825" t="str">
            <v>개</v>
          </cell>
          <cell r="E825">
            <v>39600</v>
          </cell>
          <cell r="F825">
            <v>0</v>
          </cell>
          <cell r="H825">
            <v>537</v>
          </cell>
          <cell r="I825">
            <v>39600</v>
          </cell>
          <cell r="J825">
            <v>537</v>
          </cell>
          <cell r="L825">
            <v>537</v>
          </cell>
        </row>
        <row r="826">
          <cell r="A826">
            <v>3749</v>
          </cell>
          <cell r="B826" t="str">
            <v>릴리프밸브</v>
          </cell>
          <cell r="C826" t="str">
            <v>25Ø</v>
          </cell>
          <cell r="D826" t="str">
            <v>개</v>
          </cell>
          <cell r="E826">
            <v>216000</v>
          </cell>
          <cell r="F826">
            <v>0</v>
          </cell>
          <cell r="H826">
            <v>670</v>
          </cell>
          <cell r="I826">
            <v>216000</v>
          </cell>
          <cell r="J826">
            <v>670</v>
          </cell>
          <cell r="L826">
            <v>670</v>
          </cell>
        </row>
        <row r="827">
          <cell r="A827">
            <v>3750</v>
          </cell>
          <cell r="B827" t="str">
            <v>판넬밸브</v>
          </cell>
          <cell r="C827" t="str">
            <v>15Ø</v>
          </cell>
          <cell r="D827" t="str">
            <v>개</v>
          </cell>
          <cell r="E827">
            <v>6800</v>
          </cell>
          <cell r="F827">
            <v>0</v>
          </cell>
          <cell r="H827">
            <v>531</v>
          </cell>
          <cell r="I827">
            <v>6800</v>
          </cell>
          <cell r="J827">
            <v>531</v>
          </cell>
          <cell r="L827">
            <v>531</v>
          </cell>
        </row>
        <row r="828">
          <cell r="A828">
            <v>3751</v>
          </cell>
          <cell r="B828" t="str">
            <v>부력식 정수위밸브</v>
          </cell>
          <cell r="C828" t="str">
            <v>80Ø</v>
          </cell>
          <cell r="D828" t="str">
            <v>개</v>
          </cell>
          <cell r="E828">
            <v>317500</v>
          </cell>
          <cell r="F828">
            <v>0</v>
          </cell>
          <cell r="H828">
            <v>551</v>
          </cell>
          <cell r="I828">
            <v>317500</v>
          </cell>
          <cell r="J828">
            <v>551</v>
          </cell>
          <cell r="L828">
            <v>551</v>
          </cell>
        </row>
        <row r="829">
          <cell r="A829">
            <v>3752</v>
          </cell>
          <cell r="B829" t="str">
            <v>부력식 정수위밸브</v>
          </cell>
          <cell r="C829" t="str">
            <v>65Ø</v>
          </cell>
          <cell r="D829" t="str">
            <v>개</v>
          </cell>
          <cell r="E829">
            <v>325000</v>
          </cell>
          <cell r="F829">
            <v>0</v>
          </cell>
          <cell r="G829">
            <v>325000</v>
          </cell>
          <cell r="H829">
            <v>618</v>
          </cell>
          <cell r="J829">
            <v>551</v>
          </cell>
          <cell r="L829">
            <v>551</v>
          </cell>
        </row>
        <row r="830">
          <cell r="A830">
            <v>3753</v>
          </cell>
          <cell r="B830" t="str">
            <v>부력식 정수위밸브</v>
          </cell>
          <cell r="C830" t="str">
            <v>50Ø</v>
          </cell>
          <cell r="D830" t="str">
            <v>개</v>
          </cell>
          <cell r="E830">
            <v>253000</v>
          </cell>
          <cell r="F830">
            <v>0</v>
          </cell>
          <cell r="G830">
            <v>253000</v>
          </cell>
          <cell r="H830">
            <v>618</v>
          </cell>
          <cell r="J830">
            <v>551</v>
          </cell>
          <cell r="L830">
            <v>551</v>
          </cell>
        </row>
        <row r="831">
          <cell r="A831">
            <v>3754</v>
          </cell>
          <cell r="B831" t="str">
            <v>부력식 정수위밸브</v>
          </cell>
          <cell r="C831" t="str">
            <v>40Ø</v>
          </cell>
          <cell r="D831" t="str">
            <v>개</v>
          </cell>
          <cell r="E831">
            <v>168700</v>
          </cell>
          <cell r="F831">
            <v>0</v>
          </cell>
          <cell r="G831">
            <v>168700</v>
          </cell>
          <cell r="H831">
            <v>618</v>
          </cell>
          <cell r="J831">
            <v>551</v>
          </cell>
          <cell r="L831">
            <v>551</v>
          </cell>
        </row>
        <row r="832">
          <cell r="A832">
            <v>3755</v>
          </cell>
          <cell r="B832" t="str">
            <v>부력식 정수위밸브</v>
          </cell>
          <cell r="C832" t="str">
            <v>32Ø</v>
          </cell>
          <cell r="D832" t="str">
            <v>개</v>
          </cell>
          <cell r="E832">
            <v>139000</v>
          </cell>
          <cell r="F832">
            <v>0</v>
          </cell>
          <cell r="G832">
            <v>139000</v>
          </cell>
          <cell r="H832">
            <v>618</v>
          </cell>
          <cell r="J832">
            <v>551</v>
          </cell>
          <cell r="L832">
            <v>551</v>
          </cell>
        </row>
        <row r="833">
          <cell r="A833">
            <v>3756</v>
          </cell>
          <cell r="B833" t="str">
            <v>부력식 정수위밸브</v>
          </cell>
          <cell r="C833" t="str">
            <v>25Ø</v>
          </cell>
          <cell r="D833" t="str">
            <v>개</v>
          </cell>
          <cell r="E833">
            <v>114500</v>
          </cell>
          <cell r="F833">
            <v>0</v>
          </cell>
          <cell r="G833">
            <v>114500</v>
          </cell>
          <cell r="H833">
            <v>618</v>
          </cell>
          <cell r="J833">
            <v>551</v>
          </cell>
          <cell r="L833">
            <v>551</v>
          </cell>
        </row>
        <row r="834">
          <cell r="A834">
            <v>3757</v>
          </cell>
          <cell r="B834" t="str">
            <v>부력식 정수위밸브</v>
          </cell>
          <cell r="C834" t="str">
            <v>20Ø</v>
          </cell>
          <cell r="D834" t="str">
            <v>개</v>
          </cell>
          <cell r="E834">
            <v>81500</v>
          </cell>
          <cell r="F834">
            <v>0</v>
          </cell>
          <cell r="G834">
            <v>81500</v>
          </cell>
          <cell r="H834">
            <v>618</v>
          </cell>
          <cell r="J834">
            <v>551</v>
          </cell>
          <cell r="L834">
            <v>551</v>
          </cell>
        </row>
        <row r="835">
          <cell r="A835">
            <v>3758</v>
          </cell>
          <cell r="B835" t="str">
            <v>부력식 정수위밸브</v>
          </cell>
          <cell r="C835" t="str">
            <v>15Ø</v>
          </cell>
          <cell r="D835" t="str">
            <v>개</v>
          </cell>
          <cell r="E835">
            <v>63200</v>
          </cell>
          <cell r="F835">
            <v>0</v>
          </cell>
          <cell r="G835">
            <v>63200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3759</v>
          </cell>
          <cell r="B836" t="str">
            <v>공기빼기밸브</v>
          </cell>
          <cell r="C836" t="str">
            <v>20Ø</v>
          </cell>
          <cell r="D836" t="str">
            <v>개</v>
          </cell>
          <cell r="E836">
            <v>22000</v>
          </cell>
          <cell r="F836">
            <v>0</v>
          </cell>
          <cell r="H836">
            <v>541</v>
          </cell>
          <cell r="I836">
            <v>22000</v>
          </cell>
          <cell r="J836">
            <v>541</v>
          </cell>
          <cell r="L836">
            <v>541</v>
          </cell>
        </row>
        <row r="837">
          <cell r="A837">
            <v>3761</v>
          </cell>
          <cell r="B837" t="str">
            <v>알람밸브</v>
          </cell>
          <cell r="C837" t="str">
            <v>150Ø</v>
          </cell>
          <cell r="D837" t="str">
            <v>개</v>
          </cell>
          <cell r="E837">
            <v>450000</v>
          </cell>
          <cell r="F837">
            <v>0</v>
          </cell>
          <cell r="H837">
            <v>670</v>
          </cell>
          <cell r="I837">
            <v>450000</v>
          </cell>
          <cell r="J837">
            <v>670</v>
          </cell>
          <cell r="L837">
            <v>670</v>
          </cell>
        </row>
        <row r="838">
          <cell r="A838">
            <v>3762</v>
          </cell>
          <cell r="B838" t="str">
            <v>알람밸브</v>
          </cell>
          <cell r="C838" t="str">
            <v>125Ø</v>
          </cell>
          <cell r="D838" t="str">
            <v>개</v>
          </cell>
          <cell r="E838">
            <v>400000</v>
          </cell>
          <cell r="F838">
            <v>0</v>
          </cell>
          <cell r="H838">
            <v>670</v>
          </cell>
          <cell r="I838">
            <v>400000</v>
          </cell>
          <cell r="J838">
            <v>670</v>
          </cell>
          <cell r="L838">
            <v>670</v>
          </cell>
        </row>
        <row r="839">
          <cell r="A839">
            <v>3763</v>
          </cell>
          <cell r="B839" t="str">
            <v>알람밸브</v>
          </cell>
          <cell r="C839" t="str">
            <v>100Ø</v>
          </cell>
          <cell r="D839" t="str">
            <v>개</v>
          </cell>
          <cell r="E839">
            <v>350000</v>
          </cell>
          <cell r="F839">
            <v>0</v>
          </cell>
          <cell r="H839">
            <v>670</v>
          </cell>
          <cell r="I839">
            <v>350000</v>
          </cell>
          <cell r="J839">
            <v>670</v>
          </cell>
          <cell r="L839">
            <v>670</v>
          </cell>
        </row>
        <row r="840">
          <cell r="A840">
            <v>3764</v>
          </cell>
          <cell r="B840" t="str">
            <v>프리엑션밸브</v>
          </cell>
          <cell r="C840" t="str">
            <v>150Ø</v>
          </cell>
          <cell r="D840" t="str">
            <v>개</v>
          </cell>
          <cell r="E840">
            <v>1188000</v>
          </cell>
          <cell r="F840">
            <v>0</v>
          </cell>
          <cell r="H840">
            <v>670</v>
          </cell>
          <cell r="I840">
            <v>1188000</v>
          </cell>
          <cell r="J840">
            <v>670</v>
          </cell>
          <cell r="L840">
            <v>670</v>
          </cell>
        </row>
        <row r="841">
          <cell r="A841">
            <v>3765</v>
          </cell>
          <cell r="B841" t="str">
            <v>프리엑션밸브</v>
          </cell>
          <cell r="C841" t="str">
            <v>125Ø</v>
          </cell>
          <cell r="D841" t="str">
            <v>개</v>
          </cell>
          <cell r="E841">
            <v>1028000</v>
          </cell>
          <cell r="F841">
            <v>0</v>
          </cell>
          <cell r="H841">
            <v>670</v>
          </cell>
          <cell r="I841">
            <v>1028000</v>
          </cell>
          <cell r="J841">
            <v>670</v>
          </cell>
          <cell r="L841">
            <v>670</v>
          </cell>
        </row>
        <row r="842">
          <cell r="A842">
            <v>3766</v>
          </cell>
          <cell r="B842" t="str">
            <v>프리엑션밸브</v>
          </cell>
          <cell r="C842" t="str">
            <v>100Ø</v>
          </cell>
          <cell r="D842" t="str">
            <v>개</v>
          </cell>
          <cell r="E842">
            <v>869000</v>
          </cell>
          <cell r="F842">
            <v>0</v>
          </cell>
          <cell r="H842">
            <v>670</v>
          </cell>
          <cell r="I842">
            <v>869000</v>
          </cell>
          <cell r="J842">
            <v>670</v>
          </cell>
          <cell r="L842">
            <v>670</v>
          </cell>
        </row>
        <row r="843">
          <cell r="A843">
            <v>3767</v>
          </cell>
          <cell r="B843" t="str">
            <v>자동배수밸브장치</v>
          </cell>
          <cell r="C843" t="str">
            <v>20Ø</v>
          </cell>
          <cell r="D843" t="str">
            <v>개</v>
          </cell>
          <cell r="E843">
            <v>13000</v>
          </cell>
          <cell r="F843">
            <v>0</v>
          </cell>
          <cell r="H843">
            <v>668</v>
          </cell>
          <cell r="I843">
            <v>13000</v>
          </cell>
          <cell r="J843">
            <v>668</v>
          </cell>
          <cell r="L843">
            <v>668</v>
          </cell>
        </row>
        <row r="844">
          <cell r="A844">
            <v>3768</v>
          </cell>
          <cell r="B844" t="str">
            <v>자동제한밸브장치</v>
          </cell>
          <cell r="C844" t="str">
            <v>40Ø</v>
          </cell>
          <cell r="D844" t="str">
            <v>개</v>
          </cell>
          <cell r="E844">
            <v>15000</v>
          </cell>
          <cell r="F844">
            <v>0</v>
          </cell>
          <cell r="H844">
            <v>668</v>
          </cell>
          <cell r="I844">
            <v>15000</v>
          </cell>
          <cell r="J844">
            <v>668</v>
          </cell>
          <cell r="L844">
            <v>668</v>
          </cell>
        </row>
        <row r="845">
          <cell r="A845">
            <v>3771</v>
          </cell>
          <cell r="B845" t="str">
            <v>수격방지기(10kg/㎠)</v>
          </cell>
          <cell r="C845" t="str">
            <v>150Ø</v>
          </cell>
          <cell r="D845" t="str">
            <v>개</v>
          </cell>
          <cell r="E845">
            <v>60000</v>
          </cell>
          <cell r="F845">
            <v>0</v>
          </cell>
          <cell r="H845">
            <v>670</v>
          </cell>
          <cell r="I845">
            <v>60000</v>
          </cell>
          <cell r="J845">
            <v>670</v>
          </cell>
          <cell r="L845">
            <v>670</v>
          </cell>
        </row>
        <row r="846">
          <cell r="A846">
            <v>3772</v>
          </cell>
          <cell r="B846" t="str">
            <v>수격방지기(10kg/㎠)</v>
          </cell>
          <cell r="C846" t="str">
            <v>125Ø</v>
          </cell>
          <cell r="D846" t="str">
            <v>개</v>
          </cell>
          <cell r="E846">
            <v>56000</v>
          </cell>
          <cell r="F846">
            <v>0</v>
          </cell>
          <cell r="H846">
            <v>670</v>
          </cell>
          <cell r="I846">
            <v>56000</v>
          </cell>
          <cell r="J846">
            <v>670</v>
          </cell>
          <cell r="L846">
            <v>670</v>
          </cell>
        </row>
        <row r="847">
          <cell r="A847">
            <v>3773</v>
          </cell>
          <cell r="B847" t="str">
            <v>수격방지기(10kg/㎠)</v>
          </cell>
          <cell r="C847" t="str">
            <v>100Ø</v>
          </cell>
          <cell r="D847" t="str">
            <v>개</v>
          </cell>
          <cell r="E847">
            <v>52000</v>
          </cell>
          <cell r="F847">
            <v>0</v>
          </cell>
          <cell r="H847">
            <v>670</v>
          </cell>
          <cell r="I847">
            <v>52000</v>
          </cell>
          <cell r="J847">
            <v>670</v>
          </cell>
          <cell r="L847">
            <v>670</v>
          </cell>
        </row>
        <row r="848">
          <cell r="A848">
            <v>3774</v>
          </cell>
          <cell r="B848" t="str">
            <v>수격방지기(10kg/㎠)</v>
          </cell>
          <cell r="C848" t="str">
            <v>80Ø</v>
          </cell>
          <cell r="D848" t="str">
            <v>개</v>
          </cell>
          <cell r="E848">
            <v>44000</v>
          </cell>
          <cell r="F848">
            <v>0</v>
          </cell>
          <cell r="H848">
            <v>670</v>
          </cell>
          <cell r="I848">
            <v>44000</v>
          </cell>
          <cell r="J848">
            <v>670</v>
          </cell>
          <cell r="L848">
            <v>670</v>
          </cell>
        </row>
        <row r="849">
          <cell r="A849">
            <v>3775</v>
          </cell>
          <cell r="B849" t="str">
            <v>수격방지기(10kg/㎠)</v>
          </cell>
          <cell r="C849" t="str">
            <v>65Ø</v>
          </cell>
          <cell r="D849" t="str">
            <v>개</v>
          </cell>
          <cell r="E849">
            <v>40000</v>
          </cell>
          <cell r="F849">
            <v>0</v>
          </cell>
          <cell r="H849">
            <v>670</v>
          </cell>
          <cell r="I849">
            <v>40000</v>
          </cell>
          <cell r="J849">
            <v>670</v>
          </cell>
          <cell r="L849">
            <v>670</v>
          </cell>
        </row>
        <row r="850">
          <cell r="A850">
            <v>3776</v>
          </cell>
          <cell r="B850" t="str">
            <v>수격방지기(10kg/㎠)</v>
          </cell>
          <cell r="C850" t="str">
            <v>50Ø</v>
          </cell>
          <cell r="D850" t="str">
            <v>개</v>
          </cell>
          <cell r="E850">
            <v>36000</v>
          </cell>
          <cell r="F850">
            <v>0</v>
          </cell>
          <cell r="H850">
            <v>670</v>
          </cell>
          <cell r="I850">
            <v>36000</v>
          </cell>
          <cell r="J850">
            <v>670</v>
          </cell>
          <cell r="L850">
            <v>670</v>
          </cell>
        </row>
        <row r="851">
          <cell r="A851">
            <v>3777</v>
          </cell>
          <cell r="B851" t="str">
            <v>수격방지기(10kg/㎠)</v>
          </cell>
          <cell r="C851" t="str">
            <v>40Ø</v>
          </cell>
          <cell r="D851" t="str">
            <v>개</v>
          </cell>
          <cell r="E851">
            <v>32000</v>
          </cell>
          <cell r="F851">
            <v>0</v>
          </cell>
          <cell r="H851">
            <v>670</v>
          </cell>
          <cell r="I851">
            <v>32000</v>
          </cell>
          <cell r="J851">
            <v>670</v>
          </cell>
          <cell r="L851">
            <v>670</v>
          </cell>
        </row>
        <row r="852">
          <cell r="A852">
            <v>3780</v>
          </cell>
          <cell r="B852" t="str">
            <v>스트레이너(후렌지)</v>
          </cell>
          <cell r="C852" t="str">
            <v>150Ø</v>
          </cell>
          <cell r="D852" t="str">
            <v>개</v>
          </cell>
          <cell r="E852">
            <v>180000</v>
          </cell>
          <cell r="F852">
            <v>0</v>
          </cell>
          <cell r="G852">
            <v>180000</v>
          </cell>
          <cell r="H852">
            <v>598</v>
          </cell>
          <cell r="J852">
            <v>533</v>
          </cell>
          <cell r="L852">
            <v>533</v>
          </cell>
        </row>
        <row r="853">
          <cell r="A853">
            <v>3781</v>
          </cell>
          <cell r="B853" t="str">
            <v>스트레이너(후렌지)</v>
          </cell>
          <cell r="C853" t="str">
            <v>100Ø</v>
          </cell>
          <cell r="D853" t="str">
            <v>개</v>
          </cell>
          <cell r="E853">
            <v>85000</v>
          </cell>
          <cell r="F853">
            <v>0</v>
          </cell>
          <cell r="G853">
            <v>85000</v>
          </cell>
          <cell r="H853">
            <v>598</v>
          </cell>
          <cell r="J853">
            <v>533</v>
          </cell>
          <cell r="L853">
            <v>533</v>
          </cell>
        </row>
        <row r="854">
          <cell r="A854">
            <v>3782</v>
          </cell>
          <cell r="B854" t="str">
            <v>스트레이너(후렌지)</v>
          </cell>
          <cell r="C854" t="str">
            <v>80Ø</v>
          </cell>
          <cell r="D854" t="str">
            <v>개</v>
          </cell>
          <cell r="E854">
            <v>56000</v>
          </cell>
          <cell r="F854">
            <v>0</v>
          </cell>
          <cell r="G854">
            <v>56000</v>
          </cell>
          <cell r="H854">
            <v>598</v>
          </cell>
          <cell r="J854">
            <v>533</v>
          </cell>
          <cell r="L854">
            <v>533</v>
          </cell>
        </row>
        <row r="855">
          <cell r="A855">
            <v>3783</v>
          </cell>
          <cell r="B855" t="str">
            <v>스트레이너(후렌지)</v>
          </cell>
          <cell r="C855" t="str">
            <v>65Ø</v>
          </cell>
          <cell r="D855" t="str">
            <v>개</v>
          </cell>
          <cell r="E855">
            <v>41000</v>
          </cell>
          <cell r="F855">
            <v>0</v>
          </cell>
          <cell r="G855">
            <v>41000</v>
          </cell>
          <cell r="H855">
            <v>598</v>
          </cell>
          <cell r="J855">
            <v>533</v>
          </cell>
          <cell r="L855">
            <v>533</v>
          </cell>
        </row>
        <row r="856">
          <cell r="A856">
            <v>3784</v>
          </cell>
          <cell r="B856" t="str">
            <v>스트레이너(나사식)</v>
          </cell>
          <cell r="C856" t="str">
            <v>50Ø</v>
          </cell>
          <cell r="D856" t="str">
            <v>개</v>
          </cell>
          <cell r="E856">
            <v>25000</v>
          </cell>
          <cell r="F856">
            <v>0</v>
          </cell>
          <cell r="G856">
            <v>25000</v>
          </cell>
          <cell r="H856">
            <v>598</v>
          </cell>
          <cell r="J856">
            <v>533</v>
          </cell>
          <cell r="L856">
            <v>533</v>
          </cell>
        </row>
        <row r="857">
          <cell r="A857">
            <v>3785</v>
          </cell>
          <cell r="B857" t="str">
            <v>스트레이너(나사식)</v>
          </cell>
          <cell r="C857" t="str">
            <v>40Ø</v>
          </cell>
          <cell r="D857" t="str">
            <v>개</v>
          </cell>
          <cell r="E857">
            <v>17000</v>
          </cell>
          <cell r="F857">
            <v>0</v>
          </cell>
          <cell r="G857">
            <v>17000</v>
          </cell>
          <cell r="H857">
            <v>598</v>
          </cell>
          <cell r="J857">
            <v>533</v>
          </cell>
          <cell r="L857">
            <v>533</v>
          </cell>
        </row>
        <row r="858">
          <cell r="A858">
            <v>3786</v>
          </cell>
          <cell r="B858" t="str">
            <v>스트레이너(나사식)</v>
          </cell>
          <cell r="C858" t="str">
            <v>32Ø</v>
          </cell>
          <cell r="D858" t="str">
            <v>개</v>
          </cell>
          <cell r="E858">
            <v>13000</v>
          </cell>
          <cell r="F858">
            <v>0</v>
          </cell>
          <cell r="G858">
            <v>13000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3787</v>
          </cell>
          <cell r="B859" t="str">
            <v>스트레이너(나사식)</v>
          </cell>
          <cell r="C859" t="str">
            <v>25Ø</v>
          </cell>
          <cell r="D859" t="str">
            <v>개</v>
          </cell>
          <cell r="E859">
            <v>7900</v>
          </cell>
          <cell r="F859">
            <v>0</v>
          </cell>
          <cell r="G859">
            <v>7900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3788</v>
          </cell>
          <cell r="B860" t="str">
            <v>스트레이너(나사식)</v>
          </cell>
          <cell r="C860" t="str">
            <v>20Ø</v>
          </cell>
          <cell r="D860" t="str">
            <v>개</v>
          </cell>
          <cell r="E860">
            <v>5600</v>
          </cell>
          <cell r="F860">
            <v>0</v>
          </cell>
          <cell r="G860">
            <v>5600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3789</v>
          </cell>
          <cell r="B861" t="str">
            <v>스트레이너(나사식)</v>
          </cell>
          <cell r="C861" t="str">
            <v>15Ø</v>
          </cell>
          <cell r="D861" t="str">
            <v>개</v>
          </cell>
          <cell r="E861">
            <v>4800</v>
          </cell>
          <cell r="F861">
            <v>0</v>
          </cell>
          <cell r="G861">
            <v>4800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3791</v>
          </cell>
          <cell r="B862" t="str">
            <v>옥외수도메타기</v>
          </cell>
          <cell r="C862" t="str">
            <v>40Øx1,100</v>
          </cell>
          <cell r="D862" t="str">
            <v>개</v>
          </cell>
          <cell r="E862">
            <v>231840</v>
          </cell>
          <cell r="F862">
            <v>0</v>
          </cell>
          <cell r="H862">
            <v>552</v>
          </cell>
          <cell r="I862">
            <v>231840</v>
          </cell>
          <cell r="J862">
            <v>552</v>
          </cell>
          <cell r="L862">
            <v>552</v>
          </cell>
        </row>
        <row r="863">
          <cell r="A863">
            <v>3792</v>
          </cell>
          <cell r="B863" t="str">
            <v>옥외수도메타기</v>
          </cell>
          <cell r="C863" t="str">
            <v>32Øx1,100</v>
          </cell>
          <cell r="D863" t="str">
            <v>개</v>
          </cell>
          <cell r="E863">
            <v>126800</v>
          </cell>
          <cell r="F863">
            <v>0</v>
          </cell>
          <cell r="H863">
            <v>552</v>
          </cell>
          <cell r="I863">
            <v>126800</v>
          </cell>
          <cell r="J863">
            <v>552</v>
          </cell>
          <cell r="L863">
            <v>552</v>
          </cell>
        </row>
        <row r="864">
          <cell r="A864">
            <v>3793</v>
          </cell>
          <cell r="B864" t="str">
            <v>옥외수도메타기</v>
          </cell>
          <cell r="C864" t="str">
            <v>25Øx1,100</v>
          </cell>
          <cell r="D864" t="str">
            <v>개</v>
          </cell>
          <cell r="E864">
            <v>97450</v>
          </cell>
          <cell r="F864">
            <v>0</v>
          </cell>
          <cell r="H864">
            <v>552</v>
          </cell>
          <cell r="I864">
            <v>97450</v>
          </cell>
          <cell r="J864">
            <v>552</v>
          </cell>
          <cell r="L864">
            <v>552</v>
          </cell>
        </row>
        <row r="865">
          <cell r="A865">
            <v>3794</v>
          </cell>
          <cell r="B865" t="str">
            <v>옥외수도메타기</v>
          </cell>
          <cell r="C865" t="str">
            <v>20Øx1,100</v>
          </cell>
          <cell r="D865" t="str">
            <v>개</v>
          </cell>
          <cell r="E865">
            <v>89760</v>
          </cell>
          <cell r="F865">
            <v>0</v>
          </cell>
          <cell r="H865">
            <v>552</v>
          </cell>
          <cell r="I865">
            <v>89760</v>
          </cell>
          <cell r="J865">
            <v>552</v>
          </cell>
          <cell r="L865">
            <v>552</v>
          </cell>
        </row>
        <row r="866">
          <cell r="A866">
            <v>3795</v>
          </cell>
          <cell r="B866" t="str">
            <v>옥외수도메타기</v>
          </cell>
          <cell r="C866" t="str">
            <v>13Øx1,100</v>
          </cell>
          <cell r="D866" t="str">
            <v>개</v>
          </cell>
          <cell r="E866">
            <v>61730</v>
          </cell>
          <cell r="F866">
            <v>0</v>
          </cell>
          <cell r="H866">
            <v>552</v>
          </cell>
          <cell r="I866">
            <v>61730</v>
          </cell>
          <cell r="J866">
            <v>552</v>
          </cell>
          <cell r="L866">
            <v>552</v>
          </cell>
        </row>
        <row r="867">
          <cell r="A867">
            <v>3796</v>
          </cell>
          <cell r="B867" t="str">
            <v>퇴수밸브맨홀</v>
          </cell>
          <cell r="C867" t="str">
            <v>900Øx1,500L</v>
          </cell>
          <cell r="D867" t="str">
            <v>개</v>
          </cell>
          <cell r="E867">
            <v>149500</v>
          </cell>
          <cell r="F867">
            <v>0</v>
          </cell>
          <cell r="H867">
            <v>170</v>
          </cell>
          <cell r="I867">
            <v>149500</v>
          </cell>
          <cell r="J867">
            <v>170</v>
          </cell>
          <cell r="L867">
            <v>170</v>
          </cell>
        </row>
        <row r="868">
          <cell r="A868">
            <v>3797</v>
          </cell>
          <cell r="B868" t="str">
            <v>주철맨홀덮개</v>
          </cell>
          <cell r="C868" t="str">
            <v>648Ø</v>
          </cell>
          <cell r="D868" t="str">
            <v>개</v>
          </cell>
          <cell r="E868">
            <v>95000</v>
          </cell>
          <cell r="F868">
            <v>0</v>
          </cell>
          <cell r="H868">
            <v>171</v>
          </cell>
          <cell r="I868">
            <v>95000</v>
          </cell>
          <cell r="J868">
            <v>171</v>
          </cell>
          <cell r="L868">
            <v>171</v>
          </cell>
        </row>
        <row r="869">
          <cell r="A869">
            <v>3798</v>
          </cell>
          <cell r="B869" t="str">
            <v>강판맨홀덮개</v>
          </cell>
          <cell r="C869" t="str">
            <v>1.0t</v>
          </cell>
          <cell r="D869" t="str">
            <v>개</v>
          </cell>
          <cell r="E869">
            <v>95000</v>
          </cell>
          <cell r="F869">
            <v>0</v>
          </cell>
          <cell r="H869">
            <v>0</v>
          </cell>
          <cell r="I869">
            <v>95000</v>
          </cell>
          <cell r="J869">
            <v>0</v>
          </cell>
          <cell r="L869">
            <v>0</v>
          </cell>
        </row>
        <row r="870">
          <cell r="A870">
            <v>3799</v>
          </cell>
          <cell r="B870" t="str">
            <v>퇴수맨홀설치(THP)</v>
          </cell>
          <cell r="C870" t="str">
            <v>400Ø</v>
          </cell>
          <cell r="D870" t="str">
            <v>조</v>
          </cell>
          <cell r="E870">
            <v>17011</v>
          </cell>
          <cell r="F870">
            <v>72355</v>
          </cell>
          <cell r="H870">
            <v>0</v>
          </cell>
          <cell r="I870">
            <v>17011</v>
          </cell>
          <cell r="J870">
            <v>0</v>
          </cell>
          <cell r="L870">
            <v>0</v>
          </cell>
        </row>
        <row r="871">
          <cell r="A871">
            <v>3810</v>
          </cell>
          <cell r="B871" t="str">
            <v>후렉시블죠인트</v>
          </cell>
          <cell r="C871" t="str">
            <v>150Ø</v>
          </cell>
          <cell r="D871" t="str">
            <v>개</v>
          </cell>
          <cell r="E871">
            <v>144000</v>
          </cell>
          <cell r="F871">
            <v>0</v>
          </cell>
          <cell r="H871">
            <v>525</v>
          </cell>
          <cell r="I871">
            <v>144000</v>
          </cell>
          <cell r="J871">
            <v>525</v>
          </cell>
          <cell r="L871">
            <v>525</v>
          </cell>
        </row>
        <row r="872">
          <cell r="A872">
            <v>3811</v>
          </cell>
          <cell r="B872" t="str">
            <v>후렉시블죠인트</v>
          </cell>
          <cell r="C872" t="str">
            <v>125Ø</v>
          </cell>
          <cell r="D872" t="str">
            <v>개</v>
          </cell>
          <cell r="E872">
            <v>116400</v>
          </cell>
          <cell r="F872">
            <v>0</v>
          </cell>
          <cell r="H872">
            <v>525</v>
          </cell>
          <cell r="I872">
            <v>116400</v>
          </cell>
          <cell r="J872">
            <v>525</v>
          </cell>
          <cell r="L872">
            <v>525</v>
          </cell>
        </row>
        <row r="873">
          <cell r="A873">
            <v>3812</v>
          </cell>
          <cell r="B873" t="str">
            <v>후렉시블죠인트</v>
          </cell>
          <cell r="C873" t="str">
            <v>100Ø</v>
          </cell>
          <cell r="D873" t="str">
            <v>개</v>
          </cell>
          <cell r="E873">
            <v>70800</v>
          </cell>
          <cell r="F873">
            <v>0</v>
          </cell>
          <cell r="H873">
            <v>525</v>
          </cell>
          <cell r="I873">
            <v>70800</v>
          </cell>
          <cell r="J873">
            <v>525</v>
          </cell>
          <cell r="L873">
            <v>525</v>
          </cell>
        </row>
        <row r="874">
          <cell r="A874">
            <v>3813</v>
          </cell>
          <cell r="B874" t="str">
            <v>후렉시블죠인트</v>
          </cell>
          <cell r="C874" t="str">
            <v>80Ø</v>
          </cell>
          <cell r="D874" t="str">
            <v>개</v>
          </cell>
          <cell r="E874">
            <v>52800</v>
          </cell>
          <cell r="F874">
            <v>0</v>
          </cell>
          <cell r="H874">
            <v>525</v>
          </cell>
          <cell r="I874">
            <v>52800</v>
          </cell>
          <cell r="J874">
            <v>525</v>
          </cell>
          <cell r="L874">
            <v>525</v>
          </cell>
        </row>
        <row r="875">
          <cell r="A875">
            <v>3814</v>
          </cell>
          <cell r="B875" t="str">
            <v>후렉시블죠인트</v>
          </cell>
          <cell r="C875" t="str">
            <v>65Ø</v>
          </cell>
          <cell r="D875" t="str">
            <v>개</v>
          </cell>
          <cell r="E875">
            <v>42000</v>
          </cell>
          <cell r="F875">
            <v>0</v>
          </cell>
          <cell r="H875">
            <v>525</v>
          </cell>
          <cell r="I875">
            <v>42000</v>
          </cell>
          <cell r="J875">
            <v>525</v>
          </cell>
          <cell r="L875">
            <v>525</v>
          </cell>
        </row>
        <row r="876">
          <cell r="A876">
            <v>3815</v>
          </cell>
          <cell r="B876" t="str">
            <v>후렉시블죠인트</v>
          </cell>
          <cell r="C876" t="str">
            <v>50Ø</v>
          </cell>
          <cell r="D876" t="str">
            <v>개</v>
          </cell>
          <cell r="E876">
            <v>33600</v>
          </cell>
          <cell r="F876">
            <v>0</v>
          </cell>
          <cell r="H876">
            <v>525</v>
          </cell>
          <cell r="I876">
            <v>33600</v>
          </cell>
          <cell r="J876">
            <v>525</v>
          </cell>
          <cell r="L876">
            <v>525</v>
          </cell>
        </row>
        <row r="877">
          <cell r="A877">
            <v>3816</v>
          </cell>
          <cell r="B877" t="str">
            <v>후렉시블죠인트</v>
          </cell>
          <cell r="C877" t="str">
            <v>40Ø</v>
          </cell>
          <cell r="D877" t="str">
            <v>개</v>
          </cell>
          <cell r="E877">
            <v>28200</v>
          </cell>
          <cell r="F877">
            <v>0</v>
          </cell>
          <cell r="H877">
            <v>525</v>
          </cell>
          <cell r="I877">
            <v>28200</v>
          </cell>
          <cell r="J877">
            <v>525</v>
          </cell>
          <cell r="L877">
            <v>525</v>
          </cell>
        </row>
        <row r="878">
          <cell r="A878">
            <v>3817</v>
          </cell>
          <cell r="B878" t="str">
            <v>후렉시블죠인트</v>
          </cell>
          <cell r="C878" t="str">
            <v>32Ø</v>
          </cell>
          <cell r="D878" t="str">
            <v>개</v>
          </cell>
          <cell r="E878">
            <v>24600</v>
          </cell>
          <cell r="F878">
            <v>0</v>
          </cell>
          <cell r="H878">
            <v>525</v>
          </cell>
          <cell r="I878">
            <v>24600</v>
          </cell>
          <cell r="J878">
            <v>525</v>
          </cell>
          <cell r="L878">
            <v>525</v>
          </cell>
        </row>
        <row r="879">
          <cell r="A879">
            <v>3818</v>
          </cell>
          <cell r="B879" t="str">
            <v>후렉시블죠인트</v>
          </cell>
          <cell r="C879" t="str">
            <v>25Ø</v>
          </cell>
          <cell r="D879" t="str">
            <v>개</v>
          </cell>
          <cell r="E879">
            <v>22200</v>
          </cell>
          <cell r="F879">
            <v>0</v>
          </cell>
          <cell r="H879">
            <v>525</v>
          </cell>
          <cell r="I879">
            <v>22200</v>
          </cell>
          <cell r="J879">
            <v>525</v>
          </cell>
          <cell r="L879">
            <v>525</v>
          </cell>
        </row>
        <row r="880">
          <cell r="A880">
            <v>3820</v>
          </cell>
          <cell r="B880" t="str">
            <v>신축접수(단식)</v>
          </cell>
          <cell r="C880" t="str">
            <v>150Ø</v>
          </cell>
          <cell r="D880" t="str">
            <v>개</v>
          </cell>
          <cell r="E880">
            <v>157500</v>
          </cell>
          <cell r="F880">
            <v>0</v>
          </cell>
          <cell r="H880">
            <v>525</v>
          </cell>
          <cell r="I880">
            <v>157500</v>
          </cell>
          <cell r="J880">
            <v>525</v>
          </cell>
          <cell r="L880">
            <v>525</v>
          </cell>
        </row>
        <row r="881">
          <cell r="A881">
            <v>3821</v>
          </cell>
          <cell r="B881" t="str">
            <v>신축접수(단식)</v>
          </cell>
          <cell r="C881" t="str">
            <v>125Ø</v>
          </cell>
          <cell r="D881" t="str">
            <v>개</v>
          </cell>
          <cell r="E881">
            <v>126900</v>
          </cell>
          <cell r="F881">
            <v>0</v>
          </cell>
          <cell r="H881">
            <v>525</v>
          </cell>
          <cell r="I881">
            <v>126900</v>
          </cell>
          <cell r="J881">
            <v>525</v>
          </cell>
          <cell r="L881">
            <v>525</v>
          </cell>
        </row>
        <row r="882">
          <cell r="A882">
            <v>3822</v>
          </cell>
          <cell r="B882" t="str">
            <v>신축접수(단식)</v>
          </cell>
          <cell r="C882" t="str">
            <v>100Ø</v>
          </cell>
          <cell r="D882" t="str">
            <v>개</v>
          </cell>
          <cell r="E882">
            <v>152634</v>
          </cell>
          <cell r="F882">
            <v>163547</v>
          </cell>
          <cell r="H882">
            <v>0</v>
          </cell>
          <cell r="I882">
            <v>152634</v>
          </cell>
          <cell r="J882">
            <v>0</v>
          </cell>
          <cell r="L882">
            <v>0</v>
          </cell>
        </row>
        <row r="883">
          <cell r="A883">
            <v>3823</v>
          </cell>
          <cell r="B883" t="str">
            <v>신축접수(단식)</v>
          </cell>
          <cell r="C883" t="str">
            <v>80Ø</v>
          </cell>
          <cell r="D883" t="str">
            <v>개</v>
          </cell>
          <cell r="E883">
            <v>116192</v>
          </cell>
          <cell r="F883">
            <v>111716</v>
          </cell>
          <cell r="H883">
            <v>0</v>
          </cell>
          <cell r="I883">
            <v>116192</v>
          </cell>
          <cell r="J883">
            <v>0</v>
          </cell>
          <cell r="L883">
            <v>0</v>
          </cell>
        </row>
        <row r="884">
          <cell r="A884">
            <v>3824</v>
          </cell>
          <cell r="B884" t="str">
            <v>신축접수(단식)</v>
          </cell>
          <cell r="C884" t="str">
            <v>65Ø</v>
          </cell>
          <cell r="D884" t="str">
            <v>개</v>
          </cell>
          <cell r="E884">
            <v>85384</v>
          </cell>
          <cell r="F884">
            <v>87027</v>
          </cell>
          <cell r="H884">
            <v>0</v>
          </cell>
          <cell r="I884">
            <v>85384</v>
          </cell>
          <cell r="J884">
            <v>0</v>
          </cell>
          <cell r="L884">
            <v>0</v>
          </cell>
        </row>
        <row r="885">
          <cell r="A885">
            <v>3825</v>
          </cell>
          <cell r="B885" t="str">
            <v>신축접수(단식)</v>
          </cell>
          <cell r="C885" t="str">
            <v>50Ø</v>
          </cell>
          <cell r="D885" t="str">
            <v>개</v>
          </cell>
          <cell r="E885">
            <v>45808</v>
          </cell>
          <cell r="F885">
            <v>56952</v>
          </cell>
          <cell r="H885">
            <v>0</v>
          </cell>
          <cell r="I885">
            <v>45808</v>
          </cell>
          <cell r="J885">
            <v>0</v>
          </cell>
          <cell r="L885">
            <v>0</v>
          </cell>
        </row>
        <row r="886">
          <cell r="A886">
            <v>3826</v>
          </cell>
          <cell r="B886" t="str">
            <v>신축접수(단식)</v>
          </cell>
          <cell r="C886" t="str">
            <v>40Ø</v>
          </cell>
          <cell r="D886" t="str">
            <v>개</v>
          </cell>
          <cell r="E886">
            <v>41948</v>
          </cell>
          <cell r="F886">
            <v>48293</v>
          </cell>
          <cell r="H886">
            <v>0</v>
          </cell>
          <cell r="I886">
            <v>41948</v>
          </cell>
          <cell r="J886">
            <v>0</v>
          </cell>
          <cell r="L886">
            <v>0</v>
          </cell>
        </row>
        <row r="887">
          <cell r="A887">
            <v>3827</v>
          </cell>
          <cell r="B887" t="str">
            <v>신축접수(단식)</v>
          </cell>
          <cell r="C887" t="str">
            <v>32Ø</v>
          </cell>
          <cell r="D887" t="str">
            <v>개</v>
          </cell>
          <cell r="E887">
            <v>41948</v>
          </cell>
          <cell r="F887">
            <v>48293</v>
          </cell>
          <cell r="H887">
            <v>0</v>
          </cell>
          <cell r="I887">
            <v>41948</v>
          </cell>
          <cell r="J887">
            <v>0</v>
          </cell>
          <cell r="L887">
            <v>0</v>
          </cell>
        </row>
        <row r="888">
          <cell r="A888">
            <v>3828</v>
          </cell>
          <cell r="B888" t="str">
            <v>신축접수(단식)</v>
          </cell>
          <cell r="C888" t="str">
            <v>25Ø</v>
          </cell>
          <cell r="D888" t="str">
            <v>개</v>
          </cell>
          <cell r="E888">
            <v>32048</v>
          </cell>
          <cell r="F888">
            <v>48293</v>
          </cell>
          <cell r="H888">
            <v>0</v>
          </cell>
          <cell r="I888">
            <v>32048</v>
          </cell>
          <cell r="J888">
            <v>0</v>
          </cell>
          <cell r="L888">
            <v>0</v>
          </cell>
        </row>
        <row r="889">
          <cell r="A889">
            <v>3829</v>
          </cell>
          <cell r="B889" t="str">
            <v>신축접수(단식)</v>
          </cell>
          <cell r="C889" t="str">
            <v>20Ø</v>
          </cell>
          <cell r="D889" t="str">
            <v>개</v>
          </cell>
          <cell r="E889">
            <v>31751</v>
          </cell>
          <cell r="F889">
            <v>38384</v>
          </cell>
          <cell r="H889">
            <v>0</v>
          </cell>
          <cell r="I889">
            <v>31751</v>
          </cell>
          <cell r="J889">
            <v>0</v>
          </cell>
          <cell r="L889">
            <v>0</v>
          </cell>
        </row>
        <row r="890">
          <cell r="A890">
            <v>3830</v>
          </cell>
          <cell r="B890" t="str">
            <v>신축접수(복식)</v>
          </cell>
          <cell r="C890" t="str">
            <v>150Ø</v>
          </cell>
          <cell r="D890" t="str">
            <v>개</v>
          </cell>
          <cell r="E890">
            <v>324000</v>
          </cell>
          <cell r="F890">
            <v>0</v>
          </cell>
          <cell r="H890">
            <v>525</v>
          </cell>
          <cell r="I890">
            <v>324000</v>
          </cell>
          <cell r="J890">
            <v>525</v>
          </cell>
          <cell r="L890">
            <v>525</v>
          </cell>
        </row>
        <row r="891">
          <cell r="A891">
            <v>3831</v>
          </cell>
          <cell r="B891" t="str">
            <v>신축접수(복식)</v>
          </cell>
          <cell r="C891" t="str">
            <v>125Ø</v>
          </cell>
          <cell r="D891" t="str">
            <v>개</v>
          </cell>
          <cell r="E891">
            <v>255600</v>
          </cell>
          <cell r="F891">
            <v>0</v>
          </cell>
          <cell r="H891">
            <v>525</v>
          </cell>
          <cell r="I891">
            <v>255600</v>
          </cell>
          <cell r="J891">
            <v>525</v>
          </cell>
          <cell r="L891">
            <v>525</v>
          </cell>
        </row>
        <row r="892">
          <cell r="A892">
            <v>3832</v>
          </cell>
          <cell r="B892" t="str">
            <v>신축접수(복식)</v>
          </cell>
          <cell r="C892" t="str">
            <v>100Ø</v>
          </cell>
          <cell r="D892" t="str">
            <v>개</v>
          </cell>
          <cell r="E892">
            <v>270534</v>
          </cell>
          <cell r="F892">
            <v>163547</v>
          </cell>
          <cell r="H892">
            <v>0</v>
          </cell>
          <cell r="I892">
            <v>270534</v>
          </cell>
          <cell r="J892">
            <v>0</v>
          </cell>
          <cell r="L892">
            <v>0</v>
          </cell>
        </row>
        <row r="893">
          <cell r="A893">
            <v>3833</v>
          </cell>
          <cell r="B893" t="str">
            <v>신축접수(복식)</v>
          </cell>
          <cell r="C893" t="str">
            <v>80Ø</v>
          </cell>
          <cell r="D893" t="str">
            <v>개</v>
          </cell>
          <cell r="E893">
            <v>116192</v>
          </cell>
          <cell r="F893">
            <v>111716</v>
          </cell>
          <cell r="H893">
            <v>0</v>
          </cell>
          <cell r="I893">
            <v>116192</v>
          </cell>
          <cell r="J893">
            <v>0</v>
          </cell>
          <cell r="L893">
            <v>0</v>
          </cell>
        </row>
        <row r="894">
          <cell r="A894">
            <v>3834</v>
          </cell>
          <cell r="B894" t="str">
            <v>신축접수(복식)</v>
          </cell>
          <cell r="C894" t="str">
            <v>65Ø</v>
          </cell>
          <cell r="D894" t="str">
            <v>개</v>
          </cell>
          <cell r="E894">
            <v>146584</v>
          </cell>
          <cell r="F894">
            <v>87027</v>
          </cell>
          <cell r="H894">
            <v>0</v>
          </cell>
          <cell r="I894">
            <v>146584</v>
          </cell>
          <cell r="J894">
            <v>0</v>
          </cell>
          <cell r="L894">
            <v>0</v>
          </cell>
        </row>
        <row r="895">
          <cell r="A895">
            <v>3835</v>
          </cell>
          <cell r="B895" t="str">
            <v>신축접수(복식)</v>
          </cell>
          <cell r="C895" t="str">
            <v>50Ø</v>
          </cell>
          <cell r="D895" t="str">
            <v>개</v>
          </cell>
          <cell r="E895">
            <v>94408</v>
          </cell>
          <cell r="F895">
            <v>56952</v>
          </cell>
          <cell r="H895">
            <v>0</v>
          </cell>
          <cell r="I895">
            <v>94408</v>
          </cell>
          <cell r="J895">
            <v>0</v>
          </cell>
          <cell r="L895">
            <v>0</v>
          </cell>
        </row>
        <row r="896">
          <cell r="A896">
            <v>3836</v>
          </cell>
          <cell r="B896" t="str">
            <v>신축접수(복식)</v>
          </cell>
          <cell r="C896" t="str">
            <v>40Ø</v>
          </cell>
          <cell r="D896" t="str">
            <v>개</v>
          </cell>
          <cell r="E896">
            <v>41948</v>
          </cell>
          <cell r="F896">
            <v>48293</v>
          </cell>
          <cell r="H896">
            <v>0</v>
          </cell>
          <cell r="I896">
            <v>41948</v>
          </cell>
          <cell r="J896">
            <v>0</v>
          </cell>
          <cell r="L896">
            <v>0</v>
          </cell>
        </row>
        <row r="897">
          <cell r="A897">
            <v>3837</v>
          </cell>
          <cell r="B897" t="str">
            <v>신축접수(복식)</v>
          </cell>
          <cell r="C897" t="str">
            <v>32Ø</v>
          </cell>
          <cell r="D897" t="str">
            <v>개</v>
          </cell>
          <cell r="E897">
            <v>41948</v>
          </cell>
          <cell r="F897">
            <v>48293</v>
          </cell>
          <cell r="H897">
            <v>0</v>
          </cell>
          <cell r="I897">
            <v>41948</v>
          </cell>
          <cell r="J897">
            <v>0</v>
          </cell>
          <cell r="L897">
            <v>0</v>
          </cell>
        </row>
        <row r="898">
          <cell r="A898">
            <v>3838</v>
          </cell>
          <cell r="B898" t="str">
            <v>신축접수(복식)</v>
          </cell>
          <cell r="C898" t="str">
            <v>25Ø</v>
          </cell>
          <cell r="D898" t="str">
            <v>개</v>
          </cell>
          <cell r="E898">
            <v>32048</v>
          </cell>
          <cell r="F898">
            <v>48293</v>
          </cell>
          <cell r="H898">
            <v>0</v>
          </cell>
          <cell r="I898">
            <v>32048</v>
          </cell>
          <cell r="J898">
            <v>0</v>
          </cell>
          <cell r="L898">
            <v>0</v>
          </cell>
        </row>
        <row r="899">
          <cell r="A899">
            <v>3839</v>
          </cell>
          <cell r="B899" t="str">
            <v>신축접수(복식)</v>
          </cell>
          <cell r="C899" t="str">
            <v>20Ø</v>
          </cell>
          <cell r="D899" t="str">
            <v>개</v>
          </cell>
          <cell r="E899">
            <v>66851</v>
          </cell>
          <cell r="F899">
            <v>38384</v>
          </cell>
          <cell r="H899">
            <v>0</v>
          </cell>
          <cell r="I899">
            <v>66851</v>
          </cell>
          <cell r="J899">
            <v>0</v>
          </cell>
          <cell r="L899">
            <v>0</v>
          </cell>
        </row>
        <row r="900">
          <cell r="A900">
            <v>3841</v>
          </cell>
          <cell r="B900" t="str">
            <v>유량계</v>
          </cell>
          <cell r="C900" t="str">
            <v>50Ø</v>
          </cell>
          <cell r="D900" t="str">
            <v>대</v>
          </cell>
          <cell r="E900">
            <v>510000</v>
          </cell>
          <cell r="F900">
            <v>0</v>
          </cell>
          <cell r="H900">
            <v>556</v>
          </cell>
          <cell r="I900">
            <v>510000</v>
          </cell>
          <cell r="J900">
            <v>556</v>
          </cell>
          <cell r="L900">
            <v>556</v>
          </cell>
        </row>
        <row r="901">
          <cell r="A901">
            <v>3842</v>
          </cell>
          <cell r="B901" t="str">
            <v>유량계</v>
          </cell>
          <cell r="C901" t="str">
            <v>40Ø</v>
          </cell>
          <cell r="D901" t="str">
            <v>대</v>
          </cell>
          <cell r="E901">
            <v>310000</v>
          </cell>
          <cell r="F901">
            <v>0</v>
          </cell>
          <cell r="H901">
            <v>556</v>
          </cell>
          <cell r="I901">
            <v>310000</v>
          </cell>
          <cell r="J901">
            <v>556</v>
          </cell>
          <cell r="L901">
            <v>556</v>
          </cell>
        </row>
        <row r="902">
          <cell r="A902">
            <v>3843</v>
          </cell>
          <cell r="B902" t="str">
            <v>유량계</v>
          </cell>
          <cell r="C902" t="str">
            <v>25Ø</v>
          </cell>
          <cell r="D902" t="str">
            <v>대</v>
          </cell>
          <cell r="E902">
            <v>190000</v>
          </cell>
          <cell r="F902">
            <v>0</v>
          </cell>
          <cell r="H902">
            <v>556</v>
          </cell>
          <cell r="I902">
            <v>190000</v>
          </cell>
          <cell r="J902">
            <v>556</v>
          </cell>
          <cell r="L902">
            <v>556</v>
          </cell>
        </row>
        <row r="903">
          <cell r="A903">
            <v>3844</v>
          </cell>
          <cell r="B903" t="str">
            <v>유량계</v>
          </cell>
          <cell r="C903" t="str">
            <v>20Ø</v>
          </cell>
          <cell r="D903" t="str">
            <v>대</v>
          </cell>
          <cell r="E903">
            <v>180000</v>
          </cell>
          <cell r="F903">
            <v>0</v>
          </cell>
          <cell r="H903">
            <v>556</v>
          </cell>
          <cell r="I903">
            <v>180000</v>
          </cell>
          <cell r="J903">
            <v>556</v>
          </cell>
          <cell r="L903">
            <v>556</v>
          </cell>
        </row>
        <row r="904">
          <cell r="A904">
            <v>3845</v>
          </cell>
          <cell r="B904" t="str">
            <v>유량계</v>
          </cell>
          <cell r="C904" t="str">
            <v>15Ø</v>
          </cell>
          <cell r="D904" t="str">
            <v>대</v>
          </cell>
          <cell r="E904">
            <v>100000</v>
          </cell>
          <cell r="F904">
            <v>0</v>
          </cell>
          <cell r="H904">
            <v>556</v>
          </cell>
          <cell r="I904">
            <v>100000</v>
          </cell>
          <cell r="J904">
            <v>556</v>
          </cell>
          <cell r="L904">
            <v>556</v>
          </cell>
        </row>
        <row r="905">
          <cell r="A905">
            <v>3850</v>
          </cell>
          <cell r="B905" t="str">
            <v>주철글로우브밸브</v>
          </cell>
          <cell r="C905" t="str">
            <v>150Ø</v>
          </cell>
          <cell r="D905" t="str">
            <v>개</v>
          </cell>
          <cell r="E905">
            <v>264000</v>
          </cell>
          <cell r="F905">
            <v>0</v>
          </cell>
          <cell r="H905">
            <v>529</v>
          </cell>
          <cell r="I905">
            <v>264000</v>
          </cell>
          <cell r="J905">
            <v>529</v>
          </cell>
          <cell r="L905">
            <v>529</v>
          </cell>
        </row>
        <row r="906">
          <cell r="A906">
            <v>3851</v>
          </cell>
          <cell r="B906" t="str">
            <v>주철글로우브밸브</v>
          </cell>
          <cell r="C906" t="str">
            <v>100Ø</v>
          </cell>
          <cell r="D906" t="str">
            <v>개</v>
          </cell>
          <cell r="E906">
            <v>128000</v>
          </cell>
          <cell r="F906">
            <v>0</v>
          </cell>
          <cell r="H906">
            <v>529</v>
          </cell>
          <cell r="I906">
            <v>128000</v>
          </cell>
          <cell r="J906">
            <v>529</v>
          </cell>
          <cell r="L906">
            <v>529</v>
          </cell>
        </row>
        <row r="907">
          <cell r="A907">
            <v>3852</v>
          </cell>
          <cell r="B907" t="str">
            <v>주철글로우브밸브</v>
          </cell>
          <cell r="C907" t="str">
            <v>80Ø</v>
          </cell>
          <cell r="D907" t="str">
            <v>개</v>
          </cell>
          <cell r="E907">
            <v>96000</v>
          </cell>
          <cell r="F907">
            <v>0</v>
          </cell>
          <cell r="H907">
            <v>529</v>
          </cell>
          <cell r="I907">
            <v>96000</v>
          </cell>
          <cell r="J907">
            <v>529</v>
          </cell>
          <cell r="L907">
            <v>529</v>
          </cell>
        </row>
        <row r="908">
          <cell r="A908">
            <v>3853</v>
          </cell>
          <cell r="B908" t="str">
            <v>주철글로우브밸브</v>
          </cell>
          <cell r="C908" t="str">
            <v>65Ø</v>
          </cell>
          <cell r="D908" t="str">
            <v>개</v>
          </cell>
          <cell r="E908">
            <v>77600</v>
          </cell>
          <cell r="F908">
            <v>0</v>
          </cell>
          <cell r="H908">
            <v>529</v>
          </cell>
          <cell r="I908">
            <v>77600</v>
          </cell>
          <cell r="J908">
            <v>529</v>
          </cell>
          <cell r="L908">
            <v>529</v>
          </cell>
        </row>
        <row r="909">
          <cell r="A909">
            <v>3854</v>
          </cell>
          <cell r="B909" t="str">
            <v>청동글로우브밸브</v>
          </cell>
          <cell r="C909" t="str">
            <v>50Ø</v>
          </cell>
          <cell r="D909" t="str">
            <v>개</v>
          </cell>
          <cell r="E909">
            <v>26650</v>
          </cell>
          <cell r="F909">
            <v>0</v>
          </cell>
          <cell r="H909">
            <v>528</v>
          </cell>
          <cell r="I909">
            <v>26650</v>
          </cell>
          <cell r="J909">
            <v>528</v>
          </cell>
          <cell r="L909">
            <v>528</v>
          </cell>
        </row>
        <row r="910">
          <cell r="A910">
            <v>3855</v>
          </cell>
          <cell r="B910" t="str">
            <v>청동글로우브밸브</v>
          </cell>
          <cell r="C910" t="str">
            <v>40Ø</v>
          </cell>
          <cell r="D910" t="str">
            <v>개</v>
          </cell>
          <cell r="E910">
            <v>17600</v>
          </cell>
          <cell r="F910">
            <v>0</v>
          </cell>
          <cell r="H910">
            <v>528</v>
          </cell>
          <cell r="I910">
            <v>17600</v>
          </cell>
          <cell r="J910">
            <v>528</v>
          </cell>
          <cell r="L910">
            <v>528</v>
          </cell>
        </row>
        <row r="911">
          <cell r="A911">
            <v>3856</v>
          </cell>
          <cell r="B911" t="str">
            <v>청동글로우브밸브</v>
          </cell>
          <cell r="C911" t="str">
            <v>32Ø</v>
          </cell>
          <cell r="D911" t="str">
            <v>개</v>
          </cell>
          <cell r="E911">
            <v>14230</v>
          </cell>
          <cell r="F911">
            <v>0</v>
          </cell>
          <cell r="H911">
            <v>528</v>
          </cell>
          <cell r="I911">
            <v>14230</v>
          </cell>
          <cell r="J911">
            <v>528</v>
          </cell>
          <cell r="L911">
            <v>528</v>
          </cell>
        </row>
        <row r="912">
          <cell r="A912">
            <v>3857</v>
          </cell>
          <cell r="B912" t="str">
            <v>청동글로우브밸브</v>
          </cell>
          <cell r="C912" t="str">
            <v>25Ø</v>
          </cell>
          <cell r="D912" t="str">
            <v>개</v>
          </cell>
          <cell r="E912">
            <v>9570</v>
          </cell>
          <cell r="F912">
            <v>0</v>
          </cell>
          <cell r="H912">
            <v>528</v>
          </cell>
          <cell r="I912">
            <v>9570</v>
          </cell>
          <cell r="J912">
            <v>528</v>
          </cell>
          <cell r="L912">
            <v>528</v>
          </cell>
        </row>
        <row r="913">
          <cell r="A913">
            <v>3858</v>
          </cell>
          <cell r="B913" t="str">
            <v>청동글로우브밸브</v>
          </cell>
          <cell r="C913" t="str">
            <v>20Ø</v>
          </cell>
          <cell r="D913" t="str">
            <v>개</v>
          </cell>
          <cell r="E913">
            <v>6590</v>
          </cell>
          <cell r="F913">
            <v>0</v>
          </cell>
          <cell r="H913">
            <v>528</v>
          </cell>
          <cell r="I913">
            <v>6590</v>
          </cell>
          <cell r="J913">
            <v>528</v>
          </cell>
          <cell r="L913">
            <v>528</v>
          </cell>
        </row>
        <row r="914">
          <cell r="A914">
            <v>3859</v>
          </cell>
          <cell r="B914" t="str">
            <v>청동글로우브밸브</v>
          </cell>
          <cell r="C914" t="str">
            <v>15Ø</v>
          </cell>
          <cell r="D914" t="str">
            <v>개</v>
          </cell>
          <cell r="E914">
            <v>4170</v>
          </cell>
          <cell r="F914">
            <v>0</v>
          </cell>
          <cell r="H914">
            <v>528</v>
          </cell>
          <cell r="I914">
            <v>4170</v>
          </cell>
          <cell r="J914">
            <v>528</v>
          </cell>
          <cell r="L914">
            <v>528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34">
          <cell r="A934">
            <v>4101</v>
          </cell>
          <cell r="B934" t="str">
            <v>소방호스(단일피)</v>
          </cell>
          <cell r="C934" t="str">
            <v>40Ø x 15m</v>
          </cell>
          <cell r="D934" t="str">
            <v>개</v>
          </cell>
          <cell r="E934">
            <v>33000</v>
          </cell>
          <cell r="F934">
            <v>0</v>
          </cell>
          <cell r="H934">
            <v>665</v>
          </cell>
          <cell r="I934">
            <v>33000</v>
          </cell>
          <cell r="J934">
            <v>665</v>
          </cell>
          <cell r="L934">
            <v>665</v>
          </cell>
        </row>
        <row r="935">
          <cell r="A935">
            <v>4102</v>
          </cell>
          <cell r="B935" t="str">
            <v>앵글밸브</v>
          </cell>
          <cell r="C935" t="str">
            <v>65Ø</v>
          </cell>
          <cell r="D935" t="str">
            <v>개</v>
          </cell>
          <cell r="E935">
            <v>24000</v>
          </cell>
          <cell r="F935">
            <v>0</v>
          </cell>
          <cell r="H935">
            <v>665</v>
          </cell>
          <cell r="I935">
            <v>24000</v>
          </cell>
          <cell r="J935">
            <v>665</v>
          </cell>
          <cell r="L935">
            <v>665</v>
          </cell>
        </row>
        <row r="936">
          <cell r="A936">
            <v>4103</v>
          </cell>
          <cell r="B936" t="str">
            <v>앵글밸브</v>
          </cell>
          <cell r="C936" t="str">
            <v>40Ø</v>
          </cell>
          <cell r="D936" t="str">
            <v>개</v>
          </cell>
          <cell r="E936">
            <v>14000</v>
          </cell>
          <cell r="F936">
            <v>0</v>
          </cell>
          <cell r="H936">
            <v>665</v>
          </cell>
          <cell r="I936">
            <v>14000</v>
          </cell>
          <cell r="J936">
            <v>665</v>
          </cell>
          <cell r="L936">
            <v>665</v>
          </cell>
        </row>
        <row r="937">
          <cell r="A937">
            <v>4104</v>
          </cell>
          <cell r="B937" t="str">
            <v>노즐(직,분사형)</v>
          </cell>
          <cell r="C937" t="str">
            <v>65Ø</v>
          </cell>
          <cell r="D937" t="str">
            <v>개</v>
          </cell>
          <cell r="E937">
            <v>34000</v>
          </cell>
          <cell r="F937">
            <v>0</v>
          </cell>
          <cell r="H937">
            <v>665</v>
          </cell>
          <cell r="I937">
            <v>34000</v>
          </cell>
          <cell r="J937">
            <v>665</v>
          </cell>
          <cell r="L937">
            <v>665</v>
          </cell>
        </row>
        <row r="938">
          <cell r="A938">
            <v>4105</v>
          </cell>
          <cell r="B938" t="str">
            <v>노즐(직,분사형)</v>
          </cell>
          <cell r="C938" t="str">
            <v>40Ø</v>
          </cell>
          <cell r="D938" t="str">
            <v>개</v>
          </cell>
          <cell r="E938">
            <v>25000</v>
          </cell>
          <cell r="F938">
            <v>0</v>
          </cell>
          <cell r="H938">
            <v>665</v>
          </cell>
          <cell r="I938">
            <v>25000</v>
          </cell>
          <cell r="J938">
            <v>665</v>
          </cell>
          <cell r="L938">
            <v>665</v>
          </cell>
        </row>
        <row r="939">
          <cell r="A939">
            <v>4106</v>
          </cell>
          <cell r="B939" t="str">
            <v>ABC분말소화기</v>
          </cell>
          <cell r="C939" t="str">
            <v>3.3kg</v>
          </cell>
          <cell r="D939" t="str">
            <v>개</v>
          </cell>
          <cell r="E939">
            <v>20000</v>
          </cell>
          <cell r="F939">
            <v>0</v>
          </cell>
          <cell r="H939">
            <v>665</v>
          </cell>
          <cell r="I939">
            <v>20000</v>
          </cell>
          <cell r="J939">
            <v>665</v>
          </cell>
          <cell r="L939">
            <v>665</v>
          </cell>
        </row>
        <row r="940">
          <cell r="A940">
            <v>4107</v>
          </cell>
          <cell r="B940" t="str">
            <v>자동확산소화기</v>
          </cell>
          <cell r="C940" t="str">
            <v>3kg</v>
          </cell>
          <cell r="D940" t="str">
            <v>개</v>
          </cell>
          <cell r="E940">
            <v>24000</v>
          </cell>
          <cell r="F940">
            <v>0</v>
          </cell>
          <cell r="H940">
            <v>665</v>
          </cell>
          <cell r="I940">
            <v>24000</v>
          </cell>
          <cell r="J940">
            <v>665</v>
          </cell>
          <cell r="L940">
            <v>665</v>
          </cell>
        </row>
        <row r="941">
          <cell r="A941">
            <v>4108</v>
          </cell>
          <cell r="B941" t="str">
            <v>하론가스소화기</v>
          </cell>
          <cell r="C941" t="str">
            <v>3kg</v>
          </cell>
          <cell r="D941" t="str">
            <v>개</v>
          </cell>
          <cell r="E941">
            <v>140000</v>
          </cell>
          <cell r="F941">
            <v>0</v>
          </cell>
          <cell r="H941">
            <v>665</v>
          </cell>
          <cell r="I941">
            <v>140000</v>
          </cell>
          <cell r="J941">
            <v>665</v>
          </cell>
          <cell r="L941">
            <v>665</v>
          </cell>
        </row>
        <row r="942">
          <cell r="A942">
            <v>4109</v>
          </cell>
          <cell r="B942" t="str">
            <v>ABC중형소화기</v>
          </cell>
          <cell r="C942" t="str">
            <v>20kg</v>
          </cell>
          <cell r="D942" t="str">
            <v>개</v>
          </cell>
          <cell r="E942">
            <v>160000</v>
          </cell>
          <cell r="F942">
            <v>0</v>
          </cell>
          <cell r="H942">
            <v>665</v>
          </cell>
          <cell r="I942">
            <v>160000</v>
          </cell>
          <cell r="J942">
            <v>665</v>
          </cell>
          <cell r="L942">
            <v>665</v>
          </cell>
        </row>
        <row r="943">
          <cell r="A943">
            <v>4110</v>
          </cell>
          <cell r="B943" t="str">
            <v>옥내소화전</v>
          </cell>
          <cell r="C943" t="str">
            <v>내:STE,외:SUS</v>
          </cell>
          <cell r="D943" t="str">
            <v>조</v>
          </cell>
          <cell r="E943">
            <v>292307</v>
          </cell>
          <cell r="F943">
            <v>76908</v>
          </cell>
          <cell r="H943">
            <v>0</v>
          </cell>
          <cell r="I943">
            <v>292307</v>
          </cell>
          <cell r="J943">
            <v>0</v>
          </cell>
          <cell r="L943">
            <v>0</v>
          </cell>
        </row>
        <row r="944">
          <cell r="A944">
            <v>4111</v>
          </cell>
          <cell r="B944" t="str">
            <v>옥내소화전함</v>
          </cell>
          <cell r="C944" t="str">
            <v>내:STE,외:SUS</v>
          </cell>
          <cell r="D944" t="str">
            <v>개</v>
          </cell>
          <cell r="E944">
            <v>120000</v>
          </cell>
          <cell r="F944">
            <v>0</v>
          </cell>
          <cell r="H944">
            <v>0</v>
          </cell>
          <cell r="I944">
            <v>120000</v>
          </cell>
          <cell r="J944">
            <v>0</v>
          </cell>
          <cell r="L944">
            <v>0</v>
          </cell>
        </row>
        <row r="945">
          <cell r="A945">
            <v>4110</v>
          </cell>
          <cell r="B945" t="str">
            <v>옥내소화전</v>
          </cell>
          <cell r="C945" t="str">
            <v>내,외:SUS</v>
          </cell>
          <cell r="D945" t="str">
            <v>조</v>
          </cell>
          <cell r="E945">
            <v>482307</v>
          </cell>
          <cell r="F945">
            <v>76908</v>
          </cell>
          <cell r="H945">
            <v>0</v>
          </cell>
          <cell r="I945">
            <v>482307</v>
          </cell>
          <cell r="J945">
            <v>0</v>
          </cell>
          <cell r="L945">
            <v>0</v>
          </cell>
        </row>
        <row r="946">
          <cell r="A946">
            <v>4113</v>
          </cell>
          <cell r="B946" t="str">
            <v>옥외지상식소화전</v>
          </cell>
          <cell r="C946" t="str">
            <v>100x65x65</v>
          </cell>
          <cell r="D946" t="str">
            <v>개</v>
          </cell>
          <cell r="E946">
            <v>260000</v>
          </cell>
          <cell r="F946">
            <v>0</v>
          </cell>
          <cell r="H946">
            <v>665</v>
          </cell>
          <cell r="I946">
            <v>260000</v>
          </cell>
          <cell r="J946">
            <v>665</v>
          </cell>
          <cell r="L946">
            <v>665</v>
          </cell>
        </row>
        <row r="947">
          <cell r="A947">
            <v>4114</v>
          </cell>
          <cell r="B947" t="str">
            <v>옥외지하식소화전</v>
          </cell>
          <cell r="C947" t="str">
            <v>100x65x65</v>
          </cell>
          <cell r="D947" t="str">
            <v>개</v>
          </cell>
          <cell r="E947">
            <v>0</v>
          </cell>
          <cell r="F947">
            <v>0</v>
          </cell>
          <cell r="H947">
            <v>665</v>
          </cell>
          <cell r="I947">
            <v>0</v>
          </cell>
          <cell r="J947">
            <v>665</v>
          </cell>
          <cell r="L947">
            <v>665</v>
          </cell>
        </row>
        <row r="948">
          <cell r="A948">
            <v>4115</v>
          </cell>
          <cell r="B948" t="str">
            <v>방수구함</v>
          </cell>
          <cell r="C948" t="str">
            <v>400x500x200</v>
          </cell>
          <cell r="D948" t="str">
            <v>개</v>
          </cell>
          <cell r="E948">
            <v>90000</v>
          </cell>
          <cell r="F948">
            <v>0</v>
          </cell>
          <cell r="H948">
            <v>665</v>
          </cell>
          <cell r="I948">
            <v>90000</v>
          </cell>
          <cell r="J948">
            <v>665</v>
          </cell>
          <cell r="L948">
            <v>665</v>
          </cell>
        </row>
        <row r="949">
          <cell r="A949">
            <v>4116</v>
          </cell>
          <cell r="B949" t="str">
            <v>시험밸브함</v>
          </cell>
          <cell r="C949" t="str">
            <v>300x500x180</v>
          </cell>
          <cell r="D949" t="str">
            <v>개</v>
          </cell>
          <cell r="E949">
            <v>80000</v>
          </cell>
          <cell r="F949">
            <v>0</v>
          </cell>
          <cell r="H949">
            <v>665</v>
          </cell>
          <cell r="I949">
            <v>80000</v>
          </cell>
          <cell r="J949">
            <v>665</v>
          </cell>
          <cell r="L949">
            <v>665</v>
          </cell>
        </row>
        <row r="950">
          <cell r="A950">
            <v>4117</v>
          </cell>
          <cell r="B950" t="str">
            <v>쌍구형송수구(매립형)</v>
          </cell>
          <cell r="C950" t="str">
            <v>100x65x65</v>
          </cell>
          <cell r="D950" t="str">
            <v>개</v>
          </cell>
          <cell r="E950">
            <v>170000</v>
          </cell>
          <cell r="F950">
            <v>0</v>
          </cell>
          <cell r="H950">
            <v>665</v>
          </cell>
          <cell r="I950">
            <v>170000</v>
          </cell>
          <cell r="J950">
            <v>665</v>
          </cell>
          <cell r="L950">
            <v>665</v>
          </cell>
        </row>
        <row r="951">
          <cell r="A951">
            <v>4118</v>
          </cell>
          <cell r="B951" t="str">
            <v>쌍구형송수구(노출형)</v>
          </cell>
          <cell r="C951" t="str">
            <v>100x65x65</v>
          </cell>
          <cell r="D951" t="str">
            <v>개</v>
          </cell>
          <cell r="E951">
            <v>130000</v>
          </cell>
          <cell r="F951">
            <v>0</v>
          </cell>
          <cell r="H951">
            <v>665</v>
          </cell>
          <cell r="I951">
            <v>130000</v>
          </cell>
          <cell r="J951">
            <v>665</v>
          </cell>
          <cell r="L951">
            <v>665</v>
          </cell>
        </row>
        <row r="952">
          <cell r="A952">
            <v>4121</v>
          </cell>
          <cell r="B952" t="str">
            <v>순간소방유량계</v>
          </cell>
          <cell r="C952" t="str">
            <v>3,900 LPM</v>
          </cell>
          <cell r="D952" t="str">
            <v>개</v>
          </cell>
          <cell r="E952">
            <v>80000</v>
          </cell>
          <cell r="F952">
            <v>0</v>
          </cell>
          <cell r="H952">
            <v>668</v>
          </cell>
          <cell r="I952">
            <v>80000</v>
          </cell>
          <cell r="J952">
            <v>668</v>
          </cell>
          <cell r="L952">
            <v>668</v>
          </cell>
        </row>
        <row r="953">
          <cell r="A953">
            <v>4122</v>
          </cell>
          <cell r="B953" t="str">
            <v>순간소방유량계</v>
          </cell>
          <cell r="C953" t="str">
            <v>2,800 LPM</v>
          </cell>
          <cell r="D953" t="str">
            <v>개</v>
          </cell>
          <cell r="E953">
            <v>70000</v>
          </cell>
          <cell r="F953">
            <v>0</v>
          </cell>
          <cell r="H953">
            <v>668</v>
          </cell>
          <cell r="I953">
            <v>70000</v>
          </cell>
          <cell r="J953">
            <v>668</v>
          </cell>
          <cell r="L953">
            <v>668</v>
          </cell>
        </row>
        <row r="954">
          <cell r="A954">
            <v>4123</v>
          </cell>
          <cell r="B954" t="str">
            <v>순간소방유량계</v>
          </cell>
          <cell r="C954" t="str">
            <v>2,000 LPM</v>
          </cell>
          <cell r="D954" t="str">
            <v>개</v>
          </cell>
          <cell r="E954">
            <v>60000</v>
          </cell>
          <cell r="F954">
            <v>0</v>
          </cell>
          <cell r="H954">
            <v>668</v>
          </cell>
          <cell r="I954">
            <v>60000</v>
          </cell>
          <cell r="J954">
            <v>668</v>
          </cell>
          <cell r="L954">
            <v>668</v>
          </cell>
        </row>
        <row r="955">
          <cell r="A955">
            <v>4124</v>
          </cell>
          <cell r="B955" t="str">
            <v>순간소방유량계</v>
          </cell>
          <cell r="C955" t="str">
            <v>1,125 LPM</v>
          </cell>
          <cell r="D955" t="str">
            <v>개</v>
          </cell>
          <cell r="E955">
            <v>55000</v>
          </cell>
          <cell r="F955">
            <v>0</v>
          </cell>
          <cell r="H955">
            <v>668</v>
          </cell>
          <cell r="I955">
            <v>55000</v>
          </cell>
          <cell r="J955">
            <v>668</v>
          </cell>
          <cell r="L955">
            <v>668</v>
          </cell>
        </row>
        <row r="956">
          <cell r="A956">
            <v>4125</v>
          </cell>
          <cell r="B956" t="str">
            <v>순간소방유량계</v>
          </cell>
          <cell r="C956" t="str">
            <v>900 LPM</v>
          </cell>
          <cell r="D956" t="str">
            <v>개</v>
          </cell>
          <cell r="E956">
            <v>50000</v>
          </cell>
          <cell r="F956">
            <v>0</v>
          </cell>
          <cell r="H956">
            <v>668</v>
          </cell>
          <cell r="I956">
            <v>50000</v>
          </cell>
          <cell r="J956">
            <v>668</v>
          </cell>
          <cell r="L956">
            <v>668</v>
          </cell>
        </row>
        <row r="957">
          <cell r="A957">
            <v>4126</v>
          </cell>
          <cell r="B957" t="str">
            <v>순간소방유량계</v>
          </cell>
          <cell r="C957" t="str">
            <v>550 LPM</v>
          </cell>
          <cell r="D957" t="str">
            <v>개</v>
          </cell>
          <cell r="E957">
            <v>45000</v>
          </cell>
          <cell r="F957">
            <v>0</v>
          </cell>
          <cell r="H957">
            <v>668</v>
          </cell>
          <cell r="I957">
            <v>45000</v>
          </cell>
          <cell r="J957">
            <v>668</v>
          </cell>
          <cell r="L957">
            <v>668</v>
          </cell>
        </row>
        <row r="958">
          <cell r="A958">
            <v>4127</v>
          </cell>
          <cell r="B958" t="str">
            <v>순간소방유량계</v>
          </cell>
          <cell r="C958" t="str">
            <v>375 LPM</v>
          </cell>
          <cell r="D958" t="str">
            <v>개</v>
          </cell>
          <cell r="E958">
            <v>40000</v>
          </cell>
          <cell r="F958">
            <v>0</v>
          </cell>
          <cell r="H958">
            <v>668</v>
          </cell>
          <cell r="I958">
            <v>40000</v>
          </cell>
          <cell r="J958">
            <v>668</v>
          </cell>
          <cell r="L958">
            <v>668</v>
          </cell>
        </row>
        <row r="959">
          <cell r="A959">
            <v>4131</v>
          </cell>
          <cell r="B959" t="str">
            <v>압력탱크</v>
          </cell>
          <cell r="C959" t="str">
            <v>200 Lit</v>
          </cell>
          <cell r="D959" t="str">
            <v>개</v>
          </cell>
          <cell r="E959">
            <v>600000</v>
          </cell>
          <cell r="F959">
            <v>0</v>
          </cell>
          <cell r="H959">
            <v>668</v>
          </cell>
          <cell r="I959">
            <v>600000</v>
          </cell>
          <cell r="J959">
            <v>668</v>
          </cell>
          <cell r="L959">
            <v>668</v>
          </cell>
        </row>
        <row r="960">
          <cell r="A960">
            <v>4132</v>
          </cell>
          <cell r="B960" t="str">
            <v>압력탱크</v>
          </cell>
          <cell r="C960" t="str">
            <v>100 Lit</v>
          </cell>
          <cell r="D960" t="str">
            <v>개</v>
          </cell>
          <cell r="E960">
            <v>400000</v>
          </cell>
          <cell r="F960">
            <v>0</v>
          </cell>
          <cell r="H960">
            <v>668</v>
          </cell>
          <cell r="I960">
            <v>400000</v>
          </cell>
          <cell r="J960">
            <v>668</v>
          </cell>
          <cell r="L960">
            <v>668</v>
          </cell>
        </row>
        <row r="961">
          <cell r="A961">
            <v>4133</v>
          </cell>
          <cell r="B961" t="str">
            <v>호수조(벽부형)</v>
          </cell>
          <cell r="C961" t="str">
            <v>100 Lit</v>
          </cell>
          <cell r="D961" t="str">
            <v>개</v>
          </cell>
          <cell r="E961">
            <v>200000</v>
          </cell>
          <cell r="F961">
            <v>0</v>
          </cell>
          <cell r="H961">
            <v>668</v>
          </cell>
          <cell r="I961">
            <v>200000</v>
          </cell>
          <cell r="J961">
            <v>668</v>
          </cell>
          <cell r="L961">
            <v>668</v>
          </cell>
        </row>
        <row r="962">
          <cell r="A962">
            <v>4140</v>
          </cell>
          <cell r="B962" t="str">
            <v>연결살수헤드</v>
          </cell>
          <cell r="C962" t="str">
            <v>20Ø</v>
          </cell>
          <cell r="D962" t="str">
            <v>개</v>
          </cell>
          <cell r="E962">
            <v>9000</v>
          </cell>
          <cell r="F962">
            <v>0</v>
          </cell>
          <cell r="H962">
            <v>670</v>
          </cell>
          <cell r="I962">
            <v>9000</v>
          </cell>
          <cell r="J962">
            <v>670</v>
          </cell>
          <cell r="L962">
            <v>670</v>
          </cell>
        </row>
        <row r="963">
          <cell r="A963">
            <v>4141</v>
          </cell>
          <cell r="B963" t="str">
            <v>개방형스프링클러헤드</v>
          </cell>
          <cell r="C963" t="str">
            <v>20Ø</v>
          </cell>
          <cell r="D963" t="str">
            <v>개</v>
          </cell>
          <cell r="E963">
            <v>4100</v>
          </cell>
          <cell r="F963">
            <v>0</v>
          </cell>
          <cell r="H963">
            <v>670</v>
          </cell>
          <cell r="I963">
            <v>4100</v>
          </cell>
          <cell r="J963">
            <v>670</v>
          </cell>
          <cell r="L963">
            <v>670</v>
          </cell>
        </row>
        <row r="964">
          <cell r="A964">
            <v>4142</v>
          </cell>
          <cell r="B964" t="str">
            <v>개방형스프링클러헤드</v>
          </cell>
          <cell r="C964" t="str">
            <v>15Ø</v>
          </cell>
          <cell r="D964" t="str">
            <v>개</v>
          </cell>
          <cell r="E964">
            <v>3000</v>
          </cell>
          <cell r="F964">
            <v>0</v>
          </cell>
          <cell r="H964">
            <v>670</v>
          </cell>
          <cell r="I964">
            <v>3000</v>
          </cell>
          <cell r="J964">
            <v>670</v>
          </cell>
          <cell r="L964">
            <v>670</v>
          </cell>
        </row>
        <row r="965">
          <cell r="A965">
            <v>4143</v>
          </cell>
          <cell r="B965" t="str">
            <v>폐쇄형스프링클러헤드</v>
          </cell>
          <cell r="C965" t="str">
            <v>15Øx143℃</v>
          </cell>
          <cell r="D965" t="str">
            <v>개</v>
          </cell>
          <cell r="E965">
            <v>8800</v>
          </cell>
          <cell r="F965">
            <v>0</v>
          </cell>
          <cell r="H965">
            <v>670</v>
          </cell>
          <cell r="I965">
            <v>8800</v>
          </cell>
          <cell r="J965">
            <v>670</v>
          </cell>
          <cell r="L965">
            <v>670</v>
          </cell>
        </row>
        <row r="966">
          <cell r="A966">
            <v>4144</v>
          </cell>
          <cell r="B966" t="str">
            <v>폐쇄형스프링클러헤드</v>
          </cell>
          <cell r="C966" t="str">
            <v>15Øx105℃</v>
          </cell>
          <cell r="D966" t="str">
            <v>개</v>
          </cell>
          <cell r="E966">
            <v>4500</v>
          </cell>
          <cell r="F966">
            <v>0</v>
          </cell>
          <cell r="H966">
            <v>670</v>
          </cell>
          <cell r="I966">
            <v>4500</v>
          </cell>
          <cell r="J966">
            <v>670</v>
          </cell>
          <cell r="L966">
            <v>670</v>
          </cell>
        </row>
        <row r="967">
          <cell r="A967">
            <v>4145</v>
          </cell>
          <cell r="B967" t="str">
            <v>폐쇄형스프링클러헤드</v>
          </cell>
          <cell r="C967" t="str">
            <v>15Øx 72℃</v>
          </cell>
          <cell r="D967" t="str">
            <v>개</v>
          </cell>
          <cell r="E967">
            <v>3700</v>
          </cell>
          <cell r="F967">
            <v>0</v>
          </cell>
          <cell r="H967">
            <v>670</v>
          </cell>
          <cell r="I967">
            <v>3700</v>
          </cell>
          <cell r="J967">
            <v>670</v>
          </cell>
          <cell r="L967">
            <v>670</v>
          </cell>
        </row>
        <row r="968">
          <cell r="A968">
            <v>4146</v>
          </cell>
          <cell r="B968" t="str">
            <v>측벽형스프링클러헤드</v>
          </cell>
          <cell r="C968" t="str">
            <v>15Øx105℃</v>
          </cell>
          <cell r="D968" t="str">
            <v>개</v>
          </cell>
          <cell r="E968">
            <v>6900</v>
          </cell>
          <cell r="F968">
            <v>0</v>
          </cell>
          <cell r="H968">
            <v>670</v>
          </cell>
          <cell r="I968">
            <v>6900</v>
          </cell>
          <cell r="J968">
            <v>670</v>
          </cell>
          <cell r="L968">
            <v>670</v>
          </cell>
        </row>
        <row r="969">
          <cell r="A969">
            <v>4147</v>
          </cell>
          <cell r="B969" t="str">
            <v>측벽형스프링클러헤드</v>
          </cell>
          <cell r="C969" t="str">
            <v>15Øx 72℃</v>
          </cell>
          <cell r="D969" t="str">
            <v>개</v>
          </cell>
          <cell r="E969">
            <v>6000</v>
          </cell>
          <cell r="F969">
            <v>0</v>
          </cell>
          <cell r="H969">
            <v>670</v>
          </cell>
          <cell r="I969">
            <v>6000</v>
          </cell>
          <cell r="J969">
            <v>670</v>
          </cell>
          <cell r="L969">
            <v>670</v>
          </cell>
        </row>
        <row r="970">
          <cell r="A970">
            <v>4148</v>
          </cell>
          <cell r="B970" t="str">
            <v>원형스프링클러헤드</v>
          </cell>
          <cell r="C970" t="str">
            <v>15Øx105℃</v>
          </cell>
          <cell r="D970" t="str">
            <v>개</v>
          </cell>
          <cell r="E970">
            <v>6500</v>
          </cell>
          <cell r="F970">
            <v>0</v>
          </cell>
          <cell r="H970">
            <v>670</v>
          </cell>
          <cell r="I970">
            <v>6500</v>
          </cell>
          <cell r="J970">
            <v>670</v>
          </cell>
          <cell r="L970">
            <v>670</v>
          </cell>
        </row>
        <row r="971">
          <cell r="A971">
            <v>4149</v>
          </cell>
          <cell r="B971" t="str">
            <v>원형스프링클러헤드</v>
          </cell>
          <cell r="C971" t="str">
            <v>15Øx 72℃</v>
          </cell>
          <cell r="D971" t="str">
            <v>개</v>
          </cell>
          <cell r="E971">
            <v>5500</v>
          </cell>
          <cell r="F971">
            <v>0</v>
          </cell>
          <cell r="H971">
            <v>670</v>
          </cell>
          <cell r="I971">
            <v>5500</v>
          </cell>
          <cell r="J971">
            <v>670</v>
          </cell>
          <cell r="L971">
            <v>670</v>
          </cell>
        </row>
        <row r="972">
          <cell r="A972">
            <v>5001</v>
          </cell>
          <cell r="B972" t="str">
            <v>가교폴리에틸렌관(XL)</v>
          </cell>
          <cell r="C972" t="str">
            <v>15Ø</v>
          </cell>
          <cell r="D972" t="str">
            <v>M</v>
          </cell>
          <cell r="E972">
            <v>270</v>
          </cell>
          <cell r="F972">
            <v>0</v>
          </cell>
          <cell r="H972" t="str">
            <v>-</v>
          </cell>
          <cell r="I972">
            <v>270</v>
          </cell>
          <cell r="J972" t="str">
            <v>-</v>
          </cell>
          <cell r="L972" t="str">
            <v>-</v>
          </cell>
        </row>
        <row r="973">
          <cell r="A973">
            <v>5002</v>
          </cell>
          <cell r="B973" t="str">
            <v>가교폴리에틸렌관(XL)</v>
          </cell>
          <cell r="C973" t="str">
            <v>20Ø</v>
          </cell>
          <cell r="D973" t="str">
            <v>M</v>
          </cell>
          <cell r="E973">
            <v>450</v>
          </cell>
          <cell r="F973">
            <v>0</v>
          </cell>
          <cell r="H973" t="str">
            <v>-</v>
          </cell>
          <cell r="I973">
            <v>450</v>
          </cell>
          <cell r="J973" t="str">
            <v>-</v>
          </cell>
          <cell r="L973" t="str">
            <v>-</v>
          </cell>
        </row>
        <row r="974">
          <cell r="A974">
            <v>5111</v>
          </cell>
          <cell r="B974" t="str">
            <v>전기온돌판넬</v>
          </cell>
          <cell r="C974" t="str">
            <v>850x1,700</v>
          </cell>
          <cell r="D974" t="str">
            <v>조</v>
          </cell>
          <cell r="E974">
            <v>60000</v>
          </cell>
          <cell r="F974">
            <v>0</v>
          </cell>
          <cell r="H974">
            <v>611</v>
          </cell>
          <cell r="I974">
            <v>60000</v>
          </cell>
          <cell r="J974">
            <v>611</v>
          </cell>
          <cell r="L974">
            <v>611</v>
          </cell>
        </row>
        <row r="975">
          <cell r="A975">
            <v>5112</v>
          </cell>
          <cell r="B975" t="str">
            <v>전기온돌판넬</v>
          </cell>
          <cell r="C975" t="str">
            <v>400x1,700</v>
          </cell>
          <cell r="D975" t="str">
            <v>조</v>
          </cell>
          <cell r="E975">
            <v>40000</v>
          </cell>
          <cell r="F975">
            <v>0</v>
          </cell>
          <cell r="H975">
            <v>611</v>
          </cell>
          <cell r="I975">
            <v>40000</v>
          </cell>
          <cell r="J975">
            <v>611</v>
          </cell>
          <cell r="L975">
            <v>611</v>
          </cell>
        </row>
        <row r="976">
          <cell r="A976">
            <v>5113</v>
          </cell>
          <cell r="B976" t="str">
            <v>전기온돌판넬</v>
          </cell>
          <cell r="C976" t="str">
            <v>850 x 850</v>
          </cell>
          <cell r="D976" t="str">
            <v>조</v>
          </cell>
          <cell r="E976">
            <v>40000</v>
          </cell>
          <cell r="F976">
            <v>0</v>
          </cell>
          <cell r="H976">
            <v>611</v>
          </cell>
          <cell r="I976">
            <v>40000</v>
          </cell>
          <cell r="J976">
            <v>611</v>
          </cell>
          <cell r="L976">
            <v>611</v>
          </cell>
        </row>
        <row r="977">
          <cell r="A977">
            <v>5114</v>
          </cell>
          <cell r="B977" t="str">
            <v>자동온도조절기</v>
          </cell>
          <cell r="C977" t="str">
            <v>전자식(대형)</v>
          </cell>
          <cell r="D977" t="str">
            <v>개</v>
          </cell>
          <cell r="E977">
            <v>55000</v>
          </cell>
          <cell r="F977">
            <v>0</v>
          </cell>
          <cell r="H977">
            <v>611</v>
          </cell>
          <cell r="I977">
            <v>55000</v>
          </cell>
          <cell r="J977">
            <v>611</v>
          </cell>
          <cell r="L977">
            <v>611</v>
          </cell>
        </row>
        <row r="978">
          <cell r="A978">
            <v>5115</v>
          </cell>
          <cell r="B978" t="str">
            <v>자동온도조절기</v>
          </cell>
          <cell r="C978" t="str">
            <v>전자식(중형)</v>
          </cell>
          <cell r="D978" t="str">
            <v>개</v>
          </cell>
          <cell r="E978">
            <v>40000</v>
          </cell>
          <cell r="F978">
            <v>0</v>
          </cell>
          <cell r="H978">
            <v>611</v>
          </cell>
          <cell r="I978">
            <v>40000</v>
          </cell>
          <cell r="J978">
            <v>611</v>
          </cell>
          <cell r="L978">
            <v>611</v>
          </cell>
        </row>
        <row r="979">
          <cell r="A979">
            <v>5121</v>
          </cell>
          <cell r="B979" t="str">
            <v>분배기(청동밸브포함)</v>
          </cell>
          <cell r="C979" t="str">
            <v>15Øx2구</v>
          </cell>
          <cell r="D979" t="str">
            <v>조</v>
          </cell>
          <cell r="E979">
            <v>11000</v>
          </cell>
          <cell r="F979">
            <v>0</v>
          </cell>
          <cell r="H979">
            <v>613</v>
          </cell>
          <cell r="I979">
            <v>11000</v>
          </cell>
          <cell r="J979">
            <v>613</v>
          </cell>
          <cell r="L979">
            <v>613</v>
          </cell>
        </row>
        <row r="980">
          <cell r="A980">
            <v>5122</v>
          </cell>
          <cell r="B980" t="str">
            <v>분배기(청동밸브포함)</v>
          </cell>
          <cell r="C980" t="str">
            <v>15Øx3구</v>
          </cell>
          <cell r="D980" t="str">
            <v>조</v>
          </cell>
          <cell r="E980">
            <v>20800</v>
          </cell>
          <cell r="F980">
            <v>0</v>
          </cell>
          <cell r="H980">
            <v>613</v>
          </cell>
          <cell r="I980">
            <v>20800</v>
          </cell>
          <cell r="J980">
            <v>613</v>
          </cell>
          <cell r="L980">
            <v>613</v>
          </cell>
        </row>
        <row r="981">
          <cell r="A981">
            <v>5123</v>
          </cell>
          <cell r="B981" t="str">
            <v>분배기(청동밸브포함)</v>
          </cell>
          <cell r="C981" t="str">
            <v>15Øx4구</v>
          </cell>
          <cell r="D981" t="str">
            <v>조</v>
          </cell>
          <cell r="E981">
            <v>30600</v>
          </cell>
          <cell r="F981">
            <v>0</v>
          </cell>
          <cell r="H981">
            <v>613</v>
          </cell>
          <cell r="I981">
            <v>30600</v>
          </cell>
          <cell r="J981">
            <v>613</v>
          </cell>
          <cell r="L981">
            <v>613</v>
          </cell>
        </row>
        <row r="982">
          <cell r="A982">
            <v>5124</v>
          </cell>
          <cell r="B982" t="str">
            <v>분배기(청동밸브포함)</v>
          </cell>
          <cell r="C982" t="str">
            <v>15Øx5구</v>
          </cell>
          <cell r="D982" t="str">
            <v>조</v>
          </cell>
          <cell r="E982">
            <v>40400</v>
          </cell>
          <cell r="F982">
            <v>0</v>
          </cell>
          <cell r="H982">
            <v>613</v>
          </cell>
          <cell r="I982">
            <v>40400</v>
          </cell>
          <cell r="J982">
            <v>613</v>
          </cell>
          <cell r="L982">
            <v>613</v>
          </cell>
        </row>
        <row r="983">
          <cell r="A983">
            <v>5125</v>
          </cell>
          <cell r="B983" t="str">
            <v>분배기(청동밸브포함)</v>
          </cell>
          <cell r="C983" t="str">
            <v>15Øx6구</v>
          </cell>
          <cell r="D983" t="str">
            <v>조</v>
          </cell>
          <cell r="E983">
            <v>50200</v>
          </cell>
          <cell r="F983">
            <v>0</v>
          </cell>
          <cell r="H983">
            <v>613</v>
          </cell>
          <cell r="I983">
            <v>50200</v>
          </cell>
          <cell r="J983">
            <v>613</v>
          </cell>
          <cell r="L983">
            <v>613</v>
          </cell>
        </row>
        <row r="984">
          <cell r="A984">
            <v>5126</v>
          </cell>
          <cell r="B984" t="str">
            <v>분배기(청동밸브포함)</v>
          </cell>
          <cell r="C984" t="str">
            <v>15Øx7구</v>
          </cell>
          <cell r="D984" t="str">
            <v>조</v>
          </cell>
          <cell r="E984">
            <v>60000</v>
          </cell>
          <cell r="F984">
            <v>0</v>
          </cell>
          <cell r="H984">
            <v>613</v>
          </cell>
          <cell r="I984">
            <v>60000</v>
          </cell>
          <cell r="J984">
            <v>613</v>
          </cell>
          <cell r="L984">
            <v>613</v>
          </cell>
        </row>
        <row r="985">
          <cell r="A985">
            <v>5130</v>
          </cell>
          <cell r="B985" t="str">
            <v>강판제방열기</v>
          </cell>
          <cell r="C985" t="str">
            <v>CR-600</v>
          </cell>
          <cell r="D985" t="str">
            <v>쪽</v>
          </cell>
          <cell r="E985">
            <v>9600</v>
          </cell>
          <cell r="F985">
            <v>0</v>
          </cell>
          <cell r="I985">
            <v>9600</v>
          </cell>
        </row>
        <row r="986">
          <cell r="A986">
            <v>5131</v>
          </cell>
          <cell r="B986" t="str">
            <v>주철제방열기</v>
          </cell>
          <cell r="C986" t="str">
            <v>5C-650</v>
          </cell>
          <cell r="D986" t="str">
            <v>쪽</v>
          </cell>
          <cell r="E986">
            <v>10000</v>
          </cell>
          <cell r="F986">
            <v>0</v>
          </cell>
          <cell r="I986">
            <v>10000</v>
          </cell>
        </row>
        <row r="987">
          <cell r="A987">
            <v>5132</v>
          </cell>
          <cell r="B987" t="str">
            <v>알루미늄방열기</v>
          </cell>
          <cell r="C987" t="str">
            <v>AR-600</v>
          </cell>
          <cell r="D987" t="str">
            <v>쪽</v>
          </cell>
          <cell r="E987">
            <v>3500</v>
          </cell>
          <cell r="F987">
            <v>0</v>
          </cell>
          <cell r="H987">
            <v>614</v>
          </cell>
          <cell r="I987">
            <v>3500</v>
          </cell>
          <cell r="J987">
            <v>614</v>
          </cell>
          <cell r="L987">
            <v>614</v>
          </cell>
        </row>
        <row r="988">
          <cell r="A988">
            <v>5133</v>
          </cell>
          <cell r="B988" t="str">
            <v>전기온풍기(심야전력)</v>
          </cell>
          <cell r="C988" t="str">
            <v>6.0kW</v>
          </cell>
          <cell r="D988" t="str">
            <v>대</v>
          </cell>
          <cell r="E988">
            <v>1130000</v>
          </cell>
          <cell r="F988">
            <v>0</v>
          </cell>
          <cell r="G988">
            <v>1130000</v>
          </cell>
          <cell r="H988">
            <v>619</v>
          </cell>
          <cell r="I988">
            <v>1199000</v>
          </cell>
          <cell r="J988">
            <v>619</v>
          </cell>
          <cell r="L988">
            <v>619</v>
          </cell>
        </row>
        <row r="989">
          <cell r="A989">
            <v>5134</v>
          </cell>
          <cell r="B989" t="str">
            <v>전기온풍기(심야전력)</v>
          </cell>
          <cell r="C989" t="str">
            <v>4.8kW</v>
          </cell>
          <cell r="D989" t="str">
            <v>대</v>
          </cell>
          <cell r="E989">
            <v>800000</v>
          </cell>
          <cell r="F989">
            <v>0</v>
          </cell>
          <cell r="G989">
            <v>800000</v>
          </cell>
          <cell r="H989">
            <v>619</v>
          </cell>
          <cell r="I989">
            <v>880000</v>
          </cell>
          <cell r="J989">
            <v>619</v>
          </cell>
          <cell r="L989">
            <v>619</v>
          </cell>
        </row>
        <row r="990">
          <cell r="A990">
            <v>5135</v>
          </cell>
          <cell r="B990" t="str">
            <v>전기온풍기(심야전력)</v>
          </cell>
          <cell r="C990" t="str">
            <v>3.2kW</v>
          </cell>
          <cell r="D990" t="str">
            <v>대</v>
          </cell>
          <cell r="E990">
            <v>610000</v>
          </cell>
          <cell r="F990">
            <v>0</v>
          </cell>
          <cell r="G990">
            <v>610000</v>
          </cell>
          <cell r="H990">
            <v>619</v>
          </cell>
          <cell r="I990">
            <v>699600</v>
          </cell>
          <cell r="J990">
            <v>619</v>
          </cell>
          <cell r="L990">
            <v>619</v>
          </cell>
        </row>
        <row r="991">
          <cell r="A991">
            <v>5136</v>
          </cell>
          <cell r="B991" t="str">
            <v>전기온풍기(심야전력)</v>
          </cell>
          <cell r="C991" t="str">
            <v>2.4kW</v>
          </cell>
          <cell r="D991" t="str">
            <v>대</v>
          </cell>
          <cell r="E991">
            <v>540000</v>
          </cell>
          <cell r="F991">
            <v>0</v>
          </cell>
          <cell r="G991">
            <v>540000</v>
          </cell>
          <cell r="H991">
            <v>619</v>
          </cell>
          <cell r="I991">
            <v>610000</v>
          </cell>
          <cell r="J991">
            <v>619</v>
          </cell>
          <cell r="L991">
            <v>619</v>
          </cell>
        </row>
        <row r="992">
          <cell r="A992">
            <v>5137</v>
          </cell>
          <cell r="B992" t="str">
            <v>전기방열기</v>
          </cell>
          <cell r="C992" t="str">
            <v>2.5kW</v>
          </cell>
          <cell r="D992" t="str">
            <v>대</v>
          </cell>
          <cell r="E992">
            <v>260000</v>
          </cell>
          <cell r="F992">
            <v>0</v>
          </cell>
          <cell r="H992">
            <v>614</v>
          </cell>
          <cell r="I992">
            <v>260000</v>
          </cell>
          <cell r="J992">
            <v>614</v>
          </cell>
          <cell r="L992">
            <v>614</v>
          </cell>
        </row>
        <row r="993">
          <cell r="A993">
            <v>5138</v>
          </cell>
          <cell r="B993" t="str">
            <v>전기방열기</v>
          </cell>
          <cell r="C993" t="str">
            <v>2.0kW</v>
          </cell>
          <cell r="D993" t="str">
            <v>대</v>
          </cell>
          <cell r="E993">
            <v>240000</v>
          </cell>
          <cell r="F993">
            <v>0</v>
          </cell>
          <cell r="H993">
            <v>614</v>
          </cell>
          <cell r="I993">
            <v>240000</v>
          </cell>
          <cell r="J993">
            <v>614</v>
          </cell>
          <cell r="L993">
            <v>614</v>
          </cell>
        </row>
        <row r="994">
          <cell r="A994">
            <v>5141</v>
          </cell>
          <cell r="B994" t="str">
            <v>가스순간온수기</v>
          </cell>
          <cell r="C994" t="str">
            <v>13 Lit/min</v>
          </cell>
          <cell r="D994" t="str">
            <v>대</v>
          </cell>
          <cell r="E994">
            <v>470000</v>
          </cell>
          <cell r="F994">
            <v>0</v>
          </cell>
          <cell r="H994">
            <v>587</v>
          </cell>
          <cell r="I994">
            <v>470000</v>
          </cell>
          <cell r="J994">
            <v>587</v>
          </cell>
          <cell r="L994">
            <v>587</v>
          </cell>
        </row>
        <row r="995">
          <cell r="A995">
            <v>5142</v>
          </cell>
          <cell r="B995" t="str">
            <v>가스순간온수기</v>
          </cell>
          <cell r="C995" t="str">
            <v>16 Lit/min</v>
          </cell>
          <cell r="D995" t="str">
            <v>대</v>
          </cell>
          <cell r="E995">
            <v>546000</v>
          </cell>
          <cell r="F995">
            <v>0</v>
          </cell>
          <cell r="H995">
            <v>587</v>
          </cell>
          <cell r="I995">
            <v>546000</v>
          </cell>
          <cell r="J995">
            <v>587</v>
          </cell>
          <cell r="L995">
            <v>587</v>
          </cell>
        </row>
        <row r="996">
          <cell r="A996">
            <v>5143</v>
          </cell>
          <cell r="B996" t="str">
            <v>전기순간온수기</v>
          </cell>
          <cell r="C996" t="str">
            <v>60 Lit/hr</v>
          </cell>
          <cell r="D996" t="str">
            <v>대</v>
          </cell>
          <cell r="E996">
            <v>310000</v>
          </cell>
          <cell r="F996">
            <v>0</v>
          </cell>
          <cell r="H996">
            <v>591</v>
          </cell>
          <cell r="I996">
            <v>310000</v>
          </cell>
          <cell r="J996">
            <v>591</v>
          </cell>
          <cell r="L996">
            <v>591</v>
          </cell>
        </row>
        <row r="997">
          <cell r="A997">
            <v>5144</v>
          </cell>
          <cell r="B997" t="str">
            <v>전기순간온수기</v>
          </cell>
          <cell r="C997" t="str">
            <v>80 Lit/hr</v>
          </cell>
          <cell r="D997" t="str">
            <v>대</v>
          </cell>
          <cell r="E997">
            <v>350000</v>
          </cell>
          <cell r="F997">
            <v>0</v>
          </cell>
          <cell r="H997">
            <v>591</v>
          </cell>
          <cell r="I997">
            <v>350000</v>
          </cell>
          <cell r="J997">
            <v>591</v>
          </cell>
          <cell r="L997">
            <v>591</v>
          </cell>
        </row>
        <row r="998">
          <cell r="A998">
            <v>5145</v>
          </cell>
          <cell r="B998" t="str">
            <v>전기순간온수기</v>
          </cell>
          <cell r="C998" t="str">
            <v>120 Lit/hr</v>
          </cell>
          <cell r="D998" t="str">
            <v>대</v>
          </cell>
          <cell r="E998">
            <v>420000</v>
          </cell>
          <cell r="F998">
            <v>0</v>
          </cell>
          <cell r="H998">
            <v>591</v>
          </cell>
          <cell r="I998">
            <v>420000</v>
          </cell>
          <cell r="J998">
            <v>591</v>
          </cell>
          <cell r="L998">
            <v>591</v>
          </cell>
        </row>
        <row r="999">
          <cell r="A999">
            <v>5146</v>
          </cell>
          <cell r="B999" t="str">
            <v>전기순간온수기</v>
          </cell>
          <cell r="C999" t="str">
            <v>180 Lit/hr</v>
          </cell>
          <cell r="D999" t="str">
            <v>대</v>
          </cell>
          <cell r="E999">
            <v>468000</v>
          </cell>
          <cell r="F999">
            <v>0</v>
          </cell>
          <cell r="H999">
            <v>591</v>
          </cell>
          <cell r="I999">
            <v>468000</v>
          </cell>
          <cell r="J999">
            <v>591</v>
          </cell>
          <cell r="L999">
            <v>591</v>
          </cell>
        </row>
        <row r="1000">
          <cell r="A1000">
            <v>5147</v>
          </cell>
          <cell r="B1000" t="str">
            <v>전기순간온수기</v>
          </cell>
          <cell r="C1000" t="str">
            <v>260 Lit/hr</v>
          </cell>
          <cell r="D1000" t="str">
            <v>대</v>
          </cell>
          <cell r="E1000">
            <v>559000</v>
          </cell>
          <cell r="F1000">
            <v>0</v>
          </cell>
          <cell r="H1000">
            <v>591</v>
          </cell>
          <cell r="I1000">
            <v>559000</v>
          </cell>
          <cell r="J1000">
            <v>591</v>
          </cell>
          <cell r="L1000">
            <v>591</v>
          </cell>
        </row>
        <row r="1001">
          <cell r="A1001">
            <v>5148</v>
          </cell>
          <cell r="B1001" t="str">
            <v>전기순간온수기</v>
          </cell>
          <cell r="C1001" t="str">
            <v>340 Lit/hr</v>
          </cell>
          <cell r="D1001" t="str">
            <v>대</v>
          </cell>
          <cell r="E1001">
            <v>715000</v>
          </cell>
          <cell r="F1001">
            <v>0</v>
          </cell>
          <cell r="H1001">
            <v>591</v>
          </cell>
          <cell r="I1001">
            <v>715000</v>
          </cell>
          <cell r="J1001">
            <v>591</v>
          </cell>
          <cell r="L1001">
            <v>591</v>
          </cell>
        </row>
        <row r="1002">
          <cell r="A1002">
            <v>5149</v>
          </cell>
          <cell r="B1002" t="str">
            <v>전기순간온수기</v>
          </cell>
          <cell r="C1002" t="str">
            <v>450 Lit/hr</v>
          </cell>
          <cell r="D1002" t="str">
            <v>대</v>
          </cell>
          <cell r="E1002">
            <v>910000</v>
          </cell>
          <cell r="F1002">
            <v>0</v>
          </cell>
          <cell r="H1002">
            <v>591</v>
          </cell>
          <cell r="I1002">
            <v>910000</v>
          </cell>
          <cell r="J1002">
            <v>591</v>
          </cell>
          <cell r="L1002">
            <v>591</v>
          </cell>
        </row>
        <row r="1003">
          <cell r="A1003">
            <v>5151</v>
          </cell>
          <cell r="B1003" t="str">
            <v>전기순간온수기</v>
          </cell>
          <cell r="C1003" t="str">
            <v>5.5 kW</v>
          </cell>
          <cell r="D1003" t="str">
            <v>대</v>
          </cell>
          <cell r="E1003">
            <v>275000</v>
          </cell>
          <cell r="F1003">
            <v>0</v>
          </cell>
          <cell r="H1003">
            <v>587</v>
          </cell>
          <cell r="I1003">
            <v>275000</v>
          </cell>
          <cell r="J1003">
            <v>587</v>
          </cell>
          <cell r="L1003">
            <v>587</v>
          </cell>
        </row>
        <row r="1004">
          <cell r="A1004">
            <v>5152</v>
          </cell>
          <cell r="B1004" t="str">
            <v>전기순간온수기</v>
          </cell>
          <cell r="C1004" t="str">
            <v>5.5 kW</v>
          </cell>
          <cell r="D1004" t="str">
            <v>대</v>
          </cell>
          <cell r="E1004">
            <v>310000</v>
          </cell>
          <cell r="F1004">
            <v>0</v>
          </cell>
          <cell r="H1004">
            <v>587</v>
          </cell>
          <cell r="I1004">
            <v>310000</v>
          </cell>
          <cell r="J1004">
            <v>587</v>
          </cell>
          <cell r="L1004">
            <v>587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32">
          <cell r="A1032">
            <v>7101</v>
          </cell>
          <cell r="B1032" t="str">
            <v>황색페인트</v>
          </cell>
          <cell r="C1032" t="str">
            <v>2회</v>
          </cell>
          <cell r="D1032" t="str">
            <v>M²</v>
          </cell>
          <cell r="E1032">
            <v>1133</v>
          </cell>
          <cell r="F1032">
            <v>2592</v>
          </cell>
          <cell r="H1032">
            <v>0</v>
          </cell>
          <cell r="I1032">
            <v>1133</v>
          </cell>
          <cell r="J1032">
            <v>0</v>
          </cell>
          <cell r="L1032">
            <v>0</v>
          </cell>
        </row>
        <row r="1033">
          <cell r="A1033">
            <v>7102</v>
          </cell>
          <cell r="B1033" t="str">
            <v>LP 가스용기</v>
          </cell>
          <cell r="C1033" t="str">
            <v>20 kg</v>
          </cell>
          <cell r="D1033" t="str">
            <v>병</v>
          </cell>
          <cell r="E1033">
            <v>75000</v>
          </cell>
          <cell r="F1033">
            <v>0</v>
          </cell>
          <cell r="H1033">
            <v>0</v>
          </cell>
          <cell r="I1033">
            <v>75000</v>
          </cell>
          <cell r="J1033">
            <v>0</v>
          </cell>
          <cell r="L1033">
            <v>0</v>
          </cell>
        </row>
        <row r="1034">
          <cell r="A1034">
            <v>7103</v>
          </cell>
          <cell r="B1034" t="str">
            <v>LP 가스용기</v>
          </cell>
          <cell r="C1034" t="str">
            <v>50 kg</v>
          </cell>
          <cell r="D1034" t="str">
            <v>병</v>
          </cell>
          <cell r="E1034">
            <v>100000</v>
          </cell>
          <cell r="F1034">
            <v>0</v>
          </cell>
          <cell r="H1034">
            <v>0</v>
          </cell>
          <cell r="I1034">
            <v>100000</v>
          </cell>
          <cell r="J1034">
            <v>0</v>
          </cell>
          <cell r="L1034">
            <v>0</v>
          </cell>
        </row>
        <row r="1035">
          <cell r="A1035">
            <v>7111</v>
          </cell>
          <cell r="B1035" t="str">
            <v>가스누설 차단기</v>
          </cell>
          <cell r="C1035" t="str">
            <v>15A 1회로</v>
          </cell>
          <cell r="D1035" t="str">
            <v>개</v>
          </cell>
          <cell r="E1035">
            <v>48200</v>
          </cell>
          <cell r="F1035">
            <v>0</v>
          </cell>
          <cell r="H1035">
            <v>1059</v>
          </cell>
          <cell r="I1035">
            <v>48200</v>
          </cell>
          <cell r="J1035">
            <v>1059</v>
          </cell>
          <cell r="L1035">
            <v>1059</v>
          </cell>
        </row>
        <row r="1036">
          <cell r="A1036">
            <v>7112</v>
          </cell>
          <cell r="B1036" t="str">
            <v>가스누설 차단기</v>
          </cell>
          <cell r="C1036" t="str">
            <v>20A 3회로</v>
          </cell>
          <cell r="D1036" t="str">
            <v>개</v>
          </cell>
          <cell r="E1036">
            <v>75500</v>
          </cell>
          <cell r="F1036">
            <v>0</v>
          </cell>
          <cell r="H1036">
            <v>1059</v>
          </cell>
          <cell r="I1036">
            <v>75500</v>
          </cell>
          <cell r="J1036">
            <v>1059</v>
          </cell>
          <cell r="L1036">
            <v>1059</v>
          </cell>
        </row>
        <row r="1037">
          <cell r="A1037">
            <v>7113</v>
          </cell>
          <cell r="B1037" t="str">
            <v>가스누설 차단기</v>
          </cell>
          <cell r="C1037" t="str">
            <v>25A 6회로</v>
          </cell>
          <cell r="D1037" t="str">
            <v>개</v>
          </cell>
          <cell r="E1037">
            <v>100700</v>
          </cell>
          <cell r="F1037">
            <v>0</v>
          </cell>
          <cell r="H1037">
            <v>1059</v>
          </cell>
          <cell r="I1037">
            <v>100700</v>
          </cell>
          <cell r="J1037">
            <v>1059</v>
          </cell>
          <cell r="L1037">
            <v>1059</v>
          </cell>
        </row>
        <row r="1038">
          <cell r="A1038">
            <v>7114</v>
          </cell>
          <cell r="B1038" t="str">
            <v>가스누설 차단기</v>
          </cell>
          <cell r="C1038" t="str">
            <v>32A 3회로</v>
          </cell>
          <cell r="D1038" t="str">
            <v>개</v>
          </cell>
          <cell r="E1038">
            <v>287500</v>
          </cell>
          <cell r="F1038">
            <v>0</v>
          </cell>
          <cell r="H1038">
            <v>1059</v>
          </cell>
          <cell r="I1038">
            <v>287500</v>
          </cell>
          <cell r="J1038">
            <v>1059</v>
          </cell>
          <cell r="L1038">
            <v>1059</v>
          </cell>
        </row>
        <row r="1039">
          <cell r="A1039">
            <v>7115</v>
          </cell>
          <cell r="B1039" t="str">
            <v>가스누설 차단기</v>
          </cell>
          <cell r="C1039" t="str">
            <v>50A 6회로</v>
          </cell>
          <cell r="D1039" t="str">
            <v>개</v>
          </cell>
          <cell r="E1039">
            <v>468100</v>
          </cell>
          <cell r="F1039">
            <v>0</v>
          </cell>
          <cell r="H1039">
            <v>1059</v>
          </cell>
          <cell r="I1039">
            <v>468100</v>
          </cell>
          <cell r="J1039">
            <v>1059</v>
          </cell>
          <cell r="L1039">
            <v>1059</v>
          </cell>
        </row>
        <row r="1040">
          <cell r="A1040">
            <v>7121</v>
          </cell>
          <cell r="B1040" t="str">
            <v>가스누설 감지기</v>
          </cell>
          <cell r="C1040" t="str">
            <v>#800</v>
          </cell>
          <cell r="D1040" t="str">
            <v>조</v>
          </cell>
          <cell r="E1040">
            <v>270000</v>
          </cell>
          <cell r="F1040">
            <v>0</v>
          </cell>
          <cell r="H1040">
            <v>1059</v>
          </cell>
          <cell r="I1040">
            <v>270000</v>
          </cell>
          <cell r="J1040">
            <v>1059</v>
          </cell>
          <cell r="L1040">
            <v>1059</v>
          </cell>
        </row>
        <row r="1041">
          <cell r="A1041">
            <v>7122</v>
          </cell>
          <cell r="B1041" t="str">
            <v>가스누설 경보기</v>
          </cell>
          <cell r="C1041" t="str">
            <v>일체형</v>
          </cell>
          <cell r="D1041" t="str">
            <v>개</v>
          </cell>
          <cell r="E1041">
            <v>23900</v>
          </cell>
          <cell r="F1041">
            <v>0</v>
          </cell>
          <cell r="H1041">
            <v>0</v>
          </cell>
          <cell r="I1041">
            <v>23900</v>
          </cell>
          <cell r="J1041">
            <v>0</v>
          </cell>
          <cell r="L1041">
            <v>0</v>
          </cell>
        </row>
        <row r="1042">
          <cell r="A1042">
            <v>7131</v>
          </cell>
          <cell r="B1042" t="str">
            <v>압력계</v>
          </cell>
          <cell r="D1042" t="str">
            <v>개</v>
          </cell>
          <cell r="E1042">
            <v>4400</v>
          </cell>
          <cell r="F1042">
            <v>0</v>
          </cell>
          <cell r="H1042">
            <v>552</v>
          </cell>
          <cell r="I1042">
            <v>4400</v>
          </cell>
          <cell r="J1042">
            <v>552</v>
          </cell>
          <cell r="L1042">
            <v>552</v>
          </cell>
        </row>
        <row r="1043">
          <cell r="A1043">
            <v>7141</v>
          </cell>
          <cell r="B1043" t="str">
            <v>압력조정기</v>
          </cell>
          <cell r="C1043" t="str">
            <v>저압용</v>
          </cell>
          <cell r="D1043" t="str">
            <v>개</v>
          </cell>
          <cell r="E1043">
            <v>95000</v>
          </cell>
          <cell r="F1043">
            <v>0</v>
          </cell>
          <cell r="H1043">
            <v>0</v>
          </cell>
          <cell r="I1043">
            <v>95000</v>
          </cell>
          <cell r="J1043">
            <v>0</v>
          </cell>
          <cell r="L1043">
            <v>0</v>
          </cell>
        </row>
        <row r="1044">
          <cell r="A1044">
            <v>7142</v>
          </cell>
          <cell r="B1044" t="str">
            <v>연결가스관</v>
          </cell>
          <cell r="C1044" t="str">
            <v>15Ø</v>
          </cell>
          <cell r="D1044" t="str">
            <v>M</v>
          </cell>
          <cell r="E1044">
            <v>3959</v>
          </cell>
          <cell r="F1044">
            <v>0</v>
          </cell>
          <cell r="H1044">
            <v>0</v>
          </cell>
          <cell r="I1044">
            <v>3959</v>
          </cell>
          <cell r="J1044">
            <v>0</v>
          </cell>
          <cell r="L1044">
            <v>0</v>
          </cell>
        </row>
        <row r="1045">
          <cell r="A1045">
            <v>7151</v>
          </cell>
          <cell r="B1045" t="str">
            <v>가스용볼밸브(나사식)</v>
          </cell>
          <cell r="C1045" t="str">
            <v>15Ø</v>
          </cell>
          <cell r="D1045" t="str">
            <v>개</v>
          </cell>
          <cell r="E1045">
            <v>30900</v>
          </cell>
          <cell r="F1045">
            <v>0</v>
          </cell>
          <cell r="H1045">
            <v>543</v>
          </cell>
          <cell r="I1045">
            <v>30900</v>
          </cell>
          <cell r="J1045">
            <v>543</v>
          </cell>
          <cell r="L1045">
            <v>543</v>
          </cell>
        </row>
        <row r="1046">
          <cell r="A1046">
            <v>7152</v>
          </cell>
          <cell r="B1046" t="str">
            <v>가스용볼밸브(나사식)</v>
          </cell>
          <cell r="C1046" t="str">
            <v>20Ø</v>
          </cell>
          <cell r="D1046" t="str">
            <v>개</v>
          </cell>
          <cell r="E1046">
            <v>33900</v>
          </cell>
          <cell r="F1046">
            <v>0</v>
          </cell>
          <cell r="H1046">
            <v>543</v>
          </cell>
          <cell r="I1046">
            <v>33900</v>
          </cell>
          <cell r="J1046">
            <v>543</v>
          </cell>
          <cell r="L1046">
            <v>543</v>
          </cell>
        </row>
        <row r="1047">
          <cell r="A1047">
            <v>7153</v>
          </cell>
          <cell r="B1047" t="str">
            <v>글로우브밸브(10kg)</v>
          </cell>
          <cell r="C1047" t="str">
            <v>25Ø</v>
          </cell>
          <cell r="D1047" t="str">
            <v>개</v>
          </cell>
          <cell r="E1047">
            <v>47800</v>
          </cell>
          <cell r="F1047">
            <v>0</v>
          </cell>
          <cell r="H1047">
            <v>543</v>
          </cell>
          <cell r="I1047">
            <v>47800</v>
          </cell>
          <cell r="J1047">
            <v>543</v>
          </cell>
          <cell r="L1047">
            <v>543</v>
          </cell>
        </row>
        <row r="1048">
          <cell r="A1048">
            <v>7154</v>
          </cell>
          <cell r="B1048" t="str">
            <v>글로우브밸브(10kg)</v>
          </cell>
          <cell r="C1048" t="str">
            <v>15Ø</v>
          </cell>
          <cell r="D1048" t="str">
            <v>개</v>
          </cell>
          <cell r="E1048">
            <v>33400</v>
          </cell>
          <cell r="F1048">
            <v>0</v>
          </cell>
          <cell r="H1048">
            <v>543</v>
          </cell>
          <cell r="I1048">
            <v>33400</v>
          </cell>
          <cell r="J1048">
            <v>543</v>
          </cell>
          <cell r="L1048">
            <v>543</v>
          </cell>
        </row>
        <row r="1049">
          <cell r="A1049">
            <v>7161</v>
          </cell>
          <cell r="B1049" t="str">
            <v>가스메타기</v>
          </cell>
          <cell r="C1049" t="str">
            <v>2등</v>
          </cell>
          <cell r="D1049" t="str">
            <v>대</v>
          </cell>
          <cell r="E1049">
            <v>25000</v>
          </cell>
          <cell r="F1049">
            <v>0</v>
          </cell>
          <cell r="H1049">
            <v>557</v>
          </cell>
          <cell r="I1049">
            <v>25000</v>
          </cell>
          <cell r="J1049">
            <v>557</v>
          </cell>
          <cell r="L1049">
            <v>557</v>
          </cell>
        </row>
        <row r="1050">
          <cell r="A1050">
            <v>7162</v>
          </cell>
          <cell r="B1050" t="str">
            <v>가스메타기</v>
          </cell>
          <cell r="C1050" t="str">
            <v>3등</v>
          </cell>
          <cell r="D1050" t="str">
            <v>대</v>
          </cell>
          <cell r="E1050">
            <v>26000</v>
          </cell>
          <cell r="F1050">
            <v>0</v>
          </cell>
          <cell r="H1050">
            <v>557</v>
          </cell>
          <cell r="I1050">
            <v>26000</v>
          </cell>
          <cell r="J1050">
            <v>557</v>
          </cell>
          <cell r="L1050">
            <v>557</v>
          </cell>
        </row>
        <row r="1051">
          <cell r="A1051">
            <v>7163</v>
          </cell>
          <cell r="B1051" t="str">
            <v>가스메타기</v>
          </cell>
          <cell r="C1051" t="str">
            <v>5등</v>
          </cell>
          <cell r="D1051" t="str">
            <v>대</v>
          </cell>
          <cell r="E1051">
            <v>60000</v>
          </cell>
          <cell r="F1051">
            <v>0</v>
          </cell>
          <cell r="H1051">
            <v>557</v>
          </cell>
          <cell r="I1051">
            <v>60000</v>
          </cell>
          <cell r="J1051">
            <v>557</v>
          </cell>
          <cell r="L1051">
            <v>557</v>
          </cell>
        </row>
        <row r="1052">
          <cell r="A1052">
            <v>7164</v>
          </cell>
          <cell r="B1052" t="str">
            <v>가스메타기</v>
          </cell>
          <cell r="C1052" t="str">
            <v>6등</v>
          </cell>
          <cell r="D1052" t="str">
            <v>대</v>
          </cell>
          <cell r="E1052">
            <v>70000</v>
          </cell>
          <cell r="F1052">
            <v>0</v>
          </cell>
          <cell r="H1052">
            <v>557</v>
          </cell>
          <cell r="I1052">
            <v>70000</v>
          </cell>
          <cell r="J1052">
            <v>557</v>
          </cell>
          <cell r="L1052">
            <v>557</v>
          </cell>
        </row>
        <row r="1053">
          <cell r="A1053">
            <v>7165</v>
          </cell>
          <cell r="B1053" t="str">
            <v>가스메타기</v>
          </cell>
          <cell r="C1053" t="str">
            <v>7등</v>
          </cell>
          <cell r="D1053" t="str">
            <v>대</v>
          </cell>
          <cell r="E1053">
            <v>70000</v>
          </cell>
          <cell r="F1053">
            <v>0</v>
          </cell>
          <cell r="H1053">
            <v>557</v>
          </cell>
          <cell r="I1053">
            <v>70000</v>
          </cell>
          <cell r="J1053">
            <v>557</v>
          </cell>
          <cell r="L1053">
            <v>557</v>
          </cell>
        </row>
        <row r="1054">
          <cell r="A1054">
            <v>7171</v>
          </cell>
          <cell r="B1054" t="str">
            <v>후렉시블덕트(난연용)</v>
          </cell>
          <cell r="C1054" t="str">
            <v>100Ø</v>
          </cell>
          <cell r="D1054" t="str">
            <v>M</v>
          </cell>
          <cell r="E1054">
            <v>7400</v>
          </cell>
          <cell r="F1054">
            <v>0</v>
          </cell>
          <cell r="H1054">
            <v>557</v>
          </cell>
          <cell r="I1054">
            <v>7400</v>
          </cell>
          <cell r="J1054">
            <v>557</v>
          </cell>
          <cell r="L1054">
            <v>557</v>
          </cell>
        </row>
        <row r="1055">
          <cell r="E1055">
            <v>0</v>
          </cell>
        </row>
        <row r="1056">
          <cell r="A1056">
            <v>7181</v>
          </cell>
          <cell r="B1056" t="str">
            <v>구형 후드캡</v>
          </cell>
          <cell r="C1056" t="str">
            <v>100Ø</v>
          </cell>
          <cell r="D1056" t="str">
            <v>M</v>
          </cell>
          <cell r="E1056">
            <v>10000</v>
          </cell>
          <cell r="F1056">
            <v>0</v>
          </cell>
          <cell r="H1056">
            <v>0</v>
          </cell>
          <cell r="I1056">
            <v>10000</v>
          </cell>
          <cell r="J1056">
            <v>0</v>
          </cell>
          <cell r="L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81">
          <cell r="A1081">
            <v>8101</v>
          </cell>
          <cell r="B1081" t="str">
            <v>스파이럴연도(SUS)</v>
          </cell>
          <cell r="C1081" t="str">
            <v>300Ø</v>
          </cell>
          <cell r="D1081" t="str">
            <v>M</v>
          </cell>
          <cell r="E1081">
            <v>66000</v>
          </cell>
          <cell r="F1081">
            <v>0</v>
          </cell>
          <cell r="H1081">
            <v>658</v>
          </cell>
          <cell r="I1081">
            <v>66000</v>
          </cell>
          <cell r="J1081">
            <v>658</v>
          </cell>
          <cell r="L1081">
            <v>658</v>
          </cell>
        </row>
        <row r="1082">
          <cell r="A1082">
            <v>8102</v>
          </cell>
          <cell r="B1082" t="str">
            <v>스파이럴연도(SUS)</v>
          </cell>
          <cell r="C1082" t="str">
            <v>250Ø</v>
          </cell>
          <cell r="D1082" t="str">
            <v>M</v>
          </cell>
          <cell r="E1082">
            <v>50000</v>
          </cell>
          <cell r="F1082">
            <v>0</v>
          </cell>
          <cell r="H1082">
            <v>658</v>
          </cell>
          <cell r="I1082">
            <v>50000</v>
          </cell>
          <cell r="J1082">
            <v>658</v>
          </cell>
          <cell r="L1082">
            <v>658</v>
          </cell>
        </row>
        <row r="1083">
          <cell r="A1083">
            <v>8103</v>
          </cell>
          <cell r="B1083" t="str">
            <v>스파이럴연도(SUS)</v>
          </cell>
          <cell r="C1083" t="str">
            <v>225Ø</v>
          </cell>
          <cell r="D1083" t="str">
            <v>M</v>
          </cell>
          <cell r="E1083">
            <v>45000</v>
          </cell>
          <cell r="F1083">
            <v>0</v>
          </cell>
          <cell r="H1083">
            <v>658</v>
          </cell>
          <cell r="I1083">
            <v>45000</v>
          </cell>
          <cell r="J1083">
            <v>658</v>
          </cell>
          <cell r="L1083">
            <v>658</v>
          </cell>
        </row>
        <row r="1084">
          <cell r="A1084">
            <v>8104</v>
          </cell>
          <cell r="B1084" t="str">
            <v>스파이럴연도(SUS)</v>
          </cell>
          <cell r="C1084" t="str">
            <v>200Ø</v>
          </cell>
          <cell r="D1084" t="str">
            <v>M</v>
          </cell>
          <cell r="E1084">
            <v>40000</v>
          </cell>
          <cell r="F1084">
            <v>0</v>
          </cell>
          <cell r="H1084">
            <v>658</v>
          </cell>
          <cell r="I1084">
            <v>40000</v>
          </cell>
          <cell r="J1084">
            <v>658</v>
          </cell>
          <cell r="L1084">
            <v>658</v>
          </cell>
        </row>
        <row r="1085">
          <cell r="A1085">
            <v>8105</v>
          </cell>
          <cell r="B1085" t="str">
            <v>스파이럴연도(SUS)</v>
          </cell>
          <cell r="C1085" t="str">
            <v>175Ø</v>
          </cell>
          <cell r="D1085" t="str">
            <v>M</v>
          </cell>
          <cell r="E1085">
            <v>35000</v>
          </cell>
          <cell r="F1085">
            <v>0</v>
          </cell>
          <cell r="H1085">
            <v>658</v>
          </cell>
          <cell r="I1085">
            <v>35000</v>
          </cell>
          <cell r="J1085">
            <v>658</v>
          </cell>
          <cell r="L1085">
            <v>658</v>
          </cell>
        </row>
        <row r="1086">
          <cell r="A1086">
            <v>8106</v>
          </cell>
          <cell r="B1086" t="str">
            <v>스파이럴연도(SUS)</v>
          </cell>
          <cell r="C1086" t="str">
            <v>150Ø</v>
          </cell>
          <cell r="D1086" t="str">
            <v>M</v>
          </cell>
          <cell r="E1086">
            <v>30000</v>
          </cell>
          <cell r="F1086">
            <v>0</v>
          </cell>
          <cell r="H1086">
            <v>658</v>
          </cell>
          <cell r="I1086">
            <v>30000</v>
          </cell>
          <cell r="J1086">
            <v>658</v>
          </cell>
          <cell r="L1086">
            <v>658</v>
          </cell>
        </row>
        <row r="1087">
          <cell r="A1087">
            <v>8107</v>
          </cell>
          <cell r="B1087" t="str">
            <v>스파이럴연도(SUS)</v>
          </cell>
          <cell r="C1087" t="str">
            <v>125Ø</v>
          </cell>
          <cell r="D1087" t="str">
            <v>M</v>
          </cell>
          <cell r="E1087">
            <v>25000</v>
          </cell>
          <cell r="F1087">
            <v>0</v>
          </cell>
          <cell r="H1087">
            <v>658</v>
          </cell>
          <cell r="I1087">
            <v>25000</v>
          </cell>
          <cell r="J1087">
            <v>658</v>
          </cell>
          <cell r="L1087">
            <v>658</v>
          </cell>
        </row>
        <row r="1088">
          <cell r="A1088">
            <v>8108</v>
          </cell>
          <cell r="B1088" t="str">
            <v>스파이럴연도(SUS)</v>
          </cell>
          <cell r="C1088" t="str">
            <v>100Ø</v>
          </cell>
          <cell r="D1088" t="str">
            <v>M</v>
          </cell>
          <cell r="E1088">
            <v>20000</v>
          </cell>
          <cell r="F1088">
            <v>0</v>
          </cell>
          <cell r="H1088">
            <v>658</v>
          </cell>
          <cell r="I1088">
            <v>20000</v>
          </cell>
          <cell r="J1088">
            <v>658</v>
          </cell>
          <cell r="L1088">
            <v>658</v>
          </cell>
        </row>
        <row r="1089">
          <cell r="A1089">
            <v>8109</v>
          </cell>
          <cell r="B1089" t="str">
            <v>스파이럴연도(SUS)</v>
          </cell>
          <cell r="C1089" t="str">
            <v>75Ø</v>
          </cell>
          <cell r="D1089" t="str">
            <v>M</v>
          </cell>
          <cell r="E1089">
            <v>15000</v>
          </cell>
          <cell r="F1089">
            <v>0</v>
          </cell>
          <cell r="H1089">
            <v>658</v>
          </cell>
          <cell r="I1089">
            <v>15000</v>
          </cell>
          <cell r="J1089">
            <v>658</v>
          </cell>
          <cell r="L1089">
            <v>658</v>
          </cell>
        </row>
        <row r="1090">
          <cell r="A1090">
            <v>8111</v>
          </cell>
          <cell r="B1090" t="str">
            <v>977mm 직관(SUS/AL)</v>
          </cell>
          <cell r="C1090" t="str">
            <v>1,000Ø</v>
          </cell>
          <cell r="D1090" t="str">
            <v>개</v>
          </cell>
          <cell r="E1090">
            <v>420000</v>
          </cell>
          <cell r="F1090">
            <v>0</v>
          </cell>
          <cell r="H1090">
            <v>657</v>
          </cell>
          <cell r="I1090">
            <v>420000</v>
          </cell>
          <cell r="J1090">
            <v>657</v>
          </cell>
          <cell r="L1090">
            <v>657</v>
          </cell>
        </row>
        <row r="1091">
          <cell r="A1091">
            <v>8112</v>
          </cell>
          <cell r="B1091" t="str">
            <v>977mm 직관(SUS/AL)</v>
          </cell>
          <cell r="C1091" t="str">
            <v>900Ø</v>
          </cell>
          <cell r="D1091" t="str">
            <v>개</v>
          </cell>
          <cell r="E1091">
            <v>337000</v>
          </cell>
          <cell r="F1091">
            <v>0</v>
          </cell>
          <cell r="H1091">
            <v>657</v>
          </cell>
          <cell r="I1091">
            <v>337000</v>
          </cell>
          <cell r="J1091">
            <v>657</v>
          </cell>
          <cell r="L1091">
            <v>657</v>
          </cell>
        </row>
        <row r="1092">
          <cell r="A1092">
            <v>8113</v>
          </cell>
          <cell r="B1092" t="str">
            <v>977mm 직관(SUS/AL)</v>
          </cell>
          <cell r="C1092" t="str">
            <v>800Ø</v>
          </cell>
          <cell r="D1092" t="str">
            <v>개</v>
          </cell>
          <cell r="E1092">
            <v>296000</v>
          </cell>
          <cell r="F1092">
            <v>0</v>
          </cell>
          <cell r="H1092">
            <v>657</v>
          </cell>
          <cell r="I1092">
            <v>296000</v>
          </cell>
          <cell r="J1092">
            <v>657</v>
          </cell>
          <cell r="L1092">
            <v>657</v>
          </cell>
        </row>
        <row r="1093">
          <cell r="A1093">
            <v>8114</v>
          </cell>
          <cell r="B1093" t="str">
            <v>977mm 직관(SUS/AL)</v>
          </cell>
          <cell r="C1093" t="str">
            <v>700Ø</v>
          </cell>
          <cell r="D1093" t="str">
            <v>개</v>
          </cell>
          <cell r="E1093">
            <v>263000</v>
          </cell>
          <cell r="F1093">
            <v>0</v>
          </cell>
          <cell r="H1093">
            <v>657</v>
          </cell>
          <cell r="I1093">
            <v>263000</v>
          </cell>
          <cell r="J1093">
            <v>657</v>
          </cell>
          <cell r="L1093">
            <v>657</v>
          </cell>
        </row>
        <row r="1094">
          <cell r="A1094">
            <v>8115</v>
          </cell>
          <cell r="B1094" t="str">
            <v>977mm 직관(SUS/AL)</v>
          </cell>
          <cell r="C1094" t="str">
            <v>600Ø</v>
          </cell>
          <cell r="D1094" t="str">
            <v>개</v>
          </cell>
          <cell r="E1094">
            <v>229000</v>
          </cell>
          <cell r="F1094">
            <v>0</v>
          </cell>
          <cell r="H1094">
            <v>657</v>
          </cell>
          <cell r="I1094">
            <v>229000</v>
          </cell>
          <cell r="J1094">
            <v>657</v>
          </cell>
          <cell r="L1094">
            <v>657</v>
          </cell>
        </row>
        <row r="1095">
          <cell r="A1095">
            <v>8116</v>
          </cell>
          <cell r="B1095" t="str">
            <v>977mm 직관(SUS/AL)</v>
          </cell>
          <cell r="C1095" t="str">
            <v>500Ø</v>
          </cell>
          <cell r="D1095" t="str">
            <v>개</v>
          </cell>
          <cell r="E1095">
            <v>191000</v>
          </cell>
          <cell r="F1095">
            <v>0</v>
          </cell>
          <cell r="H1095">
            <v>657</v>
          </cell>
          <cell r="I1095">
            <v>191000</v>
          </cell>
          <cell r="J1095">
            <v>657</v>
          </cell>
          <cell r="L1095">
            <v>657</v>
          </cell>
        </row>
        <row r="1096">
          <cell r="A1096">
            <v>8117</v>
          </cell>
          <cell r="B1096" t="str">
            <v>977mm 직관(SUS/AL)</v>
          </cell>
          <cell r="C1096" t="str">
            <v>400Ø</v>
          </cell>
          <cell r="D1096" t="str">
            <v>개</v>
          </cell>
          <cell r="E1096">
            <v>148000</v>
          </cell>
          <cell r="F1096">
            <v>0</v>
          </cell>
          <cell r="H1096">
            <v>657</v>
          </cell>
          <cell r="I1096">
            <v>148000</v>
          </cell>
          <cell r="J1096">
            <v>657</v>
          </cell>
          <cell r="L1096">
            <v>657</v>
          </cell>
        </row>
        <row r="1097">
          <cell r="A1097">
            <v>8118</v>
          </cell>
          <cell r="B1097" t="str">
            <v>977mm 직관(SUS/AL)</v>
          </cell>
          <cell r="C1097" t="str">
            <v>300Ø</v>
          </cell>
          <cell r="D1097" t="str">
            <v>개</v>
          </cell>
          <cell r="E1097">
            <v>110000</v>
          </cell>
          <cell r="F1097">
            <v>0</v>
          </cell>
          <cell r="H1097">
            <v>657</v>
          </cell>
          <cell r="I1097">
            <v>110000</v>
          </cell>
          <cell r="J1097">
            <v>657</v>
          </cell>
          <cell r="L1097">
            <v>657</v>
          </cell>
        </row>
        <row r="1098">
          <cell r="A1098">
            <v>8119</v>
          </cell>
          <cell r="B1098" t="str">
            <v>977mm 직관(SUS/AL)</v>
          </cell>
          <cell r="C1098" t="str">
            <v>200Ø</v>
          </cell>
          <cell r="D1098" t="str">
            <v>개</v>
          </cell>
          <cell r="E1098">
            <v>71800</v>
          </cell>
          <cell r="F1098">
            <v>0</v>
          </cell>
          <cell r="H1098">
            <v>657</v>
          </cell>
          <cell r="I1098">
            <v>71800</v>
          </cell>
          <cell r="J1098">
            <v>657</v>
          </cell>
          <cell r="L1098">
            <v>657</v>
          </cell>
        </row>
        <row r="1099">
          <cell r="A1099">
            <v>8121</v>
          </cell>
          <cell r="B1099" t="str">
            <v>477mm 직관(SUS/AL)</v>
          </cell>
          <cell r="C1099" t="str">
            <v>1,000Ø</v>
          </cell>
          <cell r="D1099" t="str">
            <v>개</v>
          </cell>
          <cell r="E1099">
            <v>322000</v>
          </cell>
          <cell r="F1099">
            <v>0</v>
          </cell>
          <cell r="H1099">
            <v>657</v>
          </cell>
          <cell r="I1099">
            <v>322000</v>
          </cell>
          <cell r="J1099">
            <v>657</v>
          </cell>
          <cell r="L1099">
            <v>657</v>
          </cell>
        </row>
        <row r="1100">
          <cell r="A1100">
            <v>8122</v>
          </cell>
          <cell r="B1100" t="str">
            <v>477mm 직관(SUS/AL)</v>
          </cell>
          <cell r="C1100" t="str">
            <v>900Ø</v>
          </cell>
          <cell r="D1100" t="str">
            <v>개</v>
          </cell>
          <cell r="E1100">
            <v>256000</v>
          </cell>
          <cell r="F1100">
            <v>0</v>
          </cell>
          <cell r="H1100">
            <v>657</v>
          </cell>
          <cell r="I1100">
            <v>256000</v>
          </cell>
          <cell r="J1100">
            <v>657</v>
          </cell>
          <cell r="L1100">
            <v>657</v>
          </cell>
        </row>
        <row r="1101">
          <cell r="A1101">
            <v>8123</v>
          </cell>
          <cell r="B1101" t="str">
            <v>477mm 직관(SUS/AL)</v>
          </cell>
          <cell r="C1101" t="str">
            <v>800Ø</v>
          </cell>
          <cell r="D1101" t="str">
            <v>개</v>
          </cell>
          <cell r="E1101">
            <v>229000</v>
          </cell>
          <cell r="F1101">
            <v>0</v>
          </cell>
          <cell r="H1101">
            <v>657</v>
          </cell>
          <cell r="I1101">
            <v>229000</v>
          </cell>
          <cell r="J1101">
            <v>657</v>
          </cell>
          <cell r="L1101">
            <v>657</v>
          </cell>
        </row>
        <row r="1102">
          <cell r="A1102">
            <v>8124</v>
          </cell>
          <cell r="B1102" t="str">
            <v>477mm 직관(SUS/AL)</v>
          </cell>
          <cell r="C1102" t="str">
            <v>700Ø</v>
          </cell>
          <cell r="D1102" t="str">
            <v>개</v>
          </cell>
          <cell r="E1102">
            <v>199000</v>
          </cell>
          <cell r="F1102">
            <v>0</v>
          </cell>
          <cell r="H1102">
            <v>657</v>
          </cell>
          <cell r="I1102">
            <v>199000</v>
          </cell>
          <cell r="J1102">
            <v>657</v>
          </cell>
          <cell r="L1102">
            <v>657</v>
          </cell>
        </row>
        <row r="1103">
          <cell r="A1103">
            <v>8125</v>
          </cell>
          <cell r="B1103" t="str">
            <v>477mm 직관(SUS/AL)</v>
          </cell>
          <cell r="C1103" t="str">
            <v>600Ø</v>
          </cell>
          <cell r="D1103" t="str">
            <v>개</v>
          </cell>
          <cell r="E1103">
            <v>171000</v>
          </cell>
          <cell r="F1103">
            <v>0</v>
          </cell>
          <cell r="H1103">
            <v>657</v>
          </cell>
          <cell r="I1103">
            <v>171000</v>
          </cell>
          <cell r="J1103">
            <v>657</v>
          </cell>
          <cell r="L1103">
            <v>657</v>
          </cell>
        </row>
        <row r="1104">
          <cell r="A1104">
            <v>8126</v>
          </cell>
          <cell r="B1104" t="str">
            <v>477mm 직관(SUS/AL)</v>
          </cell>
          <cell r="C1104" t="str">
            <v>500Ø</v>
          </cell>
          <cell r="D1104" t="str">
            <v>개</v>
          </cell>
          <cell r="E1104">
            <v>143000</v>
          </cell>
          <cell r="F1104">
            <v>0</v>
          </cell>
          <cell r="H1104">
            <v>657</v>
          </cell>
          <cell r="I1104">
            <v>143000</v>
          </cell>
          <cell r="J1104">
            <v>657</v>
          </cell>
          <cell r="L1104">
            <v>657</v>
          </cell>
        </row>
        <row r="1105">
          <cell r="A1105">
            <v>8127</v>
          </cell>
          <cell r="B1105" t="str">
            <v>477mm 직관(SUS/AL)</v>
          </cell>
          <cell r="C1105" t="str">
            <v>400Ø</v>
          </cell>
          <cell r="D1105" t="str">
            <v>개</v>
          </cell>
          <cell r="E1105">
            <v>114000</v>
          </cell>
          <cell r="F1105">
            <v>0</v>
          </cell>
          <cell r="H1105">
            <v>657</v>
          </cell>
          <cell r="I1105">
            <v>114000</v>
          </cell>
          <cell r="J1105">
            <v>657</v>
          </cell>
          <cell r="L1105">
            <v>657</v>
          </cell>
        </row>
        <row r="1106">
          <cell r="A1106">
            <v>8128</v>
          </cell>
          <cell r="B1106" t="str">
            <v>477mm 직관(SUS/AL)</v>
          </cell>
          <cell r="C1106" t="str">
            <v>300Ø</v>
          </cell>
          <cell r="D1106" t="str">
            <v>개</v>
          </cell>
          <cell r="E1106">
            <v>85300</v>
          </cell>
          <cell r="F1106">
            <v>0</v>
          </cell>
          <cell r="H1106">
            <v>657</v>
          </cell>
          <cell r="I1106">
            <v>85300</v>
          </cell>
          <cell r="J1106">
            <v>657</v>
          </cell>
          <cell r="L1106">
            <v>657</v>
          </cell>
        </row>
        <row r="1107">
          <cell r="A1107">
            <v>8129</v>
          </cell>
          <cell r="B1107" t="str">
            <v>477mm 직관(SUS/AL)</v>
          </cell>
          <cell r="C1107" t="str">
            <v>200Ø</v>
          </cell>
          <cell r="D1107" t="str">
            <v>개</v>
          </cell>
          <cell r="E1107">
            <v>57400</v>
          </cell>
          <cell r="F1107">
            <v>0</v>
          </cell>
          <cell r="H1107">
            <v>657</v>
          </cell>
          <cell r="I1107">
            <v>57400</v>
          </cell>
          <cell r="J1107">
            <v>657</v>
          </cell>
          <cell r="L1107">
            <v>657</v>
          </cell>
        </row>
        <row r="1108">
          <cell r="A1108">
            <v>8131</v>
          </cell>
          <cell r="B1108" t="str">
            <v>Damper Valve</v>
          </cell>
          <cell r="C1108" t="str">
            <v>1,000Ø</v>
          </cell>
          <cell r="D1108" t="str">
            <v>개</v>
          </cell>
          <cell r="E1108">
            <v>525000</v>
          </cell>
          <cell r="F1108">
            <v>0</v>
          </cell>
          <cell r="H1108">
            <v>657</v>
          </cell>
          <cell r="I1108">
            <v>525000</v>
          </cell>
          <cell r="J1108">
            <v>657</v>
          </cell>
          <cell r="L1108">
            <v>657</v>
          </cell>
        </row>
        <row r="1109">
          <cell r="A1109">
            <v>8132</v>
          </cell>
          <cell r="B1109" t="str">
            <v>Damper Valve</v>
          </cell>
          <cell r="C1109" t="str">
            <v>900Ø</v>
          </cell>
          <cell r="D1109" t="str">
            <v>개</v>
          </cell>
          <cell r="E1109">
            <v>421000</v>
          </cell>
          <cell r="F1109">
            <v>0</v>
          </cell>
          <cell r="H1109">
            <v>657</v>
          </cell>
          <cell r="I1109">
            <v>421000</v>
          </cell>
          <cell r="J1109">
            <v>657</v>
          </cell>
          <cell r="L1109">
            <v>657</v>
          </cell>
        </row>
        <row r="1110">
          <cell r="A1110">
            <v>8133</v>
          </cell>
          <cell r="B1110" t="str">
            <v>Damper Valve</v>
          </cell>
          <cell r="C1110" t="str">
            <v>800Ø</v>
          </cell>
          <cell r="D1110" t="str">
            <v>개</v>
          </cell>
          <cell r="E1110">
            <v>370000</v>
          </cell>
          <cell r="F1110">
            <v>0</v>
          </cell>
          <cell r="H1110">
            <v>657</v>
          </cell>
          <cell r="I1110">
            <v>370000</v>
          </cell>
          <cell r="J1110">
            <v>657</v>
          </cell>
          <cell r="L1110">
            <v>657</v>
          </cell>
        </row>
        <row r="1111">
          <cell r="A1111">
            <v>8134</v>
          </cell>
          <cell r="B1111" t="str">
            <v>Damper Valve</v>
          </cell>
          <cell r="C1111" t="str">
            <v>700Ø</v>
          </cell>
          <cell r="D1111" t="str">
            <v>개</v>
          </cell>
          <cell r="E1111">
            <v>328000</v>
          </cell>
          <cell r="F1111">
            <v>0</v>
          </cell>
          <cell r="H1111">
            <v>657</v>
          </cell>
          <cell r="I1111">
            <v>328000</v>
          </cell>
          <cell r="J1111">
            <v>657</v>
          </cell>
          <cell r="L1111">
            <v>657</v>
          </cell>
        </row>
        <row r="1112">
          <cell r="A1112">
            <v>8135</v>
          </cell>
          <cell r="B1112" t="str">
            <v>Damper Valve</v>
          </cell>
          <cell r="C1112" t="str">
            <v>600Ø</v>
          </cell>
          <cell r="D1112" t="str">
            <v>개</v>
          </cell>
          <cell r="E1112">
            <v>285000</v>
          </cell>
          <cell r="F1112">
            <v>0</v>
          </cell>
          <cell r="H1112">
            <v>657</v>
          </cell>
          <cell r="I1112">
            <v>285000</v>
          </cell>
          <cell r="J1112">
            <v>657</v>
          </cell>
          <cell r="L1112">
            <v>657</v>
          </cell>
        </row>
        <row r="1113">
          <cell r="A1113">
            <v>8136</v>
          </cell>
          <cell r="B1113" t="str">
            <v>Damper Valve</v>
          </cell>
          <cell r="C1113" t="str">
            <v>500Ø</v>
          </cell>
          <cell r="D1113" t="str">
            <v>개</v>
          </cell>
          <cell r="E1113">
            <v>244000</v>
          </cell>
          <cell r="F1113">
            <v>0</v>
          </cell>
          <cell r="H1113">
            <v>657</v>
          </cell>
          <cell r="I1113">
            <v>244000</v>
          </cell>
          <cell r="J1113">
            <v>657</v>
          </cell>
          <cell r="L1113">
            <v>657</v>
          </cell>
        </row>
        <row r="1114">
          <cell r="A1114">
            <v>8137</v>
          </cell>
          <cell r="B1114" t="str">
            <v>Damper Valve</v>
          </cell>
          <cell r="C1114" t="str">
            <v>400Ø</v>
          </cell>
          <cell r="D1114" t="str">
            <v>개</v>
          </cell>
          <cell r="E1114">
            <v>194000</v>
          </cell>
          <cell r="F1114">
            <v>0</v>
          </cell>
          <cell r="H1114">
            <v>657</v>
          </cell>
          <cell r="I1114">
            <v>194000</v>
          </cell>
          <cell r="J1114">
            <v>657</v>
          </cell>
          <cell r="L1114">
            <v>657</v>
          </cell>
        </row>
        <row r="1115">
          <cell r="A1115">
            <v>8138</v>
          </cell>
          <cell r="B1115" t="str">
            <v>Damper Valve</v>
          </cell>
          <cell r="C1115" t="str">
            <v>300Ø</v>
          </cell>
          <cell r="D1115" t="str">
            <v>개</v>
          </cell>
          <cell r="E1115">
            <v>178000</v>
          </cell>
          <cell r="F1115">
            <v>0</v>
          </cell>
          <cell r="H1115">
            <v>657</v>
          </cell>
          <cell r="I1115">
            <v>178000</v>
          </cell>
          <cell r="J1115">
            <v>657</v>
          </cell>
          <cell r="L1115">
            <v>657</v>
          </cell>
        </row>
        <row r="1116">
          <cell r="A1116">
            <v>8139</v>
          </cell>
          <cell r="B1116" t="str">
            <v>Damper Valve</v>
          </cell>
          <cell r="C1116" t="str">
            <v>200Ø</v>
          </cell>
          <cell r="D1116" t="str">
            <v>개</v>
          </cell>
          <cell r="E1116">
            <v>130000</v>
          </cell>
          <cell r="F1116">
            <v>0</v>
          </cell>
          <cell r="H1116">
            <v>657</v>
          </cell>
          <cell r="I1116">
            <v>130000</v>
          </cell>
          <cell r="J1116">
            <v>657</v>
          </cell>
          <cell r="L1116">
            <v>657</v>
          </cell>
        </row>
        <row r="1117">
          <cell r="A1117">
            <v>8141</v>
          </cell>
          <cell r="B1117" t="str">
            <v>Wall Support</v>
          </cell>
          <cell r="C1117" t="str">
            <v>1,000Ø</v>
          </cell>
          <cell r="D1117" t="str">
            <v>개</v>
          </cell>
          <cell r="E1117">
            <v>331000</v>
          </cell>
          <cell r="F1117">
            <v>0</v>
          </cell>
          <cell r="H1117">
            <v>657</v>
          </cell>
          <cell r="I1117">
            <v>331000</v>
          </cell>
          <cell r="J1117">
            <v>657</v>
          </cell>
          <cell r="L1117">
            <v>657</v>
          </cell>
        </row>
        <row r="1118">
          <cell r="A1118">
            <v>8142</v>
          </cell>
          <cell r="B1118" t="str">
            <v>Wall Support</v>
          </cell>
          <cell r="C1118" t="str">
            <v>900Ø</v>
          </cell>
          <cell r="D1118" t="str">
            <v>개</v>
          </cell>
          <cell r="E1118">
            <v>247000</v>
          </cell>
          <cell r="F1118">
            <v>0</v>
          </cell>
          <cell r="H1118">
            <v>657</v>
          </cell>
          <cell r="I1118">
            <v>247000</v>
          </cell>
          <cell r="J1118">
            <v>657</v>
          </cell>
          <cell r="L1118">
            <v>657</v>
          </cell>
        </row>
        <row r="1119">
          <cell r="A1119">
            <v>8143</v>
          </cell>
          <cell r="B1119" t="str">
            <v>Wall Support</v>
          </cell>
          <cell r="C1119" t="str">
            <v>800Ø</v>
          </cell>
          <cell r="D1119" t="str">
            <v>개</v>
          </cell>
          <cell r="E1119">
            <v>213000</v>
          </cell>
          <cell r="F1119">
            <v>0</v>
          </cell>
          <cell r="H1119">
            <v>657</v>
          </cell>
          <cell r="I1119">
            <v>213000</v>
          </cell>
          <cell r="J1119">
            <v>657</v>
          </cell>
          <cell r="L1119">
            <v>657</v>
          </cell>
        </row>
        <row r="1120">
          <cell r="A1120">
            <v>8144</v>
          </cell>
          <cell r="B1120" t="str">
            <v>Wall Support</v>
          </cell>
          <cell r="C1120" t="str">
            <v>700Ø</v>
          </cell>
          <cell r="D1120" t="str">
            <v>개</v>
          </cell>
          <cell r="E1120">
            <v>182000</v>
          </cell>
          <cell r="F1120">
            <v>0</v>
          </cell>
          <cell r="H1120">
            <v>657</v>
          </cell>
          <cell r="I1120">
            <v>182000</v>
          </cell>
          <cell r="J1120">
            <v>657</v>
          </cell>
          <cell r="L1120">
            <v>657</v>
          </cell>
        </row>
        <row r="1121">
          <cell r="A1121">
            <v>8145</v>
          </cell>
          <cell r="B1121" t="str">
            <v>Wall Support</v>
          </cell>
          <cell r="C1121" t="str">
            <v>600Ø</v>
          </cell>
          <cell r="D1121" t="str">
            <v>개</v>
          </cell>
          <cell r="E1121">
            <v>166000</v>
          </cell>
          <cell r="F1121">
            <v>0</v>
          </cell>
          <cell r="H1121">
            <v>657</v>
          </cell>
          <cell r="I1121">
            <v>166000</v>
          </cell>
          <cell r="J1121">
            <v>657</v>
          </cell>
          <cell r="L1121">
            <v>657</v>
          </cell>
        </row>
        <row r="1122">
          <cell r="A1122">
            <v>8146</v>
          </cell>
          <cell r="B1122" t="str">
            <v>Wall Support</v>
          </cell>
          <cell r="C1122" t="str">
            <v>500Ø</v>
          </cell>
          <cell r="D1122" t="str">
            <v>개</v>
          </cell>
          <cell r="E1122">
            <v>143000</v>
          </cell>
          <cell r="F1122">
            <v>0</v>
          </cell>
          <cell r="H1122">
            <v>657</v>
          </cell>
          <cell r="I1122">
            <v>143000</v>
          </cell>
          <cell r="J1122">
            <v>657</v>
          </cell>
          <cell r="L1122">
            <v>657</v>
          </cell>
        </row>
        <row r="1123">
          <cell r="A1123">
            <v>8147</v>
          </cell>
          <cell r="B1123" t="str">
            <v>Wall Support</v>
          </cell>
          <cell r="C1123" t="str">
            <v>400Ø</v>
          </cell>
          <cell r="D1123" t="str">
            <v>개</v>
          </cell>
          <cell r="E1123">
            <v>133000</v>
          </cell>
          <cell r="F1123">
            <v>0</v>
          </cell>
          <cell r="H1123">
            <v>657</v>
          </cell>
          <cell r="I1123">
            <v>133000</v>
          </cell>
          <cell r="J1123">
            <v>657</v>
          </cell>
          <cell r="L1123">
            <v>657</v>
          </cell>
        </row>
        <row r="1124">
          <cell r="A1124">
            <v>8148</v>
          </cell>
          <cell r="B1124" t="str">
            <v>Wall Support</v>
          </cell>
          <cell r="C1124" t="str">
            <v>300Ø</v>
          </cell>
          <cell r="D1124" t="str">
            <v>개</v>
          </cell>
          <cell r="E1124">
            <v>123000</v>
          </cell>
          <cell r="F1124">
            <v>0</v>
          </cell>
          <cell r="H1124">
            <v>657</v>
          </cell>
          <cell r="I1124">
            <v>123000</v>
          </cell>
          <cell r="J1124">
            <v>657</v>
          </cell>
          <cell r="L1124">
            <v>657</v>
          </cell>
        </row>
        <row r="1125">
          <cell r="A1125">
            <v>8149</v>
          </cell>
          <cell r="B1125" t="str">
            <v>Wall Support</v>
          </cell>
          <cell r="C1125" t="str">
            <v>200Ø</v>
          </cell>
          <cell r="D1125" t="str">
            <v>개</v>
          </cell>
          <cell r="E1125">
            <v>98000</v>
          </cell>
          <cell r="F1125">
            <v>0</v>
          </cell>
          <cell r="H1125">
            <v>657</v>
          </cell>
          <cell r="I1125">
            <v>98000</v>
          </cell>
          <cell r="J1125">
            <v>657</v>
          </cell>
          <cell r="L1125">
            <v>657</v>
          </cell>
        </row>
        <row r="1126">
          <cell r="A1126">
            <v>8151</v>
          </cell>
          <cell r="B1126" t="str">
            <v>Wall Guide Assembly</v>
          </cell>
          <cell r="C1126" t="str">
            <v>1,000Ø</v>
          </cell>
          <cell r="D1126" t="str">
            <v>개</v>
          </cell>
          <cell r="E1126">
            <v>167000</v>
          </cell>
          <cell r="F1126">
            <v>0</v>
          </cell>
          <cell r="H1126">
            <v>657</v>
          </cell>
          <cell r="I1126">
            <v>167000</v>
          </cell>
          <cell r="J1126">
            <v>657</v>
          </cell>
          <cell r="L1126">
            <v>657</v>
          </cell>
        </row>
        <row r="1127">
          <cell r="A1127">
            <v>8152</v>
          </cell>
          <cell r="B1127" t="str">
            <v>Wall Guide Assembly</v>
          </cell>
          <cell r="C1127" t="str">
            <v>900Ø</v>
          </cell>
          <cell r="D1127" t="str">
            <v>개</v>
          </cell>
          <cell r="E1127">
            <v>128000</v>
          </cell>
          <cell r="F1127">
            <v>0</v>
          </cell>
          <cell r="H1127">
            <v>657</v>
          </cell>
          <cell r="I1127">
            <v>128000</v>
          </cell>
          <cell r="J1127">
            <v>657</v>
          </cell>
          <cell r="L1127">
            <v>657</v>
          </cell>
        </row>
        <row r="1128">
          <cell r="A1128">
            <v>8153</v>
          </cell>
          <cell r="B1128" t="str">
            <v>Wall Guide Assembly</v>
          </cell>
          <cell r="C1128" t="str">
            <v>800Ø</v>
          </cell>
          <cell r="D1128" t="str">
            <v>개</v>
          </cell>
          <cell r="E1128">
            <v>114000</v>
          </cell>
          <cell r="F1128">
            <v>0</v>
          </cell>
          <cell r="H1128">
            <v>657</v>
          </cell>
          <cell r="I1128">
            <v>114000</v>
          </cell>
          <cell r="J1128">
            <v>657</v>
          </cell>
          <cell r="L1128">
            <v>657</v>
          </cell>
        </row>
        <row r="1129">
          <cell r="A1129">
            <v>8154</v>
          </cell>
          <cell r="B1129" t="str">
            <v>Wall Guide Assembly</v>
          </cell>
          <cell r="C1129" t="str">
            <v>700Ø</v>
          </cell>
          <cell r="D1129" t="str">
            <v>개</v>
          </cell>
          <cell r="E1129">
            <v>103000</v>
          </cell>
          <cell r="F1129">
            <v>0</v>
          </cell>
          <cell r="H1129">
            <v>657</v>
          </cell>
          <cell r="I1129">
            <v>103000</v>
          </cell>
          <cell r="J1129">
            <v>657</v>
          </cell>
          <cell r="L1129">
            <v>657</v>
          </cell>
        </row>
        <row r="1130">
          <cell r="A1130">
            <v>8155</v>
          </cell>
          <cell r="B1130" t="str">
            <v>Wall Guide Assembly</v>
          </cell>
          <cell r="C1130" t="str">
            <v>600Ø</v>
          </cell>
          <cell r="D1130" t="str">
            <v>개</v>
          </cell>
          <cell r="E1130">
            <v>89000</v>
          </cell>
          <cell r="F1130">
            <v>0</v>
          </cell>
          <cell r="H1130">
            <v>657</v>
          </cell>
          <cell r="I1130">
            <v>89000</v>
          </cell>
          <cell r="J1130">
            <v>657</v>
          </cell>
          <cell r="L1130">
            <v>657</v>
          </cell>
        </row>
        <row r="1131">
          <cell r="A1131">
            <v>8156</v>
          </cell>
          <cell r="B1131" t="str">
            <v>Wall Guide Assembly</v>
          </cell>
          <cell r="C1131" t="str">
            <v>500Ø</v>
          </cell>
          <cell r="D1131" t="str">
            <v>개</v>
          </cell>
          <cell r="E1131">
            <v>77800</v>
          </cell>
          <cell r="F1131">
            <v>0</v>
          </cell>
          <cell r="H1131">
            <v>657</v>
          </cell>
          <cell r="I1131">
            <v>77800</v>
          </cell>
          <cell r="J1131">
            <v>657</v>
          </cell>
          <cell r="L1131">
            <v>657</v>
          </cell>
        </row>
        <row r="1132">
          <cell r="A1132">
            <v>8157</v>
          </cell>
          <cell r="B1132" t="str">
            <v>Wall Guide Assembly</v>
          </cell>
          <cell r="C1132" t="str">
            <v>400Ø</v>
          </cell>
          <cell r="D1132" t="str">
            <v>개</v>
          </cell>
          <cell r="E1132">
            <v>69000</v>
          </cell>
          <cell r="F1132">
            <v>0</v>
          </cell>
          <cell r="H1132">
            <v>657</v>
          </cell>
          <cell r="I1132">
            <v>69000</v>
          </cell>
          <cell r="J1132">
            <v>657</v>
          </cell>
          <cell r="L1132">
            <v>657</v>
          </cell>
        </row>
        <row r="1133">
          <cell r="A1133">
            <v>8158</v>
          </cell>
          <cell r="B1133" t="str">
            <v>Wall Guide Assembly</v>
          </cell>
          <cell r="C1133" t="str">
            <v>300Ø</v>
          </cell>
          <cell r="D1133" t="str">
            <v>개</v>
          </cell>
          <cell r="E1133">
            <v>63000</v>
          </cell>
          <cell r="F1133">
            <v>0</v>
          </cell>
          <cell r="H1133">
            <v>657</v>
          </cell>
          <cell r="I1133">
            <v>63000</v>
          </cell>
          <cell r="J1133">
            <v>657</v>
          </cell>
          <cell r="L1133">
            <v>657</v>
          </cell>
        </row>
        <row r="1134">
          <cell r="A1134">
            <v>8159</v>
          </cell>
          <cell r="B1134" t="str">
            <v>Wall Guide Assembly</v>
          </cell>
          <cell r="C1134" t="str">
            <v>200Ø</v>
          </cell>
          <cell r="D1134" t="str">
            <v>개</v>
          </cell>
          <cell r="E1134">
            <v>49800</v>
          </cell>
          <cell r="F1134">
            <v>0</v>
          </cell>
          <cell r="H1134">
            <v>657</v>
          </cell>
          <cell r="I1134">
            <v>49800</v>
          </cell>
          <cell r="J1134">
            <v>657</v>
          </cell>
          <cell r="L1134">
            <v>657</v>
          </cell>
        </row>
        <row r="1135">
          <cell r="A1135">
            <v>8161</v>
          </cell>
          <cell r="B1135" t="str">
            <v>Bellows Joint</v>
          </cell>
          <cell r="C1135" t="str">
            <v>1,000Ø</v>
          </cell>
          <cell r="D1135" t="str">
            <v>개</v>
          </cell>
          <cell r="E1135">
            <v>1605000</v>
          </cell>
          <cell r="F1135">
            <v>0</v>
          </cell>
          <cell r="H1135">
            <v>657</v>
          </cell>
          <cell r="I1135">
            <v>1605000</v>
          </cell>
          <cell r="J1135">
            <v>657</v>
          </cell>
          <cell r="L1135">
            <v>657</v>
          </cell>
        </row>
        <row r="1136">
          <cell r="A1136">
            <v>8162</v>
          </cell>
          <cell r="B1136" t="str">
            <v>Bellows Joint</v>
          </cell>
          <cell r="C1136" t="str">
            <v>900Ø</v>
          </cell>
          <cell r="D1136" t="str">
            <v>개</v>
          </cell>
          <cell r="E1136">
            <v>1498000</v>
          </cell>
          <cell r="F1136">
            <v>0</v>
          </cell>
          <cell r="H1136">
            <v>657</v>
          </cell>
          <cell r="I1136">
            <v>1498000</v>
          </cell>
          <cell r="J1136">
            <v>657</v>
          </cell>
          <cell r="L1136">
            <v>657</v>
          </cell>
        </row>
        <row r="1137">
          <cell r="A1137">
            <v>8163</v>
          </cell>
          <cell r="B1137" t="str">
            <v>Bellows Joint</v>
          </cell>
          <cell r="C1137" t="str">
            <v>800Ø</v>
          </cell>
          <cell r="D1137" t="str">
            <v>개</v>
          </cell>
          <cell r="E1137">
            <v>1428000</v>
          </cell>
          <cell r="F1137">
            <v>0</v>
          </cell>
          <cell r="H1137">
            <v>657</v>
          </cell>
          <cell r="I1137">
            <v>1428000</v>
          </cell>
          <cell r="J1137">
            <v>657</v>
          </cell>
          <cell r="L1137">
            <v>657</v>
          </cell>
        </row>
        <row r="1138">
          <cell r="A1138">
            <v>8164</v>
          </cell>
          <cell r="B1138" t="str">
            <v>Bellows Joint</v>
          </cell>
          <cell r="C1138" t="str">
            <v>700Ø</v>
          </cell>
          <cell r="D1138" t="str">
            <v>개</v>
          </cell>
          <cell r="E1138">
            <v>1275000</v>
          </cell>
          <cell r="F1138">
            <v>0</v>
          </cell>
          <cell r="H1138">
            <v>657</v>
          </cell>
          <cell r="I1138">
            <v>1275000</v>
          </cell>
          <cell r="J1138">
            <v>657</v>
          </cell>
          <cell r="L1138">
            <v>657</v>
          </cell>
        </row>
        <row r="1139">
          <cell r="A1139">
            <v>8165</v>
          </cell>
          <cell r="B1139" t="str">
            <v>Bellows Joint</v>
          </cell>
          <cell r="C1139" t="str">
            <v>600Ø</v>
          </cell>
          <cell r="D1139" t="str">
            <v>개</v>
          </cell>
          <cell r="E1139">
            <v>1072000</v>
          </cell>
          <cell r="F1139">
            <v>0</v>
          </cell>
          <cell r="H1139">
            <v>657</v>
          </cell>
          <cell r="I1139">
            <v>1072000</v>
          </cell>
          <cell r="J1139">
            <v>657</v>
          </cell>
          <cell r="L1139">
            <v>657</v>
          </cell>
        </row>
        <row r="1140">
          <cell r="A1140">
            <v>8166</v>
          </cell>
          <cell r="B1140" t="str">
            <v>Bellows Joint</v>
          </cell>
          <cell r="C1140" t="str">
            <v>500Ø</v>
          </cell>
          <cell r="D1140" t="str">
            <v>개</v>
          </cell>
          <cell r="E1140">
            <v>658000</v>
          </cell>
          <cell r="F1140">
            <v>0</v>
          </cell>
          <cell r="H1140">
            <v>657</v>
          </cell>
          <cell r="I1140">
            <v>658000</v>
          </cell>
          <cell r="J1140">
            <v>657</v>
          </cell>
          <cell r="L1140">
            <v>657</v>
          </cell>
        </row>
        <row r="1141">
          <cell r="A1141">
            <v>8167</v>
          </cell>
          <cell r="B1141" t="str">
            <v>Bellows Joint</v>
          </cell>
          <cell r="C1141" t="str">
            <v>400Ø</v>
          </cell>
          <cell r="D1141" t="str">
            <v>개</v>
          </cell>
          <cell r="E1141">
            <v>576000</v>
          </cell>
          <cell r="F1141">
            <v>0</v>
          </cell>
          <cell r="H1141">
            <v>657</v>
          </cell>
          <cell r="I1141">
            <v>576000</v>
          </cell>
          <cell r="J1141">
            <v>657</v>
          </cell>
          <cell r="L1141">
            <v>657</v>
          </cell>
        </row>
        <row r="1142">
          <cell r="A1142">
            <v>8168</v>
          </cell>
          <cell r="B1142" t="str">
            <v>Bellows Joint</v>
          </cell>
          <cell r="C1142" t="str">
            <v>300Ø</v>
          </cell>
          <cell r="D1142" t="str">
            <v>개</v>
          </cell>
          <cell r="E1142">
            <v>513000</v>
          </cell>
          <cell r="F1142">
            <v>0</v>
          </cell>
          <cell r="H1142">
            <v>657</v>
          </cell>
          <cell r="I1142">
            <v>513000</v>
          </cell>
          <cell r="J1142">
            <v>657</v>
          </cell>
          <cell r="L1142">
            <v>657</v>
          </cell>
        </row>
        <row r="1143">
          <cell r="A1143">
            <v>8169</v>
          </cell>
          <cell r="B1143" t="str">
            <v>Bellows Joint</v>
          </cell>
          <cell r="C1143" t="str">
            <v>200Ø</v>
          </cell>
          <cell r="D1143" t="str">
            <v>개</v>
          </cell>
          <cell r="E1143">
            <v>400000</v>
          </cell>
          <cell r="F1143">
            <v>0</v>
          </cell>
          <cell r="H1143">
            <v>657</v>
          </cell>
          <cell r="I1143">
            <v>400000</v>
          </cell>
          <cell r="J1143">
            <v>657</v>
          </cell>
          <cell r="L1143">
            <v>657</v>
          </cell>
        </row>
        <row r="1144">
          <cell r="A1144">
            <v>8171</v>
          </cell>
          <cell r="B1144" t="str">
            <v>Ventilated Trimble</v>
          </cell>
          <cell r="C1144" t="str">
            <v>1,000Ø</v>
          </cell>
          <cell r="D1144" t="str">
            <v>개</v>
          </cell>
          <cell r="E1144">
            <v>314000</v>
          </cell>
          <cell r="F1144">
            <v>0</v>
          </cell>
          <cell r="H1144">
            <v>657</v>
          </cell>
          <cell r="I1144">
            <v>314000</v>
          </cell>
          <cell r="J1144">
            <v>657</v>
          </cell>
          <cell r="L1144">
            <v>657</v>
          </cell>
        </row>
        <row r="1145">
          <cell r="A1145">
            <v>8172</v>
          </cell>
          <cell r="B1145" t="str">
            <v>Ventilated Trimble</v>
          </cell>
          <cell r="C1145" t="str">
            <v>900Ø</v>
          </cell>
          <cell r="D1145" t="str">
            <v>개</v>
          </cell>
          <cell r="E1145">
            <v>247000</v>
          </cell>
          <cell r="F1145">
            <v>0</v>
          </cell>
          <cell r="H1145">
            <v>657</v>
          </cell>
          <cell r="I1145">
            <v>247000</v>
          </cell>
          <cell r="J1145">
            <v>657</v>
          </cell>
          <cell r="L1145">
            <v>657</v>
          </cell>
        </row>
        <row r="1146">
          <cell r="A1146">
            <v>8173</v>
          </cell>
          <cell r="B1146" t="str">
            <v>Ventilated Trimble</v>
          </cell>
          <cell r="C1146" t="str">
            <v>800Ø</v>
          </cell>
          <cell r="D1146" t="str">
            <v>개</v>
          </cell>
          <cell r="E1146">
            <v>227000</v>
          </cell>
          <cell r="F1146">
            <v>0</v>
          </cell>
          <cell r="H1146">
            <v>657</v>
          </cell>
          <cell r="I1146">
            <v>227000</v>
          </cell>
          <cell r="J1146">
            <v>657</v>
          </cell>
          <cell r="L1146">
            <v>657</v>
          </cell>
        </row>
        <row r="1147">
          <cell r="A1147">
            <v>8174</v>
          </cell>
          <cell r="B1147" t="str">
            <v>Ventilated Trimble</v>
          </cell>
          <cell r="C1147" t="str">
            <v>700Ø</v>
          </cell>
          <cell r="D1147" t="str">
            <v>개</v>
          </cell>
          <cell r="E1147">
            <v>205000</v>
          </cell>
          <cell r="F1147">
            <v>0</v>
          </cell>
          <cell r="H1147">
            <v>657</v>
          </cell>
          <cell r="I1147">
            <v>205000</v>
          </cell>
          <cell r="J1147">
            <v>657</v>
          </cell>
          <cell r="L1147">
            <v>657</v>
          </cell>
        </row>
        <row r="1148">
          <cell r="A1148">
            <v>8175</v>
          </cell>
          <cell r="B1148" t="str">
            <v>Ventilated Trimble</v>
          </cell>
          <cell r="C1148" t="str">
            <v>600Ø</v>
          </cell>
          <cell r="D1148" t="str">
            <v>개</v>
          </cell>
          <cell r="E1148">
            <v>183000</v>
          </cell>
          <cell r="F1148">
            <v>0</v>
          </cell>
          <cell r="H1148">
            <v>657</v>
          </cell>
          <cell r="I1148">
            <v>183000</v>
          </cell>
          <cell r="J1148">
            <v>657</v>
          </cell>
          <cell r="L1148">
            <v>657</v>
          </cell>
        </row>
        <row r="1149">
          <cell r="A1149">
            <v>8176</v>
          </cell>
          <cell r="B1149" t="str">
            <v>Ventilated Trimble</v>
          </cell>
          <cell r="C1149" t="str">
            <v>500Ø</v>
          </cell>
          <cell r="D1149" t="str">
            <v>개</v>
          </cell>
          <cell r="E1149">
            <v>164000</v>
          </cell>
          <cell r="F1149">
            <v>0</v>
          </cell>
          <cell r="H1149">
            <v>657</v>
          </cell>
          <cell r="I1149">
            <v>164000</v>
          </cell>
          <cell r="J1149">
            <v>657</v>
          </cell>
          <cell r="L1149">
            <v>657</v>
          </cell>
        </row>
        <row r="1150">
          <cell r="A1150">
            <v>8177</v>
          </cell>
          <cell r="B1150" t="str">
            <v>Ventilated Trimble</v>
          </cell>
          <cell r="C1150" t="str">
            <v>400Ø</v>
          </cell>
          <cell r="D1150" t="str">
            <v>개</v>
          </cell>
          <cell r="E1150">
            <v>148000</v>
          </cell>
          <cell r="F1150">
            <v>0</v>
          </cell>
          <cell r="H1150">
            <v>657</v>
          </cell>
          <cell r="I1150">
            <v>148000</v>
          </cell>
          <cell r="J1150">
            <v>657</v>
          </cell>
          <cell r="L1150">
            <v>657</v>
          </cell>
        </row>
        <row r="1151">
          <cell r="A1151">
            <v>8178</v>
          </cell>
          <cell r="B1151" t="str">
            <v>Ventilated Trimble</v>
          </cell>
          <cell r="C1151" t="str">
            <v>300Ø</v>
          </cell>
          <cell r="D1151" t="str">
            <v>개</v>
          </cell>
          <cell r="E1151">
            <v>133000</v>
          </cell>
          <cell r="F1151">
            <v>0</v>
          </cell>
          <cell r="H1151">
            <v>657</v>
          </cell>
          <cell r="I1151">
            <v>133000</v>
          </cell>
          <cell r="J1151">
            <v>657</v>
          </cell>
          <cell r="L1151">
            <v>657</v>
          </cell>
        </row>
        <row r="1152">
          <cell r="A1152">
            <v>8179</v>
          </cell>
          <cell r="B1152" t="str">
            <v>Ventilated Trimble</v>
          </cell>
          <cell r="C1152" t="str">
            <v>200Ø</v>
          </cell>
          <cell r="D1152" t="str">
            <v>개</v>
          </cell>
          <cell r="E1152">
            <v>118000</v>
          </cell>
          <cell r="F1152">
            <v>0</v>
          </cell>
          <cell r="H1152">
            <v>657</v>
          </cell>
          <cell r="I1152">
            <v>118000</v>
          </cell>
          <cell r="J1152">
            <v>657</v>
          </cell>
          <cell r="L1152">
            <v>657</v>
          </cell>
        </row>
        <row r="1153">
          <cell r="A1153">
            <v>8181</v>
          </cell>
          <cell r="B1153" t="str">
            <v>Drain Tee Cap</v>
          </cell>
          <cell r="C1153" t="str">
            <v>1,000Ø</v>
          </cell>
          <cell r="D1153" t="str">
            <v>개</v>
          </cell>
          <cell r="E1153">
            <v>125000</v>
          </cell>
          <cell r="F1153">
            <v>0</v>
          </cell>
          <cell r="H1153">
            <v>657</v>
          </cell>
          <cell r="I1153">
            <v>125000</v>
          </cell>
          <cell r="J1153">
            <v>657</v>
          </cell>
          <cell r="L1153">
            <v>657</v>
          </cell>
        </row>
        <row r="1154">
          <cell r="A1154">
            <v>8182</v>
          </cell>
          <cell r="B1154" t="str">
            <v>Drain Tee Cap</v>
          </cell>
          <cell r="C1154" t="str">
            <v>900Ø</v>
          </cell>
          <cell r="D1154" t="str">
            <v>개</v>
          </cell>
          <cell r="E1154">
            <v>90000</v>
          </cell>
          <cell r="F1154">
            <v>0</v>
          </cell>
          <cell r="H1154">
            <v>657</v>
          </cell>
          <cell r="I1154">
            <v>90000</v>
          </cell>
          <cell r="J1154">
            <v>657</v>
          </cell>
          <cell r="L1154">
            <v>657</v>
          </cell>
        </row>
        <row r="1155">
          <cell r="A1155">
            <v>8183</v>
          </cell>
          <cell r="B1155" t="str">
            <v>Drain Tee Cap</v>
          </cell>
          <cell r="C1155" t="str">
            <v>800Ø</v>
          </cell>
          <cell r="D1155" t="str">
            <v>개</v>
          </cell>
          <cell r="E1155">
            <v>63800</v>
          </cell>
          <cell r="F1155">
            <v>0</v>
          </cell>
          <cell r="H1155">
            <v>657</v>
          </cell>
          <cell r="I1155">
            <v>63800</v>
          </cell>
          <cell r="J1155">
            <v>657</v>
          </cell>
          <cell r="L1155">
            <v>657</v>
          </cell>
        </row>
        <row r="1156">
          <cell r="A1156">
            <v>8184</v>
          </cell>
          <cell r="B1156" t="str">
            <v>Drain Tee Cap</v>
          </cell>
          <cell r="C1156" t="str">
            <v>700Ø</v>
          </cell>
          <cell r="D1156" t="str">
            <v>개</v>
          </cell>
          <cell r="E1156">
            <v>51200</v>
          </cell>
          <cell r="F1156">
            <v>0</v>
          </cell>
          <cell r="H1156">
            <v>657</v>
          </cell>
          <cell r="I1156">
            <v>51200</v>
          </cell>
          <cell r="J1156">
            <v>657</v>
          </cell>
          <cell r="L1156">
            <v>657</v>
          </cell>
        </row>
        <row r="1157">
          <cell r="A1157">
            <v>8185</v>
          </cell>
          <cell r="B1157" t="str">
            <v>Drain Tee Cap</v>
          </cell>
          <cell r="C1157" t="str">
            <v>600Ø</v>
          </cell>
          <cell r="D1157" t="str">
            <v>개</v>
          </cell>
          <cell r="E1157">
            <v>44500</v>
          </cell>
          <cell r="F1157">
            <v>0</v>
          </cell>
          <cell r="H1157">
            <v>657</v>
          </cell>
          <cell r="I1157">
            <v>44500</v>
          </cell>
          <cell r="J1157">
            <v>657</v>
          </cell>
          <cell r="L1157">
            <v>657</v>
          </cell>
        </row>
        <row r="1158">
          <cell r="A1158">
            <v>8186</v>
          </cell>
          <cell r="B1158" t="str">
            <v>Drain Tee Cap</v>
          </cell>
          <cell r="C1158" t="str">
            <v>500Ø</v>
          </cell>
          <cell r="D1158" t="str">
            <v>개</v>
          </cell>
          <cell r="E1158">
            <v>39200</v>
          </cell>
          <cell r="F1158">
            <v>0</v>
          </cell>
          <cell r="H1158">
            <v>657</v>
          </cell>
          <cell r="I1158">
            <v>39200</v>
          </cell>
          <cell r="J1158">
            <v>657</v>
          </cell>
          <cell r="L1158">
            <v>657</v>
          </cell>
        </row>
        <row r="1159">
          <cell r="A1159">
            <v>8187</v>
          </cell>
          <cell r="B1159" t="str">
            <v>Drain Tee Cap</v>
          </cell>
          <cell r="C1159" t="str">
            <v>400Ø</v>
          </cell>
          <cell r="D1159" t="str">
            <v>개</v>
          </cell>
          <cell r="E1159">
            <v>29900</v>
          </cell>
          <cell r="F1159">
            <v>0</v>
          </cell>
          <cell r="H1159">
            <v>657</v>
          </cell>
          <cell r="I1159">
            <v>29900</v>
          </cell>
          <cell r="J1159">
            <v>657</v>
          </cell>
          <cell r="L1159">
            <v>657</v>
          </cell>
        </row>
        <row r="1160">
          <cell r="A1160">
            <v>8188</v>
          </cell>
          <cell r="B1160" t="str">
            <v>Drain Tee Cap</v>
          </cell>
          <cell r="C1160" t="str">
            <v>300Ø</v>
          </cell>
          <cell r="D1160" t="str">
            <v>개</v>
          </cell>
          <cell r="E1160">
            <v>24600</v>
          </cell>
          <cell r="F1160">
            <v>0</v>
          </cell>
          <cell r="H1160">
            <v>657</v>
          </cell>
          <cell r="I1160">
            <v>24600</v>
          </cell>
          <cell r="J1160">
            <v>657</v>
          </cell>
          <cell r="L1160">
            <v>657</v>
          </cell>
        </row>
        <row r="1161">
          <cell r="A1161">
            <v>8189</v>
          </cell>
          <cell r="B1161" t="str">
            <v>Drain Tee Cap</v>
          </cell>
          <cell r="C1161" t="str">
            <v>200Ø</v>
          </cell>
          <cell r="D1161" t="str">
            <v>개</v>
          </cell>
          <cell r="E1161">
            <v>17900</v>
          </cell>
          <cell r="F1161">
            <v>0</v>
          </cell>
          <cell r="H1161">
            <v>657</v>
          </cell>
          <cell r="I1161">
            <v>17900</v>
          </cell>
          <cell r="J1161">
            <v>657</v>
          </cell>
          <cell r="L1161">
            <v>657</v>
          </cell>
        </row>
        <row r="1162">
          <cell r="A1162">
            <v>8191</v>
          </cell>
          <cell r="B1162" t="str">
            <v>Manifold Tee</v>
          </cell>
          <cell r="C1162" t="str">
            <v>1,000Ø</v>
          </cell>
          <cell r="D1162" t="str">
            <v>개</v>
          </cell>
          <cell r="E1162">
            <v>665000</v>
          </cell>
          <cell r="F1162">
            <v>0</v>
          </cell>
          <cell r="H1162">
            <v>657</v>
          </cell>
          <cell r="I1162">
            <v>665000</v>
          </cell>
          <cell r="J1162">
            <v>657</v>
          </cell>
          <cell r="L1162">
            <v>657</v>
          </cell>
        </row>
        <row r="1163">
          <cell r="A1163">
            <v>8192</v>
          </cell>
          <cell r="B1163" t="str">
            <v>Manifold Tee</v>
          </cell>
          <cell r="C1163" t="str">
            <v>900Ø</v>
          </cell>
          <cell r="D1163" t="str">
            <v>개</v>
          </cell>
          <cell r="E1163">
            <v>450000</v>
          </cell>
          <cell r="F1163">
            <v>0</v>
          </cell>
          <cell r="H1163">
            <v>657</v>
          </cell>
          <cell r="I1163">
            <v>450000</v>
          </cell>
          <cell r="J1163">
            <v>657</v>
          </cell>
          <cell r="L1163">
            <v>657</v>
          </cell>
        </row>
        <row r="1164">
          <cell r="A1164">
            <v>8193</v>
          </cell>
          <cell r="B1164" t="str">
            <v>Manifold Tee</v>
          </cell>
          <cell r="C1164" t="str">
            <v>800Ø</v>
          </cell>
          <cell r="D1164" t="str">
            <v>개</v>
          </cell>
          <cell r="E1164">
            <v>409000</v>
          </cell>
          <cell r="F1164">
            <v>0</v>
          </cell>
          <cell r="H1164">
            <v>657</v>
          </cell>
          <cell r="I1164">
            <v>409000</v>
          </cell>
          <cell r="J1164">
            <v>657</v>
          </cell>
          <cell r="L1164">
            <v>657</v>
          </cell>
        </row>
        <row r="1165">
          <cell r="A1165">
            <v>8194</v>
          </cell>
          <cell r="B1165" t="str">
            <v>Manifold Tee</v>
          </cell>
          <cell r="C1165" t="str">
            <v>700Ø</v>
          </cell>
          <cell r="D1165" t="str">
            <v>개</v>
          </cell>
          <cell r="E1165">
            <v>287000</v>
          </cell>
          <cell r="F1165">
            <v>0</v>
          </cell>
          <cell r="H1165">
            <v>657</v>
          </cell>
          <cell r="I1165">
            <v>287000</v>
          </cell>
          <cell r="J1165">
            <v>657</v>
          </cell>
          <cell r="L1165">
            <v>657</v>
          </cell>
        </row>
        <row r="1166">
          <cell r="A1166">
            <v>8195</v>
          </cell>
          <cell r="B1166" t="str">
            <v>Manifold Tee</v>
          </cell>
          <cell r="C1166" t="str">
            <v>600Ø</v>
          </cell>
          <cell r="D1166" t="str">
            <v>개</v>
          </cell>
          <cell r="E1166">
            <v>252000</v>
          </cell>
          <cell r="F1166">
            <v>0</v>
          </cell>
          <cell r="H1166">
            <v>657</v>
          </cell>
          <cell r="I1166">
            <v>252000</v>
          </cell>
          <cell r="J1166">
            <v>657</v>
          </cell>
          <cell r="L1166">
            <v>657</v>
          </cell>
        </row>
        <row r="1167">
          <cell r="A1167">
            <v>8196</v>
          </cell>
          <cell r="B1167" t="str">
            <v>Manifold Tee</v>
          </cell>
          <cell r="C1167" t="str">
            <v>500Ø</v>
          </cell>
          <cell r="D1167" t="str">
            <v>개</v>
          </cell>
          <cell r="E1167">
            <v>194000</v>
          </cell>
          <cell r="F1167">
            <v>0</v>
          </cell>
          <cell r="H1167">
            <v>657</v>
          </cell>
          <cell r="I1167">
            <v>194000</v>
          </cell>
          <cell r="J1167">
            <v>657</v>
          </cell>
          <cell r="L1167">
            <v>657</v>
          </cell>
        </row>
        <row r="1168">
          <cell r="A1168">
            <v>8197</v>
          </cell>
          <cell r="B1168" t="str">
            <v>Manifold Tee</v>
          </cell>
          <cell r="C1168" t="str">
            <v>400Ø</v>
          </cell>
          <cell r="D1168" t="str">
            <v>개</v>
          </cell>
          <cell r="E1168">
            <v>154000</v>
          </cell>
          <cell r="F1168">
            <v>0</v>
          </cell>
          <cell r="H1168">
            <v>657</v>
          </cell>
          <cell r="I1168">
            <v>154000</v>
          </cell>
          <cell r="J1168">
            <v>657</v>
          </cell>
          <cell r="L1168">
            <v>657</v>
          </cell>
        </row>
        <row r="1169">
          <cell r="A1169">
            <v>8198</v>
          </cell>
          <cell r="B1169" t="str">
            <v>Manifold Tee</v>
          </cell>
          <cell r="C1169" t="str">
            <v>300Ø</v>
          </cell>
          <cell r="D1169" t="str">
            <v>개</v>
          </cell>
          <cell r="E1169">
            <v>124000</v>
          </cell>
          <cell r="F1169">
            <v>0</v>
          </cell>
          <cell r="H1169">
            <v>657</v>
          </cell>
          <cell r="I1169">
            <v>124000</v>
          </cell>
          <cell r="J1169">
            <v>657</v>
          </cell>
          <cell r="L1169">
            <v>657</v>
          </cell>
        </row>
        <row r="1170">
          <cell r="A1170">
            <v>8199</v>
          </cell>
          <cell r="B1170" t="str">
            <v>Manifold Tee</v>
          </cell>
          <cell r="C1170" t="str">
            <v>200Ø</v>
          </cell>
          <cell r="D1170" t="str">
            <v>개</v>
          </cell>
          <cell r="E1170">
            <v>81000</v>
          </cell>
          <cell r="F1170">
            <v>0</v>
          </cell>
          <cell r="H1170">
            <v>657</v>
          </cell>
          <cell r="I1170">
            <v>81000</v>
          </cell>
          <cell r="J1170">
            <v>657</v>
          </cell>
          <cell r="L1170">
            <v>657</v>
          </cell>
        </row>
        <row r="1171">
          <cell r="A1171">
            <v>8201</v>
          </cell>
          <cell r="B1171" t="str">
            <v>Insulated Flange</v>
          </cell>
          <cell r="C1171" t="str">
            <v>1,000Ø</v>
          </cell>
          <cell r="D1171" t="str">
            <v>개</v>
          </cell>
          <cell r="E1171">
            <v>571000</v>
          </cell>
          <cell r="F1171">
            <v>0</v>
          </cell>
          <cell r="H1171">
            <v>657</v>
          </cell>
          <cell r="I1171">
            <v>571000</v>
          </cell>
          <cell r="J1171">
            <v>657</v>
          </cell>
          <cell r="L1171">
            <v>657</v>
          </cell>
        </row>
        <row r="1172">
          <cell r="A1172">
            <v>8202</v>
          </cell>
          <cell r="B1172" t="str">
            <v>Insulated Flange</v>
          </cell>
          <cell r="C1172" t="str">
            <v>900Ø</v>
          </cell>
          <cell r="D1172" t="str">
            <v>개</v>
          </cell>
          <cell r="E1172">
            <v>348000</v>
          </cell>
          <cell r="F1172">
            <v>0</v>
          </cell>
          <cell r="H1172">
            <v>657</v>
          </cell>
          <cell r="I1172">
            <v>348000</v>
          </cell>
          <cell r="J1172">
            <v>657</v>
          </cell>
          <cell r="L1172">
            <v>657</v>
          </cell>
        </row>
        <row r="1173">
          <cell r="A1173">
            <v>8203</v>
          </cell>
          <cell r="B1173" t="str">
            <v>Insulated Flange</v>
          </cell>
          <cell r="C1173" t="str">
            <v>800Ø</v>
          </cell>
          <cell r="D1173" t="str">
            <v>개</v>
          </cell>
          <cell r="E1173">
            <v>294000</v>
          </cell>
          <cell r="F1173">
            <v>0</v>
          </cell>
          <cell r="H1173">
            <v>657</v>
          </cell>
          <cell r="I1173">
            <v>294000</v>
          </cell>
          <cell r="J1173">
            <v>657</v>
          </cell>
          <cell r="L1173">
            <v>657</v>
          </cell>
        </row>
        <row r="1174">
          <cell r="A1174">
            <v>8204</v>
          </cell>
          <cell r="B1174" t="str">
            <v>Insulated Flange</v>
          </cell>
          <cell r="C1174" t="str">
            <v>700Ø</v>
          </cell>
          <cell r="D1174" t="str">
            <v>개</v>
          </cell>
          <cell r="E1174">
            <v>209000</v>
          </cell>
          <cell r="F1174">
            <v>0</v>
          </cell>
          <cell r="H1174">
            <v>657</v>
          </cell>
          <cell r="I1174">
            <v>209000</v>
          </cell>
          <cell r="J1174">
            <v>657</v>
          </cell>
          <cell r="L1174">
            <v>657</v>
          </cell>
        </row>
        <row r="1175">
          <cell r="A1175">
            <v>8205</v>
          </cell>
          <cell r="B1175" t="str">
            <v>Insulated Flange</v>
          </cell>
          <cell r="C1175" t="str">
            <v>600Ø</v>
          </cell>
          <cell r="D1175" t="str">
            <v>개</v>
          </cell>
          <cell r="E1175">
            <v>182000</v>
          </cell>
          <cell r="F1175">
            <v>0</v>
          </cell>
          <cell r="H1175">
            <v>657</v>
          </cell>
          <cell r="I1175">
            <v>182000</v>
          </cell>
          <cell r="J1175">
            <v>657</v>
          </cell>
          <cell r="L1175">
            <v>657</v>
          </cell>
        </row>
        <row r="1176">
          <cell r="A1176">
            <v>8206</v>
          </cell>
          <cell r="B1176" t="str">
            <v>Insulated Flange</v>
          </cell>
          <cell r="C1176" t="str">
            <v>500Ø</v>
          </cell>
          <cell r="D1176" t="str">
            <v>개</v>
          </cell>
          <cell r="E1176">
            <v>174000</v>
          </cell>
          <cell r="F1176">
            <v>0</v>
          </cell>
          <cell r="H1176">
            <v>657</v>
          </cell>
          <cell r="I1176">
            <v>174000</v>
          </cell>
          <cell r="J1176">
            <v>657</v>
          </cell>
          <cell r="L1176">
            <v>657</v>
          </cell>
        </row>
        <row r="1177">
          <cell r="A1177">
            <v>8207</v>
          </cell>
          <cell r="B1177" t="str">
            <v>Insulated Flange</v>
          </cell>
          <cell r="C1177" t="str">
            <v>400Ø</v>
          </cell>
          <cell r="D1177" t="str">
            <v>개</v>
          </cell>
          <cell r="E1177">
            <v>138000</v>
          </cell>
          <cell r="F1177">
            <v>0</v>
          </cell>
          <cell r="H1177">
            <v>657</v>
          </cell>
          <cell r="I1177">
            <v>138000</v>
          </cell>
          <cell r="J1177">
            <v>657</v>
          </cell>
          <cell r="L1177">
            <v>657</v>
          </cell>
        </row>
        <row r="1178">
          <cell r="A1178">
            <v>8208</v>
          </cell>
          <cell r="B1178" t="str">
            <v>Insulated Flange</v>
          </cell>
          <cell r="C1178" t="str">
            <v>300Ø</v>
          </cell>
          <cell r="D1178" t="str">
            <v>개</v>
          </cell>
          <cell r="E1178">
            <v>91000</v>
          </cell>
          <cell r="F1178">
            <v>0</v>
          </cell>
          <cell r="H1178">
            <v>657</v>
          </cell>
          <cell r="I1178">
            <v>91000</v>
          </cell>
          <cell r="J1178">
            <v>657</v>
          </cell>
          <cell r="L1178">
            <v>657</v>
          </cell>
        </row>
        <row r="1179">
          <cell r="A1179">
            <v>8209</v>
          </cell>
          <cell r="B1179" t="str">
            <v>Insulated Flange</v>
          </cell>
          <cell r="C1179" t="str">
            <v>200Ø</v>
          </cell>
          <cell r="D1179" t="str">
            <v>개</v>
          </cell>
          <cell r="E1179">
            <v>68000</v>
          </cell>
          <cell r="F1179">
            <v>0</v>
          </cell>
          <cell r="H1179">
            <v>657</v>
          </cell>
          <cell r="I1179">
            <v>68000</v>
          </cell>
          <cell r="J1179">
            <v>657</v>
          </cell>
          <cell r="L1179">
            <v>657</v>
          </cell>
        </row>
        <row r="1180">
          <cell r="A1180">
            <v>8211</v>
          </cell>
          <cell r="B1180" t="str">
            <v>Pt Support Assembly</v>
          </cell>
          <cell r="C1180" t="str">
            <v>1,000Ø</v>
          </cell>
          <cell r="D1180" t="str">
            <v>개</v>
          </cell>
          <cell r="E1180">
            <v>254000</v>
          </cell>
          <cell r="F1180">
            <v>0</v>
          </cell>
          <cell r="H1180">
            <v>657</v>
          </cell>
          <cell r="I1180">
            <v>254000</v>
          </cell>
          <cell r="J1180">
            <v>657</v>
          </cell>
          <cell r="L1180">
            <v>657</v>
          </cell>
        </row>
        <row r="1181">
          <cell r="A1181">
            <v>8212</v>
          </cell>
          <cell r="B1181" t="str">
            <v>Pt Support Assembly</v>
          </cell>
          <cell r="C1181" t="str">
            <v>900Ø</v>
          </cell>
          <cell r="D1181" t="str">
            <v>개</v>
          </cell>
          <cell r="E1181">
            <v>171000</v>
          </cell>
          <cell r="F1181">
            <v>0</v>
          </cell>
          <cell r="H1181">
            <v>657</v>
          </cell>
          <cell r="I1181">
            <v>171000</v>
          </cell>
          <cell r="J1181">
            <v>657</v>
          </cell>
          <cell r="L1181">
            <v>657</v>
          </cell>
        </row>
        <row r="1182">
          <cell r="A1182">
            <v>8213</v>
          </cell>
          <cell r="B1182" t="str">
            <v>Pt Support Assembly</v>
          </cell>
          <cell r="C1182" t="str">
            <v>800Ø</v>
          </cell>
          <cell r="D1182" t="str">
            <v>개</v>
          </cell>
          <cell r="E1182">
            <v>142000</v>
          </cell>
          <cell r="F1182">
            <v>0</v>
          </cell>
          <cell r="H1182">
            <v>657</v>
          </cell>
          <cell r="I1182">
            <v>142000</v>
          </cell>
          <cell r="J1182">
            <v>657</v>
          </cell>
          <cell r="L1182">
            <v>657</v>
          </cell>
        </row>
        <row r="1183">
          <cell r="A1183">
            <v>8214</v>
          </cell>
          <cell r="B1183" t="str">
            <v>Pt Support Assembly</v>
          </cell>
          <cell r="C1183" t="str">
            <v>700Ø</v>
          </cell>
          <cell r="D1183" t="str">
            <v>개</v>
          </cell>
          <cell r="E1183">
            <v>115000</v>
          </cell>
          <cell r="F1183">
            <v>0</v>
          </cell>
          <cell r="H1183">
            <v>657</v>
          </cell>
          <cell r="I1183">
            <v>115000</v>
          </cell>
          <cell r="J1183">
            <v>657</v>
          </cell>
          <cell r="L1183">
            <v>657</v>
          </cell>
        </row>
        <row r="1184">
          <cell r="A1184">
            <v>8215</v>
          </cell>
          <cell r="B1184" t="str">
            <v>Pt Support Assembly</v>
          </cell>
          <cell r="C1184" t="str">
            <v>600Ø</v>
          </cell>
          <cell r="D1184" t="str">
            <v>개</v>
          </cell>
          <cell r="E1184">
            <v>95000</v>
          </cell>
          <cell r="F1184">
            <v>0</v>
          </cell>
          <cell r="H1184">
            <v>657</v>
          </cell>
          <cell r="I1184">
            <v>95000</v>
          </cell>
          <cell r="J1184">
            <v>657</v>
          </cell>
          <cell r="L1184">
            <v>657</v>
          </cell>
        </row>
        <row r="1185">
          <cell r="A1185">
            <v>8216</v>
          </cell>
          <cell r="B1185" t="str">
            <v>Pt Support Assembly</v>
          </cell>
          <cell r="C1185" t="str">
            <v>500Ø</v>
          </cell>
          <cell r="D1185" t="str">
            <v>개</v>
          </cell>
          <cell r="E1185">
            <v>75000</v>
          </cell>
          <cell r="F1185">
            <v>0</v>
          </cell>
          <cell r="H1185">
            <v>657</v>
          </cell>
          <cell r="I1185">
            <v>75000</v>
          </cell>
          <cell r="J1185">
            <v>657</v>
          </cell>
          <cell r="L1185">
            <v>657</v>
          </cell>
        </row>
        <row r="1186">
          <cell r="A1186">
            <v>8217</v>
          </cell>
          <cell r="B1186" t="str">
            <v>Pt Support Assembly</v>
          </cell>
          <cell r="C1186" t="str">
            <v>400Ø</v>
          </cell>
          <cell r="D1186" t="str">
            <v>개</v>
          </cell>
          <cell r="E1186">
            <v>63100</v>
          </cell>
          <cell r="F1186">
            <v>0</v>
          </cell>
          <cell r="H1186">
            <v>657</v>
          </cell>
          <cell r="I1186">
            <v>63100</v>
          </cell>
          <cell r="J1186">
            <v>657</v>
          </cell>
          <cell r="L1186">
            <v>657</v>
          </cell>
        </row>
        <row r="1187">
          <cell r="A1187">
            <v>8218</v>
          </cell>
          <cell r="B1187" t="str">
            <v>Pt Support Assembly</v>
          </cell>
          <cell r="C1187" t="str">
            <v>300Ø</v>
          </cell>
          <cell r="D1187" t="str">
            <v>개</v>
          </cell>
          <cell r="E1187">
            <v>56500</v>
          </cell>
          <cell r="F1187">
            <v>0</v>
          </cell>
          <cell r="H1187">
            <v>657</v>
          </cell>
          <cell r="I1187">
            <v>56500</v>
          </cell>
          <cell r="J1187">
            <v>657</v>
          </cell>
          <cell r="L1187">
            <v>657</v>
          </cell>
        </row>
        <row r="1188">
          <cell r="A1188">
            <v>8219</v>
          </cell>
          <cell r="B1188" t="str">
            <v>Pt Support Assembly</v>
          </cell>
          <cell r="C1188" t="str">
            <v>200Ø</v>
          </cell>
          <cell r="D1188" t="str">
            <v>개</v>
          </cell>
          <cell r="E1188">
            <v>49800</v>
          </cell>
          <cell r="F1188">
            <v>0</v>
          </cell>
          <cell r="H1188">
            <v>657</v>
          </cell>
          <cell r="I1188">
            <v>49800</v>
          </cell>
          <cell r="J1188">
            <v>657</v>
          </cell>
          <cell r="L1188">
            <v>657</v>
          </cell>
        </row>
        <row r="1189">
          <cell r="A1189">
            <v>8221</v>
          </cell>
          <cell r="B1189" t="str">
            <v>Check Hole</v>
          </cell>
          <cell r="C1189" t="str">
            <v>1,000Ø</v>
          </cell>
          <cell r="D1189" t="str">
            <v>개</v>
          </cell>
          <cell r="E1189">
            <v>354000</v>
          </cell>
          <cell r="F1189">
            <v>0</v>
          </cell>
          <cell r="H1189">
            <v>657</v>
          </cell>
          <cell r="I1189">
            <v>354000</v>
          </cell>
          <cell r="J1189">
            <v>657</v>
          </cell>
          <cell r="L1189">
            <v>657</v>
          </cell>
        </row>
        <row r="1190">
          <cell r="A1190">
            <v>8222</v>
          </cell>
          <cell r="B1190" t="str">
            <v>Check Hole</v>
          </cell>
          <cell r="C1190" t="str">
            <v>900Ø</v>
          </cell>
          <cell r="D1190" t="str">
            <v>개</v>
          </cell>
          <cell r="E1190">
            <v>282000</v>
          </cell>
          <cell r="F1190">
            <v>0</v>
          </cell>
          <cell r="H1190">
            <v>657</v>
          </cell>
          <cell r="I1190">
            <v>282000</v>
          </cell>
          <cell r="J1190">
            <v>657</v>
          </cell>
          <cell r="L1190">
            <v>657</v>
          </cell>
        </row>
        <row r="1191">
          <cell r="A1191">
            <v>8223</v>
          </cell>
          <cell r="B1191" t="str">
            <v>Check Hole</v>
          </cell>
          <cell r="C1191" t="str">
            <v>800Ø</v>
          </cell>
          <cell r="D1191" t="str">
            <v>개</v>
          </cell>
          <cell r="E1191">
            <v>252000</v>
          </cell>
          <cell r="F1191">
            <v>0</v>
          </cell>
          <cell r="H1191">
            <v>657</v>
          </cell>
          <cell r="I1191">
            <v>252000</v>
          </cell>
          <cell r="J1191">
            <v>657</v>
          </cell>
          <cell r="L1191">
            <v>657</v>
          </cell>
        </row>
        <row r="1192">
          <cell r="A1192">
            <v>8224</v>
          </cell>
          <cell r="B1192" t="str">
            <v>Check Hole</v>
          </cell>
          <cell r="C1192" t="str">
            <v>700Ø</v>
          </cell>
          <cell r="D1192" t="str">
            <v>개</v>
          </cell>
          <cell r="E1192">
            <v>219000</v>
          </cell>
          <cell r="F1192">
            <v>0</v>
          </cell>
          <cell r="H1192">
            <v>657</v>
          </cell>
          <cell r="I1192">
            <v>219000</v>
          </cell>
          <cell r="J1192">
            <v>657</v>
          </cell>
          <cell r="L1192">
            <v>657</v>
          </cell>
        </row>
        <row r="1193">
          <cell r="A1193">
            <v>8225</v>
          </cell>
          <cell r="B1193" t="str">
            <v>Check Hole</v>
          </cell>
          <cell r="C1193" t="str">
            <v>600Ø</v>
          </cell>
          <cell r="D1193" t="str">
            <v>개</v>
          </cell>
          <cell r="E1193">
            <v>188000</v>
          </cell>
          <cell r="F1193">
            <v>0</v>
          </cell>
          <cell r="H1193">
            <v>657</v>
          </cell>
          <cell r="I1193">
            <v>188000</v>
          </cell>
          <cell r="J1193">
            <v>657</v>
          </cell>
          <cell r="L1193">
            <v>657</v>
          </cell>
        </row>
        <row r="1194">
          <cell r="A1194">
            <v>8226</v>
          </cell>
          <cell r="B1194" t="str">
            <v>Check Hole</v>
          </cell>
          <cell r="C1194" t="str">
            <v>500Ø</v>
          </cell>
          <cell r="D1194" t="str">
            <v>개</v>
          </cell>
          <cell r="E1194">
            <v>157000</v>
          </cell>
          <cell r="F1194">
            <v>0</v>
          </cell>
          <cell r="H1194">
            <v>657</v>
          </cell>
          <cell r="I1194">
            <v>157000</v>
          </cell>
          <cell r="J1194">
            <v>657</v>
          </cell>
          <cell r="L1194">
            <v>657</v>
          </cell>
        </row>
        <row r="1195">
          <cell r="A1195">
            <v>8227</v>
          </cell>
          <cell r="B1195" t="str">
            <v>Check Hole</v>
          </cell>
          <cell r="C1195" t="str">
            <v>400Ø</v>
          </cell>
          <cell r="D1195" t="str">
            <v>개</v>
          </cell>
          <cell r="E1195">
            <v>125000</v>
          </cell>
          <cell r="F1195">
            <v>0</v>
          </cell>
          <cell r="H1195">
            <v>657</v>
          </cell>
          <cell r="I1195">
            <v>125000</v>
          </cell>
          <cell r="J1195">
            <v>657</v>
          </cell>
          <cell r="L1195">
            <v>657</v>
          </cell>
        </row>
        <row r="1196">
          <cell r="A1196">
            <v>8228</v>
          </cell>
          <cell r="B1196" t="str">
            <v>Check Hole</v>
          </cell>
          <cell r="C1196" t="str">
            <v>300Ø</v>
          </cell>
          <cell r="D1196" t="str">
            <v>개</v>
          </cell>
          <cell r="E1196">
            <v>93800</v>
          </cell>
          <cell r="F1196">
            <v>0</v>
          </cell>
          <cell r="H1196">
            <v>657</v>
          </cell>
          <cell r="I1196">
            <v>93800</v>
          </cell>
          <cell r="J1196">
            <v>657</v>
          </cell>
          <cell r="L1196">
            <v>657</v>
          </cell>
        </row>
        <row r="1197">
          <cell r="A1197">
            <v>8229</v>
          </cell>
          <cell r="B1197" t="str">
            <v>Check Hole</v>
          </cell>
          <cell r="C1197" t="str">
            <v>200Ø</v>
          </cell>
          <cell r="D1197" t="str">
            <v>개</v>
          </cell>
          <cell r="E1197">
            <v>63100</v>
          </cell>
          <cell r="F1197">
            <v>0</v>
          </cell>
          <cell r="H1197">
            <v>657</v>
          </cell>
          <cell r="I1197">
            <v>63100</v>
          </cell>
          <cell r="J1197">
            <v>657</v>
          </cell>
          <cell r="L1197">
            <v>657</v>
          </cell>
        </row>
        <row r="1198">
          <cell r="A1198">
            <v>8231</v>
          </cell>
          <cell r="B1198" t="str">
            <v>Full Angle Ring</v>
          </cell>
          <cell r="C1198" t="str">
            <v>1,000Ø</v>
          </cell>
          <cell r="D1198" t="str">
            <v>개</v>
          </cell>
          <cell r="E1198">
            <v>88000</v>
          </cell>
          <cell r="F1198">
            <v>0</v>
          </cell>
          <cell r="H1198">
            <v>657</v>
          </cell>
          <cell r="I1198">
            <v>88000</v>
          </cell>
          <cell r="J1198">
            <v>657</v>
          </cell>
          <cell r="L1198">
            <v>657</v>
          </cell>
        </row>
        <row r="1199">
          <cell r="A1199">
            <v>8232</v>
          </cell>
          <cell r="B1199" t="str">
            <v>Full Angle Ring</v>
          </cell>
          <cell r="C1199" t="str">
            <v>900Ø</v>
          </cell>
          <cell r="D1199" t="str">
            <v>개</v>
          </cell>
          <cell r="E1199">
            <v>69100</v>
          </cell>
          <cell r="F1199">
            <v>0</v>
          </cell>
          <cell r="H1199">
            <v>657</v>
          </cell>
          <cell r="I1199">
            <v>69100</v>
          </cell>
          <cell r="J1199">
            <v>657</v>
          </cell>
          <cell r="L1199">
            <v>657</v>
          </cell>
        </row>
        <row r="1200">
          <cell r="A1200">
            <v>8233</v>
          </cell>
          <cell r="B1200" t="str">
            <v>Full Angle Ring</v>
          </cell>
          <cell r="C1200" t="str">
            <v>800Ø</v>
          </cell>
          <cell r="D1200" t="str">
            <v>개</v>
          </cell>
          <cell r="E1200">
            <v>59800</v>
          </cell>
          <cell r="F1200">
            <v>0</v>
          </cell>
          <cell r="H1200">
            <v>657</v>
          </cell>
          <cell r="I1200">
            <v>59800</v>
          </cell>
          <cell r="J1200">
            <v>657</v>
          </cell>
          <cell r="L1200">
            <v>657</v>
          </cell>
        </row>
        <row r="1201">
          <cell r="A1201">
            <v>8234</v>
          </cell>
          <cell r="B1201" t="str">
            <v>Full Angle Ring</v>
          </cell>
          <cell r="C1201" t="str">
            <v>700Ø</v>
          </cell>
          <cell r="D1201" t="str">
            <v>개</v>
          </cell>
          <cell r="E1201">
            <v>53800</v>
          </cell>
          <cell r="F1201">
            <v>0</v>
          </cell>
          <cell r="H1201">
            <v>657</v>
          </cell>
          <cell r="I1201">
            <v>53800</v>
          </cell>
          <cell r="J1201">
            <v>657</v>
          </cell>
          <cell r="L1201">
            <v>657</v>
          </cell>
        </row>
        <row r="1202">
          <cell r="A1202">
            <v>8235</v>
          </cell>
          <cell r="B1202" t="str">
            <v>Full Angle Ring</v>
          </cell>
          <cell r="C1202" t="str">
            <v>600Ø</v>
          </cell>
          <cell r="D1202" t="str">
            <v>개</v>
          </cell>
          <cell r="E1202">
            <v>47200</v>
          </cell>
          <cell r="F1202">
            <v>0</v>
          </cell>
          <cell r="H1202">
            <v>657</v>
          </cell>
          <cell r="I1202">
            <v>47200</v>
          </cell>
          <cell r="J1202">
            <v>657</v>
          </cell>
          <cell r="L1202">
            <v>657</v>
          </cell>
        </row>
        <row r="1203">
          <cell r="A1203">
            <v>8236</v>
          </cell>
          <cell r="B1203" t="str">
            <v>Full Angle Ring</v>
          </cell>
          <cell r="C1203" t="str">
            <v>500Ø</v>
          </cell>
          <cell r="D1203" t="str">
            <v>개</v>
          </cell>
          <cell r="E1203">
            <v>41200</v>
          </cell>
          <cell r="F1203">
            <v>0</v>
          </cell>
          <cell r="H1203">
            <v>657</v>
          </cell>
          <cell r="I1203">
            <v>41200</v>
          </cell>
          <cell r="J1203">
            <v>657</v>
          </cell>
          <cell r="L1203">
            <v>657</v>
          </cell>
        </row>
        <row r="1204">
          <cell r="A1204">
            <v>8237</v>
          </cell>
          <cell r="B1204" t="str">
            <v>Full Angle Ring</v>
          </cell>
          <cell r="C1204" t="str">
            <v>400Ø</v>
          </cell>
          <cell r="D1204" t="str">
            <v>개</v>
          </cell>
          <cell r="E1204">
            <v>35900</v>
          </cell>
          <cell r="F1204">
            <v>0</v>
          </cell>
          <cell r="H1204">
            <v>657</v>
          </cell>
          <cell r="I1204">
            <v>35900</v>
          </cell>
          <cell r="J1204">
            <v>657</v>
          </cell>
          <cell r="L1204">
            <v>657</v>
          </cell>
        </row>
        <row r="1205">
          <cell r="A1205">
            <v>8238</v>
          </cell>
          <cell r="B1205" t="str">
            <v>Full Angle Ring</v>
          </cell>
          <cell r="C1205" t="str">
            <v>300Ø</v>
          </cell>
          <cell r="D1205" t="str">
            <v>개</v>
          </cell>
          <cell r="E1205">
            <v>29900</v>
          </cell>
          <cell r="F1205">
            <v>0</v>
          </cell>
          <cell r="H1205">
            <v>657</v>
          </cell>
          <cell r="I1205">
            <v>29900</v>
          </cell>
          <cell r="J1205">
            <v>657</v>
          </cell>
          <cell r="L1205">
            <v>657</v>
          </cell>
        </row>
        <row r="1206">
          <cell r="A1206">
            <v>8239</v>
          </cell>
          <cell r="B1206" t="str">
            <v>Full Angle Ring</v>
          </cell>
          <cell r="C1206" t="str">
            <v>200Ø</v>
          </cell>
          <cell r="D1206" t="str">
            <v>개</v>
          </cell>
          <cell r="E1206">
            <v>23200</v>
          </cell>
          <cell r="F1206">
            <v>0</v>
          </cell>
          <cell r="H1206">
            <v>657</v>
          </cell>
          <cell r="I1206">
            <v>23200</v>
          </cell>
          <cell r="J1206">
            <v>657</v>
          </cell>
          <cell r="L1206">
            <v>657</v>
          </cell>
        </row>
        <row r="1207">
          <cell r="A1207">
            <v>8241</v>
          </cell>
          <cell r="B1207" t="str">
            <v>Flange Adapter</v>
          </cell>
          <cell r="C1207" t="str">
            <v>1,000Ø</v>
          </cell>
          <cell r="D1207" t="str">
            <v>개</v>
          </cell>
          <cell r="E1207">
            <v>394000</v>
          </cell>
          <cell r="F1207">
            <v>0</v>
          </cell>
          <cell r="H1207">
            <v>657</v>
          </cell>
          <cell r="I1207">
            <v>394000</v>
          </cell>
          <cell r="J1207">
            <v>657</v>
          </cell>
          <cell r="L1207">
            <v>657</v>
          </cell>
        </row>
        <row r="1208">
          <cell r="A1208">
            <v>8242</v>
          </cell>
          <cell r="B1208" t="str">
            <v>Flange Adapter</v>
          </cell>
          <cell r="C1208" t="str">
            <v>900Ø</v>
          </cell>
          <cell r="D1208" t="str">
            <v>개</v>
          </cell>
          <cell r="E1208">
            <v>272000</v>
          </cell>
          <cell r="F1208">
            <v>0</v>
          </cell>
          <cell r="H1208">
            <v>657</v>
          </cell>
          <cell r="I1208">
            <v>272000</v>
          </cell>
          <cell r="J1208">
            <v>657</v>
          </cell>
          <cell r="L1208">
            <v>657</v>
          </cell>
        </row>
        <row r="1209">
          <cell r="A1209">
            <v>8243</v>
          </cell>
          <cell r="B1209" t="str">
            <v>Flange Adapter</v>
          </cell>
          <cell r="C1209" t="str">
            <v>800Ø</v>
          </cell>
          <cell r="D1209" t="str">
            <v>개</v>
          </cell>
          <cell r="E1209">
            <v>228000</v>
          </cell>
          <cell r="F1209">
            <v>0</v>
          </cell>
          <cell r="H1209">
            <v>657</v>
          </cell>
          <cell r="I1209">
            <v>228000</v>
          </cell>
          <cell r="J1209">
            <v>657</v>
          </cell>
          <cell r="L1209">
            <v>657</v>
          </cell>
        </row>
        <row r="1210">
          <cell r="A1210">
            <v>8244</v>
          </cell>
          <cell r="B1210" t="str">
            <v>Flange Adapter</v>
          </cell>
          <cell r="C1210" t="str">
            <v>700Ø</v>
          </cell>
          <cell r="D1210" t="str">
            <v>개</v>
          </cell>
          <cell r="E1210">
            <v>189000</v>
          </cell>
          <cell r="F1210">
            <v>0</v>
          </cell>
          <cell r="H1210">
            <v>657</v>
          </cell>
          <cell r="I1210">
            <v>189000</v>
          </cell>
          <cell r="J1210">
            <v>657</v>
          </cell>
          <cell r="L1210">
            <v>657</v>
          </cell>
        </row>
        <row r="1211">
          <cell r="A1211">
            <v>8245</v>
          </cell>
          <cell r="B1211" t="str">
            <v>Flange Adapter</v>
          </cell>
          <cell r="C1211" t="str">
            <v>600Ø</v>
          </cell>
          <cell r="D1211" t="str">
            <v>개</v>
          </cell>
          <cell r="E1211">
            <v>150000</v>
          </cell>
          <cell r="F1211">
            <v>0</v>
          </cell>
          <cell r="H1211">
            <v>657</v>
          </cell>
          <cell r="I1211">
            <v>150000</v>
          </cell>
          <cell r="J1211">
            <v>657</v>
          </cell>
          <cell r="L1211">
            <v>657</v>
          </cell>
        </row>
        <row r="1212">
          <cell r="A1212">
            <v>8246</v>
          </cell>
          <cell r="B1212" t="str">
            <v>Flange Adapter</v>
          </cell>
          <cell r="C1212" t="str">
            <v>500Ø</v>
          </cell>
          <cell r="D1212" t="str">
            <v>개</v>
          </cell>
          <cell r="E1212">
            <v>136000</v>
          </cell>
          <cell r="F1212">
            <v>0</v>
          </cell>
          <cell r="H1212">
            <v>657</v>
          </cell>
          <cell r="I1212">
            <v>136000</v>
          </cell>
          <cell r="J1212">
            <v>657</v>
          </cell>
          <cell r="L1212">
            <v>657</v>
          </cell>
        </row>
        <row r="1213">
          <cell r="A1213">
            <v>8247</v>
          </cell>
          <cell r="B1213" t="str">
            <v>Flange Adapter</v>
          </cell>
          <cell r="C1213" t="str">
            <v>400Ø</v>
          </cell>
          <cell r="D1213" t="str">
            <v>개</v>
          </cell>
          <cell r="E1213">
            <v>99000</v>
          </cell>
          <cell r="F1213">
            <v>0</v>
          </cell>
          <cell r="H1213">
            <v>657</v>
          </cell>
          <cell r="I1213">
            <v>99000</v>
          </cell>
          <cell r="J1213">
            <v>657</v>
          </cell>
          <cell r="L1213">
            <v>657</v>
          </cell>
        </row>
        <row r="1214">
          <cell r="A1214">
            <v>8248</v>
          </cell>
          <cell r="B1214" t="str">
            <v>Flange Adapter</v>
          </cell>
          <cell r="C1214" t="str">
            <v>300Ø</v>
          </cell>
          <cell r="D1214" t="str">
            <v>개</v>
          </cell>
          <cell r="E1214">
            <v>72400</v>
          </cell>
          <cell r="F1214">
            <v>0</v>
          </cell>
          <cell r="H1214">
            <v>657</v>
          </cell>
          <cell r="I1214">
            <v>72400</v>
          </cell>
          <cell r="J1214">
            <v>657</v>
          </cell>
          <cell r="L1214">
            <v>657</v>
          </cell>
        </row>
        <row r="1215">
          <cell r="A1215">
            <v>8249</v>
          </cell>
          <cell r="B1215" t="str">
            <v>Flange Adapter</v>
          </cell>
          <cell r="C1215" t="str">
            <v>200Ø</v>
          </cell>
          <cell r="D1215" t="str">
            <v>개</v>
          </cell>
          <cell r="E1215">
            <v>49800</v>
          </cell>
          <cell r="F1215">
            <v>0</v>
          </cell>
          <cell r="H1215">
            <v>657</v>
          </cell>
          <cell r="I1215">
            <v>49800</v>
          </cell>
          <cell r="J1215">
            <v>657</v>
          </cell>
          <cell r="L1215">
            <v>657</v>
          </cell>
        </row>
        <row r="1216">
          <cell r="A1216">
            <v>8251</v>
          </cell>
          <cell r="B1216" t="str">
            <v>Clamp Flange</v>
          </cell>
          <cell r="C1216" t="str">
            <v>1,000Ø</v>
          </cell>
          <cell r="D1216" t="str">
            <v>개</v>
          </cell>
          <cell r="E1216">
            <v>109000</v>
          </cell>
          <cell r="F1216">
            <v>0</v>
          </cell>
          <cell r="H1216">
            <v>657</v>
          </cell>
          <cell r="I1216">
            <v>109000</v>
          </cell>
          <cell r="J1216">
            <v>657</v>
          </cell>
          <cell r="L1216">
            <v>657</v>
          </cell>
        </row>
        <row r="1217">
          <cell r="A1217">
            <v>8252</v>
          </cell>
          <cell r="B1217" t="str">
            <v>Clamp Flange</v>
          </cell>
          <cell r="C1217" t="str">
            <v>900Ø</v>
          </cell>
          <cell r="D1217" t="str">
            <v>개</v>
          </cell>
          <cell r="E1217">
            <v>89000</v>
          </cell>
          <cell r="F1217">
            <v>0</v>
          </cell>
          <cell r="H1217">
            <v>657</v>
          </cell>
          <cell r="I1217">
            <v>89000</v>
          </cell>
          <cell r="J1217">
            <v>657</v>
          </cell>
          <cell r="L1217">
            <v>657</v>
          </cell>
        </row>
        <row r="1218">
          <cell r="A1218">
            <v>8253</v>
          </cell>
          <cell r="B1218" t="str">
            <v>Clamp Flange</v>
          </cell>
          <cell r="C1218" t="str">
            <v>800Ø</v>
          </cell>
          <cell r="D1218" t="str">
            <v>개</v>
          </cell>
          <cell r="E1218">
            <v>81000</v>
          </cell>
          <cell r="F1218">
            <v>0</v>
          </cell>
          <cell r="H1218">
            <v>657</v>
          </cell>
          <cell r="I1218">
            <v>81000</v>
          </cell>
          <cell r="J1218">
            <v>657</v>
          </cell>
          <cell r="L1218">
            <v>657</v>
          </cell>
        </row>
        <row r="1219">
          <cell r="A1219">
            <v>8254</v>
          </cell>
          <cell r="B1219" t="str">
            <v>Clamp Flange</v>
          </cell>
          <cell r="C1219" t="str">
            <v>700Ø</v>
          </cell>
          <cell r="D1219" t="str">
            <v>개</v>
          </cell>
          <cell r="E1219">
            <v>73000</v>
          </cell>
          <cell r="F1219">
            <v>0</v>
          </cell>
          <cell r="H1219">
            <v>657</v>
          </cell>
          <cell r="I1219">
            <v>73000</v>
          </cell>
          <cell r="J1219">
            <v>657</v>
          </cell>
          <cell r="L1219">
            <v>657</v>
          </cell>
        </row>
        <row r="1220">
          <cell r="A1220">
            <v>8255</v>
          </cell>
          <cell r="B1220" t="str">
            <v>Clamp Flange</v>
          </cell>
          <cell r="C1220" t="str">
            <v>600Ø</v>
          </cell>
          <cell r="D1220" t="str">
            <v>개</v>
          </cell>
          <cell r="E1220">
            <v>64500</v>
          </cell>
          <cell r="F1220">
            <v>0</v>
          </cell>
          <cell r="H1220">
            <v>657</v>
          </cell>
          <cell r="I1220">
            <v>64500</v>
          </cell>
          <cell r="J1220">
            <v>657</v>
          </cell>
          <cell r="L1220">
            <v>657</v>
          </cell>
        </row>
        <row r="1221">
          <cell r="A1221">
            <v>8256</v>
          </cell>
          <cell r="B1221" t="str">
            <v>Clamp Flange</v>
          </cell>
          <cell r="C1221" t="str">
            <v>500Ø</v>
          </cell>
          <cell r="D1221" t="str">
            <v>개</v>
          </cell>
          <cell r="E1221">
            <v>56500</v>
          </cell>
          <cell r="F1221">
            <v>0</v>
          </cell>
          <cell r="H1221">
            <v>657</v>
          </cell>
          <cell r="I1221">
            <v>56500</v>
          </cell>
          <cell r="J1221">
            <v>657</v>
          </cell>
          <cell r="L1221">
            <v>657</v>
          </cell>
        </row>
        <row r="1222">
          <cell r="A1222">
            <v>8257</v>
          </cell>
          <cell r="B1222" t="str">
            <v>Clamp Flange</v>
          </cell>
          <cell r="C1222" t="str">
            <v>400Ø</v>
          </cell>
          <cell r="D1222" t="str">
            <v>개</v>
          </cell>
          <cell r="E1222">
            <v>47200</v>
          </cell>
          <cell r="F1222">
            <v>0</v>
          </cell>
          <cell r="H1222">
            <v>657</v>
          </cell>
          <cell r="I1222">
            <v>47200</v>
          </cell>
          <cell r="J1222">
            <v>657</v>
          </cell>
          <cell r="L1222">
            <v>657</v>
          </cell>
        </row>
        <row r="1223">
          <cell r="A1223">
            <v>8258</v>
          </cell>
          <cell r="B1223" t="str">
            <v>Clamp Flange</v>
          </cell>
          <cell r="C1223" t="str">
            <v>300Ø</v>
          </cell>
          <cell r="D1223" t="str">
            <v>개</v>
          </cell>
          <cell r="E1223">
            <v>38500</v>
          </cell>
          <cell r="F1223">
            <v>0</v>
          </cell>
          <cell r="H1223">
            <v>657</v>
          </cell>
          <cell r="I1223">
            <v>38500</v>
          </cell>
          <cell r="J1223">
            <v>657</v>
          </cell>
          <cell r="L1223">
            <v>657</v>
          </cell>
        </row>
        <row r="1224">
          <cell r="A1224">
            <v>8259</v>
          </cell>
          <cell r="B1224" t="str">
            <v>Clamp Flange</v>
          </cell>
          <cell r="C1224" t="str">
            <v>200Ø</v>
          </cell>
          <cell r="D1224" t="str">
            <v>개</v>
          </cell>
          <cell r="E1224">
            <v>27900</v>
          </cell>
          <cell r="F1224">
            <v>0</v>
          </cell>
          <cell r="H1224">
            <v>657</v>
          </cell>
          <cell r="I1224">
            <v>27900</v>
          </cell>
          <cell r="J1224">
            <v>657</v>
          </cell>
          <cell r="L1224">
            <v>657</v>
          </cell>
        </row>
        <row r="1225">
          <cell r="A1225">
            <v>8261</v>
          </cell>
          <cell r="B1225" t="str">
            <v>45˚Fixed Elbow</v>
          </cell>
          <cell r="C1225" t="str">
            <v>1,000Ø</v>
          </cell>
          <cell r="D1225" t="str">
            <v>개</v>
          </cell>
          <cell r="E1225">
            <v>571000</v>
          </cell>
          <cell r="F1225">
            <v>0</v>
          </cell>
          <cell r="H1225">
            <v>657</v>
          </cell>
          <cell r="I1225">
            <v>571000</v>
          </cell>
          <cell r="J1225">
            <v>657</v>
          </cell>
          <cell r="L1225">
            <v>657</v>
          </cell>
        </row>
        <row r="1226">
          <cell r="A1226">
            <v>8262</v>
          </cell>
          <cell r="B1226" t="str">
            <v>45˚Fixed Elbow</v>
          </cell>
          <cell r="C1226" t="str">
            <v>900Ø</v>
          </cell>
          <cell r="D1226" t="str">
            <v>개</v>
          </cell>
          <cell r="E1226">
            <v>348000</v>
          </cell>
          <cell r="F1226">
            <v>0</v>
          </cell>
          <cell r="H1226">
            <v>657</v>
          </cell>
          <cell r="I1226">
            <v>348000</v>
          </cell>
          <cell r="J1226">
            <v>657</v>
          </cell>
          <cell r="L1226">
            <v>657</v>
          </cell>
        </row>
        <row r="1227">
          <cell r="A1227">
            <v>8263</v>
          </cell>
          <cell r="B1227" t="str">
            <v>45˚Fixed Elbow</v>
          </cell>
          <cell r="C1227" t="str">
            <v>800Ø</v>
          </cell>
          <cell r="D1227" t="str">
            <v>개</v>
          </cell>
          <cell r="E1227">
            <v>294000</v>
          </cell>
          <cell r="F1227">
            <v>0</v>
          </cell>
          <cell r="H1227">
            <v>657</v>
          </cell>
          <cell r="I1227">
            <v>294000</v>
          </cell>
          <cell r="J1227">
            <v>657</v>
          </cell>
          <cell r="L1227">
            <v>657</v>
          </cell>
        </row>
        <row r="1228">
          <cell r="A1228">
            <v>8264</v>
          </cell>
          <cell r="B1228" t="str">
            <v>45˚Fixed Elbow</v>
          </cell>
          <cell r="C1228" t="str">
            <v>700Ø</v>
          </cell>
          <cell r="D1228" t="str">
            <v>개</v>
          </cell>
          <cell r="E1228">
            <v>246000</v>
          </cell>
          <cell r="F1228">
            <v>0</v>
          </cell>
          <cell r="H1228">
            <v>657</v>
          </cell>
          <cell r="I1228">
            <v>246000</v>
          </cell>
          <cell r="J1228">
            <v>657</v>
          </cell>
          <cell r="L1228">
            <v>657</v>
          </cell>
        </row>
        <row r="1229">
          <cell r="A1229">
            <v>8265</v>
          </cell>
          <cell r="B1229" t="str">
            <v>45˚Fixed Elbow</v>
          </cell>
          <cell r="C1229" t="str">
            <v>600Ø</v>
          </cell>
          <cell r="D1229" t="str">
            <v>개</v>
          </cell>
          <cell r="E1229">
            <v>209000</v>
          </cell>
          <cell r="F1229">
            <v>0</v>
          </cell>
          <cell r="H1229">
            <v>657</v>
          </cell>
          <cell r="I1229">
            <v>209000</v>
          </cell>
          <cell r="J1229">
            <v>657</v>
          </cell>
          <cell r="L1229">
            <v>657</v>
          </cell>
        </row>
        <row r="1230">
          <cell r="A1230">
            <v>8266</v>
          </cell>
          <cell r="B1230" t="str">
            <v>45˚Fixed Elbow</v>
          </cell>
          <cell r="C1230" t="str">
            <v>500Ø</v>
          </cell>
          <cell r="D1230" t="str">
            <v>개</v>
          </cell>
          <cell r="E1230">
            <v>174000</v>
          </cell>
          <cell r="F1230">
            <v>0</v>
          </cell>
          <cell r="H1230">
            <v>657</v>
          </cell>
          <cell r="I1230">
            <v>174000</v>
          </cell>
          <cell r="J1230">
            <v>657</v>
          </cell>
          <cell r="L1230">
            <v>657</v>
          </cell>
        </row>
        <row r="1231">
          <cell r="A1231">
            <v>8267</v>
          </cell>
          <cell r="B1231" t="str">
            <v>45˚Fixed Elbow</v>
          </cell>
          <cell r="C1231" t="str">
            <v>400Ø</v>
          </cell>
          <cell r="D1231" t="str">
            <v>개</v>
          </cell>
          <cell r="E1231">
            <v>138000</v>
          </cell>
          <cell r="F1231">
            <v>0</v>
          </cell>
          <cell r="H1231">
            <v>657</v>
          </cell>
          <cell r="I1231">
            <v>138000</v>
          </cell>
          <cell r="J1231">
            <v>657</v>
          </cell>
          <cell r="L1231">
            <v>657</v>
          </cell>
        </row>
        <row r="1232">
          <cell r="A1232">
            <v>8268</v>
          </cell>
          <cell r="B1232" t="str">
            <v>45˚Fixed Elbow</v>
          </cell>
          <cell r="C1232" t="str">
            <v>300Ø</v>
          </cell>
          <cell r="D1232" t="str">
            <v>개</v>
          </cell>
          <cell r="E1232">
            <v>99000</v>
          </cell>
          <cell r="F1232">
            <v>0</v>
          </cell>
          <cell r="H1232">
            <v>657</v>
          </cell>
          <cell r="I1232">
            <v>99000</v>
          </cell>
          <cell r="J1232">
            <v>657</v>
          </cell>
          <cell r="L1232">
            <v>657</v>
          </cell>
        </row>
        <row r="1233">
          <cell r="A1233">
            <v>8269</v>
          </cell>
          <cell r="B1233" t="str">
            <v>45˚Fixed Elbow</v>
          </cell>
          <cell r="C1233" t="str">
            <v>200Ø</v>
          </cell>
          <cell r="D1233" t="str">
            <v>개</v>
          </cell>
          <cell r="E1233">
            <v>68000</v>
          </cell>
          <cell r="F1233">
            <v>0</v>
          </cell>
          <cell r="H1233">
            <v>657</v>
          </cell>
          <cell r="I1233">
            <v>68000</v>
          </cell>
          <cell r="J1233">
            <v>657</v>
          </cell>
          <cell r="L1233">
            <v>657</v>
          </cell>
        </row>
        <row r="1234">
          <cell r="A1234">
            <v>8271</v>
          </cell>
          <cell r="B1234" t="str">
            <v>45˚Lateral Tee</v>
          </cell>
          <cell r="C1234" t="str">
            <v>1,000Ø</v>
          </cell>
          <cell r="D1234" t="str">
            <v>개</v>
          </cell>
          <cell r="E1234">
            <v>1577000</v>
          </cell>
          <cell r="F1234">
            <v>0</v>
          </cell>
          <cell r="H1234">
            <v>657</v>
          </cell>
          <cell r="I1234">
            <v>1577000</v>
          </cell>
          <cell r="J1234">
            <v>657</v>
          </cell>
          <cell r="L1234">
            <v>657</v>
          </cell>
        </row>
        <row r="1235">
          <cell r="A1235">
            <v>8272</v>
          </cell>
          <cell r="B1235" t="str">
            <v>45˚Lateral Tee</v>
          </cell>
          <cell r="C1235" t="str">
            <v>900Ø</v>
          </cell>
          <cell r="D1235" t="str">
            <v>개</v>
          </cell>
          <cell r="E1235">
            <v>865000</v>
          </cell>
          <cell r="F1235">
            <v>0</v>
          </cell>
          <cell r="H1235">
            <v>657</v>
          </cell>
          <cell r="I1235">
            <v>865000</v>
          </cell>
          <cell r="J1235">
            <v>657</v>
          </cell>
          <cell r="L1235">
            <v>657</v>
          </cell>
        </row>
        <row r="1236">
          <cell r="A1236">
            <v>8273</v>
          </cell>
          <cell r="B1236" t="str">
            <v>45˚Lateral Tee</v>
          </cell>
          <cell r="C1236" t="str">
            <v>800Ø</v>
          </cell>
          <cell r="D1236" t="str">
            <v>개</v>
          </cell>
          <cell r="E1236">
            <v>736000</v>
          </cell>
          <cell r="F1236">
            <v>0</v>
          </cell>
          <cell r="H1236">
            <v>657</v>
          </cell>
          <cell r="I1236">
            <v>736000</v>
          </cell>
          <cell r="J1236">
            <v>657</v>
          </cell>
          <cell r="L1236">
            <v>657</v>
          </cell>
        </row>
        <row r="1237">
          <cell r="A1237">
            <v>8274</v>
          </cell>
          <cell r="B1237" t="str">
            <v>45˚Lateral Tee</v>
          </cell>
          <cell r="C1237" t="str">
            <v>700Ø</v>
          </cell>
          <cell r="D1237" t="str">
            <v>개</v>
          </cell>
          <cell r="E1237">
            <v>638000</v>
          </cell>
          <cell r="F1237">
            <v>0</v>
          </cell>
          <cell r="H1237">
            <v>657</v>
          </cell>
          <cell r="I1237">
            <v>638000</v>
          </cell>
          <cell r="J1237">
            <v>657</v>
          </cell>
          <cell r="L1237">
            <v>657</v>
          </cell>
        </row>
        <row r="1238">
          <cell r="A1238">
            <v>8275</v>
          </cell>
          <cell r="B1238" t="str">
            <v>45˚Lateral Tee</v>
          </cell>
          <cell r="C1238" t="str">
            <v>600Ø</v>
          </cell>
          <cell r="D1238" t="str">
            <v>개</v>
          </cell>
          <cell r="E1238">
            <v>523000</v>
          </cell>
          <cell r="F1238">
            <v>0</v>
          </cell>
          <cell r="H1238">
            <v>657</v>
          </cell>
          <cell r="I1238">
            <v>523000</v>
          </cell>
          <cell r="J1238">
            <v>657</v>
          </cell>
          <cell r="L1238">
            <v>657</v>
          </cell>
        </row>
        <row r="1239">
          <cell r="A1239">
            <v>8276</v>
          </cell>
          <cell r="B1239" t="str">
            <v>45˚Lateral Tee</v>
          </cell>
          <cell r="C1239" t="str">
            <v>500Ø</v>
          </cell>
          <cell r="D1239" t="str">
            <v>개</v>
          </cell>
          <cell r="E1239">
            <v>399000</v>
          </cell>
          <cell r="F1239">
            <v>0</v>
          </cell>
          <cell r="H1239">
            <v>657</v>
          </cell>
          <cell r="I1239">
            <v>399000</v>
          </cell>
          <cell r="J1239">
            <v>657</v>
          </cell>
          <cell r="L1239">
            <v>657</v>
          </cell>
        </row>
        <row r="1240">
          <cell r="A1240">
            <v>8277</v>
          </cell>
          <cell r="B1240" t="str">
            <v>45˚Lateral Tee</v>
          </cell>
          <cell r="C1240" t="str">
            <v>400Ø</v>
          </cell>
          <cell r="D1240" t="str">
            <v>개</v>
          </cell>
          <cell r="E1240">
            <v>301000</v>
          </cell>
          <cell r="F1240">
            <v>0</v>
          </cell>
          <cell r="H1240">
            <v>657</v>
          </cell>
          <cell r="I1240">
            <v>301000</v>
          </cell>
          <cell r="J1240">
            <v>657</v>
          </cell>
          <cell r="L1240">
            <v>657</v>
          </cell>
        </row>
        <row r="1241">
          <cell r="A1241">
            <v>8278</v>
          </cell>
          <cell r="B1241" t="str">
            <v>45˚Lateral Tee</v>
          </cell>
          <cell r="C1241" t="str">
            <v>300Ø</v>
          </cell>
          <cell r="D1241" t="str">
            <v>개</v>
          </cell>
          <cell r="E1241">
            <v>223000</v>
          </cell>
          <cell r="F1241">
            <v>0</v>
          </cell>
          <cell r="H1241">
            <v>657</v>
          </cell>
          <cell r="I1241">
            <v>223000</v>
          </cell>
          <cell r="J1241">
            <v>657</v>
          </cell>
          <cell r="L1241">
            <v>657</v>
          </cell>
        </row>
        <row r="1242">
          <cell r="A1242">
            <v>8279</v>
          </cell>
          <cell r="B1242" t="str">
            <v>45˚Lateral Tee</v>
          </cell>
          <cell r="C1242" t="str">
            <v>200Ø</v>
          </cell>
          <cell r="D1242" t="str">
            <v>개</v>
          </cell>
          <cell r="E1242">
            <v>144000</v>
          </cell>
          <cell r="F1242">
            <v>0</v>
          </cell>
          <cell r="H1242">
            <v>657</v>
          </cell>
          <cell r="I1242">
            <v>144000</v>
          </cell>
          <cell r="J1242">
            <v>657</v>
          </cell>
          <cell r="L1242">
            <v>657</v>
          </cell>
        </row>
        <row r="1243">
          <cell r="A1243">
            <v>8281</v>
          </cell>
          <cell r="B1243" t="str">
            <v>Storm Collar</v>
          </cell>
          <cell r="C1243" t="str">
            <v>1,000Ø</v>
          </cell>
          <cell r="D1243" t="str">
            <v>개</v>
          </cell>
          <cell r="E1243">
            <v>77000</v>
          </cell>
          <cell r="F1243">
            <v>0</v>
          </cell>
          <cell r="H1243">
            <v>657</v>
          </cell>
          <cell r="I1243">
            <v>77000</v>
          </cell>
          <cell r="J1243">
            <v>657</v>
          </cell>
          <cell r="L1243">
            <v>657</v>
          </cell>
        </row>
        <row r="1244">
          <cell r="A1244">
            <v>8282</v>
          </cell>
          <cell r="B1244" t="str">
            <v>Storm Collar</v>
          </cell>
          <cell r="C1244" t="str">
            <v>900Ø</v>
          </cell>
          <cell r="D1244" t="str">
            <v>개</v>
          </cell>
          <cell r="E1244">
            <v>40500</v>
          </cell>
          <cell r="F1244">
            <v>0</v>
          </cell>
          <cell r="H1244">
            <v>657</v>
          </cell>
          <cell r="I1244">
            <v>40500</v>
          </cell>
          <cell r="J1244">
            <v>657</v>
          </cell>
          <cell r="L1244">
            <v>657</v>
          </cell>
        </row>
        <row r="1245">
          <cell r="A1245">
            <v>8283</v>
          </cell>
          <cell r="B1245" t="str">
            <v>Storm Collar</v>
          </cell>
          <cell r="C1245" t="str">
            <v>800Ø</v>
          </cell>
          <cell r="D1245" t="str">
            <v>개</v>
          </cell>
          <cell r="E1245">
            <v>37200</v>
          </cell>
          <cell r="F1245">
            <v>0</v>
          </cell>
          <cell r="H1245">
            <v>657</v>
          </cell>
          <cell r="I1245">
            <v>37200</v>
          </cell>
          <cell r="J1245">
            <v>657</v>
          </cell>
          <cell r="L1245">
            <v>657</v>
          </cell>
        </row>
        <row r="1246">
          <cell r="A1246">
            <v>8284</v>
          </cell>
          <cell r="B1246" t="str">
            <v>Storm Collar</v>
          </cell>
          <cell r="C1246" t="str">
            <v>700Ø</v>
          </cell>
          <cell r="D1246" t="str">
            <v>개</v>
          </cell>
          <cell r="E1246">
            <v>31900</v>
          </cell>
          <cell r="F1246">
            <v>0</v>
          </cell>
          <cell r="H1246">
            <v>657</v>
          </cell>
          <cell r="I1246">
            <v>31900</v>
          </cell>
          <cell r="J1246">
            <v>657</v>
          </cell>
          <cell r="L1246">
            <v>657</v>
          </cell>
        </row>
        <row r="1247">
          <cell r="A1247">
            <v>8285</v>
          </cell>
          <cell r="B1247" t="str">
            <v>Storm Collar</v>
          </cell>
          <cell r="C1247" t="str">
            <v>600Ø</v>
          </cell>
          <cell r="D1247" t="str">
            <v>개</v>
          </cell>
          <cell r="E1247">
            <v>27900</v>
          </cell>
          <cell r="F1247">
            <v>0</v>
          </cell>
          <cell r="H1247">
            <v>657</v>
          </cell>
          <cell r="I1247">
            <v>27900</v>
          </cell>
          <cell r="J1247">
            <v>657</v>
          </cell>
          <cell r="L1247">
            <v>657</v>
          </cell>
        </row>
        <row r="1248">
          <cell r="A1248">
            <v>8286</v>
          </cell>
          <cell r="B1248" t="str">
            <v>Storm Collar</v>
          </cell>
          <cell r="C1248" t="str">
            <v>500Ø</v>
          </cell>
          <cell r="D1248" t="str">
            <v>개</v>
          </cell>
          <cell r="E1248">
            <v>23200</v>
          </cell>
          <cell r="F1248">
            <v>0</v>
          </cell>
          <cell r="H1248">
            <v>657</v>
          </cell>
          <cell r="I1248">
            <v>23200</v>
          </cell>
          <cell r="J1248">
            <v>657</v>
          </cell>
          <cell r="L1248">
            <v>657</v>
          </cell>
        </row>
        <row r="1249">
          <cell r="A1249">
            <v>8287</v>
          </cell>
          <cell r="B1249" t="str">
            <v>Storm Collar</v>
          </cell>
          <cell r="C1249" t="str">
            <v>400Ø</v>
          </cell>
          <cell r="D1249" t="str">
            <v>개</v>
          </cell>
          <cell r="E1249">
            <v>19200</v>
          </cell>
          <cell r="F1249">
            <v>0</v>
          </cell>
          <cell r="H1249">
            <v>657</v>
          </cell>
          <cell r="I1249">
            <v>19200</v>
          </cell>
          <cell r="J1249">
            <v>657</v>
          </cell>
          <cell r="L1249">
            <v>657</v>
          </cell>
        </row>
        <row r="1250">
          <cell r="A1250">
            <v>8288</v>
          </cell>
          <cell r="B1250" t="str">
            <v>Storm Collar</v>
          </cell>
          <cell r="C1250" t="str">
            <v>300Ø</v>
          </cell>
          <cell r="D1250" t="str">
            <v>개</v>
          </cell>
          <cell r="E1250">
            <v>15900</v>
          </cell>
          <cell r="F1250">
            <v>0</v>
          </cell>
          <cell r="H1250">
            <v>657</v>
          </cell>
          <cell r="I1250">
            <v>15900</v>
          </cell>
          <cell r="J1250">
            <v>657</v>
          </cell>
          <cell r="L1250">
            <v>657</v>
          </cell>
        </row>
        <row r="1251">
          <cell r="A1251">
            <v>8289</v>
          </cell>
          <cell r="B1251" t="str">
            <v>Storm Collar</v>
          </cell>
          <cell r="C1251" t="str">
            <v>200Ø</v>
          </cell>
          <cell r="D1251" t="str">
            <v>개</v>
          </cell>
          <cell r="E1251">
            <v>10600</v>
          </cell>
          <cell r="F1251">
            <v>0</v>
          </cell>
          <cell r="H1251">
            <v>657</v>
          </cell>
          <cell r="I1251">
            <v>10600</v>
          </cell>
          <cell r="J1251">
            <v>657</v>
          </cell>
          <cell r="L1251">
            <v>657</v>
          </cell>
        </row>
        <row r="1252">
          <cell r="A1252">
            <v>8291</v>
          </cell>
          <cell r="B1252" t="str">
            <v>Stack Cap</v>
          </cell>
          <cell r="C1252" t="str">
            <v>1,000Ø</v>
          </cell>
          <cell r="D1252" t="str">
            <v>개</v>
          </cell>
          <cell r="E1252">
            <v>571000</v>
          </cell>
          <cell r="F1252">
            <v>0</v>
          </cell>
          <cell r="H1252">
            <v>657</v>
          </cell>
          <cell r="I1252">
            <v>571000</v>
          </cell>
          <cell r="J1252">
            <v>657</v>
          </cell>
          <cell r="L1252">
            <v>657</v>
          </cell>
        </row>
        <row r="1253">
          <cell r="A1253">
            <v>8292</v>
          </cell>
          <cell r="B1253" t="str">
            <v>Stack Cap</v>
          </cell>
          <cell r="C1253" t="str">
            <v>900Ø</v>
          </cell>
          <cell r="D1253" t="str">
            <v>개</v>
          </cell>
          <cell r="E1253">
            <v>491000</v>
          </cell>
          <cell r="F1253">
            <v>0</v>
          </cell>
          <cell r="H1253">
            <v>657</v>
          </cell>
          <cell r="I1253">
            <v>491000</v>
          </cell>
          <cell r="J1253">
            <v>657</v>
          </cell>
          <cell r="L1253">
            <v>657</v>
          </cell>
        </row>
        <row r="1254">
          <cell r="A1254">
            <v>8293</v>
          </cell>
          <cell r="B1254" t="str">
            <v>Stack Cap</v>
          </cell>
          <cell r="C1254" t="str">
            <v>800Ø</v>
          </cell>
          <cell r="D1254" t="str">
            <v>개</v>
          </cell>
          <cell r="E1254">
            <v>414000</v>
          </cell>
          <cell r="F1254">
            <v>0</v>
          </cell>
          <cell r="H1254">
            <v>657</v>
          </cell>
          <cell r="I1254">
            <v>414000</v>
          </cell>
          <cell r="J1254">
            <v>657</v>
          </cell>
          <cell r="L1254">
            <v>657</v>
          </cell>
        </row>
        <row r="1255">
          <cell r="A1255">
            <v>8294</v>
          </cell>
          <cell r="B1255" t="str">
            <v>Stack Cap</v>
          </cell>
          <cell r="C1255" t="str">
            <v>700Ø</v>
          </cell>
          <cell r="D1255" t="str">
            <v>개</v>
          </cell>
          <cell r="E1255">
            <v>365000</v>
          </cell>
          <cell r="F1255">
            <v>0</v>
          </cell>
          <cell r="H1255">
            <v>657</v>
          </cell>
          <cell r="I1255">
            <v>365000</v>
          </cell>
          <cell r="J1255">
            <v>657</v>
          </cell>
          <cell r="L1255">
            <v>657</v>
          </cell>
        </row>
        <row r="1256">
          <cell r="A1256">
            <v>8295</v>
          </cell>
          <cell r="B1256" t="str">
            <v>Stack Cap</v>
          </cell>
          <cell r="C1256" t="str">
            <v>600Ø</v>
          </cell>
          <cell r="D1256" t="str">
            <v>개</v>
          </cell>
          <cell r="E1256">
            <v>307000</v>
          </cell>
          <cell r="F1256">
            <v>0</v>
          </cell>
          <cell r="H1256">
            <v>657</v>
          </cell>
          <cell r="I1256">
            <v>307000</v>
          </cell>
          <cell r="J1256">
            <v>657</v>
          </cell>
          <cell r="L1256">
            <v>657</v>
          </cell>
        </row>
        <row r="1257">
          <cell r="A1257">
            <v>8296</v>
          </cell>
          <cell r="B1257" t="str">
            <v>Stack Cap</v>
          </cell>
          <cell r="C1257" t="str">
            <v>500Ø</v>
          </cell>
          <cell r="D1257" t="str">
            <v>개</v>
          </cell>
          <cell r="E1257">
            <v>256000</v>
          </cell>
          <cell r="F1257">
            <v>0</v>
          </cell>
          <cell r="H1257">
            <v>657</v>
          </cell>
          <cell r="I1257">
            <v>256000</v>
          </cell>
          <cell r="J1257">
            <v>657</v>
          </cell>
          <cell r="L1257">
            <v>657</v>
          </cell>
        </row>
        <row r="1258">
          <cell r="A1258">
            <v>8297</v>
          </cell>
          <cell r="B1258" t="str">
            <v>Stack Cap</v>
          </cell>
          <cell r="C1258" t="str">
            <v>400Ø</v>
          </cell>
          <cell r="D1258" t="str">
            <v>개</v>
          </cell>
          <cell r="E1258">
            <v>193000</v>
          </cell>
          <cell r="F1258">
            <v>0</v>
          </cell>
          <cell r="H1258">
            <v>657</v>
          </cell>
          <cell r="I1258">
            <v>193000</v>
          </cell>
          <cell r="J1258">
            <v>657</v>
          </cell>
          <cell r="L1258">
            <v>657</v>
          </cell>
        </row>
        <row r="1259">
          <cell r="A1259">
            <v>8298</v>
          </cell>
          <cell r="B1259" t="str">
            <v>Stack Cap</v>
          </cell>
          <cell r="C1259" t="str">
            <v>300Ø</v>
          </cell>
          <cell r="D1259" t="str">
            <v>개</v>
          </cell>
          <cell r="E1259">
            <v>150000</v>
          </cell>
          <cell r="F1259">
            <v>0</v>
          </cell>
          <cell r="H1259">
            <v>657</v>
          </cell>
          <cell r="I1259">
            <v>150000</v>
          </cell>
          <cell r="J1259">
            <v>657</v>
          </cell>
          <cell r="L1259">
            <v>657</v>
          </cell>
        </row>
        <row r="1260">
          <cell r="A1260">
            <v>8299</v>
          </cell>
          <cell r="B1260" t="str">
            <v>Stack Cap</v>
          </cell>
          <cell r="C1260" t="str">
            <v>200Ø</v>
          </cell>
          <cell r="D1260" t="str">
            <v>개</v>
          </cell>
          <cell r="E1260">
            <v>111000</v>
          </cell>
          <cell r="F1260">
            <v>0</v>
          </cell>
          <cell r="H1260">
            <v>657</v>
          </cell>
          <cell r="I1260">
            <v>111000</v>
          </cell>
          <cell r="J1260">
            <v>657</v>
          </cell>
          <cell r="L1260">
            <v>657</v>
          </cell>
        </row>
        <row r="1261">
          <cell r="A1261">
            <v>8301</v>
          </cell>
          <cell r="B1261" t="str">
            <v>Step Increaser</v>
          </cell>
          <cell r="C1261" t="str">
            <v>1,000Ø</v>
          </cell>
          <cell r="D1261" t="str">
            <v>개</v>
          </cell>
          <cell r="E1261">
            <v>339000</v>
          </cell>
          <cell r="F1261">
            <v>0</v>
          </cell>
          <cell r="H1261">
            <v>657</v>
          </cell>
          <cell r="I1261">
            <v>339000</v>
          </cell>
          <cell r="J1261">
            <v>657</v>
          </cell>
          <cell r="L1261">
            <v>657</v>
          </cell>
        </row>
        <row r="1262">
          <cell r="A1262">
            <v>8302</v>
          </cell>
          <cell r="B1262" t="str">
            <v>Step Increaser</v>
          </cell>
          <cell r="C1262" t="str">
            <v>900Ø</v>
          </cell>
          <cell r="D1262" t="str">
            <v>개</v>
          </cell>
          <cell r="E1262">
            <v>199000</v>
          </cell>
          <cell r="F1262">
            <v>0</v>
          </cell>
          <cell r="H1262">
            <v>657</v>
          </cell>
          <cell r="I1262">
            <v>199000</v>
          </cell>
          <cell r="J1262">
            <v>657</v>
          </cell>
          <cell r="L1262">
            <v>657</v>
          </cell>
        </row>
        <row r="1263">
          <cell r="A1263">
            <v>8303</v>
          </cell>
          <cell r="B1263" t="str">
            <v>Step Increaser</v>
          </cell>
          <cell r="C1263" t="str">
            <v>800Ø</v>
          </cell>
          <cell r="D1263" t="str">
            <v>개</v>
          </cell>
          <cell r="E1263">
            <v>176000</v>
          </cell>
          <cell r="F1263">
            <v>0</v>
          </cell>
          <cell r="H1263">
            <v>657</v>
          </cell>
          <cell r="I1263">
            <v>176000</v>
          </cell>
          <cell r="J1263">
            <v>657</v>
          </cell>
          <cell r="L1263">
            <v>657</v>
          </cell>
        </row>
        <row r="1264">
          <cell r="A1264">
            <v>8304</v>
          </cell>
          <cell r="B1264" t="str">
            <v>Step Increaser</v>
          </cell>
          <cell r="C1264" t="str">
            <v>700Ø</v>
          </cell>
          <cell r="D1264" t="str">
            <v>개</v>
          </cell>
          <cell r="E1264">
            <v>153000</v>
          </cell>
          <cell r="F1264">
            <v>0</v>
          </cell>
          <cell r="H1264">
            <v>657</v>
          </cell>
          <cell r="I1264">
            <v>153000</v>
          </cell>
          <cell r="J1264">
            <v>657</v>
          </cell>
          <cell r="L1264">
            <v>657</v>
          </cell>
        </row>
        <row r="1265">
          <cell r="A1265">
            <v>8305</v>
          </cell>
          <cell r="B1265" t="str">
            <v>Step Increaser</v>
          </cell>
          <cell r="C1265" t="str">
            <v>600Ø</v>
          </cell>
          <cell r="D1265" t="str">
            <v>개</v>
          </cell>
          <cell r="E1265">
            <v>133000</v>
          </cell>
          <cell r="F1265">
            <v>0</v>
          </cell>
          <cell r="H1265">
            <v>657</v>
          </cell>
          <cell r="I1265">
            <v>133000</v>
          </cell>
          <cell r="J1265">
            <v>657</v>
          </cell>
          <cell r="L1265">
            <v>657</v>
          </cell>
        </row>
        <row r="1266">
          <cell r="A1266">
            <v>8306</v>
          </cell>
          <cell r="B1266" t="str">
            <v>Step Increaser</v>
          </cell>
          <cell r="C1266" t="str">
            <v>500Ø</v>
          </cell>
          <cell r="D1266" t="str">
            <v>개</v>
          </cell>
          <cell r="E1266">
            <v>121000</v>
          </cell>
          <cell r="F1266">
            <v>0</v>
          </cell>
          <cell r="H1266">
            <v>657</v>
          </cell>
          <cell r="I1266">
            <v>121000</v>
          </cell>
          <cell r="J1266">
            <v>657</v>
          </cell>
          <cell r="L1266">
            <v>657</v>
          </cell>
        </row>
        <row r="1267">
          <cell r="A1267">
            <v>8307</v>
          </cell>
          <cell r="B1267" t="str">
            <v>Step Increaser</v>
          </cell>
          <cell r="C1267" t="str">
            <v>400Ø</v>
          </cell>
          <cell r="D1267" t="str">
            <v>개</v>
          </cell>
          <cell r="E1267">
            <v>89000</v>
          </cell>
          <cell r="F1267">
            <v>0</v>
          </cell>
          <cell r="H1267">
            <v>657</v>
          </cell>
          <cell r="I1267">
            <v>89000</v>
          </cell>
          <cell r="J1267">
            <v>657</v>
          </cell>
          <cell r="L1267">
            <v>657</v>
          </cell>
        </row>
        <row r="1268">
          <cell r="A1268">
            <v>8308</v>
          </cell>
          <cell r="B1268" t="str">
            <v>Step Increaser</v>
          </cell>
          <cell r="C1268" t="str">
            <v>300Ø</v>
          </cell>
          <cell r="D1268" t="str">
            <v>개</v>
          </cell>
          <cell r="E1268">
            <v>60700</v>
          </cell>
          <cell r="F1268">
            <v>0</v>
          </cell>
          <cell r="H1268">
            <v>657</v>
          </cell>
          <cell r="I1268">
            <v>60700</v>
          </cell>
          <cell r="J1268">
            <v>657</v>
          </cell>
          <cell r="L1268">
            <v>657</v>
          </cell>
        </row>
        <row r="1269">
          <cell r="A1269">
            <v>8309</v>
          </cell>
          <cell r="B1269" t="str">
            <v>Step Increaser</v>
          </cell>
          <cell r="C1269" t="str">
            <v>200Ø</v>
          </cell>
          <cell r="D1269" t="str">
            <v>개</v>
          </cell>
          <cell r="E1269">
            <v>52500</v>
          </cell>
          <cell r="F1269">
            <v>0</v>
          </cell>
          <cell r="H1269">
            <v>657</v>
          </cell>
          <cell r="I1269">
            <v>52500</v>
          </cell>
          <cell r="J1269">
            <v>657</v>
          </cell>
          <cell r="L1269">
            <v>657</v>
          </cell>
        </row>
        <row r="1270">
          <cell r="E1270">
            <v>0</v>
          </cell>
        </row>
        <row r="1277">
          <cell r="A1277">
            <v>9001</v>
          </cell>
          <cell r="B1277" t="str">
            <v>인건비</v>
          </cell>
          <cell r="C1277" t="str">
            <v>배관공</v>
          </cell>
          <cell r="D1277" t="str">
            <v>인</v>
          </cell>
          <cell r="E1277">
            <v>0</v>
          </cell>
          <cell r="F1277">
            <v>51272</v>
          </cell>
          <cell r="H1277">
            <v>25</v>
          </cell>
          <cell r="I1277">
            <v>0</v>
          </cell>
          <cell r="J1277">
            <v>25</v>
          </cell>
          <cell r="L1277">
            <v>25</v>
          </cell>
        </row>
        <row r="1278">
          <cell r="A1278">
            <v>9002</v>
          </cell>
          <cell r="B1278" t="str">
            <v>인건비</v>
          </cell>
          <cell r="C1278" t="str">
            <v>위생공</v>
          </cell>
          <cell r="D1278" t="str">
            <v>인</v>
          </cell>
          <cell r="E1278">
            <v>0</v>
          </cell>
          <cell r="F1278">
            <v>51626</v>
          </cell>
          <cell r="H1278">
            <v>26</v>
          </cell>
          <cell r="I1278">
            <v>0</v>
          </cell>
          <cell r="J1278">
            <v>26</v>
          </cell>
          <cell r="L1278">
            <v>26</v>
          </cell>
        </row>
        <row r="1279">
          <cell r="A1279">
            <v>9003</v>
          </cell>
          <cell r="B1279" t="str">
            <v>인건비</v>
          </cell>
          <cell r="C1279" t="str">
            <v>기계설치공</v>
          </cell>
          <cell r="D1279" t="str">
            <v>인</v>
          </cell>
          <cell r="E1279">
            <v>0</v>
          </cell>
          <cell r="F1279">
            <v>54111</v>
          </cell>
          <cell r="H1279">
            <v>88</v>
          </cell>
          <cell r="I1279">
            <v>0</v>
          </cell>
          <cell r="J1279">
            <v>88</v>
          </cell>
          <cell r="L1279">
            <v>88</v>
          </cell>
        </row>
        <row r="1280">
          <cell r="A1280">
            <v>9004</v>
          </cell>
          <cell r="B1280" t="str">
            <v>인건비</v>
          </cell>
          <cell r="C1280" t="str">
            <v>용접공</v>
          </cell>
          <cell r="D1280" t="str">
            <v>인</v>
          </cell>
          <cell r="E1280">
            <v>0</v>
          </cell>
          <cell r="F1280">
            <v>58758</v>
          </cell>
          <cell r="H1280">
            <v>97</v>
          </cell>
          <cell r="I1280">
            <v>0</v>
          </cell>
          <cell r="J1280">
            <v>97</v>
          </cell>
          <cell r="L1280">
            <v>97</v>
          </cell>
        </row>
        <row r="1281">
          <cell r="A1281">
            <v>9005</v>
          </cell>
          <cell r="B1281" t="str">
            <v>인건비</v>
          </cell>
          <cell r="C1281" t="str">
            <v>보온공</v>
          </cell>
          <cell r="D1281" t="str">
            <v>인</v>
          </cell>
          <cell r="E1281">
            <v>0</v>
          </cell>
          <cell r="F1281">
            <v>52961</v>
          </cell>
          <cell r="H1281">
            <v>27</v>
          </cell>
          <cell r="I1281">
            <v>0</v>
          </cell>
          <cell r="J1281">
            <v>27</v>
          </cell>
          <cell r="L1281">
            <v>27</v>
          </cell>
        </row>
        <row r="1282">
          <cell r="A1282">
            <v>9006</v>
          </cell>
          <cell r="B1282" t="str">
            <v>인건비</v>
          </cell>
          <cell r="C1282" t="str">
            <v>특별인부</v>
          </cell>
          <cell r="D1282" t="str">
            <v>인</v>
          </cell>
          <cell r="E1282">
            <v>0</v>
          </cell>
          <cell r="F1282">
            <v>52232</v>
          </cell>
          <cell r="H1282">
            <v>73</v>
          </cell>
          <cell r="I1282">
            <v>0</v>
          </cell>
          <cell r="J1282">
            <v>73</v>
          </cell>
          <cell r="L1282">
            <v>73</v>
          </cell>
        </row>
        <row r="1283">
          <cell r="A1283">
            <v>9007</v>
          </cell>
          <cell r="B1283" t="str">
            <v>인건비</v>
          </cell>
          <cell r="C1283" t="str">
            <v>보통인부</v>
          </cell>
          <cell r="D1283" t="str">
            <v>인</v>
          </cell>
          <cell r="E1283">
            <v>0</v>
          </cell>
          <cell r="F1283">
            <v>37483</v>
          </cell>
          <cell r="H1283">
            <v>74</v>
          </cell>
          <cell r="I1283">
            <v>0</v>
          </cell>
          <cell r="J1283">
            <v>74</v>
          </cell>
          <cell r="L1283">
            <v>74</v>
          </cell>
        </row>
        <row r="1284">
          <cell r="A1284">
            <v>9008</v>
          </cell>
          <cell r="B1284" t="str">
            <v>인건비</v>
          </cell>
          <cell r="C1284" t="str">
            <v>보일러공</v>
          </cell>
          <cell r="D1284" t="str">
            <v>인</v>
          </cell>
          <cell r="E1284">
            <v>0</v>
          </cell>
          <cell r="F1284">
            <v>47570</v>
          </cell>
          <cell r="H1284">
            <v>24</v>
          </cell>
          <cell r="I1284">
            <v>0</v>
          </cell>
          <cell r="J1284">
            <v>24</v>
          </cell>
          <cell r="L1284">
            <v>24</v>
          </cell>
        </row>
        <row r="1285">
          <cell r="A1285">
            <v>9009</v>
          </cell>
          <cell r="B1285" t="str">
            <v>인건비</v>
          </cell>
          <cell r="C1285" t="str">
            <v>도장공</v>
          </cell>
          <cell r="D1285" t="str">
            <v>인</v>
          </cell>
          <cell r="E1285">
            <v>0</v>
          </cell>
          <cell r="F1285">
            <v>57502</v>
          </cell>
          <cell r="H1285">
            <v>28</v>
          </cell>
          <cell r="I1285">
            <v>0</v>
          </cell>
          <cell r="J1285">
            <v>28</v>
          </cell>
          <cell r="L1285">
            <v>28</v>
          </cell>
        </row>
        <row r="1286">
          <cell r="A1286">
            <v>9010</v>
          </cell>
          <cell r="B1286" t="str">
            <v>인건비</v>
          </cell>
          <cell r="C1286" t="str">
            <v>덕트공</v>
          </cell>
          <cell r="D1286" t="str">
            <v>인</v>
          </cell>
          <cell r="E1286">
            <v>0</v>
          </cell>
          <cell r="F1286">
            <v>47697</v>
          </cell>
          <cell r="H1286">
            <v>98</v>
          </cell>
          <cell r="I1286">
            <v>0</v>
          </cell>
          <cell r="J1286">
            <v>98</v>
          </cell>
          <cell r="L1286">
            <v>98</v>
          </cell>
        </row>
        <row r="1287">
          <cell r="A1287">
            <v>9011</v>
          </cell>
          <cell r="B1287" t="str">
            <v>인건비</v>
          </cell>
          <cell r="C1287" t="str">
            <v>줄눈공</v>
          </cell>
          <cell r="D1287" t="str">
            <v>인</v>
          </cell>
          <cell r="E1287">
            <v>0</v>
          </cell>
          <cell r="H1287">
            <v>21</v>
          </cell>
          <cell r="I1287">
            <v>0</v>
          </cell>
          <cell r="J1287">
            <v>21</v>
          </cell>
          <cell r="L1287">
            <v>21</v>
          </cell>
        </row>
        <row r="1288">
          <cell r="A1288">
            <v>9021</v>
          </cell>
          <cell r="B1288" t="str">
            <v>터파기 및 되메우기</v>
          </cell>
          <cell r="C1288" t="str">
            <v>인력</v>
          </cell>
          <cell r="D1288" t="str">
            <v>M³</v>
          </cell>
          <cell r="E1288">
            <v>0</v>
          </cell>
          <cell r="F1288">
            <v>13868</v>
          </cell>
          <cell r="H1288">
            <v>0</v>
          </cell>
          <cell r="I1288">
            <v>0</v>
          </cell>
          <cell r="J1288">
            <v>0</v>
          </cell>
          <cell r="L1288">
            <v>0</v>
          </cell>
        </row>
        <row r="1289">
          <cell r="A1289">
            <v>9022</v>
          </cell>
          <cell r="B1289" t="str">
            <v>터파기 및 되메우기</v>
          </cell>
          <cell r="C1289" t="str">
            <v>기계</v>
          </cell>
          <cell r="D1289" t="str">
            <v>M³</v>
          </cell>
          <cell r="E1289">
            <v>610</v>
          </cell>
          <cell r="F1289">
            <v>570</v>
          </cell>
          <cell r="H1289">
            <v>0</v>
          </cell>
          <cell r="I1289">
            <v>610</v>
          </cell>
          <cell r="J1289">
            <v>0</v>
          </cell>
          <cell r="L1289">
            <v>0</v>
          </cell>
        </row>
        <row r="1290">
          <cell r="A1290">
            <v>9023</v>
          </cell>
          <cell r="B1290" t="str">
            <v>보도용포장파괴</v>
          </cell>
          <cell r="C1290" t="str">
            <v>콘크리트</v>
          </cell>
          <cell r="D1290" t="str">
            <v>M²</v>
          </cell>
          <cell r="E1290">
            <v>235</v>
          </cell>
          <cell r="F1290">
            <v>4697</v>
          </cell>
          <cell r="H1290">
            <v>0</v>
          </cell>
          <cell r="I1290">
            <v>235</v>
          </cell>
          <cell r="J1290">
            <v>0</v>
          </cell>
          <cell r="L1290">
            <v>0</v>
          </cell>
        </row>
        <row r="1291">
          <cell r="A1291">
            <v>9024</v>
          </cell>
          <cell r="B1291" t="str">
            <v>레미콘구입 및 타설</v>
          </cell>
          <cell r="D1291" t="str">
            <v>M³</v>
          </cell>
          <cell r="E1291">
            <v>46182</v>
          </cell>
          <cell r="F1291">
            <v>5321</v>
          </cell>
          <cell r="H1291">
            <v>0</v>
          </cell>
          <cell r="I1291">
            <v>46182</v>
          </cell>
          <cell r="J1291">
            <v>0</v>
          </cell>
          <cell r="L1291">
            <v>0</v>
          </cell>
        </row>
        <row r="1292">
          <cell r="A1292">
            <v>9025</v>
          </cell>
          <cell r="B1292" t="str">
            <v>보도용블럭포장</v>
          </cell>
          <cell r="C1292" t="str">
            <v>30x30x6</v>
          </cell>
          <cell r="D1292" t="str">
            <v>M²</v>
          </cell>
          <cell r="E1292">
            <v>6768</v>
          </cell>
          <cell r="F1292">
            <v>2972</v>
          </cell>
          <cell r="H1292">
            <v>0</v>
          </cell>
          <cell r="I1292">
            <v>6768</v>
          </cell>
          <cell r="J1292">
            <v>0</v>
          </cell>
          <cell r="L1292">
            <v>0</v>
          </cell>
        </row>
        <row r="1293">
          <cell r="A1293">
            <v>9026</v>
          </cell>
          <cell r="B1293" t="str">
            <v>보도블럭파손 및 복구</v>
          </cell>
          <cell r="C1293" t="str">
            <v>인력</v>
          </cell>
          <cell r="D1293" t="str">
            <v>M²</v>
          </cell>
          <cell r="E1293">
            <v>18</v>
          </cell>
          <cell r="F1293">
            <v>4497</v>
          </cell>
          <cell r="H1293">
            <v>0</v>
          </cell>
          <cell r="I1293">
            <v>18</v>
          </cell>
          <cell r="J1293">
            <v>0</v>
          </cell>
          <cell r="L1293">
            <v>0</v>
          </cell>
        </row>
        <row r="1294">
          <cell r="A1294">
            <v>9110</v>
          </cell>
          <cell r="B1294" t="str">
            <v>난연폴리에틸렌보온</v>
          </cell>
          <cell r="C1294" t="str">
            <v>150Øx 40t</v>
          </cell>
          <cell r="D1294" t="str">
            <v>M</v>
          </cell>
          <cell r="E1294">
            <v>13121</v>
          </cell>
          <cell r="F1294">
            <v>6620</v>
          </cell>
          <cell r="H1294">
            <v>0</v>
          </cell>
          <cell r="I1294">
            <v>21818</v>
          </cell>
          <cell r="J1294">
            <v>0</v>
          </cell>
          <cell r="L1294">
            <v>0</v>
          </cell>
        </row>
        <row r="1295">
          <cell r="A1295">
            <v>9111</v>
          </cell>
          <cell r="B1295" t="str">
            <v>난연폴리에틸렌보온</v>
          </cell>
          <cell r="C1295" t="str">
            <v>100Øx 40t</v>
          </cell>
          <cell r="D1295" t="str">
            <v>M</v>
          </cell>
          <cell r="E1295">
            <v>7706</v>
          </cell>
          <cell r="F1295">
            <v>4501</v>
          </cell>
          <cell r="H1295">
            <v>0</v>
          </cell>
          <cell r="I1295">
            <v>8883</v>
          </cell>
          <cell r="J1295">
            <v>0</v>
          </cell>
          <cell r="L1295">
            <v>0</v>
          </cell>
        </row>
        <row r="1296">
          <cell r="A1296">
            <v>9112</v>
          </cell>
          <cell r="B1296" t="str">
            <v>난연폴리에틸렌보온</v>
          </cell>
          <cell r="C1296" t="str">
            <v>80Øx 25t</v>
          </cell>
          <cell r="D1296" t="str">
            <v>M</v>
          </cell>
          <cell r="E1296">
            <v>3347</v>
          </cell>
          <cell r="F1296">
            <v>2912</v>
          </cell>
          <cell r="H1296">
            <v>0</v>
          </cell>
          <cell r="I1296">
            <v>4157</v>
          </cell>
          <cell r="J1296">
            <v>0</v>
          </cell>
          <cell r="L1296">
            <v>0</v>
          </cell>
        </row>
        <row r="1297">
          <cell r="A1297">
            <v>9113</v>
          </cell>
          <cell r="B1297" t="str">
            <v>난연폴리에틸렌보온</v>
          </cell>
          <cell r="C1297" t="str">
            <v>65Øx 25t</v>
          </cell>
          <cell r="D1297" t="str">
            <v>M</v>
          </cell>
          <cell r="E1297">
            <v>3128</v>
          </cell>
          <cell r="F1297">
            <v>2648</v>
          </cell>
          <cell r="H1297">
            <v>0</v>
          </cell>
          <cell r="I1297">
            <v>3605</v>
          </cell>
          <cell r="J1297">
            <v>0</v>
          </cell>
          <cell r="L1297">
            <v>0</v>
          </cell>
        </row>
        <row r="1298">
          <cell r="A1298">
            <v>9114</v>
          </cell>
          <cell r="B1298" t="str">
            <v>난연폴리에틸렌보온</v>
          </cell>
          <cell r="C1298" t="str">
            <v>50Øx 25t</v>
          </cell>
          <cell r="D1298" t="str">
            <v>M</v>
          </cell>
          <cell r="E1298">
            <v>2685</v>
          </cell>
          <cell r="F1298">
            <v>2118</v>
          </cell>
          <cell r="H1298">
            <v>0</v>
          </cell>
          <cell r="I1298">
            <v>3333</v>
          </cell>
          <cell r="J1298">
            <v>0</v>
          </cell>
          <cell r="L1298">
            <v>0</v>
          </cell>
        </row>
        <row r="1299">
          <cell r="A1299">
            <v>9115</v>
          </cell>
          <cell r="B1299" t="str">
            <v>난연폴리에틸렌보온</v>
          </cell>
          <cell r="C1299" t="str">
            <v>40Øx 25t</v>
          </cell>
          <cell r="D1299" t="str">
            <v>M</v>
          </cell>
          <cell r="E1299">
            <v>2402</v>
          </cell>
          <cell r="F1299">
            <v>2118</v>
          </cell>
          <cell r="H1299">
            <v>0</v>
          </cell>
          <cell r="I1299">
            <v>2926</v>
          </cell>
          <cell r="J1299">
            <v>0</v>
          </cell>
          <cell r="L1299">
            <v>0</v>
          </cell>
        </row>
        <row r="1300">
          <cell r="A1300">
            <v>9116</v>
          </cell>
          <cell r="B1300" t="str">
            <v>난연폴리에틸렌보온</v>
          </cell>
          <cell r="C1300" t="str">
            <v>32Øx 25t</v>
          </cell>
          <cell r="D1300" t="str">
            <v>M</v>
          </cell>
          <cell r="E1300">
            <v>2270</v>
          </cell>
          <cell r="F1300">
            <v>2118</v>
          </cell>
          <cell r="H1300">
            <v>0</v>
          </cell>
          <cell r="I1300">
            <v>2750</v>
          </cell>
          <cell r="J1300">
            <v>0</v>
          </cell>
          <cell r="L1300">
            <v>0</v>
          </cell>
        </row>
        <row r="1301">
          <cell r="A1301">
            <v>9117</v>
          </cell>
          <cell r="B1301" t="str">
            <v>난연폴리에틸렌보온</v>
          </cell>
          <cell r="C1301" t="str">
            <v>25Øx 25t</v>
          </cell>
          <cell r="D1301" t="str">
            <v>M</v>
          </cell>
          <cell r="E1301">
            <v>2067</v>
          </cell>
          <cell r="F1301">
            <v>1853</v>
          </cell>
          <cell r="H1301">
            <v>0</v>
          </cell>
          <cell r="I1301">
            <v>2417</v>
          </cell>
          <cell r="J1301">
            <v>0</v>
          </cell>
          <cell r="L1301">
            <v>0</v>
          </cell>
        </row>
        <row r="1302">
          <cell r="A1302">
            <v>9118</v>
          </cell>
          <cell r="B1302" t="str">
            <v>난연폴리에틸렌보온</v>
          </cell>
          <cell r="C1302" t="str">
            <v>20Øx 25t</v>
          </cell>
          <cell r="D1302" t="str">
            <v>M</v>
          </cell>
          <cell r="E1302">
            <v>1914</v>
          </cell>
          <cell r="F1302">
            <v>1588</v>
          </cell>
          <cell r="H1302">
            <v>0</v>
          </cell>
          <cell r="I1302">
            <v>2080</v>
          </cell>
          <cell r="J1302">
            <v>0</v>
          </cell>
          <cell r="L1302">
            <v>0</v>
          </cell>
        </row>
        <row r="1303">
          <cell r="A1303">
            <v>9119</v>
          </cell>
          <cell r="B1303" t="str">
            <v>난연폴리에틸렌보온</v>
          </cell>
          <cell r="C1303" t="str">
            <v>15Øx 25t</v>
          </cell>
          <cell r="D1303" t="str">
            <v>M</v>
          </cell>
          <cell r="E1303">
            <v>1776</v>
          </cell>
          <cell r="F1303">
            <v>1324</v>
          </cell>
          <cell r="H1303">
            <v>0</v>
          </cell>
          <cell r="I1303">
            <v>1928</v>
          </cell>
          <cell r="J1303">
            <v>0</v>
          </cell>
          <cell r="L1303">
            <v>0</v>
          </cell>
        </row>
        <row r="1304">
          <cell r="A1304">
            <v>9120</v>
          </cell>
          <cell r="B1304" t="str">
            <v>유리솜보온</v>
          </cell>
          <cell r="C1304" t="str">
            <v>150Øx 40t</v>
          </cell>
          <cell r="D1304" t="str">
            <v>M</v>
          </cell>
          <cell r="E1304">
            <v>5876</v>
          </cell>
          <cell r="F1304">
            <v>6620</v>
          </cell>
          <cell r="H1304">
            <v>0</v>
          </cell>
          <cell r="I1304">
            <v>7297</v>
          </cell>
          <cell r="J1304">
            <v>0</v>
          </cell>
          <cell r="L1304">
            <v>0</v>
          </cell>
        </row>
        <row r="1305">
          <cell r="A1305">
            <v>9121</v>
          </cell>
          <cell r="B1305" t="str">
            <v>유리솜보온</v>
          </cell>
          <cell r="C1305" t="str">
            <v>100Øx 40t</v>
          </cell>
          <cell r="D1305" t="str">
            <v>M</v>
          </cell>
          <cell r="E1305">
            <v>4385</v>
          </cell>
          <cell r="F1305">
            <v>4501</v>
          </cell>
          <cell r="H1305">
            <v>0</v>
          </cell>
          <cell r="I1305">
            <v>5532</v>
          </cell>
          <cell r="J1305">
            <v>0</v>
          </cell>
          <cell r="L1305">
            <v>0</v>
          </cell>
        </row>
        <row r="1306">
          <cell r="A1306">
            <v>9122</v>
          </cell>
          <cell r="B1306" t="str">
            <v>유리솜보온</v>
          </cell>
          <cell r="C1306" t="str">
            <v>80Øx 25t</v>
          </cell>
          <cell r="D1306" t="str">
            <v>M</v>
          </cell>
          <cell r="E1306">
            <v>2276</v>
          </cell>
          <cell r="F1306">
            <v>2912</v>
          </cell>
          <cell r="H1306">
            <v>0</v>
          </cell>
          <cell r="I1306">
            <v>2993</v>
          </cell>
          <cell r="J1306">
            <v>0</v>
          </cell>
          <cell r="L1306">
            <v>0</v>
          </cell>
        </row>
        <row r="1307">
          <cell r="A1307">
            <v>9123</v>
          </cell>
          <cell r="B1307" t="str">
            <v>유리솜보온</v>
          </cell>
          <cell r="C1307" t="str">
            <v>65Øx 25t</v>
          </cell>
          <cell r="D1307" t="str">
            <v>M</v>
          </cell>
          <cell r="E1307">
            <v>2008</v>
          </cell>
          <cell r="F1307">
            <v>2648</v>
          </cell>
          <cell r="H1307">
            <v>0</v>
          </cell>
          <cell r="I1307">
            <v>2664</v>
          </cell>
          <cell r="J1307">
            <v>0</v>
          </cell>
          <cell r="L1307">
            <v>0</v>
          </cell>
        </row>
        <row r="1308">
          <cell r="A1308">
            <v>9124</v>
          </cell>
          <cell r="B1308" t="str">
            <v>유리솜보온</v>
          </cell>
          <cell r="C1308" t="str">
            <v>50Øx 25t</v>
          </cell>
          <cell r="D1308" t="str">
            <v>M</v>
          </cell>
          <cell r="E1308">
            <v>1812</v>
          </cell>
          <cell r="F1308">
            <v>2118</v>
          </cell>
          <cell r="H1308">
            <v>0</v>
          </cell>
          <cell r="I1308">
            <v>2391</v>
          </cell>
          <cell r="J1308">
            <v>0</v>
          </cell>
          <cell r="L1308">
            <v>0</v>
          </cell>
        </row>
        <row r="1309">
          <cell r="A1309">
            <v>9125</v>
          </cell>
          <cell r="B1309" t="str">
            <v>유리솜보온</v>
          </cell>
          <cell r="C1309" t="str">
            <v>40Øx 25t</v>
          </cell>
          <cell r="D1309" t="str">
            <v>M</v>
          </cell>
          <cell r="E1309">
            <v>1552</v>
          </cell>
          <cell r="F1309">
            <v>2118</v>
          </cell>
          <cell r="H1309">
            <v>0</v>
          </cell>
          <cell r="I1309">
            <v>2062</v>
          </cell>
          <cell r="J1309">
            <v>0</v>
          </cell>
          <cell r="L1309">
            <v>0</v>
          </cell>
        </row>
        <row r="1310">
          <cell r="A1310">
            <v>9126</v>
          </cell>
          <cell r="B1310" t="str">
            <v>유리솜보온</v>
          </cell>
          <cell r="C1310" t="str">
            <v>32Øx 25t</v>
          </cell>
          <cell r="D1310" t="str">
            <v>M</v>
          </cell>
          <cell r="E1310">
            <v>1443</v>
          </cell>
          <cell r="F1310">
            <v>2118</v>
          </cell>
          <cell r="H1310">
            <v>0</v>
          </cell>
          <cell r="I1310">
            <v>1908</v>
          </cell>
          <cell r="J1310">
            <v>0</v>
          </cell>
          <cell r="L1310">
            <v>0</v>
          </cell>
        </row>
        <row r="1311">
          <cell r="A1311">
            <v>9127</v>
          </cell>
          <cell r="B1311" t="str">
            <v>유리솜보온</v>
          </cell>
          <cell r="C1311" t="str">
            <v>25Øx 25t</v>
          </cell>
          <cell r="D1311" t="str">
            <v>M</v>
          </cell>
          <cell r="E1311">
            <v>1267</v>
          </cell>
          <cell r="F1311">
            <v>1853</v>
          </cell>
          <cell r="H1311">
            <v>0</v>
          </cell>
          <cell r="I1311">
            <v>1683</v>
          </cell>
          <cell r="J1311">
            <v>0</v>
          </cell>
          <cell r="L1311">
            <v>0</v>
          </cell>
        </row>
        <row r="1312">
          <cell r="A1312">
            <v>9128</v>
          </cell>
          <cell r="B1312" t="str">
            <v>유리솜보온</v>
          </cell>
          <cell r="C1312" t="str">
            <v>20Øx 25t</v>
          </cell>
          <cell r="D1312" t="str">
            <v>M</v>
          </cell>
          <cell r="E1312">
            <v>1127</v>
          </cell>
          <cell r="F1312">
            <v>1588</v>
          </cell>
          <cell r="H1312">
            <v>0</v>
          </cell>
          <cell r="I1312">
            <v>1516</v>
          </cell>
          <cell r="J1312">
            <v>0</v>
          </cell>
          <cell r="L1312">
            <v>0</v>
          </cell>
        </row>
        <row r="1313">
          <cell r="A1313">
            <v>9129</v>
          </cell>
          <cell r="B1313" t="str">
            <v>유리솜보온</v>
          </cell>
          <cell r="C1313" t="str">
            <v>15Øx 25t</v>
          </cell>
          <cell r="D1313" t="str">
            <v>M</v>
          </cell>
          <cell r="E1313">
            <v>1024</v>
          </cell>
          <cell r="F1313">
            <v>1324</v>
          </cell>
          <cell r="H1313">
            <v>0</v>
          </cell>
          <cell r="I1313">
            <v>1386</v>
          </cell>
          <cell r="J1313">
            <v>0</v>
          </cell>
          <cell r="L1313">
            <v>0</v>
          </cell>
        </row>
        <row r="1314">
          <cell r="A1314">
            <v>9131</v>
          </cell>
          <cell r="B1314" t="str">
            <v>동관용접</v>
          </cell>
          <cell r="C1314" t="str">
            <v>100Ø</v>
          </cell>
          <cell r="D1314" t="str">
            <v>개소</v>
          </cell>
          <cell r="E1314">
            <v>1669</v>
          </cell>
          <cell r="F1314">
            <v>12104</v>
          </cell>
          <cell r="H1314">
            <v>0</v>
          </cell>
          <cell r="I1314">
            <v>2622</v>
          </cell>
          <cell r="J1314">
            <v>0</v>
          </cell>
          <cell r="L1314">
            <v>0</v>
          </cell>
        </row>
        <row r="1315">
          <cell r="A1315">
            <v>9132</v>
          </cell>
          <cell r="B1315" t="str">
            <v>동관용접</v>
          </cell>
          <cell r="C1315" t="str">
            <v>80Ø</v>
          </cell>
          <cell r="D1315" t="str">
            <v>개소</v>
          </cell>
          <cell r="E1315">
            <v>1037</v>
          </cell>
          <cell r="F1315">
            <v>8578</v>
          </cell>
          <cell r="H1315">
            <v>0</v>
          </cell>
          <cell r="I1315">
            <v>1583</v>
          </cell>
          <cell r="J1315">
            <v>0</v>
          </cell>
          <cell r="L1315">
            <v>0</v>
          </cell>
        </row>
        <row r="1316">
          <cell r="A1316">
            <v>9133</v>
          </cell>
          <cell r="B1316" t="str">
            <v>동관용접</v>
          </cell>
          <cell r="C1316" t="str">
            <v>65Ø</v>
          </cell>
          <cell r="D1316" t="str">
            <v>개소</v>
          </cell>
          <cell r="E1316">
            <v>747</v>
          </cell>
          <cell r="F1316">
            <v>7403</v>
          </cell>
          <cell r="H1316">
            <v>0</v>
          </cell>
          <cell r="I1316">
            <v>1146</v>
          </cell>
          <cell r="J1316">
            <v>0</v>
          </cell>
          <cell r="L1316">
            <v>0</v>
          </cell>
        </row>
        <row r="1317">
          <cell r="A1317">
            <v>9134</v>
          </cell>
          <cell r="B1317" t="str">
            <v>동관용접</v>
          </cell>
          <cell r="C1317" t="str">
            <v>50Ø</v>
          </cell>
          <cell r="D1317" t="str">
            <v>개소</v>
          </cell>
          <cell r="E1317">
            <v>583</v>
          </cell>
          <cell r="F1317">
            <v>5758</v>
          </cell>
          <cell r="H1317">
            <v>0</v>
          </cell>
          <cell r="I1317">
            <v>874</v>
          </cell>
          <cell r="J1317">
            <v>0</v>
          </cell>
          <cell r="L1317">
            <v>0</v>
          </cell>
        </row>
        <row r="1318">
          <cell r="A1318">
            <v>9135</v>
          </cell>
          <cell r="B1318" t="str">
            <v>동관용접</v>
          </cell>
          <cell r="C1318" t="str">
            <v>40Ø</v>
          </cell>
          <cell r="D1318" t="str">
            <v>개소</v>
          </cell>
          <cell r="E1318">
            <v>431</v>
          </cell>
          <cell r="F1318">
            <v>4583</v>
          </cell>
          <cell r="H1318">
            <v>0</v>
          </cell>
          <cell r="I1318">
            <v>609</v>
          </cell>
          <cell r="J1318">
            <v>0</v>
          </cell>
          <cell r="L1318">
            <v>0</v>
          </cell>
        </row>
        <row r="1319">
          <cell r="A1319">
            <v>9136</v>
          </cell>
          <cell r="B1319" t="str">
            <v>동관용접</v>
          </cell>
          <cell r="C1319" t="str">
            <v>32Ø</v>
          </cell>
          <cell r="D1319" t="str">
            <v>개소</v>
          </cell>
          <cell r="E1319">
            <v>332</v>
          </cell>
          <cell r="F1319">
            <v>4171</v>
          </cell>
          <cell r="H1319">
            <v>0</v>
          </cell>
          <cell r="I1319">
            <v>466</v>
          </cell>
          <cell r="J1319">
            <v>0</v>
          </cell>
          <cell r="L1319">
            <v>0</v>
          </cell>
        </row>
        <row r="1320">
          <cell r="A1320">
            <v>9137</v>
          </cell>
          <cell r="B1320" t="str">
            <v>동관용접</v>
          </cell>
          <cell r="C1320" t="str">
            <v>25Ø</v>
          </cell>
          <cell r="D1320" t="str">
            <v>개소</v>
          </cell>
          <cell r="E1320">
            <v>237</v>
          </cell>
          <cell r="F1320">
            <v>3407</v>
          </cell>
          <cell r="H1320">
            <v>0</v>
          </cell>
          <cell r="I1320">
            <v>339</v>
          </cell>
          <cell r="J1320">
            <v>0</v>
          </cell>
          <cell r="L1320">
            <v>0</v>
          </cell>
        </row>
        <row r="1321">
          <cell r="A1321">
            <v>9138</v>
          </cell>
          <cell r="B1321" t="str">
            <v>동관용접</v>
          </cell>
          <cell r="C1321" t="str">
            <v>20Ø</v>
          </cell>
          <cell r="D1321" t="str">
            <v>개소</v>
          </cell>
          <cell r="E1321">
            <v>187</v>
          </cell>
          <cell r="F1321">
            <v>2761</v>
          </cell>
          <cell r="H1321">
            <v>0</v>
          </cell>
          <cell r="I1321">
            <v>253</v>
          </cell>
          <cell r="J1321">
            <v>0</v>
          </cell>
          <cell r="L1321">
            <v>0</v>
          </cell>
        </row>
        <row r="1322">
          <cell r="A1322">
            <v>9139</v>
          </cell>
          <cell r="B1322" t="str">
            <v>동관용접</v>
          </cell>
          <cell r="C1322" t="str">
            <v>15Ø</v>
          </cell>
          <cell r="D1322" t="str">
            <v>개소</v>
          </cell>
          <cell r="E1322">
            <v>90</v>
          </cell>
          <cell r="F1322">
            <v>2409</v>
          </cell>
          <cell r="H1322">
            <v>0</v>
          </cell>
          <cell r="I1322">
            <v>121</v>
          </cell>
          <cell r="J1322">
            <v>0</v>
          </cell>
          <cell r="L1322">
            <v>0</v>
          </cell>
        </row>
        <row r="1323">
          <cell r="A1323">
            <v>9141</v>
          </cell>
          <cell r="B1323" t="str">
            <v>은분도장</v>
          </cell>
          <cell r="C1323" t="str">
            <v>2회</v>
          </cell>
          <cell r="D1323" t="str">
            <v>M²</v>
          </cell>
          <cell r="E1323">
            <v>654</v>
          </cell>
          <cell r="F1323">
            <v>3043</v>
          </cell>
          <cell r="H1323">
            <v>0</v>
          </cell>
          <cell r="I1323">
            <v>654</v>
          </cell>
          <cell r="J1323">
            <v>0</v>
          </cell>
          <cell r="L1323">
            <v>0</v>
          </cell>
        </row>
        <row r="1324">
          <cell r="A1324">
            <v>9142</v>
          </cell>
          <cell r="B1324" t="str">
            <v>벽체철거 및 복구</v>
          </cell>
          <cell r="D1324" t="str">
            <v>개소</v>
          </cell>
          <cell r="E1324">
            <v>0</v>
          </cell>
          <cell r="F1324">
            <v>0</v>
          </cell>
          <cell r="H1324">
            <v>0</v>
          </cell>
          <cell r="I1324">
            <v>0</v>
          </cell>
          <cell r="J1324">
            <v>0</v>
          </cell>
          <cell r="L1324">
            <v>0</v>
          </cell>
        </row>
        <row r="1325">
          <cell r="A1325">
            <v>9143</v>
          </cell>
          <cell r="B1325" t="str">
            <v>치장벽돌 쌓기</v>
          </cell>
          <cell r="D1325" t="str">
            <v>매</v>
          </cell>
          <cell r="E1325">
            <v>171220</v>
          </cell>
          <cell r="F1325">
            <v>303245</v>
          </cell>
          <cell r="H1325">
            <v>0</v>
          </cell>
          <cell r="I1325">
            <v>171220</v>
          </cell>
          <cell r="J1325">
            <v>0</v>
          </cell>
          <cell r="L1325">
            <v>0</v>
          </cell>
        </row>
        <row r="1326">
          <cell r="A1326">
            <v>9144</v>
          </cell>
          <cell r="B1326" t="str">
            <v>녹막이페인트</v>
          </cell>
          <cell r="C1326" t="str">
            <v>2회</v>
          </cell>
          <cell r="D1326" t="str">
            <v>M²</v>
          </cell>
          <cell r="E1326">
            <v>932</v>
          </cell>
          <cell r="F1326">
            <v>1690</v>
          </cell>
          <cell r="H1326">
            <v>0</v>
          </cell>
          <cell r="I1326">
            <v>932</v>
          </cell>
          <cell r="J1326">
            <v>0</v>
          </cell>
          <cell r="L1326">
            <v>0</v>
          </cell>
        </row>
        <row r="1327">
          <cell r="A1327">
            <v>9145</v>
          </cell>
          <cell r="B1327" t="str">
            <v>배수펌프앵글가대</v>
          </cell>
          <cell r="D1327" t="str">
            <v>개소</v>
          </cell>
          <cell r="E1327">
            <v>13141</v>
          </cell>
          <cell r="F1327">
            <v>56637</v>
          </cell>
          <cell r="H1327">
            <v>0</v>
          </cell>
          <cell r="I1327">
            <v>13141</v>
          </cell>
          <cell r="J1327">
            <v>0</v>
          </cell>
          <cell r="L1327">
            <v>0</v>
          </cell>
        </row>
        <row r="1328">
          <cell r="A1328">
            <v>9146</v>
          </cell>
          <cell r="B1328" t="str">
            <v>정수위밸브장치</v>
          </cell>
          <cell r="C1328" t="str">
            <v>40Ø</v>
          </cell>
          <cell r="D1328" t="str">
            <v>대</v>
          </cell>
          <cell r="E1328">
            <v>533087</v>
          </cell>
          <cell r="F1328">
            <v>271490.40000000002</v>
          </cell>
          <cell r="H1328">
            <v>0</v>
          </cell>
          <cell r="I1328">
            <v>533087</v>
          </cell>
          <cell r="J1328">
            <v>0</v>
          </cell>
          <cell r="L1328">
            <v>0</v>
          </cell>
        </row>
        <row r="1329">
          <cell r="A1329">
            <v>9147</v>
          </cell>
          <cell r="B1329" t="str">
            <v>장비기초(콘크리트)</v>
          </cell>
          <cell r="C1329" t="str">
            <v>1:2:4</v>
          </cell>
          <cell r="D1329" t="str">
            <v>M³</v>
          </cell>
          <cell r="E1329">
            <v>25057</v>
          </cell>
          <cell r="F1329">
            <v>94929</v>
          </cell>
          <cell r="H1329">
            <v>0</v>
          </cell>
          <cell r="I1329">
            <v>25057</v>
          </cell>
          <cell r="J1329">
            <v>0</v>
          </cell>
          <cell r="L1329">
            <v>0</v>
          </cell>
        </row>
        <row r="1330">
          <cell r="A1330">
            <v>9148</v>
          </cell>
          <cell r="B1330" t="str">
            <v>합판거푸집</v>
          </cell>
          <cell r="C1330" t="str">
            <v>3회</v>
          </cell>
          <cell r="D1330" t="str">
            <v>M²</v>
          </cell>
          <cell r="E1330">
            <v>5049</v>
          </cell>
          <cell r="F1330">
            <v>13293</v>
          </cell>
          <cell r="H1330">
            <v>0</v>
          </cell>
          <cell r="I1330">
            <v>5049</v>
          </cell>
          <cell r="J1330">
            <v>0</v>
          </cell>
          <cell r="L1330">
            <v>0</v>
          </cell>
        </row>
        <row r="1331">
          <cell r="A1331">
            <v>9149</v>
          </cell>
          <cell r="B1331" t="str">
            <v>방열기소운반비</v>
          </cell>
          <cell r="C1331" t="str">
            <v>20쪽 이하</v>
          </cell>
          <cell r="D1331" t="str">
            <v>조</v>
          </cell>
          <cell r="E1331">
            <v>0</v>
          </cell>
          <cell r="F1331">
            <v>7496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>
            <v>9150</v>
          </cell>
          <cell r="B1332" t="str">
            <v>바닥타일커팅공임</v>
          </cell>
          <cell r="D1332" t="str">
            <v>개소</v>
          </cell>
          <cell r="E1332">
            <v>0</v>
          </cell>
          <cell r="F1332">
            <v>10325</v>
          </cell>
          <cell r="H1332">
            <v>0</v>
          </cell>
          <cell r="J1332">
            <v>0</v>
          </cell>
          <cell r="L1332">
            <v>0</v>
          </cell>
        </row>
        <row r="1333">
          <cell r="A1333">
            <v>9151</v>
          </cell>
          <cell r="B1333" t="str">
            <v>파이프 고정앙카</v>
          </cell>
          <cell r="C1333" t="str">
            <v>15Ø~40Ø</v>
          </cell>
          <cell r="D1333" t="str">
            <v>조</v>
          </cell>
          <cell r="E1333">
            <v>1090</v>
          </cell>
          <cell r="F1333">
            <v>24.055000000000003</v>
          </cell>
          <cell r="H1333">
            <v>0</v>
          </cell>
          <cell r="I1333">
            <v>1090</v>
          </cell>
          <cell r="J1333">
            <v>0</v>
          </cell>
          <cell r="L1333">
            <v>0</v>
          </cell>
        </row>
        <row r="1334">
          <cell r="A1334">
            <v>9152</v>
          </cell>
          <cell r="B1334" t="str">
            <v>파이프 고정앙카</v>
          </cell>
          <cell r="C1334" t="str">
            <v>50Ø~65Ø</v>
          </cell>
          <cell r="D1334" t="str">
            <v>조</v>
          </cell>
          <cell r="E1334">
            <v>1140</v>
          </cell>
          <cell r="F1334">
            <v>36.79</v>
          </cell>
          <cell r="H1334">
            <v>0</v>
          </cell>
          <cell r="I1334">
            <v>1140</v>
          </cell>
          <cell r="J1334">
            <v>0</v>
          </cell>
          <cell r="L1334">
            <v>0</v>
          </cell>
        </row>
        <row r="1335">
          <cell r="A1335">
            <v>9153</v>
          </cell>
          <cell r="B1335" t="str">
            <v>파이프 고정앙카</v>
          </cell>
          <cell r="C1335" t="str">
            <v>80Ø~150Ø</v>
          </cell>
          <cell r="D1335" t="str">
            <v>조</v>
          </cell>
          <cell r="E1335">
            <v>1694</v>
          </cell>
          <cell r="F1335">
            <v>55.185000000000002</v>
          </cell>
          <cell r="H1335">
            <v>0</v>
          </cell>
          <cell r="I1335">
            <v>1694</v>
          </cell>
          <cell r="J1335">
            <v>0</v>
          </cell>
          <cell r="L1335">
            <v>0</v>
          </cell>
        </row>
        <row r="1336">
          <cell r="A1336">
            <v>9161</v>
          </cell>
          <cell r="B1336" t="str">
            <v>정유량 조절밸브장치</v>
          </cell>
          <cell r="C1336" t="str">
            <v>65Ø</v>
          </cell>
          <cell r="D1336" t="str">
            <v>조</v>
          </cell>
          <cell r="E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>
            <v>9162</v>
          </cell>
          <cell r="B1337" t="str">
            <v>정유량 조절밸브장치</v>
          </cell>
          <cell r="C1337" t="str">
            <v>50Ø</v>
          </cell>
          <cell r="D1337" t="str">
            <v>조</v>
          </cell>
          <cell r="E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9163</v>
          </cell>
          <cell r="B1338" t="str">
            <v>정유량 조절밸브장치</v>
          </cell>
          <cell r="C1338" t="str">
            <v>40Ø</v>
          </cell>
          <cell r="D1338" t="str">
            <v>조</v>
          </cell>
          <cell r="E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9164</v>
          </cell>
          <cell r="B1339" t="str">
            <v>정유량 조절밸브장치</v>
          </cell>
          <cell r="C1339" t="str">
            <v>32Ø</v>
          </cell>
          <cell r="D1339" t="str">
            <v>조</v>
          </cell>
          <cell r="E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>
            <v>9171</v>
          </cell>
          <cell r="B1340" t="str">
            <v>스테인레스관용접</v>
          </cell>
          <cell r="C1340" t="str">
            <v>80Ø</v>
          </cell>
          <cell r="D1340" t="str">
            <v>개소</v>
          </cell>
          <cell r="E1340">
            <v>3439</v>
          </cell>
          <cell r="F1340">
            <v>0</v>
          </cell>
          <cell r="H1340">
            <v>0</v>
          </cell>
          <cell r="I1340">
            <v>3439</v>
          </cell>
          <cell r="J1340">
            <v>0</v>
          </cell>
          <cell r="L1340">
            <v>0</v>
          </cell>
        </row>
        <row r="1341">
          <cell r="A1341">
            <v>9172</v>
          </cell>
          <cell r="B1341" t="str">
            <v>스테인레스관용접</v>
          </cell>
          <cell r="C1341" t="str">
            <v>100Ø</v>
          </cell>
          <cell r="D1341" t="str">
            <v>개소</v>
          </cell>
          <cell r="E1341">
            <v>5376</v>
          </cell>
          <cell r="F1341">
            <v>0</v>
          </cell>
          <cell r="H1341">
            <v>0</v>
          </cell>
          <cell r="I1341">
            <v>5376</v>
          </cell>
          <cell r="J1341">
            <v>0</v>
          </cell>
          <cell r="L1341">
            <v>0</v>
          </cell>
        </row>
        <row r="1342">
          <cell r="A1342">
            <v>9173</v>
          </cell>
          <cell r="B1342" t="str">
            <v>스테인레스관용접</v>
          </cell>
          <cell r="C1342" t="str">
            <v>125Ø</v>
          </cell>
          <cell r="D1342" t="str">
            <v>개소</v>
          </cell>
          <cell r="E1342">
            <v>8130</v>
          </cell>
          <cell r="F1342">
            <v>0</v>
          </cell>
          <cell r="H1342">
            <v>0</v>
          </cell>
          <cell r="I1342">
            <v>8130</v>
          </cell>
          <cell r="J1342">
            <v>0</v>
          </cell>
          <cell r="L1342">
            <v>0</v>
          </cell>
        </row>
        <row r="1343">
          <cell r="A1343">
            <v>9174</v>
          </cell>
          <cell r="B1343" t="str">
            <v>스테인레스관용접</v>
          </cell>
          <cell r="C1343" t="str">
            <v>150Ø</v>
          </cell>
          <cell r="D1343" t="str">
            <v>개소</v>
          </cell>
          <cell r="E1343">
            <v>10049</v>
          </cell>
          <cell r="F1343">
            <v>0</v>
          </cell>
          <cell r="H1343">
            <v>0</v>
          </cell>
          <cell r="I1343">
            <v>10049</v>
          </cell>
          <cell r="J1343">
            <v>0</v>
          </cell>
          <cell r="L1343">
            <v>0</v>
          </cell>
        </row>
        <row r="1344">
          <cell r="A1344">
            <v>9175</v>
          </cell>
          <cell r="B1344" t="str">
            <v>스테인레스관용접</v>
          </cell>
          <cell r="C1344" t="str">
            <v>200Ø</v>
          </cell>
          <cell r="D1344" t="str">
            <v>개소</v>
          </cell>
          <cell r="E1344">
            <v>16919</v>
          </cell>
          <cell r="F1344">
            <v>0</v>
          </cell>
          <cell r="H1344">
            <v>0</v>
          </cell>
          <cell r="I1344">
            <v>16919</v>
          </cell>
          <cell r="J1344">
            <v>0</v>
          </cell>
          <cell r="L1344">
            <v>0</v>
          </cell>
        </row>
        <row r="1345">
          <cell r="A1345">
            <v>9181</v>
          </cell>
          <cell r="B1345" t="str">
            <v>강관스리브</v>
          </cell>
          <cell r="C1345" t="str">
            <v>100Ø</v>
          </cell>
          <cell r="D1345" t="str">
            <v>개소</v>
          </cell>
          <cell r="E1345">
            <v>27055</v>
          </cell>
          <cell r="F1345">
            <v>2308</v>
          </cell>
          <cell r="H1345">
            <v>0</v>
          </cell>
          <cell r="I1345">
            <v>27055</v>
          </cell>
          <cell r="J1345">
            <v>0</v>
          </cell>
          <cell r="L1345">
            <v>0</v>
          </cell>
        </row>
        <row r="1346">
          <cell r="A1346">
            <v>9182</v>
          </cell>
          <cell r="B1346" t="str">
            <v>강관스리브</v>
          </cell>
          <cell r="C1346" t="str">
            <v>80Ø</v>
          </cell>
          <cell r="D1346" t="str">
            <v>개소</v>
          </cell>
          <cell r="E1346">
            <v>22116</v>
          </cell>
          <cell r="F1346">
            <v>1722</v>
          </cell>
          <cell r="H1346">
            <v>0</v>
          </cell>
          <cell r="I1346">
            <v>22116</v>
          </cell>
          <cell r="J1346">
            <v>0</v>
          </cell>
          <cell r="L1346">
            <v>0</v>
          </cell>
        </row>
        <row r="1347">
          <cell r="A1347">
            <v>9183</v>
          </cell>
          <cell r="B1347" t="str">
            <v>강관스리브</v>
          </cell>
          <cell r="C1347" t="str">
            <v>65Ø</v>
          </cell>
          <cell r="D1347" t="str">
            <v>개소</v>
          </cell>
          <cell r="E1347">
            <v>12565</v>
          </cell>
          <cell r="F1347">
            <v>1498</v>
          </cell>
          <cell r="H1347">
            <v>0</v>
          </cell>
          <cell r="I1347">
            <v>12565</v>
          </cell>
          <cell r="J1347">
            <v>0</v>
          </cell>
          <cell r="L1347">
            <v>0</v>
          </cell>
        </row>
        <row r="1348">
          <cell r="A1348">
            <v>9184</v>
          </cell>
          <cell r="B1348" t="str">
            <v>강관스리브</v>
          </cell>
          <cell r="C1348" t="str">
            <v>50Ø</v>
          </cell>
          <cell r="D1348" t="str">
            <v>개소</v>
          </cell>
          <cell r="E1348">
            <v>8266</v>
          </cell>
          <cell r="F1348">
            <v>808</v>
          </cell>
          <cell r="H1348">
            <v>0</v>
          </cell>
          <cell r="I1348">
            <v>8266</v>
          </cell>
          <cell r="J1348">
            <v>0</v>
          </cell>
          <cell r="L1348">
            <v>0</v>
          </cell>
        </row>
        <row r="1349">
          <cell r="A1349">
            <v>9185</v>
          </cell>
          <cell r="B1349" t="str">
            <v>강관스리브</v>
          </cell>
          <cell r="C1349" t="str">
            <v>40Ø</v>
          </cell>
          <cell r="D1349" t="str">
            <v>개소</v>
          </cell>
          <cell r="E1349">
            <v>5837</v>
          </cell>
          <cell r="F1349">
            <v>688</v>
          </cell>
          <cell r="H1349">
            <v>0</v>
          </cell>
          <cell r="I1349">
            <v>5837</v>
          </cell>
          <cell r="J1349">
            <v>0</v>
          </cell>
          <cell r="L1349">
            <v>0</v>
          </cell>
        </row>
        <row r="1350">
          <cell r="A1350">
            <v>9186</v>
          </cell>
          <cell r="B1350" t="str">
            <v>강관스리브</v>
          </cell>
          <cell r="C1350" t="str">
            <v>32Ø</v>
          </cell>
          <cell r="D1350" t="str">
            <v>개소</v>
          </cell>
          <cell r="E1350">
            <v>2691</v>
          </cell>
          <cell r="F1350">
            <v>464</v>
          </cell>
          <cell r="H1350">
            <v>0</v>
          </cell>
          <cell r="I1350">
            <v>2691</v>
          </cell>
          <cell r="J1350">
            <v>0</v>
          </cell>
          <cell r="L1350">
            <v>0</v>
          </cell>
        </row>
        <row r="1351">
          <cell r="A1351">
            <v>9187</v>
          </cell>
          <cell r="B1351" t="str">
            <v>강관스리브</v>
          </cell>
          <cell r="C1351" t="str">
            <v>25Ø</v>
          </cell>
          <cell r="D1351" t="str">
            <v>개소</v>
          </cell>
          <cell r="E1351">
            <v>1808</v>
          </cell>
          <cell r="F1351">
            <v>464</v>
          </cell>
          <cell r="H1351">
            <v>0</v>
          </cell>
          <cell r="I1351">
            <v>1808</v>
          </cell>
          <cell r="J1351">
            <v>0</v>
          </cell>
          <cell r="L1351">
            <v>0</v>
          </cell>
        </row>
        <row r="1352">
          <cell r="A1352">
            <v>9188</v>
          </cell>
          <cell r="B1352" t="str">
            <v>강관스리브</v>
          </cell>
          <cell r="C1352" t="str">
            <v>20Ø</v>
          </cell>
          <cell r="D1352" t="str">
            <v>개소</v>
          </cell>
          <cell r="E1352">
            <v>1395</v>
          </cell>
          <cell r="F1352">
            <v>344</v>
          </cell>
          <cell r="H1352">
            <v>0</v>
          </cell>
          <cell r="I1352">
            <v>1395</v>
          </cell>
          <cell r="J1352">
            <v>0</v>
          </cell>
          <cell r="L1352">
            <v>0</v>
          </cell>
        </row>
        <row r="1353">
          <cell r="A1353">
            <v>9189</v>
          </cell>
          <cell r="B1353" t="str">
            <v>강관스리브</v>
          </cell>
          <cell r="C1353" t="str">
            <v>15Ø</v>
          </cell>
          <cell r="D1353" t="str">
            <v>개소</v>
          </cell>
          <cell r="E1353">
            <v>866</v>
          </cell>
          <cell r="F1353">
            <v>344</v>
          </cell>
          <cell r="H1353">
            <v>0</v>
          </cell>
          <cell r="I1353">
            <v>866</v>
          </cell>
          <cell r="J1353">
            <v>0</v>
          </cell>
          <cell r="L1353">
            <v>0</v>
          </cell>
        </row>
        <row r="1354">
          <cell r="A1354">
            <v>9201</v>
          </cell>
          <cell r="B1354" t="str">
            <v>아연철판덕트제작설치</v>
          </cell>
          <cell r="C1354" t="str">
            <v>0.5t</v>
          </cell>
          <cell r="D1354" t="str">
            <v>M²</v>
          </cell>
          <cell r="E1354">
            <v>8532</v>
          </cell>
          <cell r="F1354">
            <v>22097</v>
          </cell>
          <cell r="H1354">
            <v>0</v>
          </cell>
          <cell r="I1354">
            <v>8532</v>
          </cell>
          <cell r="J1354">
            <v>0</v>
          </cell>
          <cell r="L1354">
            <v>0</v>
          </cell>
        </row>
        <row r="1355">
          <cell r="A1355">
            <v>9202</v>
          </cell>
          <cell r="B1355" t="str">
            <v>SUS철판덕트제작설치</v>
          </cell>
          <cell r="C1355" t="str">
            <v>0.5t</v>
          </cell>
          <cell r="D1355" t="str">
            <v>M²</v>
          </cell>
          <cell r="E1355">
            <v>35059</v>
          </cell>
          <cell r="F1355">
            <v>29096</v>
          </cell>
          <cell r="H1355">
            <v>0</v>
          </cell>
          <cell r="I1355">
            <v>35059</v>
          </cell>
          <cell r="J1355">
            <v>0</v>
          </cell>
          <cell r="L1355">
            <v>0</v>
          </cell>
        </row>
        <row r="1356">
          <cell r="A1356">
            <v>9203</v>
          </cell>
          <cell r="B1356" t="str">
            <v>각형덕트보온(은박지)</v>
          </cell>
          <cell r="C1356" t="str">
            <v>30t</v>
          </cell>
          <cell r="D1356" t="str">
            <v>M²</v>
          </cell>
          <cell r="E1356">
            <v>8895</v>
          </cell>
          <cell r="F1356">
            <v>20360</v>
          </cell>
          <cell r="H1356">
            <v>0</v>
          </cell>
          <cell r="I1356">
            <v>8895</v>
          </cell>
          <cell r="J1356">
            <v>0</v>
          </cell>
          <cell r="L1356">
            <v>0</v>
          </cell>
        </row>
        <row r="1357">
          <cell r="A1357">
            <v>9204</v>
          </cell>
          <cell r="B1357" t="str">
            <v>배관커버(갈바륨강판)</v>
          </cell>
          <cell r="C1357" t="str">
            <v>200x400</v>
          </cell>
          <cell r="D1357" t="str">
            <v>M</v>
          </cell>
          <cell r="E1357">
            <v>57944</v>
          </cell>
          <cell r="F1357">
            <v>42464</v>
          </cell>
          <cell r="H1357">
            <v>0</v>
          </cell>
          <cell r="I1357">
            <v>57944</v>
          </cell>
          <cell r="J1357">
            <v>0</v>
          </cell>
          <cell r="L1357">
            <v>0</v>
          </cell>
        </row>
        <row r="1358">
          <cell r="A1358">
            <v>9901</v>
          </cell>
          <cell r="B1358" t="str">
            <v>잡자재비</v>
          </cell>
          <cell r="C1358" t="str">
            <v>주재료의 5%</v>
          </cell>
          <cell r="D1358" t="str">
            <v>식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  <cell r="J1358">
            <v>0</v>
          </cell>
          <cell r="L1358">
            <v>0</v>
          </cell>
        </row>
        <row r="1359">
          <cell r="A1359">
            <v>9902</v>
          </cell>
          <cell r="B1359" t="str">
            <v>지지철물</v>
          </cell>
          <cell r="C1359" t="str">
            <v>주재료의 9%</v>
          </cell>
          <cell r="D1359" t="str">
            <v>식</v>
          </cell>
          <cell r="E1359">
            <v>0</v>
          </cell>
          <cell r="F1359">
            <v>0</v>
          </cell>
          <cell r="H1359">
            <v>0</v>
          </cell>
          <cell r="I1359">
            <v>0</v>
          </cell>
          <cell r="J1359">
            <v>0</v>
          </cell>
          <cell r="L1359">
            <v>0</v>
          </cell>
        </row>
        <row r="1360">
          <cell r="A1360">
            <v>9903</v>
          </cell>
          <cell r="B1360" t="str">
            <v>지지철물</v>
          </cell>
          <cell r="C1360" t="str">
            <v>주재료의 10%</v>
          </cell>
          <cell r="D1360" t="str">
            <v>식</v>
          </cell>
          <cell r="E1360">
            <v>0</v>
          </cell>
          <cell r="F1360">
            <v>0</v>
          </cell>
          <cell r="H1360">
            <v>0</v>
          </cell>
          <cell r="I1360">
            <v>0</v>
          </cell>
          <cell r="J1360">
            <v>0</v>
          </cell>
          <cell r="L1360">
            <v>0</v>
          </cell>
        </row>
        <row r="1361">
          <cell r="A1361">
            <v>9904</v>
          </cell>
          <cell r="B1361" t="str">
            <v>지지철물</v>
          </cell>
          <cell r="C1361" t="str">
            <v>주재료의 15%</v>
          </cell>
          <cell r="D1361" t="str">
            <v>식</v>
          </cell>
          <cell r="E1361">
            <v>0</v>
          </cell>
          <cell r="F1361">
            <v>0</v>
          </cell>
          <cell r="H1361">
            <v>0</v>
          </cell>
          <cell r="I1361">
            <v>0</v>
          </cell>
          <cell r="J1361">
            <v>0</v>
          </cell>
          <cell r="L1361">
            <v>0</v>
          </cell>
        </row>
        <row r="1362">
          <cell r="A1362">
            <v>9905</v>
          </cell>
          <cell r="B1362" t="str">
            <v>지지철물</v>
          </cell>
          <cell r="C1362" t="str">
            <v>주재료의 25%</v>
          </cell>
          <cell r="D1362" t="str">
            <v>식</v>
          </cell>
          <cell r="E1362">
            <v>0</v>
          </cell>
          <cell r="F1362">
            <v>0</v>
          </cell>
          <cell r="H1362">
            <v>0</v>
          </cell>
          <cell r="I1362">
            <v>0</v>
          </cell>
          <cell r="J1362">
            <v>0</v>
          </cell>
          <cell r="L1362">
            <v>0</v>
          </cell>
        </row>
        <row r="1363">
          <cell r="A1363">
            <v>9906</v>
          </cell>
          <cell r="B1363" t="str">
            <v>지지철물</v>
          </cell>
          <cell r="C1363" t="str">
            <v>주재료의 30%</v>
          </cell>
          <cell r="D1363" t="str">
            <v>식</v>
          </cell>
          <cell r="E1363">
            <v>0</v>
          </cell>
          <cell r="F1363">
            <v>0</v>
          </cell>
          <cell r="H1363">
            <v>0</v>
          </cell>
          <cell r="I1363">
            <v>0</v>
          </cell>
          <cell r="J1363">
            <v>0</v>
          </cell>
          <cell r="L1363">
            <v>0</v>
          </cell>
        </row>
        <row r="1364">
          <cell r="A1364">
            <v>9907</v>
          </cell>
          <cell r="B1364" t="str">
            <v>지지철물</v>
          </cell>
          <cell r="C1364" t="str">
            <v>주재료의 40%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9910</v>
          </cell>
          <cell r="B1365" t="str">
            <v>관부속</v>
          </cell>
          <cell r="C1365" t="str">
            <v>관의 30%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9911</v>
          </cell>
          <cell r="B1366" t="str">
            <v>관부속</v>
          </cell>
          <cell r="C1366" t="str">
            <v>관의 40%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9912</v>
          </cell>
          <cell r="B1367" t="str">
            <v>관부속</v>
          </cell>
          <cell r="C1367" t="str">
            <v>관의 45%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9913</v>
          </cell>
          <cell r="B1368" t="str">
            <v>관부속</v>
          </cell>
          <cell r="C1368" t="str">
            <v>관의 50%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9914</v>
          </cell>
          <cell r="B1369" t="str">
            <v>관부속</v>
          </cell>
          <cell r="C1369" t="str">
            <v>관의 55%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9915</v>
          </cell>
          <cell r="B1370" t="str">
            <v>관부속</v>
          </cell>
          <cell r="C1370" t="str">
            <v>관의 60%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9916</v>
          </cell>
          <cell r="B1371" t="str">
            <v>관부속</v>
          </cell>
          <cell r="C1371" t="str">
            <v>관의 65%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9917</v>
          </cell>
          <cell r="B1372" t="str">
            <v>관부속</v>
          </cell>
          <cell r="C1372" t="str">
            <v>관의 70%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9918</v>
          </cell>
          <cell r="B1373" t="str">
            <v>관부속</v>
          </cell>
          <cell r="C1373" t="str">
            <v>관의 75%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9920</v>
          </cell>
          <cell r="B1374" t="str">
            <v>공구손료</v>
          </cell>
          <cell r="C1374" t="str">
            <v>인건비의 3%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위생기구 설치공사"/>
      <sheetName val="2. 급수, 급탕 배관공사"/>
      <sheetName val="3. 오, 배수 배관공사"/>
      <sheetName val="4. 가스 배관공사"/>
      <sheetName val="5. 옥외 배관공사"/>
      <sheetName val="대창(장성)"/>
      <sheetName val="98수문일위"/>
    </sheetNames>
    <sheetDataSet>
      <sheetData sheetId="0" refreshError="1"/>
      <sheetData sheetId="1" refreshError="1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102000</v>
          </cell>
          <cell r="F4">
            <v>0</v>
          </cell>
          <cell r="G4">
            <v>102000</v>
          </cell>
          <cell r="H4">
            <v>627</v>
          </cell>
          <cell r="I4">
            <v>126500</v>
          </cell>
          <cell r="J4">
            <v>565</v>
          </cell>
          <cell r="K4">
            <v>126500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108300</v>
          </cell>
          <cell r="F5">
            <v>0</v>
          </cell>
          <cell r="G5">
            <v>108300</v>
          </cell>
          <cell r="H5">
            <v>627</v>
          </cell>
          <cell r="I5">
            <v>108300</v>
          </cell>
          <cell r="J5">
            <v>565</v>
          </cell>
          <cell r="K5">
            <v>108300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71300</v>
          </cell>
          <cell r="F6">
            <v>0</v>
          </cell>
          <cell r="G6">
            <v>71300</v>
          </cell>
          <cell r="H6">
            <v>627</v>
          </cell>
          <cell r="I6">
            <v>71300</v>
          </cell>
          <cell r="J6">
            <v>565</v>
          </cell>
          <cell r="K6">
            <v>71300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94000</v>
          </cell>
          <cell r="F12">
            <v>0</v>
          </cell>
          <cell r="G12">
            <v>94000</v>
          </cell>
          <cell r="H12">
            <v>627</v>
          </cell>
          <cell r="I12">
            <v>94000</v>
          </cell>
          <cell r="J12">
            <v>565</v>
          </cell>
          <cell r="K12">
            <v>94000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71000</v>
          </cell>
          <cell r="F13">
            <v>0</v>
          </cell>
          <cell r="G13">
            <v>71000</v>
          </cell>
          <cell r="H13">
            <v>627</v>
          </cell>
          <cell r="I13">
            <v>72900</v>
          </cell>
          <cell r="J13">
            <v>565</v>
          </cell>
          <cell r="K13">
            <v>71000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100500</v>
          </cell>
          <cell r="F14">
            <v>0</v>
          </cell>
          <cell r="G14">
            <v>102000</v>
          </cell>
          <cell r="H14">
            <v>627</v>
          </cell>
          <cell r="I14">
            <v>102000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KSVU- 420</v>
          </cell>
          <cell r="D15" t="str">
            <v>조</v>
          </cell>
          <cell r="E15">
            <v>70000</v>
          </cell>
          <cell r="F15">
            <v>0</v>
          </cell>
          <cell r="G15">
            <v>70000</v>
          </cell>
          <cell r="H15">
            <v>627</v>
          </cell>
          <cell r="I15">
            <v>70000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210000</v>
          </cell>
          <cell r="F16">
            <v>0</v>
          </cell>
          <cell r="G16">
            <v>210000</v>
          </cell>
          <cell r="H16">
            <v>627</v>
          </cell>
          <cell r="I16">
            <v>210000</v>
          </cell>
          <cell r="J16">
            <v>565</v>
          </cell>
          <cell r="K16">
            <v>210000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294000</v>
          </cell>
          <cell r="F17">
            <v>0</v>
          </cell>
          <cell r="G17">
            <v>294000</v>
          </cell>
          <cell r="H17">
            <v>627</v>
          </cell>
          <cell r="I17">
            <v>294000</v>
          </cell>
          <cell r="J17">
            <v>565</v>
          </cell>
          <cell r="K17">
            <v>294000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128600</v>
          </cell>
          <cell r="F20">
            <v>0</v>
          </cell>
          <cell r="G20">
            <v>128600</v>
          </cell>
          <cell r="I20">
            <v>128600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102600</v>
          </cell>
          <cell r="F21">
            <v>0</v>
          </cell>
          <cell r="G21">
            <v>102600</v>
          </cell>
          <cell r="I21">
            <v>102600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200600</v>
          </cell>
          <cell r="F22">
            <v>0</v>
          </cell>
          <cell r="G22">
            <v>200600</v>
          </cell>
          <cell r="H22">
            <v>631</v>
          </cell>
          <cell r="I22">
            <v>200600</v>
          </cell>
          <cell r="J22">
            <v>565</v>
          </cell>
          <cell r="K22">
            <v>200600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189000</v>
          </cell>
          <cell r="F23">
            <v>0</v>
          </cell>
          <cell r="G23">
            <v>189000</v>
          </cell>
          <cell r="I23">
            <v>189000</v>
          </cell>
          <cell r="J23">
            <v>565</v>
          </cell>
          <cell r="K23">
            <v>189000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420000</v>
          </cell>
          <cell r="F24">
            <v>0</v>
          </cell>
          <cell r="G24">
            <v>420000</v>
          </cell>
          <cell r="I24">
            <v>420000</v>
          </cell>
          <cell r="J24">
            <v>565</v>
          </cell>
          <cell r="K24">
            <v>420000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147000</v>
          </cell>
          <cell r="F26">
            <v>0</v>
          </cell>
          <cell r="G26">
            <v>147000</v>
          </cell>
          <cell r="H26">
            <v>627</v>
          </cell>
          <cell r="I26">
            <v>147000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147000</v>
          </cell>
          <cell r="F27">
            <v>0</v>
          </cell>
          <cell r="G27">
            <v>147000</v>
          </cell>
          <cell r="H27">
            <v>627</v>
          </cell>
          <cell r="I27">
            <v>147000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1,200x700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1,500x700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80000</v>
          </cell>
          <cell r="F52">
            <v>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90000</v>
          </cell>
          <cell r="F53">
            <v>0</v>
          </cell>
          <cell r="H53">
            <v>631</v>
          </cell>
          <cell r="I53">
            <v>90000</v>
          </cell>
          <cell r="J53">
            <v>565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124000</v>
          </cell>
          <cell r="F54">
            <v>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180000</v>
          </cell>
          <cell r="F55">
            <v>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15000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1,000x900x5t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26730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STS-304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STS-304</v>
          </cell>
          <cell r="D63" t="str">
            <v>개</v>
          </cell>
          <cell r="E63">
            <v>5640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RA 110</v>
          </cell>
          <cell r="D64" t="str">
            <v>개</v>
          </cell>
          <cell r="E64">
            <v>5640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0</v>
          </cell>
          <cell r="F65">
            <v>0</v>
          </cell>
          <cell r="H65">
            <v>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0</v>
          </cell>
          <cell r="H66">
            <v>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250Lit</v>
          </cell>
          <cell r="D69" t="str">
            <v>대</v>
          </cell>
          <cell r="E69">
            <v>800000</v>
          </cell>
          <cell r="F69">
            <v>0</v>
          </cell>
          <cell r="H69">
            <v>586</v>
          </cell>
          <cell r="I69">
            <v>800000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12450000</v>
          </cell>
          <cell r="F81">
            <v>0</v>
          </cell>
          <cell r="H81">
            <v>577</v>
          </cell>
          <cell r="I81">
            <v>12450000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유류저장탱크(1.0t)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유류저장탱크(1.0t)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유류저장탱크(1.1t)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27550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17100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12720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8980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5840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4540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3340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2320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1450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15698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7008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4403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2441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1091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720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468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271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133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17306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9499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4959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3031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1663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1116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656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426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289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6351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2797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1981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1454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606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353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258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174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4891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2116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1296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646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361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252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196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131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87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4421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2287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1538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908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524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322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234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158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120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18144</v>
          </cell>
          <cell r="F301">
            <v>14373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12702</v>
          </cell>
          <cell r="F302">
            <v>10187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10162</v>
          </cell>
          <cell r="F303">
            <v>8791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동절연유니온</v>
          </cell>
          <cell r="C304" t="str">
            <v>50Ø</v>
          </cell>
          <cell r="D304" t="str">
            <v>개</v>
          </cell>
          <cell r="E304">
            <v>4350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동절연유니온</v>
          </cell>
          <cell r="C305" t="str">
            <v>40Ø</v>
          </cell>
          <cell r="D305" t="str">
            <v>개</v>
          </cell>
          <cell r="E305">
            <v>3576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동절연유니온</v>
          </cell>
          <cell r="C306" t="str">
            <v>32Ø</v>
          </cell>
          <cell r="D306" t="str">
            <v>개</v>
          </cell>
          <cell r="E306">
            <v>2680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동절연유니온</v>
          </cell>
          <cell r="C307" t="str">
            <v>25Ø</v>
          </cell>
          <cell r="D307" t="str">
            <v>개</v>
          </cell>
          <cell r="E307">
            <v>1903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동절연유니온</v>
          </cell>
          <cell r="C308" t="str">
            <v>20Ø</v>
          </cell>
          <cell r="D308" t="str">
            <v>개</v>
          </cell>
          <cell r="E308">
            <v>1513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동절연유니온</v>
          </cell>
          <cell r="C309" t="str">
            <v>15Ø</v>
          </cell>
          <cell r="D309" t="str">
            <v>개</v>
          </cell>
          <cell r="E309">
            <v>1245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23832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11409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6308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2944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2101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1429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810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507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253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4995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3034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2343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1401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621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355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4485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2526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1201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704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1902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1539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1539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22470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17370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7260</v>
          </cell>
          <cell r="F348">
            <v>0</v>
          </cell>
          <cell r="G348">
            <v>7640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4820</v>
          </cell>
          <cell r="F349">
            <v>0</v>
          </cell>
          <cell r="G349">
            <v>5040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4280</v>
          </cell>
          <cell r="F350">
            <v>0</v>
          </cell>
          <cell r="G350">
            <v>4480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3540</v>
          </cell>
          <cell r="F351">
            <v>0</v>
          </cell>
          <cell r="G351">
            <v>3700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2850</v>
          </cell>
          <cell r="F352">
            <v>0</v>
          </cell>
          <cell r="G352">
            <v>2750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2070</v>
          </cell>
          <cell r="F353">
            <v>0</v>
          </cell>
          <cell r="G353">
            <v>2200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1320</v>
          </cell>
          <cell r="F354">
            <v>0</v>
          </cell>
          <cell r="G354">
            <v>1390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11520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6820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17861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13148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10097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7806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5721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5239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4004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2888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2395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29287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20242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16710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8706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6600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5352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4112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3021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2744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40462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29634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25914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9866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7677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6377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4784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3693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3354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27325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20020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14764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6660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5180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4304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3448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2655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2288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18999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16224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13864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3213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2428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2009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1641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1170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925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A685">
            <v>3554</v>
          </cell>
          <cell r="B685" t="str">
            <v>PM계 (캡)</v>
          </cell>
          <cell r="C685" t="str">
            <v>50Ø</v>
          </cell>
          <cell r="D685" t="str">
            <v>개</v>
          </cell>
          <cell r="E685">
            <v>6637</v>
          </cell>
          <cell r="F685">
            <v>0</v>
          </cell>
          <cell r="H685">
            <v>520</v>
          </cell>
          <cell r="I685">
            <v>2807</v>
          </cell>
          <cell r="J685">
            <v>466</v>
          </cell>
          <cell r="L685">
            <v>366</v>
          </cell>
        </row>
        <row r="686">
          <cell r="A686">
            <v>3555</v>
          </cell>
          <cell r="B686" t="str">
            <v>PM계 (캡)</v>
          </cell>
          <cell r="C686" t="str">
            <v>40Ø</v>
          </cell>
          <cell r="D686" t="str">
            <v>개</v>
          </cell>
          <cell r="E686">
            <v>5161</v>
          </cell>
          <cell r="F686">
            <v>0</v>
          </cell>
          <cell r="H686">
            <v>520</v>
          </cell>
          <cell r="I686">
            <v>2121</v>
          </cell>
          <cell r="J686">
            <v>466</v>
          </cell>
          <cell r="L686">
            <v>366</v>
          </cell>
        </row>
        <row r="687">
          <cell r="A687">
            <v>3556</v>
          </cell>
          <cell r="B687" t="str">
            <v>PM계 (캡)</v>
          </cell>
          <cell r="C687" t="str">
            <v>32Ø</v>
          </cell>
          <cell r="D687" t="str">
            <v>개</v>
          </cell>
          <cell r="E687">
            <v>4004</v>
          </cell>
          <cell r="F687">
            <v>0</v>
          </cell>
          <cell r="H687">
            <v>520</v>
          </cell>
          <cell r="I687">
            <v>1755</v>
          </cell>
          <cell r="J687">
            <v>466</v>
          </cell>
          <cell r="L687">
            <v>366</v>
          </cell>
        </row>
        <row r="688">
          <cell r="A688">
            <v>3557</v>
          </cell>
          <cell r="B688" t="str">
            <v>PM계 (캡)</v>
          </cell>
          <cell r="C688" t="str">
            <v>25Ø</v>
          </cell>
          <cell r="D688" t="str">
            <v>개</v>
          </cell>
          <cell r="E688">
            <v>3114</v>
          </cell>
          <cell r="F688">
            <v>0</v>
          </cell>
          <cell r="H688">
            <v>520</v>
          </cell>
          <cell r="I688">
            <v>1434</v>
          </cell>
          <cell r="J688">
            <v>466</v>
          </cell>
          <cell r="L688">
            <v>366</v>
          </cell>
        </row>
        <row r="689">
          <cell r="A689">
            <v>3558</v>
          </cell>
          <cell r="B689" t="str">
            <v>PM계 (캡)</v>
          </cell>
          <cell r="C689" t="str">
            <v>20Ø</v>
          </cell>
          <cell r="D689" t="str">
            <v>개</v>
          </cell>
          <cell r="E689">
            <v>2459</v>
          </cell>
          <cell r="F689">
            <v>0</v>
          </cell>
          <cell r="H689">
            <v>520</v>
          </cell>
          <cell r="I689">
            <v>1022</v>
          </cell>
          <cell r="J689">
            <v>466</v>
          </cell>
          <cell r="L689">
            <v>366</v>
          </cell>
        </row>
        <row r="690">
          <cell r="A690">
            <v>3559</v>
          </cell>
          <cell r="B690" t="str">
            <v>PM계 (캡)</v>
          </cell>
          <cell r="C690" t="str">
            <v>15Ø</v>
          </cell>
          <cell r="D690" t="str">
            <v>개</v>
          </cell>
          <cell r="E690">
            <v>2357</v>
          </cell>
          <cell r="F690">
            <v>0</v>
          </cell>
          <cell r="H690">
            <v>520</v>
          </cell>
          <cell r="I690">
            <v>808</v>
          </cell>
          <cell r="J690">
            <v>466</v>
          </cell>
          <cell r="L690">
            <v>366</v>
          </cell>
        </row>
        <row r="691">
          <cell r="E691">
            <v>0</v>
          </cell>
        </row>
        <row r="695">
          <cell r="A695">
            <v>3600</v>
          </cell>
          <cell r="B695" t="str">
            <v>PVC관 (VG1)</v>
          </cell>
          <cell r="C695" t="str">
            <v>200Ø</v>
          </cell>
          <cell r="D695" t="str">
            <v>M</v>
          </cell>
          <cell r="E695">
            <v>15485</v>
          </cell>
          <cell r="G695">
            <v>14685</v>
          </cell>
          <cell r="H695">
            <v>542</v>
          </cell>
          <cell r="I695">
            <v>18433</v>
          </cell>
          <cell r="J695">
            <v>485</v>
          </cell>
          <cell r="L695">
            <v>485</v>
          </cell>
          <cell r="N695">
            <v>15485</v>
          </cell>
        </row>
        <row r="696">
          <cell r="A696">
            <v>3601</v>
          </cell>
          <cell r="B696" t="str">
            <v>PVC관 (VG1)</v>
          </cell>
          <cell r="C696" t="str">
            <v>150Ø</v>
          </cell>
          <cell r="D696" t="str">
            <v>M</v>
          </cell>
          <cell r="E696">
            <v>10243</v>
          </cell>
          <cell r="G696">
            <v>9715</v>
          </cell>
          <cell r="H696">
            <v>542</v>
          </cell>
          <cell r="I696">
            <v>12195</v>
          </cell>
          <cell r="J696">
            <v>485</v>
          </cell>
          <cell r="L696">
            <v>385</v>
          </cell>
          <cell r="N696">
            <v>10243</v>
          </cell>
        </row>
        <row r="697">
          <cell r="A697">
            <v>3602</v>
          </cell>
          <cell r="B697" t="str">
            <v>PVC관 (VG1)</v>
          </cell>
          <cell r="C697" t="str">
            <v>125Ø</v>
          </cell>
          <cell r="D697" t="str">
            <v>M</v>
          </cell>
          <cell r="E697">
            <v>6823</v>
          </cell>
          <cell r="G697">
            <v>6472</v>
          </cell>
          <cell r="H697">
            <v>542</v>
          </cell>
          <cell r="I697">
            <v>8123</v>
          </cell>
          <cell r="J697">
            <v>485</v>
          </cell>
          <cell r="L697">
            <v>385</v>
          </cell>
          <cell r="N697">
            <v>6823</v>
          </cell>
        </row>
        <row r="698">
          <cell r="A698">
            <v>3603</v>
          </cell>
          <cell r="B698" t="str">
            <v>PVC관 (VG1)</v>
          </cell>
          <cell r="C698" t="str">
            <v>100Ø</v>
          </cell>
          <cell r="D698" t="str">
            <v>M</v>
          </cell>
          <cell r="E698">
            <v>5210</v>
          </cell>
          <cell r="G698">
            <v>4942</v>
          </cell>
          <cell r="H698">
            <v>542</v>
          </cell>
          <cell r="I698">
            <v>6203</v>
          </cell>
          <cell r="J698">
            <v>485</v>
          </cell>
          <cell r="L698">
            <v>385</v>
          </cell>
          <cell r="N698">
            <v>5210</v>
          </cell>
        </row>
        <row r="699">
          <cell r="A699">
            <v>3604</v>
          </cell>
          <cell r="B699" t="str">
            <v>PVC관 (VG1)</v>
          </cell>
          <cell r="C699" t="str">
            <v>75Ø</v>
          </cell>
          <cell r="D699" t="str">
            <v>M</v>
          </cell>
          <cell r="E699">
            <v>3365</v>
          </cell>
          <cell r="G699">
            <v>3192</v>
          </cell>
          <cell r="H699">
            <v>542</v>
          </cell>
          <cell r="I699">
            <v>4008</v>
          </cell>
          <cell r="J699">
            <v>485</v>
          </cell>
          <cell r="L699">
            <v>385</v>
          </cell>
          <cell r="N699">
            <v>3365</v>
          </cell>
        </row>
        <row r="700">
          <cell r="A700">
            <v>3605</v>
          </cell>
          <cell r="B700" t="str">
            <v>PVC관 (VG1)</v>
          </cell>
          <cell r="C700" t="str">
            <v>50Ø</v>
          </cell>
          <cell r="D700" t="str">
            <v>M</v>
          </cell>
          <cell r="E700">
            <v>1710</v>
          </cell>
          <cell r="G700">
            <v>1625</v>
          </cell>
          <cell r="H700">
            <v>542</v>
          </cell>
          <cell r="I700">
            <v>2040</v>
          </cell>
          <cell r="J700">
            <v>485</v>
          </cell>
          <cell r="L700">
            <v>385</v>
          </cell>
          <cell r="N700">
            <v>1710</v>
          </cell>
        </row>
        <row r="701">
          <cell r="A701">
            <v>3610</v>
          </cell>
          <cell r="B701" t="str">
            <v>90˚곡관(접착재접합)</v>
          </cell>
          <cell r="C701" t="str">
            <v>150Ø</v>
          </cell>
          <cell r="D701" t="str">
            <v>개</v>
          </cell>
          <cell r="E701">
            <v>3278</v>
          </cell>
          <cell r="G701">
            <v>4500</v>
          </cell>
          <cell r="H701">
            <v>544</v>
          </cell>
          <cell r="I701">
            <v>4610</v>
          </cell>
          <cell r="J701">
            <v>486</v>
          </cell>
          <cell r="L701">
            <v>0</v>
          </cell>
          <cell r="N701">
            <v>5266</v>
          </cell>
        </row>
        <row r="702">
          <cell r="A702">
            <v>3611</v>
          </cell>
          <cell r="B702" t="str">
            <v>90˚곡관(접착재접합)</v>
          </cell>
          <cell r="C702" t="str">
            <v>125Ø</v>
          </cell>
          <cell r="D702" t="str">
            <v>개</v>
          </cell>
          <cell r="E702">
            <v>1852</v>
          </cell>
          <cell r="G702">
            <v>2540</v>
          </cell>
          <cell r="H702">
            <v>544</v>
          </cell>
          <cell r="I702">
            <v>2610</v>
          </cell>
          <cell r="J702">
            <v>486</v>
          </cell>
          <cell r="L702">
            <v>0</v>
          </cell>
          <cell r="N702">
            <v>3278</v>
          </cell>
        </row>
        <row r="703">
          <cell r="A703">
            <v>3612</v>
          </cell>
          <cell r="B703" t="str">
            <v>90˚곡관(접착재접합)</v>
          </cell>
          <cell r="C703" t="str">
            <v>100Ø</v>
          </cell>
          <cell r="D703" t="str">
            <v>개</v>
          </cell>
          <cell r="E703">
            <v>1138</v>
          </cell>
          <cell r="G703">
            <v>1550</v>
          </cell>
          <cell r="H703">
            <v>544</v>
          </cell>
          <cell r="I703">
            <v>1600</v>
          </cell>
          <cell r="J703">
            <v>486</v>
          </cell>
          <cell r="L703">
            <v>0</v>
          </cell>
          <cell r="N703">
            <v>1852</v>
          </cell>
        </row>
        <row r="704">
          <cell r="A704">
            <v>3613</v>
          </cell>
          <cell r="B704" t="str">
            <v>90˚곡관(접착재접합)</v>
          </cell>
          <cell r="C704" t="str">
            <v>75Ø</v>
          </cell>
          <cell r="D704" t="str">
            <v>개</v>
          </cell>
          <cell r="E704">
            <v>569</v>
          </cell>
          <cell r="G704">
            <v>780</v>
          </cell>
          <cell r="H704">
            <v>544</v>
          </cell>
          <cell r="I704">
            <v>810</v>
          </cell>
          <cell r="J704">
            <v>486</v>
          </cell>
          <cell r="L704">
            <v>0</v>
          </cell>
        </row>
        <row r="705">
          <cell r="A705">
            <v>3614</v>
          </cell>
          <cell r="B705" t="str">
            <v>90˚곡관(접착재접합)</v>
          </cell>
          <cell r="C705" t="str">
            <v>50Ø</v>
          </cell>
          <cell r="D705" t="str">
            <v>개</v>
          </cell>
          <cell r="E705">
            <v>230</v>
          </cell>
          <cell r="G705">
            <v>310</v>
          </cell>
          <cell r="H705">
            <v>544</v>
          </cell>
          <cell r="I705">
            <v>350</v>
          </cell>
          <cell r="J705">
            <v>486</v>
          </cell>
          <cell r="L705">
            <v>0</v>
          </cell>
        </row>
        <row r="706">
          <cell r="A706">
            <v>3615</v>
          </cell>
          <cell r="B706" t="str">
            <v>45˚곡관(접착재접합)</v>
          </cell>
          <cell r="C706" t="str">
            <v>150Ø</v>
          </cell>
          <cell r="D706" t="str">
            <v>개</v>
          </cell>
          <cell r="E706">
            <v>3278</v>
          </cell>
          <cell r="F706">
            <v>0</v>
          </cell>
          <cell r="G706">
            <v>4500</v>
          </cell>
          <cell r="H706">
            <v>544</v>
          </cell>
          <cell r="I706">
            <v>4610</v>
          </cell>
          <cell r="J706">
            <v>486</v>
          </cell>
          <cell r="L706">
            <v>0</v>
          </cell>
        </row>
        <row r="707">
          <cell r="A707">
            <v>3616</v>
          </cell>
          <cell r="B707" t="str">
            <v>45˚곡관(접착재접합)</v>
          </cell>
          <cell r="C707" t="str">
            <v>125Ø</v>
          </cell>
          <cell r="D707" t="str">
            <v>개</v>
          </cell>
          <cell r="E707">
            <v>1852</v>
          </cell>
          <cell r="F707">
            <v>0</v>
          </cell>
          <cell r="G707">
            <v>2540</v>
          </cell>
          <cell r="H707">
            <v>544</v>
          </cell>
          <cell r="I707">
            <v>2610</v>
          </cell>
          <cell r="J707">
            <v>486</v>
          </cell>
          <cell r="L707">
            <v>0</v>
          </cell>
        </row>
        <row r="708">
          <cell r="A708">
            <v>3617</v>
          </cell>
          <cell r="B708" t="str">
            <v>45˚곡관(접착재접합)</v>
          </cell>
          <cell r="C708" t="str">
            <v>100Ø</v>
          </cell>
          <cell r="D708" t="str">
            <v>개</v>
          </cell>
          <cell r="E708">
            <v>1138</v>
          </cell>
          <cell r="F708">
            <v>0</v>
          </cell>
          <cell r="G708">
            <v>1560</v>
          </cell>
          <cell r="H708">
            <v>544</v>
          </cell>
          <cell r="I708">
            <v>1600</v>
          </cell>
          <cell r="J708">
            <v>486</v>
          </cell>
          <cell r="L708">
            <v>0</v>
          </cell>
        </row>
        <row r="709">
          <cell r="A709">
            <v>3618</v>
          </cell>
          <cell r="B709" t="str">
            <v>45˚곡관(접착재접합)</v>
          </cell>
          <cell r="C709" t="str">
            <v>75Ø</v>
          </cell>
          <cell r="D709" t="str">
            <v>개</v>
          </cell>
          <cell r="E709">
            <v>624</v>
          </cell>
          <cell r="F709">
            <v>0</v>
          </cell>
          <cell r="G709">
            <v>850</v>
          </cell>
          <cell r="H709">
            <v>544</v>
          </cell>
          <cell r="I709">
            <v>870</v>
          </cell>
          <cell r="J709">
            <v>486</v>
          </cell>
          <cell r="L709">
            <v>0</v>
          </cell>
        </row>
        <row r="710">
          <cell r="A710">
            <v>3619</v>
          </cell>
          <cell r="B710" t="str">
            <v>45˚곡관(접착재접합)</v>
          </cell>
          <cell r="C710" t="str">
            <v>50Ø</v>
          </cell>
          <cell r="D710" t="str">
            <v>개</v>
          </cell>
          <cell r="E710">
            <v>396</v>
          </cell>
          <cell r="F710">
            <v>0</v>
          </cell>
          <cell r="G710">
            <v>360</v>
          </cell>
          <cell r="H710">
            <v>544</v>
          </cell>
          <cell r="I710">
            <v>400</v>
          </cell>
          <cell r="J710">
            <v>486</v>
          </cell>
          <cell r="L710">
            <v>0</v>
          </cell>
        </row>
        <row r="711">
          <cell r="A711">
            <v>3620</v>
          </cell>
          <cell r="B711" t="str">
            <v>LT관(접착재접합)</v>
          </cell>
          <cell r="C711" t="str">
            <v>150Øx150Ø</v>
          </cell>
          <cell r="D711" t="str">
            <v>개</v>
          </cell>
          <cell r="E711">
            <v>8441</v>
          </cell>
          <cell r="G711">
            <v>11560</v>
          </cell>
          <cell r="H711">
            <v>544</v>
          </cell>
          <cell r="I711">
            <v>11870</v>
          </cell>
          <cell r="J711">
            <v>486</v>
          </cell>
          <cell r="L711">
            <v>0</v>
          </cell>
        </row>
        <row r="712">
          <cell r="A712">
            <v>3621</v>
          </cell>
          <cell r="B712" t="str">
            <v>LT관(접착재접합)</v>
          </cell>
          <cell r="C712" t="str">
            <v>150Øx125Ø</v>
          </cell>
          <cell r="D712" t="str">
            <v>개</v>
          </cell>
          <cell r="E712">
            <v>5243</v>
          </cell>
          <cell r="G712">
            <v>7180</v>
          </cell>
          <cell r="H712">
            <v>544</v>
          </cell>
          <cell r="I712">
            <v>7980</v>
          </cell>
          <cell r="J712">
            <v>486</v>
          </cell>
          <cell r="L712">
            <v>0</v>
          </cell>
        </row>
        <row r="713">
          <cell r="A713">
            <v>3622</v>
          </cell>
          <cell r="B713" t="str">
            <v>LT관(접착재접합)</v>
          </cell>
          <cell r="C713" t="str">
            <v>150Øx100Ø</v>
          </cell>
          <cell r="D713" t="str">
            <v>개</v>
          </cell>
          <cell r="E713">
            <v>4604</v>
          </cell>
          <cell r="G713">
            <v>6300</v>
          </cell>
          <cell r="H713">
            <v>544</v>
          </cell>
          <cell r="I713">
            <v>7010</v>
          </cell>
          <cell r="J713">
            <v>486</v>
          </cell>
          <cell r="L713">
            <v>0</v>
          </cell>
        </row>
        <row r="714">
          <cell r="A714">
            <v>3623</v>
          </cell>
          <cell r="B714" t="str">
            <v>LT관(접착재접합)</v>
          </cell>
          <cell r="C714" t="str">
            <v>150Øx 75Ø</v>
          </cell>
          <cell r="D714" t="str">
            <v>개</v>
          </cell>
          <cell r="E714">
            <v>3717</v>
          </cell>
          <cell r="G714">
            <v>5090</v>
          </cell>
          <cell r="H714">
            <v>544</v>
          </cell>
          <cell r="I714">
            <v>5660</v>
          </cell>
          <cell r="J714">
            <v>486</v>
          </cell>
          <cell r="L714">
            <v>0</v>
          </cell>
        </row>
        <row r="715">
          <cell r="A715">
            <v>3624</v>
          </cell>
          <cell r="B715" t="str">
            <v>LT관(접착재접합)</v>
          </cell>
          <cell r="C715" t="str">
            <v>125Øx125Ø</v>
          </cell>
          <cell r="D715" t="str">
            <v>개</v>
          </cell>
          <cell r="E715">
            <v>3728</v>
          </cell>
          <cell r="G715">
            <v>5100</v>
          </cell>
          <cell r="H715">
            <v>544</v>
          </cell>
          <cell r="I715">
            <v>5240</v>
          </cell>
          <cell r="J715">
            <v>486</v>
          </cell>
          <cell r="L715">
            <v>0</v>
          </cell>
        </row>
        <row r="716">
          <cell r="A716">
            <v>3625</v>
          </cell>
          <cell r="B716" t="str">
            <v>LT관(접착재접합)</v>
          </cell>
          <cell r="C716" t="str">
            <v>125Øx100Ø</v>
          </cell>
          <cell r="D716" t="str">
            <v>개</v>
          </cell>
          <cell r="E716">
            <v>3168</v>
          </cell>
          <cell r="G716">
            <v>4340</v>
          </cell>
          <cell r="H716">
            <v>544</v>
          </cell>
          <cell r="I716">
            <v>4820</v>
          </cell>
          <cell r="J716">
            <v>486</v>
          </cell>
          <cell r="L716">
            <v>0</v>
          </cell>
        </row>
        <row r="717">
          <cell r="A717">
            <v>3626</v>
          </cell>
          <cell r="B717" t="str">
            <v>LT관(접착재접합)</v>
          </cell>
          <cell r="C717" t="str">
            <v>125Øx 75Ø</v>
          </cell>
          <cell r="D717" t="str">
            <v>개</v>
          </cell>
          <cell r="E717">
            <v>2919</v>
          </cell>
          <cell r="G717">
            <v>4000</v>
          </cell>
          <cell r="H717">
            <v>544</v>
          </cell>
          <cell r="I717">
            <v>4440</v>
          </cell>
          <cell r="J717">
            <v>486</v>
          </cell>
          <cell r="L717">
            <v>0</v>
          </cell>
        </row>
        <row r="718">
          <cell r="A718">
            <v>3627</v>
          </cell>
          <cell r="B718" t="str">
            <v>Y관(접착재접합)</v>
          </cell>
          <cell r="C718" t="str">
            <v>100Øx100Ø</v>
          </cell>
          <cell r="D718" t="str">
            <v>개</v>
          </cell>
          <cell r="E718">
            <v>2128</v>
          </cell>
          <cell r="G718">
            <v>2910</v>
          </cell>
          <cell r="H718">
            <v>544</v>
          </cell>
          <cell r="I718">
            <v>3240</v>
          </cell>
          <cell r="J718">
            <v>486</v>
          </cell>
          <cell r="L718">
            <v>0</v>
          </cell>
        </row>
        <row r="719">
          <cell r="A719">
            <v>3628</v>
          </cell>
          <cell r="B719" t="str">
            <v>Y관(접착재접합)</v>
          </cell>
          <cell r="C719" t="str">
            <v>100Øx 75Ø</v>
          </cell>
          <cell r="D719" t="str">
            <v>개</v>
          </cell>
          <cell r="E719">
            <v>2702</v>
          </cell>
          <cell r="G719">
            <v>3700</v>
          </cell>
          <cell r="H719">
            <v>544</v>
          </cell>
          <cell r="I719">
            <v>4110</v>
          </cell>
          <cell r="J719">
            <v>486</v>
          </cell>
          <cell r="L719">
            <v>0</v>
          </cell>
        </row>
        <row r="720">
          <cell r="A720">
            <v>3629</v>
          </cell>
          <cell r="B720" t="str">
            <v>Y관(접착재접합)</v>
          </cell>
          <cell r="C720" t="str">
            <v>100Øx 50Ø</v>
          </cell>
          <cell r="D720" t="str">
            <v>개</v>
          </cell>
          <cell r="E720">
            <v>2201</v>
          </cell>
          <cell r="G720">
            <v>3010</v>
          </cell>
          <cell r="H720">
            <v>544</v>
          </cell>
          <cell r="I720">
            <v>3350</v>
          </cell>
          <cell r="J720">
            <v>486</v>
          </cell>
          <cell r="L720">
            <v>0</v>
          </cell>
        </row>
        <row r="721">
          <cell r="A721">
            <v>3630</v>
          </cell>
          <cell r="B721" t="str">
            <v>Y관(접착재접합)</v>
          </cell>
          <cell r="C721" t="str">
            <v xml:space="preserve"> 75Øx 75Ø</v>
          </cell>
          <cell r="D721" t="str">
            <v>개</v>
          </cell>
          <cell r="E721">
            <v>1084</v>
          </cell>
          <cell r="G721">
            <v>1480</v>
          </cell>
          <cell r="H721">
            <v>544</v>
          </cell>
          <cell r="I721">
            <v>1650</v>
          </cell>
          <cell r="J721">
            <v>486</v>
          </cell>
          <cell r="L721">
            <v>0</v>
          </cell>
        </row>
        <row r="722">
          <cell r="A722">
            <v>3631</v>
          </cell>
          <cell r="B722" t="str">
            <v>Y관(접착재접합)</v>
          </cell>
          <cell r="C722" t="str">
            <v xml:space="preserve"> 75Øx 50Ø</v>
          </cell>
          <cell r="D722" t="str">
            <v>개</v>
          </cell>
          <cell r="E722">
            <v>996</v>
          </cell>
          <cell r="G722">
            <v>1370</v>
          </cell>
          <cell r="H722">
            <v>544</v>
          </cell>
          <cell r="I722">
            <v>1520</v>
          </cell>
          <cell r="J722">
            <v>486</v>
          </cell>
          <cell r="L722">
            <v>0</v>
          </cell>
        </row>
        <row r="723">
          <cell r="A723">
            <v>3632</v>
          </cell>
          <cell r="B723" t="str">
            <v>Y관(접착재접합)</v>
          </cell>
          <cell r="C723" t="str">
            <v xml:space="preserve"> 50Øx 50Ø</v>
          </cell>
          <cell r="D723" t="str">
            <v>개</v>
          </cell>
          <cell r="E723">
            <v>660</v>
          </cell>
          <cell r="G723">
            <v>640</v>
          </cell>
          <cell r="H723">
            <v>544</v>
          </cell>
          <cell r="I723">
            <v>710</v>
          </cell>
          <cell r="J723">
            <v>486</v>
          </cell>
          <cell r="L723">
            <v>0</v>
          </cell>
        </row>
        <row r="724">
          <cell r="A724">
            <v>3633</v>
          </cell>
          <cell r="B724" t="str">
            <v>인크리져(접착재접합)</v>
          </cell>
          <cell r="C724" t="str">
            <v>100Øx 75Ø</v>
          </cell>
          <cell r="D724" t="str">
            <v>개</v>
          </cell>
          <cell r="E724">
            <v>633</v>
          </cell>
          <cell r="G724">
            <v>870</v>
          </cell>
          <cell r="H724">
            <v>544</v>
          </cell>
          <cell r="I724">
            <v>900</v>
          </cell>
          <cell r="J724">
            <v>486</v>
          </cell>
          <cell r="L724">
            <v>0</v>
          </cell>
        </row>
        <row r="725">
          <cell r="A725">
            <v>3634</v>
          </cell>
          <cell r="B725" t="str">
            <v>인크리져(접착재접합)</v>
          </cell>
          <cell r="C725" t="str">
            <v>100Øx 50Ø</v>
          </cell>
          <cell r="D725" t="str">
            <v>개</v>
          </cell>
          <cell r="E725">
            <v>528</v>
          </cell>
          <cell r="G725">
            <v>730</v>
          </cell>
          <cell r="H725">
            <v>544</v>
          </cell>
          <cell r="I725">
            <v>750</v>
          </cell>
          <cell r="J725">
            <v>486</v>
          </cell>
          <cell r="L725">
            <v>0</v>
          </cell>
        </row>
        <row r="726">
          <cell r="A726">
            <v>3635</v>
          </cell>
          <cell r="B726" t="str">
            <v>소켓</v>
          </cell>
          <cell r="C726" t="str">
            <v>150Ø</v>
          </cell>
          <cell r="D726" t="str">
            <v>개</v>
          </cell>
          <cell r="E726">
            <v>1805</v>
          </cell>
          <cell r="G726">
            <v>2470</v>
          </cell>
          <cell r="H726">
            <v>544</v>
          </cell>
          <cell r="I726">
            <v>2540</v>
          </cell>
          <cell r="J726">
            <v>486</v>
          </cell>
          <cell r="L726">
            <v>0</v>
          </cell>
        </row>
        <row r="727">
          <cell r="A727">
            <v>3636</v>
          </cell>
          <cell r="B727" t="str">
            <v>소켓</v>
          </cell>
          <cell r="C727" t="str">
            <v>125Ø</v>
          </cell>
          <cell r="D727" t="str">
            <v>개</v>
          </cell>
          <cell r="E727">
            <v>1094</v>
          </cell>
          <cell r="G727">
            <v>1500</v>
          </cell>
          <cell r="H727">
            <v>544</v>
          </cell>
          <cell r="I727">
            <v>1540</v>
          </cell>
          <cell r="J727">
            <v>486</v>
          </cell>
          <cell r="L727">
            <v>0</v>
          </cell>
        </row>
        <row r="728">
          <cell r="A728">
            <v>3637</v>
          </cell>
          <cell r="B728" t="str">
            <v>소켓</v>
          </cell>
          <cell r="C728" t="str">
            <v>100Ø</v>
          </cell>
          <cell r="D728" t="str">
            <v>개</v>
          </cell>
          <cell r="E728">
            <v>621</v>
          </cell>
          <cell r="G728">
            <v>850</v>
          </cell>
          <cell r="H728">
            <v>544</v>
          </cell>
          <cell r="I728">
            <v>880</v>
          </cell>
          <cell r="J728">
            <v>486</v>
          </cell>
          <cell r="L728">
            <v>0</v>
          </cell>
        </row>
        <row r="729">
          <cell r="A729">
            <v>3638</v>
          </cell>
          <cell r="B729" t="str">
            <v>소켓</v>
          </cell>
          <cell r="C729" t="str">
            <v>75Ø</v>
          </cell>
          <cell r="D729" t="str">
            <v>개</v>
          </cell>
          <cell r="E729">
            <v>338</v>
          </cell>
          <cell r="G729">
            <v>470</v>
          </cell>
          <cell r="H729">
            <v>544</v>
          </cell>
          <cell r="I729">
            <v>480</v>
          </cell>
          <cell r="J729">
            <v>486</v>
          </cell>
          <cell r="L729">
            <v>0</v>
          </cell>
        </row>
        <row r="730">
          <cell r="A730">
            <v>3639</v>
          </cell>
          <cell r="B730" t="str">
            <v>소켓</v>
          </cell>
          <cell r="C730" t="str">
            <v>50Ø</v>
          </cell>
          <cell r="D730" t="str">
            <v>개</v>
          </cell>
          <cell r="E730">
            <v>198</v>
          </cell>
          <cell r="G730">
            <v>180</v>
          </cell>
          <cell r="H730">
            <v>544</v>
          </cell>
          <cell r="I730">
            <v>200</v>
          </cell>
          <cell r="J730">
            <v>486</v>
          </cell>
          <cell r="L730">
            <v>0</v>
          </cell>
        </row>
        <row r="731">
          <cell r="A731">
            <v>3641</v>
          </cell>
          <cell r="B731" t="str">
            <v>90˚곡관(고무링접합)</v>
          </cell>
          <cell r="C731" t="str">
            <v>125Ø</v>
          </cell>
          <cell r="D731" t="str">
            <v>개</v>
          </cell>
          <cell r="E731">
            <v>9501</v>
          </cell>
          <cell r="F731">
            <v>0</v>
          </cell>
          <cell r="G731">
            <v>8121</v>
          </cell>
          <cell r="H731">
            <v>546</v>
          </cell>
          <cell r="I731">
            <v>7471</v>
          </cell>
          <cell r="J731">
            <v>487</v>
          </cell>
          <cell r="L731">
            <v>487</v>
          </cell>
        </row>
        <row r="732">
          <cell r="A732">
            <v>3642</v>
          </cell>
          <cell r="B732" t="str">
            <v>90˚곡관(고무링접합)</v>
          </cell>
          <cell r="C732" t="str">
            <v>100Ø</v>
          </cell>
          <cell r="D732" t="str">
            <v>개</v>
          </cell>
          <cell r="E732">
            <v>5108</v>
          </cell>
          <cell r="F732">
            <v>0</v>
          </cell>
          <cell r="G732">
            <v>4366</v>
          </cell>
          <cell r="H732">
            <v>546</v>
          </cell>
          <cell r="I732">
            <v>4016</v>
          </cell>
          <cell r="J732">
            <v>487</v>
          </cell>
          <cell r="L732">
            <v>487</v>
          </cell>
        </row>
        <row r="733">
          <cell r="A733">
            <v>3643</v>
          </cell>
          <cell r="B733" t="str">
            <v>90˚곡관(고무링접합)</v>
          </cell>
          <cell r="C733" t="str">
            <v>75Ø</v>
          </cell>
          <cell r="D733" t="str">
            <v>개</v>
          </cell>
          <cell r="E733">
            <v>2826</v>
          </cell>
          <cell r="F733">
            <v>0</v>
          </cell>
          <cell r="G733">
            <v>2416</v>
          </cell>
          <cell r="H733">
            <v>546</v>
          </cell>
          <cell r="I733">
            <v>2222</v>
          </cell>
          <cell r="J733">
            <v>487</v>
          </cell>
          <cell r="L733">
            <v>487</v>
          </cell>
        </row>
        <row r="734">
          <cell r="A734">
            <v>3644</v>
          </cell>
          <cell r="B734" t="str">
            <v>90˚곡관(고무링접합)</v>
          </cell>
          <cell r="C734" t="str">
            <v>50Ø</v>
          </cell>
          <cell r="D734" t="str">
            <v>개</v>
          </cell>
          <cell r="E734">
            <v>1416</v>
          </cell>
          <cell r="F734">
            <v>0</v>
          </cell>
          <cell r="G734">
            <v>1211</v>
          </cell>
          <cell r="H734">
            <v>546</v>
          </cell>
          <cell r="I734">
            <v>1114</v>
          </cell>
          <cell r="J734">
            <v>487</v>
          </cell>
          <cell r="L734">
            <v>487</v>
          </cell>
        </row>
        <row r="735">
          <cell r="A735">
            <v>3646</v>
          </cell>
          <cell r="B735" t="str">
            <v>45˚곡관(고무링접합)</v>
          </cell>
          <cell r="C735" t="str">
            <v>125Ø</v>
          </cell>
          <cell r="D735" t="str">
            <v>개</v>
          </cell>
          <cell r="E735">
            <v>6769</v>
          </cell>
          <cell r="F735">
            <v>0</v>
          </cell>
          <cell r="G735">
            <v>5786</v>
          </cell>
          <cell r="H735">
            <v>546</v>
          </cell>
          <cell r="I735">
            <v>5323</v>
          </cell>
          <cell r="J735">
            <v>487</v>
          </cell>
          <cell r="L735">
            <v>487</v>
          </cell>
        </row>
        <row r="736">
          <cell r="A736">
            <v>3647</v>
          </cell>
          <cell r="B736" t="str">
            <v>45˚곡관(고무링접합)</v>
          </cell>
          <cell r="C736" t="str">
            <v>100Ø</v>
          </cell>
          <cell r="D736" t="str">
            <v>개</v>
          </cell>
          <cell r="E736">
            <v>3739</v>
          </cell>
          <cell r="F736">
            <v>0</v>
          </cell>
          <cell r="G736">
            <v>3196</v>
          </cell>
          <cell r="H736">
            <v>546</v>
          </cell>
          <cell r="I736">
            <v>2940</v>
          </cell>
          <cell r="J736">
            <v>487</v>
          </cell>
          <cell r="L736">
            <v>487</v>
          </cell>
        </row>
        <row r="737">
          <cell r="A737">
            <v>3648</v>
          </cell>
          <cell r="B737" t="str">
            <v>45˚곡관(고무링접합)</v>
          </cell>
          <cell r="C737" t="str">
            <v>75Ø</v>
          </cell>
          <cell r="D737" t="str">
            <v>개</v>
          </cell>
          <cell r="E737">
            <v>2285</v>
          </cell>
          <cell r="F737">
            <v>0</v>
          </cell>
          <cell r="G737">
            <v>1953</v>
          </cell>
          <cell r="H737">
            <v>546</v>
          </cell>
          <cell r="I737">
            <v>1796</v>
          </cell>
          <cell r="J737">
            <v>487</v>
          </cell>
          <cell r="L737">
            <v>487</v>
          </cell>
        </row>
        <row r="738">
          <cell r="A738">
            <v>3649</v>
          </cell>
          <cell r="B738" t="str">
            <v>45˚곡관(고무링접합)</v>
          </cell>
          <cell r="C738" t="str">
            <v>50Ø</v>
          </cell>
          <cell r="D738" t="str">
            <v>개</v>
          </cell>
          <cell r="E738">
            <v>1251</v>
          </cell>
          <cell r="F738">
            <v>0</v>
          </cell>
          <cell r="G738">
            <v>1070</v>
          </cell>
          <cell r="H738">
            <v>546</v>
          </cell>
          <cell r="I738">
            <v>984</v>
          </cell>
          <cell r="J738">
            <v>487</v>
          </cell>
          <cell r="L738">
            <v>487</v>
          </cell>
        </row>
        <row r="739">
          <cell r="A739">
            <v>3650</v>
          </cell>
          <cell r="B739" t="str">
            <v>LT관(고무링접합)</v>
          </cell>
          <cell r="C739" t="str">
            <v>125Øx125Ø</v>
          </cell>
          <cell r="D739" t="str">
            <v>개</v>
          </cell>
          <cell r="E739">
            <v>11983</v>
          </cell>
          <cell r="F739">
            <v>0</v>
          </cell>
          <cell r="G739">
            <v>11287</v>
          </cell>
          <cell r="H739">
            <v>546</v>
          </cell>
          <cell r="I739">
            <v>10384</v>
          </cell>
          <cell r="J739">
            <v>487</v>
          </cell>
          <cell r="L739">
            <v>487</v>
          </cell>
        </row>
        <row r="740">
          <cell r="A740">
            <v>3651</v>
          </cell>
          <cell r="B740" t="str">
            <v>LT관(고무링접합)</v>
          </cell>
          <cell r="C740" t="str">
            <v>125Øx100Ø</v>
          </cell>
          <cell r="D740" t="str">
            <v>개</v>
          </cell>
          <cell r="E740">
            <v>10519</v>
          </cell>
          <cell r="F740">
            <v>0</v>
          </cell>
          <cell r="G740">
            <v>8991</v>
          </cell>
          <cell r="H740">
            <v>546</v>
          </cell>
          <cell r="I740">
            <v>8271</v>
          </cell>
          <cell r="J740">
            <v>487</v>
          </cell>
          <cell r="L740">
            <v>487</v>
          </cell>
        </row>
        <row r="741">
          <cell r="A741">
            <v>3652</v>
          </cell>
          <cell r="B741" t="str">
            <v>Y관(고무링접합)</v>
          </cell>
          <cell r="C741" t="str">
            <v>100Øx100Ø</v>
          </cell>
          <cell r="D741" t="str">
            <v>개</v>
          </cell>
          <cell r="E741">
            <v>6486</v>
          </cell>
          <cell r="F741">
            <v>0</v>
          </cell>
          <cell r="G741">
            <v>5544</v>
          </cell>
          <cell r="H741">
            <v>546</v>
          </cell>
          <cell r="I741">
            <v>5062</v>
          </cell>
          <cell r="J741">
            <v>487</v>
          </cell>
          <cell r="L741">
            <v>487</v>
          </cell>
        </row>
        <row r="742">
          <cell r="A742">
            <v>3653</v>
          </cell>
          <cell r="B742" t="str">
            <v>Y관(고무링접합)</v>
          </cell>
          <cell r="C742" t="str">
            <v>100Øx 75Ø</v>
          </cell>
          <cell r="D742" t="str">
            <v>개</v>
          </cell>
          <cell r="E742">
            <v>5426</v>
          </cell>
          <cell r="F742">
            <v>0</v>
          </cell>
          <cell r="G742">
            <v>4638</v>
          </cell>
          <cell r="H742">
            <v>546</v>
          </cell>
          <cell r="I742">
            <v>4292</v>
          </cell>
          <cell r="J742">
            <v>487</v>
          </cell>
          <cell r="L742">
            <v>487</v>
          </cell>
        </row>
        <row r="743">
          <cell r="A743">
            <v>3654</v>
          </cell>
          <cell r="B743" t="str">
            <v>Y관(고무링접합)</v>
          </cell>
          <cell r="C743" t="str">
            <v>100Øx 50Ø</v>
          </cell>
          <cell r="D743" t="str">
            <v>개</v>
          </cell>
          <cell r="E743">
            <v>4441</v>
          </cell>
          <cell r="F743">
            <v>0</v>
          </cell>
          <cell r="G743">
            <v>3796</v>
          </cell>
          <cell r="H743">
            <v>546</v>
          </cell>
          <cell r="I743">
            <v>3800</v>
          </cell>
          <cell r="J743">
            <v>487</v>
          </cell>
          <cell r="L743">
            <v>487</v>
          </cell>
        </row>
        <row r="744">
          <cell r="A744">
            <v>3655</v>
          </cell>
          <cell r="B744" t="str">
            <v>Y관(고무링접합)</v>
          </cell>
          <cell r="C744" t="str">
            <v xml:space="preserve"> 75Øx 75Ø</v>
          </cell>
          <cell r="D744" t="str">
            <v>개</v>
          </cell>
          <cell r="E744">
            <v>5164</v>
          </cell>
          <cell r="F744">
            <v>0</v>
          </cell>
          <cell r="G744">
            <v>4414</v>
          </cell>
          <cell r="H744">
            <v>546</v>
          </cell>
          <cell r="I744">
            <v>2985</v>
          </cell>
          <cell r="J744">
            <v>487</v>
          </cell>
          <cell r="L744">
            <v>487</v>
          </cell>
        </row>
        <row r="745">
          <cell r="A745">
            <v>3656</v>
          </cell>
          <cell r="B745" t="str">
            <v>Y관(고무링접합)</v>
          </cell>
          <cell r="C745" t="str">
            <v xml:space="preserve"> 75Øx 50Ø</v>
          </cell>
          <cell r="D745" t="str">
            <v>개</v>
          </cell>
          <cell r="E745">
            <v>4090</v>
          </cell>
          <cell r="F745">
            <v>0</v>
          </cell>
          <cell r="G745">
            <v>3496</v>
          </cell>
          <cell r="H745">
            <v>546</v>
          </cell>
          <cell r="I745">
            <v>3216</v>
          </cell>
          <cell r="J745">
            <v>487</v>
          </cell>
          <cell r="L745">
            <v>487</v>
          </cell>
        </row>
        <row r="746">
          <cell r="A746">
            <v>3657</v>
          </cell>
          <cell r="B746" t="str">
            <v>Y관(고무링접합)</v>
          </cell>
          <cell r="C746" t="str">
            <v xml:space="preserve"> 50Øx 50Ø</v>
          </cell>
          <cell r="D746" t="str">
            <v>개</v>
          </cell>
          <cell r="E746">
            <v>2491</v>
          </cell>
          <cell r="F746">
            <v>0</v>
          </cell>
          <cell r="G746">
            <v>2129</v>
          </cell>
          <cell r="H746">
            <v>546</v>
          </cell>
          <cell r="I746">
            <v>1774</v>
          </cell>
          <cell r="J746">
            <v>487</v>
          </cell>
          <cell r="L746">
            <v>487</v>
          </cell>
        </row>
        <row r="747">
          <cell r="A747">
            <v>3658</v>
          </cell>
          <cell r="B747" t="str">
            <v>인크리져(고무링접합)</v>
          </cell>
          <cell r="C747" t="str">
            <v>100Øx 75Ø</v>
          </cell>
          <cell r="D747" t="str">
            <v>개</v>
          </cell>
          <cell r="E747">
            <v>2913</v>
          </cell>
          <cell r="F747">
            <v>0</v>
          </cell>
          <cell r="G747">
            <v>2490</v>
          </cell>
          <cell r="H747">
            <v>546</v>
          </cell>
          <cell r="I747">
            <v>2290</v>
          </cell>
          <cell r="J747">
            <v>487</v>
          </cell>
          <cell r="L747">
            <v>487</v>
          </cell>
        </row>
        <row r="748">
          <cell r="A748">
            <v>3659</v>
          </cell>
          <cell r="B748" t="str">
            <v>인크리져(고무링접합)</v>
          </cell>
          <cell r="C748" t="str">
            <v>100Øx 50Ø</v>
          </cell>
          <cell r="D748" t="str">
            <v>개</v>
          </cell>
          <cell r="E748">
            <v>2847</v>
          </cell>
          <cell r="F748">
            <v>0</v>
          </cell>
          <cell r="G748">
            <v>2434</v>
          </cell>
          <cell r="H748">
            <v>546</v>
          </cell>
          <cell r="I748">
            <v>2239</v>
          </cell>
          <cell r="J748">
            <v>487</v>
          </cell>
          <cell r="L748">
            <v>487</v>
          </cell>
        </row>
        <row r="749">
          <cell r="A749">
            <v>3661</v>
          </cell>
          <cell r="B749" t="str">
            <v>소제구</v>
          </cell>
          <cell r="C749" t="str">
            <v>150Ø</v>
          </cell>
          <cell r="D749" t="str">
            <v>개</v>
          </cell>
          <cell r="E749">
            <v>3163</v>
          </cell>
          <cell r="G749">
            <v>4330</v>
          </cell>
          <cell r="H749">
            <v>544</v>
          </cell>
          <cell r="I749">
            <v>4450</v>
          </cell>
          <cell r="J749">
            <v>486</v>
          </cell>
          <cell r="L749">
            <v>0</v>
          </cell>
        </row>
        <row r="750">
          <cell r="A750">
            <v>3662</v>
          </cell>
          <cell r="B750" t="str">
            <v>소제구</v>
          </cell>
          <cell r="C750" t="str">
            <v>125Ø</v>
          </cell>
          <cell r="D750" t="str">
            <v>개</v>
          </cell>
          <cell r="E750">
            <v>1823</v>
          </cell>
          <cell r="G750">
            <v>2500</v>
          </cell>
          <cell r="H750">
            <v>544</v>
          </cell>
          <cell r="I750">
            <v>2570</v>
          </cell>
          <cell r="J750">
            <v>486</v>
          </cell>
          <cell r="L750">
            <v>0</v>
          </cell>
        </row>
        <row r="751">
          <cell r="A751">
            <v>3663</v>
          </cell>
          <cell r="B751" t="str">
            <v>소제구</v>
          </cell>
          <cell r="C751" t="str">
            <v>100Ø</v>
          </cell>
          <cell r="D751" t="str">
            <v>개</v>
          </cell>
          <cell r="E751">
            <v>1058</v>
          </cell>
          <cell r="G751">
            <v>1450</v>
          </cell>
          <cell r="H751">
            <v>544</v>
          </cell>
          <cell r="I751">
            <v>1490</v>
          </cell>
          <cell r="J751">
            <v>486</v>
          </cell>
          <cell r="L751">
            <v>0</v>
          </cell>
        </row>
        <row r="752">
          <cell r="A752">
            <v>3664</v>
          </cell>
          <cell r="B752" t="str">
            <v>소제구</v>
          </cell>
          <cell r="C752" t="str">
            <v>75Ø</v>
          </cell>
          <cell r="D752" t="str">
            <v>개</v>
          </cell>
          <cell r="E752">
            <v>759</v>
          </cell>
          <cell r="G752">
            <v>1040</v>
          </cell>
          <cell r="H752">
            <v>544</v>
          </cell>
          <cell r="I752">
            <v>1070</v>
          </cell>
          <cell r="J752">
            <v>486</v>
          </cell>
          <cell r="L752">
            <v>0</v>
          </cell>
        </row>
        <row r="753">
          <cell r="A753">
            <v>3665</v>
          </cell>
          <cell r="B753" t="str">
            <v>소제구</v>
          </cell>
          <cell r="C753" t="str">
            <v>50Ø</v>
          </cell>
          <cell r="D753" t="str">
            <v>개</v>
          </cell>
          <cell r="E753">
            <v>475</v>
          </cell>
          <cell r="G753">
            <v>470</v>
          </cell>
          <cell r="H753">
            <v>544</v>
          </cell>
          <cell r="I753">
            <v>520</v>
          </cell>
          <cell r="J753">
            <v>486</v>
          </cell>
          <cell r="L753">
            <v>0</v>
          </cell>
        </row>
        <row r="754">
          <cell r="A754">
            <v>3666</v>
          </cell>
          <cell r="B754" t="str">
            <v>바닥소제구</v>
          </cell>
          <cell r="C754" t="str">
            <v>150Ø</v>
          </cell>
          <cell r="D754" t="str">
            <v>개</v>
          </cell>
          <cell r="E754">
            <v>24500</v>
          </cell>
          <cell r="F754">
            <v>0</v>
          </cell>
          <cell r="H754">
            <v>0</v>
          </cell>
          <cell r="I754">
            <v>24500</v>
          </cell>
          <cell r="J754">
            <v>0</v>
          </cell>
          <cell r="L754">
            <v>0</v>
          </cell>
        </row>
        <row r="755">
          <cell r="A755">
            <v>3667</v>
          </cell>
          <cell r="B755" t="str">
            <v>바닥소제구</v>
          </cell>
          <cell r="C755" t="str">
            <v>125Ø</v>
          </cell>
          <cell r="D755" t="str">
            <v>개</v>
          </cell>
          <cell r="E755">
            <v>19800</v>
          </cell>
          <cell r="F755">
            <v>0</v>
          </cell>
          <cell r="H755">
            <v>0</v>
          </cell>
          <cell r="I755">
            <v>19800</v>
          </cell>
          <cell r="J755">
            <v>0</v>
          </cell>
          <cell r="L755">
            <v>0</v>
          </cell>
        </row>
        <row r="756">
          <cell r="A756">
            <v>3668</v>
          </cell>
          <cell r="B756" t="str">
            <v>바닥소제구</v>
          </cell>
          <cell r="C756" t="str">
            <v>100Ø</v>
          </cell>
          <cell r="D756" t="str">
            <v>개</v>
          </cell>
          <cell r="E756">
            <v>7000</v>
          </cell>
          <cell r="F756">
            <v>0</v>
          </cell>
          <cell r="H756">
            <v>0</v>
          </cell>
          <cell r="I756">
            <v>7000</v>
          </cell>
          <cell r="J756">
            <v>0</v>
          </cell>
          <cell r="L756">
            <v>0</v>
          </cell>
        </row>
        <row r="757">
          <cell r="A757">
            <v>3671</v>
          </cell>
          <cell r="B757" t="str">
            <v>바닥배수구</v>
          </cell>
          <cell r="C757" t="str">
            <v>100Ø</v>
          </cell>
          <cell r="D757" t="str">
            <v>개</v>
          </cell>
          <cell r="E757">
            <v>41600</v>
          </cell>
          <cell r="F757">
            <v>0</v>
          </cell>
          <cell r="H757">
            <v>0</v>
          </cell>
          <cell r="I757">
            <v>13120</v>
          </cell>
          <cell r="J757">
            <v>534</v>
          </cell>
          <cell r="L757">
            <v>0</v>
          </cell>
        </row>
        <row r="758">
          <cell r="A758">
            <v>3672</v>
          </cell>
          <cell r="B758" t="str">
            <v>바닥배수구</v>
          </cell>
          <cell r="C758" t="str">
            <v>75Ø</v>
          </cell>
          <cell r="D758" t="str">
            <v>개</v>
          </cell>
          <cell r="E758">
            <v>22400</v>
          </cell>
          <cell r="F758">
            <v>0</v>
          </cell>
          <cell r="H758">
            <v>0</v>
          </cell>
          <cell r="I758">
            <v>10500</v>
          </cell>
          <cell r="J758">
            <v>534</v>
          </cell>
          <cell r="L758">
            <v>0</v>
          </cell>
        </row>
        <row r="759">
          <cell r="A759">
            <v>3673</v>
          </cell>
          <cell r="B759" t="str">
            <v>바닥배수구</v>
          </cell>
          <cell r="C759" t="str">
            <v>50Ø</v>
          </cell>
          <cell r="D759" t="str">
            <v>개</v>
          </cell>
          <cell r="E759">
            <v>9600</v>
          </cell>
          <cell r="F759">
            <v>0</v>
          </cell>
          <cell r="H759">
            <v>0</v>
          </cell>
          <cell r="I759">
            <v>4950</v>
          </cell>
          <cell r="J759">
            <v>534</v>
          </cell>
          <cell r="L759">
            <v>0</v>
          </cell>
        </row>
        <row r="760">
          <cell r="A760">
            <v>3674</v>
          </cell>
          <cell r="B760" t="str">
            <v>세탁기용바닥배수구</v>
          </cell>
          <cell r="C760" t="str">
            <v>50Ø</v>
          </cell>
          <cell r="D760" t="str">
            <v>개</v>
          </cell>
          <cell r="E760">
            <v>13000</v>
          </cell>
          <cell r="F760">
            <v>0</v>
          </cell>
          <cell r="H760">
            <v>0</v>
          </cell>
          <cell r="I760">
            <v>6480</v>
          </cell>
          <cell r="J760">
            <v>534</v>
          </cell>
          <cell r="L760">
            <v>0</v>
          </cell>
        </row>
        <row r="761">
          <cell r="A761">
            <v>3681</v>
          </cell>
          <cell r="B761" t="str">
            <v>P-TRAP</v>
          </cell>
          <cell r="C761" t="str">
            <v>100Ø</v>
          </cell>
          <cell r="D761" t="str">
            <v>개</v>
          </cell>
          <cell r="E761">
            <v>5039</v>
          </cell>
          <cell r="G761">
            <v>6900</v>
          </cell>
          <cell r="H761">
            <v>544</v>
          </cell>
          <cell r="I761">
            <v>7670</v>
          </cell>
          <cell r="J761">
            <v>486</v>
          </cell>
          <cell r="L761">
            <v>0</v>
          </cell>
        </row>
        <row r="762">
          <cell r="A762">
            <v>3682</v>
          </cell>
          <cell r="B762" t="str">
            <v>P-TRAP</v>
          </cell>
          <cell r="C762" t="str">
            <v>75Ø</v>
          </cell>
          <cell r="D762" t="str">
            <v>개</v>
          </cell>
          <cell r="E762">
            <v>2520</v>
          </cell>
          <cell r="G762">
            <v>3450</v>
          </cell>
          <cell r="H762">
            <v>544</v>
          </cell>
          <cell r="I762">
            <v>3840</v>
          </cell>
          <cell r="J762">
            <v>486</v>
          </cell>
          <cell r="L762">
            <v>0</v>
          </cell>
        </row>
        <row r="763">
          <cell r="A763">
            <v>3683</v>
          </cell>
          <cell r="B763" t="str">
            <v>P-TRAP</v>
          </cell>
          <cell r="C763" t="str">
            <v>50Ø</v>
          </cell>
          <cell r="D763" t="str">
            <v>개</v>
          </cell>
          <cell r="E763">
            <v>1199</v>
          </cell>
          <cell r="G763">
            <v>1650</v>
          </cell>
          <cell r="H763">
            <v>544</v>
          </cell>
          <cell r="I763">
            <v>1830</v>
          </cell>
          <cell r="J763">
            <v>486</v>
          </cell>
          <cell r="L763">
            <v>0</v>
          </cell>
        </row>
        <row r="764">
          <cell r="A764">
            <v>3691</v>
          </cell>
          <cell r="B764" t="str">
            <v>PVC 스리브</v>
          </cell>
          <cell r="C764" t="str">
            <v>150Ø</v>
          </cell>
          <cell r="D764" t="str">
            <v>개</v>
          </cell>
          <cell r="E764">
            <v>1500</v>
          </cell>
          <cell r="F764">
            <v>0</v>
          </cell>
          <cell r="H764">
            <v>0</v>
          </cell>
          <cell r="I764">
            <v>1500</v>
          </cell>
          <cell r="J764">
            <v>534</v>
          </cell>
          <cell r="L764">
            <v>0</v>
          </cell>
        </row>
        <row r="765">
          <cell r="A765">
            <v>3692</v>
          </cell>
          <cell r="B765" t="str">
            <v>PVC 스리브</v>
          </cell>
          <cell r="C765" t="str">
            <v>125Ø</v>
          </cell>
          <cell r="D765" t="str">
            <v>개</v>
          </cell>
          <cell r="E765">
            <v>1400</v>
          </cell>
          <cell r="F765">
            <v>0</v>
          </cell>
          <cell r="H765">
            <v>0</v>
          </cell>
          <cell r="I765">
            <v>1400</v>
          </cell>
          <cell r="J765">
            <v>534</v>
          </cell>
          <cell r="L765">
            <v>0</v>
          </cell>
        </row>
        <row r="766">
          <cell r="A766">
            <v>3693</v>
          </cell>
          <cell r="B766" t="str">
            <v>PVC 스리브</v>
          </cell>
          <cell r="C766" t="str">
            <v>100Ø</v>
          </cell>
          <cell r="D766" t="str">
            <v>개</v>
          </cell>
          <cell r="E766">
            <v>1300</v>
          </cell>
          <cell r="F766">
            <v>0</v>
          </cell>
          <cell r="H766">
            <v>0</v>
          </cell>
          <cell r="I766">
            <v>1300</v>
          </cell>
          <cell r="J766">
            <v>534</v>
          </cell>
          <cell r="L766">
            <v>0</v>
          </cell>
        </row>
        <row r="767">
          <cell r="A767">
            <v>3694</v>
          </cell>
          <cell r="B767" t="str">
            <v>PVC 스리브</v>
          </cell>
          <cell r="C767" t="str">
            <v>75Ø</v>
          </cell>
          <cell r="D767" t="str">
            <v>개</v>
          </cell>
          <cell r="E767">
            <v>1100</v>
          </cell>
          <cell r="F767">
            <v>0</v>
          </cell>
          <cell r="H767">
            <v>0</v>
          </cell>
          <cell r="I767">
            <v>1100</v>
          </cell>
          <cell r="J767">
            <v>534</v>
          </cell>
          <cell r="L767">
            <v>0</v>
          </cell>
        </row>
        <row r="768">
          <cell r="A768">
            <v>3695</v>
          </cell>
          <cell r="B768" t="str">
            <v>PVC 스리브</v>
          </cell>
          <cell r="C768" t="str">
            <v>50Ø</v>
          </cell>
          <cell r="D768" t="str">
            <v>개</v>
          </cell>
          <cell r="E768">
            <v>800</v>
          </cell>
          <cell r="F768">
            <v>0</v>
          </cell>
          <cell r="H768">
            <v>0</v>
          </cell>
          <cell r="I768">
            <v>800</v>
          </cell>
          <cell r="J768">
            <v>534</v>
          </cell>
          <cell r="L768">
            <v>0</v>
          </cell>
        </row>
        <row r="793">
          <cell r="A793">
            <v>3710</v>
          </cell>
          <cell r="B793" t="str">
            <v>주철 G/V(10kg/㎠)</v>
          </cell>
          <cell r="C793" t="str">
            <v>150Ø</v>
          </cell>
          <cell r="D793" t="str">
            <v>개</v>
          </cell>
          <cell r="E793">
            <v>148000</v>
          </cell>
          <cell r="F793">
            <v>0</v>
          </cell>
          <cell r="G793">
            <v>148000</v>
          </cell>
          <cell r="H793">
            <v>596</v>
          </cell>
          <cell r="I793">
            <v>160000</v>
          </cell>
          <cell r="J793">
            <v>529</v>
          </cell>
          <cell r="L793">
            <v>529</v>
          </cell>
        </row>
        <row r="794">
          <cell r="A794">
            <v>3711</v>
          </cell>
          <cell r="B794" t="str">
            <v>주철 G/V(10kg/㎠)</v>
          </cell>
          <cell r="C794" t="str">
            <v>100Ø</v>
          </cell>
          <cell r="D794" t="str">
            <v>개</v>
          </cell>
          <cell r="E794">
            <v>77700</v>
          </cell>
          <cell r="F794">
            <v>0</v>
          </cell>
          <cell r="G794">
            <v>77700</v>
          </cell>
          <cell r="H794">
            <v>596</v>
          </cell>
          <cell r="I794">
            <v>84000</v>
          </cell>
          <cell r="J794">
            <v>529</v>
          </cell>
          <cell r="L794">
            <v>529</v>
          </cell>
        </row>
        <row r="795">
          <cell r="A795">
            <v>3712</v>
          </cell>
          <cell r="B795" t="str">
            <v>주철 G/V(10kg/㎠)</v>
          </cell>
          <cell r="C795" t="str">
            <v>80Ø</v>
          </cell>
          <cell r="D795" t="str">
            <v>개</v>
          </cell>
          <cell r="E795">
            <v>55500</v>
          </cell>
          <cell r="F795">
            <v>0</v>
          </cell>
          <cell r="G795">
            <v>55500</v>
          </cell>
          <cell r="H795">
            <v>596</v>
          </cell>
          <cell r="I795">
            <v>60000</v>
          </cell>
          <cell r="J795">
            <v>529</v>
          </cell>
          <cell r="L795">
            <v>529</v>
          </cell>
        </row>
        <row r="796">
          <cell r="A796">
            <v>3713</v>
          </cell>
          <cell r="B796" t="str">
            <v>주철 G/V(10kg/㎠)</v>
          </cell>
          <cell r="C796" t="str">
            <v>65Ø</v>
          </cell>
          <cell r="D796" t="str">
            <v>개</v>
          </cell>
          <cell r="E796">
            <v>45880</v>
          </cell>
          <cell r="F796">
            <v>0</v>
          </cell>
          <cell r="G796">
            <v>45880</v>
          </cell>
          <cell r="H796">
            <v>596</v>
          </cell>
          <cell r="I796">
            <v>49600</v>
          </cell>
          <cell r="J796">
            <v>529</v>
          </cell>
          <cell r="L796">
            <v>529</v>
          </cell>
        </row>
        <row r="797">
          <cell r="A797">
            <v>3714</v>
          </cell>
          <cell r="B797" t="str">
            <v>청동 G/V(10kg/㎠)</v>
          </cell>
          <cell r="C797" t="str">
            <v>50Ø</v>
          </cell>
          <cell r="D797" t="str">
            <v>개</v>
          </cell>
          <cell r="E797">
            <v>29690</v>
          </cell>
          <cell r="F797">
            <v>0</v>
          </cell>
          <cell r="G797">
            <v>29690</v>
          </cell>
          <cell r="H797">
            <v>595</v>
          </cell>
          <cell r="I797">
            <v>30120</v>
          </cell>
          <cell r="J797">
            <v>511</v>
          </cell>
          <cell r="L797">
            <v>414</v>
          </cell>
        </row>
        <row r="798">
          <cell r="A798">
            <v>3715</v>
          </cell>
          <cell r="B798" t="str">
            <v>청동 G/V(10kg/㎠)</v>
          </cell>
          <cell r="C798" t="str">
            <v>40Ø</v>
          </cell>
          <cell r="D798" t="str">
            <v>개</v>
          </cell>
          <cell r="E798">
            <v>19260</v>
          </cell>
          <cell r="F798">
            <v>0</v>
          </cell>
          <cell r="G798">
            <v>19260</v>
          </cell>
          <cell r="H798">
            <v>595</v>
          </cell>
          <cell r="I798">
            <v>19540</v>
          </cell>
          <cell r="J798">
            <v>511</v>
          </cell>
          <cell r="L798">
            <v>414</v>
          </cell>
        </row>
        <row r="799">
          <cell r="A799">
            <v>3716</v>
          </cell>
          <cell r="B799" t="str">
            <v>청동 G/V(10kg/㎠)</v>
          </cell>
          <cell r="C799" t="str">
            <v>32Ø</v>
          </cell>
          <cell r="D799" t="str">
            <v>개</v>
          </cell>
          <cell r="E799">
            <v>14370</v>
          </cell>
          <cell r="F799">
            <v>0</v>
          </cell>
          <cell r="G799">
            <v>14370</v>
          </cell>
          <cell r="H799">
            <v>595</v>
          </cell>
          <cell r="I799">
            <v>14580</v>
          </cell>
          <cell r="J799">
            <v>511</v>
          </cell>
          <cell r="L799">
            <v>414</v>
          </cell>
        </row>
        <row r="800">
          <cell r="A800">
            <v>3717</v>
          </cell>
          <cell r="B800" t="str">
            <v>청동 G/V(10kg/㎠)</v>
          </cell>
          <cell r="C800" t="str">
            <v>25Ø</v>
          </cell>
          <cell r="D800" t="str">
            <v>개</v>
          </cell>
          <cell r="E800">
            <v>10100</v>
          </cell>
          <cell r="F800">
            <v>0</v>
          </cell>
          <cell r="G800">
            <v>10100</v>
          </cell>
          <cell r="H800">
            <v>595</v>
          </cell>
          <cell r="I800">
            <v>10250</v>
          </cell>
          <cell r="J800">
            <v>511</v>
          </cell>
          <cell r="L800">
            <v>414</v>
          </cell>
        </row>
        <row r="801">
          <cell r="A801">
            <v>3718</v>
          </cell>
          <cell r="B801" t="str">
            <v>청동 G/V(10kg/㎠)</v>
          </cell>
          <cell r="C801" t="str">
            <v>20Ø</v>
          </cell>
          <cell r="D801" t="str">
            <v>개</v>
          </cell>
          <cell r="E801">
            <v>6620</v>
          </cell>
          <cell r="F801">
            <v>0</v>
          </cell>
          <cell r="G801">
            <v>6620</v>
          </cell>
          <cell r="H801">
            <v>595</v>
          </cell>
          <cell r="I801">
            <v>6710</v>
          </cell>
          <cell r="J801">
            <v>511</v>
          </cell>
          <cell r="L801">
            <v>414</v>
          </cell>
        </row>
        <row r="802">
          <cell r="A802">
            <v>3719</v>
          </cell>
          <cell r="B802" t="str">
            <v>청동 G/V(10kg/㎠)</v>
          </cell>
          <cell r="C802" t="str">
            <v>15Ø</v>
          </cell>
          <cell r="D802" t="str">
            <v>개</v>
          </cell>
          <cell r="E802">
            <v>4610</v>
          </cell>
          <cell r="F802">
            <v>0</v>
          </cell>
          <cell r="G802">
            <v>4610</v>
          </cell>
          <cell r="H802">
            <v>595</v>
          </cell>
          <cell r="I802">
            <v>4680</v>
          </cell>
          <cell r="J802">
            <v>511</v>
          </cell>
          <cell r="L802">
            <v>414</v>
          </cell>
        </row>
        <row r="803">
          <cell r="A803">
            <v>3720</v>
          </cell>
          <cell r="B803" t="str">
            <v>주철볼밸브(10kg/㎠)</v>
          </cell>
          <cell r="C803" t="str">
            <v>150Ø</v>
          </cell>
          <cell r="D803" t="str">
            <v>개</v>
          </cell>
          <cell r="E803">
            <v>197100</v>
          </cell>
          <cell r="F803">
            <v>0</v>
          </cell>
          <cell r="G803">
            <v>197100</v>
          </cell>
          <cell r="H803">
            <v>597</v>
          </cell>
          <cell r="I803">
            <v>580000</v>
          </cell>
          <cell r="J803">
            <v>529</v>
          </cell>
          <cell r="L803">
            <v>529</v>
          </cell>
        </row>
        <row r="804">
          <cell r="A804">
            <v>3721</v>
          </cell>
          <cell r="B804" t="str">
            <v>주철볼밸브(10kg/㎠)</v>
          </cell>
          <cell r="C804" t="str">
            <v>100Ø</v>
          </cell>
          <cell r="D804" t="str">
            <v>개</v>
          </cell>
          <cell r="E804">
            <v>97820</v>
          </cell>
          <cell r="F804">
            <v>0</v>
          </cell>
          <cell r="G804">
            <v>97820</v>
          </cell>
          <cell r="H804">
            <v>597</v>
          </cell>
          <cell r="I804">
            <v>200000</v>
          </cell>
          <cell r="J804">
            <v>529</v>
          </cell>
          <cell r="L804">
            <v>529</v>
          </cell>
        </row>
        <row r="805">
          <cell r="A805">
            <v>3722</v>
          </cell>
          <cell r="B805" t="str">
            <v>주철볼밸브(10kg/㎠)</v>
          </cell>
          <cell r="C805" t="str">
            <v>80Ø</v>
          </cell>
          <cell r="D805" t="str">
            <v>개</v>
          </cell>
          <cell r="E805">
            <v>65700</v>
          </cell>
          <cell r="F805">
            <v>0</v>
          </cell>
          <cell r="G805">
            <v>65700</v>
          </cell>
          <cell r="H805">
            <v>597</v>
          </cell>
          <cell r="I805">
            <v>140800</v>
          </cell>
          <cell r="J805">
            <v>529</v>
          </cell>
          <cell r="L805">
            <v>529</v>
          </cell>
        </row>
        <row r="806">
          <cell r="A806">
            <v>3723</v>
          </cell>
          <cell r="B806" t="str">
            <v>주철볼밸브(10kg/㎠)</v>
          </cell>
          <cell r="C806" t="str">
            <v>65Ø</v>
          </cell>
          <cell r="D806" t="str">
            <v>개</v>
          </cell>
          <cell r="E806">
            <v>52560</v>
          </cell>
          <cell r="F806">
            <v>0</v>
          </cell>
          <cell r="G806">
            <v>52560</v>
          </cell>
          <cell r="H806">
            <v>597</v>
          </cell>
          <cell r="I806">
            <v>107200</v>
          </cell>
          <cell r="J806">
            <v>529</v>
          </cell>
          <cell r="L806">
            <v>529</v>
          </cell>
        </row>
        <row r="807">
          <cell r="A807">
            <v>3724</v>
          </cell>
          <cell r="B807" t="str">
            <v>황동볼밸브(10kg/㎠)</v>
          </cell>
          <cell r="C807" t="str">
            <v>50Ø</v>
          </cell>
          <cell r="D807" t="str">
            <v>개</v>
          </cell>
          <cell r="E807">
            <v>13300</v>
          </cell>
          <cell r="F807">
            <v>0</v>
          </cell>
          <cell r="G807">
            <v>15390</v>
          </cell>
          <cell r="H807">
            <v>597</v>
          </cell>
          <cell r="I807">
            <v>13300</v>
          </cell>
          <cell r="J807">
            <v>529</v>
          </cell>
          <cell r="L807">
            <v>529</v>
          </cell>
        </row>
        <row r="808">
          <cell r="A808">
            <v>3725</v>
          </cell>
          <cell r="B808" t="str">
            <v>황동볼밸브(10kg/㎠)</v>
          </cell>
          <cell r="C808" t="str">
            <v>40Ø</v>
          </cell>
          <cell r="D808" t="str">
            <v>개</v>
          </cell>
          <cell r="E808">
            <v>8750</v>
          </cell>
          <cell r="F808">
            <v>0</v>
          </cell>
          <cell r="G808">
            <v>10120</v>
          </cell>
          <cell r="H808">
            <v>597</v>
          </cell>
          <cell r="I808">
            <v>8750</v>
          </cell>
          <cell r="J808">
            <v>529</v>
          </cell>
          <cell r="L808">
            <v>529</v>
          </cell>
        </row>
        <row r="809">
          <cell r="A809">
            <v>3726</v>
          </cell>
          <cell r="B809" t="str">
            <v>황동볼밸브(10kg/㎠)</v>
          </cell>
          <cell r="C809" t="str">
            <v>32Ø</v>
          </cell>
          <cell r="D809" t="str">
            <v>개</v>
          </cell>
          <cell r="E809">
            <v>6300</v>
          </cell>
          <cell r="F809">
            <v>0</v>
          </cell>
          <cell r="G809">
            <v>7290</v>
          </cell>
          <cell r="H809">
            <v>597</v>
          </cell>
          <cell r="I809">
            <v>6300</v>
          </cell>
          <cell r="J809">
            <v>529</v>
          </cell>
          <cell r="L809">
            <v>529</v>
          </cell>
        </row>
        <row r="810">
          <cell r="A810">
            <v>3727</v>
          </cell>
          <cell r="B810" t="str">
            <v>황동볼밸브(10kg/㎠)</v>
          </cell>
          <cell r="C810" t="str">
            <v>25Ø</v>
          </cell>
          <cell r="D810" t="str">
            <v>개</v>
          </cell>
          <cell r="E810">
            <v>4340</v>
          </cell>
          <cell r="F810">
            <v>0</v>
          </cell>
          <cell r="G810">
            <v>5020</v>
          </cell>
          <cell r="H810">
            <v>597</v>
          </cell>
          <cell r="I810">
            <v>4340</v>
          </cell>
          <cell r="J810">
            <v>529</v>
          </cell>
          <cell r="L810">
            <v>529</v>
          </cell>
        </row>
        <row r="811">
          <cell r="A811">
            <v>3728</v>
          </cell>
          <cell r="B811" t="str">
            <v>황동볼밸브(10kg/㎠)</v>
          </cell>
          <cell r="C811" t="str">
            <v>20Ø</v>
          </cell>
          <cell r="D811" t="str">
            <v>개</v>
          </cell>
          <cell r="E811">
            <v>2450</v>
          </cell>
          <cell r="F811">
            <v>0</v>
          </cell>
          <cell r="G811">
            <v>2830</v>
          </cell>
          <cell r="H811">
            <v>597</v>
          </cell>
          <cell r="I811">
            <v>2450</v>
          </cell>
          <cell r="J811">
            <v>529</v>
          </cell>
          <cell r="L811">
            <v>529</v>
          </cell>
        </row>
        <row r="812">
          <cell r="A812">
            <v>3729</v>
          </cell>
          <cell r="B812" t="str">
            <v>황동볼밸브(10kg/㎠)</v>
          </cell>
          <cell r="C812" t="str">
            <v>15Ø</v>
          </cell>
          <cell r="D812" t="str">
            <v>개</v>
          </cell>
          <cell r="E812">
            <v>1890</v>
          </cell>
          <cell r="F812">
            <v>0</v>
          </cell>
          <cell r="G812">
            <v>2180</v>
          </cell>
          <cell r="H812">
            <v>597</v>
          </cell>
          <cell r="I812">
            <v>1890</v>
          </cell>
          <cell r="J812">
            <v>529</v>
          </cell>
          <cell r="L812">
            <v>529</v>
          </cell>
        </row>
        <row r="813">
          <cell r="A813">
            <v>3730</v>
          </cell>
          <cell r="B813" t="str">
            <v>주강첵크밸브(10kg/㎠)</v>
          </cell>
          <cell r="C813" t="str">
            <v>150Ø</v>
          </cell>
          <cell r="D813" t="str">
            <v>개</v>
          </cell>
          <cell r="E813">
            <v>330750</v>
          </cell>
          <cell r="F813">
            <v>0</v>
          </cell>
          <cell r="G813">
            <v>330750</v>
          </cell>
          <cell r="H813">
            <v>596</v>
          </cell>
          <cell r="I813">
            <v>352800</v>
          </cell>
          <cell r="J813">
            <v>670</v>
          </cell>
          <cell r="L813">
            <v>670</v>
          </cell>
        </row>
        <row r="814">
          <cell r="A814">
            <v>3731</v>
          </cell>
          <cell r="B814" t="str">
            <v>주강첵크밸브(10kg/㎠)</v>
          </cell>
          <cell r="C814" t="str">
            <v>125Ø</v>
          </cell>
          <cell r="D814" t="str">
            <v>개</v>
          </cell>
          <cell r="E814">
            <v>266250</v>
          </cell>
          <cell r="F814">
            <v>0</v>
          </cell>
          <cell r="G814">
            <v>266250</v>
          </cell>
          <cell r="H814">
            <v>596</v>
          </cell>
          <cell r="I814">
            <v>284000</v>
          </cell>
          <cell r="J814">
            <v>670</v>
          </cell>
          <cell r="L814">
            <v>670</v>
          </cell>
        </row>
        <row r="815">
          <cell r="A815">
            <v>3732</v>
          </cell>
          <cell r="B815" t="str">
            <v>주강첵크밸브(10kg/㎠)</v>
          </cell>
          <cell r="C815" t="str">
            <v>100Ø</v>
          </cell>
          <cell r="D815" t="str">
            <v>개</v>
          </cell>
          <cell r="E815">
            <v>189750</v>
          </cell>
          <cell r="F815">
            <v>0</v>
          </cell>
          <cell r="G815">
            <v>189750</v>
          </cell>
          <cell r="H815">
            <v>596</v>
          </cell>
          <cell r="I815">
            <v>202400</v>
          </cell>
          <cell r="J815">
            <v>670</v>
          </cell>
          <cell r="L815">
            <v>670</v>
          </cell>
        </row>
        <row r="816">
          <cell r="A816">
            <v>3733</v>
          </cell>
          <cell r="B816" t="str">
            <v>주강첵크밸브(10kg/㎠)</v>
          </cell>
          <cell r="C816" t="str">
            <v>80Ø</v>
          </cell>
          <cell r="D816" t="str">
            <v>개</v>
          </cell>
          <cell r="E816">
            <v>132600</v>
          </cell>
          <cell r="F816">
            <v>0</v>
          </cell>
          <cell r="G816">
            <v>132600</v>
          </cell>
          <cell r="H816">
            <v>596</v>
          </cell>
          <cell r="I816">
            <v>141400</v>
          </cell>
          <cell r="J816">
            <v>670</v>
          </cell>
          <cell r="L816">
            <v>670</v>
          </cell>
        </row>
        <row r="817">
          <cell r="A817">
            <v>3734</v>
          </cell>
          <cell r="B817" t="str">
            <v>주강첵크밸브(10kg/㎠)</v>
          </cell>
          <cell r="C817" t="str">
            <v>65Ø</v>
          </cell>
          <cell r="D817" t="str">
            <v>개</v>
          </cell>
          <cell r="E817">
            <v>115650</v>
          </cell>
          <cell r="F817">
            <v>0</v>
          </cell>
          <cell r="G817">
            <v>115650</v>
          </cell>
          <cell r="H817">
            <v>596</v>
          </cell>
          <cell r="I817">
            <v>123300</v>
          </cell>
          <cell r="J817">
            <v>670</v>
          </cell>
          <cell r="L817">
            <v>670</v>
          </cell>
        </row>
        <row r="818">
          <cell r="A818">
            <v>3735</v>
          </cell>
          <cell r="B818" t="str">
            <v>청동첵크밸브(10kg/㎠)</v>
          </cell>
          <cell r="C818" t="str">
            <v>50Ø</v>
          </cell>
          <cell r="D818" t="str">
            <v>개</v>
          </cell>
          <cell r="E818">
            <v>19440</v>
          </cell>
          <cell r="F818">
            <v>0</v>
          </cell>
          <cell r="G818">
            <v>19440</v>
          </cell>
          <cell r="H818">
            <v>596</v>
          </cell>
          <cell r="I818">
            <v>19450</v>
          </cell>
          <cell r="J818">
            <v>513</v>
          </cell>
          <cell r="L818">
            <v>416</v>
          </cell>
        </row>
        <row r="819">
          <cell r="A819">
            <v>3736</v>
          </cell>
          <cell r="B819" t="str">
            <v>청동첵크밸브(10kg/㎠)</v>
          </cell>
          <cell r="C819" t="str">
            <v>40Ø</v>
          </cell>
          <cell r="D819" t="str">
            <v>개</v>
          </cell>
          <cell r="E819">
            <v>12850</v>
          </cell>
          <cell r="F819">
            <v>0</v>
          </cell>
          <cell r="G819">
            <v>12850</v>
          </cell>
          <cell r="H819">
            <v>596</v>
          </cell>
          <cell r="I819">
            <v>12850</v>
          </cell>
          <cell r="J819">
            <v>670</v>
          </cell>
          <cell r="L819">
            <v>670</v>
          </cell>
        </row>
        <row r="820">
          <cell r="A820">
            <v>3737</v>
          </cell>
          <cell r="B820" t="str">
            <v>청동첵크밸브(10kg/㎠)</v>
          </cell>
          <cell r="C820" t="str">
            <v>32Ø</v>
          </cell>
          <cell r="D820" t="str">
            <v>개</v>
          </cell>
          <cell r="E820">
            <v>10330</v>
          </cell>
          <cell r="F820">
            <v>0</v>
          </cell>
          <cell r="G820">
            <v>10330</v>
          </cell>
          <cell r="H820">
            <v>596</v>
          </cell>
          <cell r="I820">
            <v>10340</v>
          </cell>
          <cell r="J820">
            <v>531</v>
          </cell>
          <cell r="L820">
            <v>531</v>
          </cell>
        </row>
        <row r="821">
          <cell r="A821">
            <v>3738</v>
          </cell>
          <cell r="B821" t="str">
            <v>청동첵크밸브(10kg/㎠)</v>
          </cell>
          <cell r="C821" t="str">
            <v>25Ø</v>
          </cell>
          <cell r="D821" t="str">
            <v>개</v>
          </cell>
          <cell r="E821">
            <v>6920</v>
          </cell>
          <cell r="F821">
            <v>0</v>
          </cell>
          <cell r="G821">
            <v>6920</v>
          </cell>
          <cell r="H821">
            <v>596</v>
          </cell>
          <cell r="I821">
            <v>6930</v>
          </cell>
          <cell r="J821">
            <v>531</v>
          </cell>
          <cell r="L821">
            <v>531</v>
          </cell>
        </row>
        <row r="822">
          <cell r="A822">
            <v>3739</v>
          </cell>
          <cell r="B822" t="str">
            <v>청동첵크밸브(10kg/㎠)</v>
          </cell>
          <cell r="C822" t="str">
            <v>20Ø</v>
          </cell>
          <cell r="D822" t="str">
            <v>개</v>
          </cell>
          <cell r="E822">
            <v>4600</v>
          </cell>
          <cell r="F822">
            <v>0</v>
          </cell>
          <cell r="G822">
            <v>4600</v>
          </cell>
          <cell r="H822">
            <v>596</v>
          </cell>
          <cell r="I822">
            <v>4600</v>
          </cell>
          <cell r="J822">
            <v>531</v>
          </cell>
          <cell r="L822">
            <v>531</v>
          </cell>
        </row>
        <row r="823">
          <cell r="A823">
            <v>3740</v>
          </cell>
          <cell r="B823" t="str">
            <v>청동앵글밸브(10kg/㎠)</v>
          </cell>
          <cell r="C823" t="str">
            <v>25Ø</v>
          </cell>
          <cell r="D823" t="str">
            <v>개</v>
          </cell>
          <cell r="E823">
            <v>8120</v>
          </cell>
          <cell r="F823">
            <v>0</v>
          </cell>
          <cell r="G823">
            <v>8810</v>
          </cell>
          <cell r="H823">
            <v>600</v>
          </cell>
          <cell r="I823">
            <v>8120</v>
          </cell>
          <cell r="J823">
            <v>532</v>
          </cell>
          <cell r="L823">
            <v>532</v>
          </cell>
        </row>
        <row r="824">
          <cell r="A824">
            <v>3741</v>
          </cell>
          <cell r="B824" t="str">
            <v>청동앵글밸브(10kg/㎠)</v>
          </cell>
          <cell r="C824" t="str">
            <v>20Ø</v>
          </cell>
          <cell r="D824" t="str">
            <v>개</v>
          </cell>
          <cell r="E824">
            <v>5390</v>
          </cell>
          <cell r="F824">
            <v>0</v>
          </cell>
          <cell r="G824">
            <v>5850</v>
          </cell>
          <cell r="H824">
            <v>600</v>
          </cell>
          <cell r="I824">
            <v>5390</v>
          </cell>
          <cell r="J824">
            <v>532</v>
          </cell>
          <cell r="L824">
            <v>532</v>
          </cell>
        </row>
        <row r="825">
          <cell r="A825">
            <v>3742</v>
          </cell>
          <cell r="B825" t="str">
            <v>청동앵글밸브(10kg/㎠)</v>
          </cell>
          <cell r="C825" t="str">
            <v>15Ø</v>
          </cell>
          <cell r="D825" t="str">
            <v>개</v>
          </cell>
          <cell r="E825">
            <v>3590</v>
          </cell>
          <cell r="F825">
            <v>0</v>
          </cell>
          <cell r="G825">
            <v>3900</v>
          </cell>
          <cell r="H825">
            <v>600</v>
          </cell>
          <cell r="I825">
            <v>3590</v>
          </cell>
          <cell r="J825">
            <v>532</v>
          </cell>
          <cell r="L825">
            <v>532</v>
          </cell>
        </row>
        <row r="826">
          <cell r="A826">
            <v>3743</v>
          </cell>
          <cell r="B826" t="str">
            <v>안전밸브</v>
          </cell>
          <cell r="C826" t="str">
            <v>80Ø</v>
          </cell>
          <cell r="D826" t="str">
            <v>개</v>
          </cell>
          <cell r="E826">
            <v>712000</v>
          </cell>
          <cell r="F826">
            <v>0</v>
          </cell>
          <cell r="H826">
            <v>537</v>
          </cell>
          <cell r="I826">
            <v>712000</v>
          </cell>
          <cell r="J826">
            <v>537</v>
          </cell>
          <cell r="L826">
            <v>537</v>
          </cell>
        </row>
        <row r="827">
          <cell r="A827">
            <v>3744</v>
          </cell>
          <cell r="B827" t="str">
            <v>안전밸브</v>
          </cell>
          <cell r="C827" t="str">
            <v>65Ø</v>
          </cell>
          <cell r="D827" t="str">
            <v>개</v>
          </cell>
          <cell r="E827">
            <v>540000</v>
          </cell>
          <cell r="F827">
            <v>0</v>
          </cell>
          <cell r="H827">
            <v>537</v>
          </cell>
          <cell r="I827">
            <v>540000</v>
          </cell>
          <cell r="J827">
            <v>537</v>
          </cell>
          <cell r="L827">
            <v>537</v>
          </cell>
        </row>
        <row r="828">
          <cell r="A828">
            <v>3745</v>
          </cell>
          <cell r="B828" t="str">
            <v>안전밸브</v>
          </cell>
          <cell r="C828" t="str">
            <v>40Ø</v>
          </cell>
          <cell r="D828" t="str">
            <v>개</v>
          </cell>
          <cell r="E828">
            <v>398000</v>
          </cell>
          <cell r="F828">
            <v>0</v>
          </cell>
          <cell r="H828">
            <v>537</v>
          </cell>
          <cell r="I828">
            <v>398000</v>
          </cell>
          <cell r="J828">
            <v>537</v>
          </cell>
          <cell r="L828">
            <v>537</v>
          </cell>
        </row>
        <row r="829">
          <cell r="A829">
            <v>3746</v>
          </cell>
          <cell r="B829" t="str">
            <v>안전밸브</v>
          </cell>
          <cell r="C829" t="str">
            <v>32Ø</v>
          </cell>
          <cell r="D829" t="str">
            <v>개</v>
          </cell>
          <cell r="E829">
            <v>0</v>
          </cell>
          <cell r="F829">
            <v>0</v>
          </cell>
          <cell r="H829">
            <v>537</v>
          </cell>
          <cell r="J829">
            <v>537</v>
          </cell>
          <cell r="L829">
            <v>537</v>
          </cell>
        </row>
        <row r="830">
          <cell r="A830">
            <v>3747</v>
          </cell>
          <cell r="B830" t="str">
            <v>안전밸브(저양정)</v>
          </cell>
          <cell r="C830" t="str">
            <v>25Ø</v>
          </cell>
          <cell r="D830" t="str">
            <v>개</v>
          </cell>
          <cell r="E830">
            <v>44100</v>
          </cell>
          <cell r="F830">
            <v>0</v>
          </cell>
          <cell r="H830">
            <v>537</v>
          </cell>
          <cell r="I830">
            <v>44100</v>
          </cell>
          <cell r="J830">
            <v>537</v>
          </cell>
          <cell r="L830">
            <v>537</v>
          </cell>
        </row>
        <row r="831">
          <cell r="A831">
            <v>3748</v>
          </cell>
          <cell r="B831" t="str">
            <v>안전밸브(저양정)</v>
          </cell>
          <cell r="C831" t="str">
            <v>20Ø</v>
          </cell>
          <cell r="D831" t="str">
            <v>개</v>
          </cell>
          <cell r="E831">
            <v>39600</v>
          </cell>
          <cell r="F831">
            <v>0</v>
          </cell>
          <cell r="H831">
            <v>537</v>
          </cell>
          <cell r="I831">
            <v>39600</v>
          </cell>
          <cell r="J831">
            <v>537</v>
          </cell>
          <cell r="L831">
            <v>537</v>
          </cell>
        </row>
        <row r="832">
          <cell r="A832">
            <v>3749</v>
          </cell>
          <cell r="B832" t="str">
            <v>릴리프밸브</v>
          </cell>
          <cell r="C832" t="str">
            <v>25Ø</v>
          </cell>
          <cell r="D832" t="str">
            <v>개</v>
          </cell>
          <cell r="E832">
            <v>216000</v>
          </cell>
          <cell r="F832">
            <v>0</v>
          </cell>
          <cell r="H832">
            <v>670</v>
          </cell>
          <cell r="I832">
            <v>216000</v>
          </cell>
          <cell r="J832">
            <v>670</v>
          </cell>
          <cell r="L832">
            <v>670</v>
          </cell>
        </row>
        <row r="833">
          <cell r="A833">
            <v>3750</v>
          </cell>
          <cell r="B833" t="str">
            <v>판넬밸브</v>
          </cell>
          <cell r="C833" t="str">
            <v>15Ø</v>
          </cell>
          <cell r="D833" t="str">
            <v>개</v>
          </cell>
          <cell r="E833">
            <v>6800</v>
          </cell>
          <cell r="F833">
            <v>0</v>
          </cell>
          <cell r="H833">
            <v>531</v>
          </cell>
          <cell r="I833">
            <v>6800</v>
          </cell>
          <cell r="J833">
            <v>531</v>
          </cell>
          <cell r="L833">
            <v>531</v>
          </cell>
        </row>
        <row r="834">
          <cell r="A834">
            <v>3751</v>
          </cell>
          <cell r="B834" t="str">
            <v>부력식 정수위밸브</v>
          </cell>
          <cell r="C834" t="str">
            <v>80Ø</v>
          </cell>
          <cell r="D834" t="str">
            <v>개</v>
          </cell>
          <cell r="E834">
            <v>317500</v>
          </cell>
          <cell r="F834">
            <v>0</v>
          </cell>
          <cell r="H834">
            <v>551</v>
          </cell>
          <cell r="I834">
            <v>317500</v>
          </cell>
          <cell r="J834">
            <v>551</v>
          </cell>
          <cell r="L834">
            <v>551</v>
          </cell>
        </row>
        <row r="835">
          <cell r="A835">
            <v>3752</v>
          </cell>
          <cell r="B835" t="str">
            <v>부력식 정수위밸브</v>
          </cell>
          <cell r="C835" t="str">
            <v>65Ø</v>
          </cell>
          <cell r="D835" t="str">
            <v>개</v>
          </cell>
          <cell r="E835">
            <v>325000</v>
          </cell>
          <cell r="F835">
            <v>0</v>
          </cell>
          <cell r="G835">
            <v>325000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3753</v>
          </cell>
          <cell r="B836" t="str">
            <v>부력식 정수위밸브</v>
          </cell>
          <cell r="C836" t="str">
            <v>50Ø</v>
          </cell>
          <cell r="D836" t="str">
            <v>개</v>
          </cell>
          <cell r="E836">
            <v>253000</v>
          </cell>
          <cell r="F836">
            <v>0</v>
          </cell>
          <cell r="G836">
            <v>253000</v>
          </cell>
          <cell r="H836">
            <v>618</v>
          </cell>
          <cell r="J836">
            <v>551</v>
          </cell>
          <cell r="L836">
            <v>551</v>
          </cell>
        </row>
        <row r="837">
          <cell r="A837">
            <v>3754</v>
          </cell>
          <cell r="B837" t="str">
            <v>부력식 정수위밸브</v>
          </cell>
          <cell r="C837" t="str">
            <v>40Ø</v>
          </cell>
          <cell r="D837" t="str">
            <v>개</v>
          </cell>
          <cell r="E837">
            <v>168700</v>
          </cell>
          <cell r="F837">
            <v>0</v>
          </cell>
          <cell r="G837">
            <v>168700</v>
          </cell>
          <cell r="H837">
            <v>618</v>
          </cell>
          <cell r="J837">
            <v>551</v>
          </cell>
          <cell r="L837">
            <v>551</v>
          </cell>
        </row>
        <row r="838">
          <cell r="A838">
            <v>3755</v>
          </cell>
          <cell r="B838" t="str">
            <v>부력식 정수위밸브</v>
          </cell>
          <cell r="C838" t="str">
            <v>32Ø</v>
          </cell>
          <cell r="D838" t="str">
            <v>개</v>
          </cell>
          <cell r="E838">
            <v>139000</v>
          </cell>
          <cell r="F838">
            <v>0</v>
          </cell>
          <cell r="G838">
            <v>139000</v>
          </cell>
          <cell r="H838">
            <v>618</v>
          </cell>
          <cell r="J838">
            <v>551</v>
          </cell>
          <cell r="L838">
            <v>551</v>
          </cell>
        </row>
        <row r="839">
          <cell r="A839">
            <v>3756</v>
          </cell>
          <cell r="B839" t="str">
            <v>부력식 정수위밸브</v>
          </cell>
          <cell r="C839" t="str">
            <v>25Ø</v>
          </cell>
          <cell r="D839" t="str">
            <v>개</v>
          </cell>
          <cell r="E839">
            <v>114500</v>
          </cell>
          <cell r="F839">
            <v>0</v>
          </cell>
          <cell r="G839">
            <v>114500</v>
          </cell>
          <cell r="H839">
            <v>618</v>
          </cell>
          <cell r="J839">
            <v>551</v>
          </cell>
          <cell r="L839">
            <v>551</v>
          </cell>
        </row>
        <row r="840">
          <cell r="A840">
            <v>3757</v>
          </cell>
          <cell r="B840" t="str">
            <v>부력식 정수위밸브</v>
          </cell>
          <cell r="C840" t="str">
            <v>20Ø</v>
          </cell>
          <cell r="D840" t="str">
            <v>개</v>
          </cell>
          <cell r="E840">
            <v>81500</v>
          </cell>
          <cell r="F840">
            <v>0</v>
          </cell>
          <cell r="G840">
            <v>81500</v>
          </cell>
          <cell r="H840">
            <v>618</v>
          </cell>
          <cell r="J840">
            <v>551</v>
          </cell>
          <cell r="L840">
            <v>551</v>
          </cell>
        </row>
        <row r="841">
          <cell r="A841">
            <v>3758</v>
          </cell>
          <cell r="B841" t="str">
            <v>부력식 정수위밸브</v>
          </cell>
          <cell r="C841" t="str">
            <v>15Ø</v>
          </cell>
          <cell r="D841" t="str">
            <v>개</v>
          </cell>
          <cell r="E841">
            <v>63200</v>
          </cell>
          <cell r="F841">
            <v>0</v>
          </cell>
          <cell r="G841">
            <v>63200</v>
          </cell>
          <cell r="H841">
            <v>618</v>
          </cell>
          <cell r="J841">
            <v>551</v>
          </cell>
          <cell r="L841">
            <v>551</v>
          </cell>
        </row>
        <row r="842">
          <cell r="A842">
            <v>3759</v>
          </cell>
          <cell r="B842" t="str">
            <v>공기빼기밸브</v>
          </cell>
          <cell r="C842" t="str">
            <v>20Ø</v>
          </cell>
          <cell r="D842" t="str">
            <v>개</v>
          </cell>
          <cell r="E842">
            <v>22000</v>
          </cell>
          <cell r="F842">
            <v>0</v>
          </cell>
          <cell r="H842">
            <v>541</v>
          </cell>
          <cell r="I842">
            <v>22000</v>
          </cell>
          <cell r="J842">
            <v>541</v>
          </cell>
          <cell r="L842">
            <v>541</v>
          </cell>
        </row>
        <row r="843">
          <cell r="A843">
            <v>3761</v>
          </cell>
          <cell r="B843" t="str">
            <v>알람밸브</v>
          </cell>
          <cell r="C843" t="str">
            <v>150Ø</v>
          </cell>
          <cell r="D843" t="str">
            <v>개</v>
          </cell>
          <cell r="E843">
            <v>450000</v>
          </cell>
          <cell r="F843">
            <v>0</v>
          </cell>
          <cell r="H843">
            <v>670</v>
          </cell>
          <cell r="I843">
            <v>450000</v>
          </cell>
          <cell r="J843">
            <v>670</v>
          </cell>
          <cell r="L843">
            <v>670</v>
          </cell>
        </row>
        <row r="844">
          <cell r="A844">
            <v>3762</v>
          </cell>
          <cell r="B844" t="str">
            <v>알람밸브</v>
          </cell>
          <cell r="C844" t="str">
            <v>125Ø</v>
          </cell>
          <cell r="D844" t="str">
            <v>개</v>
          </cell>
          <cell r="E844">
            <v>400000</v>
          </cell>
          <cell r="F844">
            <v>0</v>
          </cell>
          <cell r="H844">
            <v>670</v>
          </cell>
          <cell r="I844">
            <v>400000</v>
          </cell>
          <cell r="J844">
            <v>670</v>
          </cell>
          <cell r="L844">
            <v>670</v>
          </cell>
        </row>
        <row r="845">
          <cell r="A845">
            <v>3763</v>
          </cell>
          <cell r="B845" t="str">
            <v>알람밸브</v>
          </cell>
          <cell r="C845" t="str">
            <v>100Ø</v>
          </cell>
          <cell r="D845" t="str">
            <v>개</v>
          </cell>
          <cell r="E845">
            <v>350000</v>
          </cell>
          <cell r="F845">
            <v>0</v>
          </cell>
          <cell r="H845">
            <v>670</v>
          </cell>
          <cell r="I845">
            <v>350000</v>
          </cell>
          <cell r="J845">
            <v>670</v>
          </cell>
          <cell r="L845">
            <v>670</v>
          </cell>
        </row>
        <row r="846">
          <cell r="A846">
            <v>3764</v>
          </cell>
          <cell r="B846" t="str">
            <v>프리엑션밸브</v>
          </cell>
          <cell r="C846" t="str">
            <v>150Ø</v>
          </cell>
          <cell r="D846" t="str">
            <v>개</v>
          </cell>
          <cell r="E846">
            <v>1188000</v>
          </cell>
          <cell r="F846">
            <v>0</v>
          </cell>
          <cell r="H846">
            <v>670</v>
          </cell>
          <cell r="I846">
            <v>1188000</v>
          </cell>
          <cell r="J846">
            <v>670</v>
          </cell>
          <cell r="L846">
            <v>670</v>
          </cell>
        </row>
        <row r="847">
          <cell r="A847">
            <v>3765</v>
          </cell>
          <cell r="B847" t="str">
            <v>프리엑션밸브</v>
          </cell>
          <cell r="C847" t="str">
            <v>125Ø</v>
          </cell>
          <cell r="D847" t="str">
            <v>개</v>
          </cell>
          <cell r="E847">
            <v>1028000</v>
          </cell>
          <cell r="F847">
            <v>0</v>
          </cell>
          <cell r="H847">
            <v>670</v>
          </cell>
          <cell r="I847">
            <v>1028000</v>
          </cell>
          <cell r="J847">
            <v>670</v>
          </cell>
          <cell r="L847">
            <v>670</v>
          </cell>
        </row>
        <row r="848">
          <cell r="A848">
            <v>3766</v>
          </cell>
          <cell r="B848" t="str">
            <v>프리엑션밸브</v>
          </cell>
          <cell r="C848" t="str">
            <v>100Ø</v>
          </cell>
          <cell r="D848" t="str">
            <v>개</v>
          </cell>
          <cell r="E848">
            <v>869000</v>
          </cell>
          <cell r="F848">
            <v>0</v>
          </cell>
          <cell r="H848">
            <v>670</v>
          </cell>
          <cell r="I848">
            <v>869000</v>
          </cell>
          <cell r="J848">
            <v>670</v>
          </cell>
          <cell r="L848">
            <v>670</v>
          </cell>
        </row>
        <row r="849">
          <cell r="A849">
            <v>3767</v>
          </cell>
          <cell r="B849" t="str">
            <v>자동배수밸브장치</v>
          </cell>
          <cell r="C849" t="str">
            <v>20Ø</v>
          </cell>
          <cell r="D849" t="str">
            <v>개</v>
          </cell>
          <cell r="E849">
            <v>13000</v>
          </cell>
          <cell r="F849">
            <v>0</v>
          </cell>
          <cell r="H849">
            <v>668</v>
          </cell>
          <cell r="I849">
            <v>13000</v>
          </cell>
          <cell r="J849">
            <v>668</v>
          </cell>
          <cell r="L849">
            <v>668</v>
          </cell>
        </row>
        <row r="850">
          <cell r="A850">
            <v>3768</v>
          </cell>
          <cell r="B850" t="str">
            <v>자동제한밸브장치</v>
          </cell>
          <cell r="C850" t="str">
            <v>40Ø</v>
          </cell>
          <cell r="D850" t="str">
            <v>개</v>
          </cell>
          <cell r="E850">
            <v>15000</v>
          </cell>
          <cell r="F850">
            <v>0</v>
          </cell>
          <cell r="H850">
            <v>668</v>
          </cell>
          <cell r="I850">
            <v>15000</v>
          </cell>
          <cell r="J850">
            <v>668</v>
          </cell>
          <cell r="L850">
            <v>668</v>
          </cell>
        </row>
        <row r="851">
          <cell r="A851">
            <v>3771</v>
          </cell>
          <cell r="B851" t="str">
            <v>수격방지기(10kg/㎠)</v>
          </cell>
          <cell r="C851" t="str">
            <v>150Ø</v>
          </cell>
          <cell r="D851" t="str">
            <v>개</v>
          </cell>
          <cell r="E851">
            <v>60000</v>
          </cell>
          <cell r="F851">
            <v>0</v>
          </cell>
          <cell r="H851">
            <v>670</v>
          </cell>
          <cell r="I851">
            <v>60000</v>
          </cell>
          <cell r="J851">
            <v>670</v>
          </cell>
          <cell r="L851">
            <v>670</v>
          </cell>
        </row>
        <row r="852">
          <cell r="A852">
            <v>3772</v>
          </cell>
          <cell r="B852" t="str">
            <v>수격방지기(10kg/㎠)</v>
          </cell>
          <cell r="C852" t="str">
            <v>125Ø</v>
          </cell>
          <cell r="D852" t="str">
            <v>개</v>
          </cell>
          <cell r="E852">
            <v>56000</v>
          </cell>
          <cell r="F852">
            <v>0</v>
          </cell>
          <cell r="H852">
            <v>670</v>
          </cell>
          <cell r="I852">
            <v>56000</v>
          </cell>
          <cell r="J852">
            <v>670</v>
          </cell>
          <cell r="L852">
            <v>670</v>
          </cell>
        </row>
        <row r="853">
          <cell r="A853">
            <v>3773</v>
          </cell>
          <cell r="B853" t="str">
            <v>수격방지기(10kg/㎠)</v>
          </cell>
          <cell r="C853" t="str">
            <v>100Ø</v>
          </cell>
          <cell r="D853" t="str">
            <v>개</v>
          </cell>
          <cell r="E853">
            <v>52000</v>
          </cell>
          <cell r="F853">
            <v>0</v>
          </cell>
          <cell r="H853">
            <v>670</v>
          </cell>
          <cell r="I853">
            <v>52000</v>
          </cell>
          <cell r="J853">
            <v>670</v>
          </cell>
          <cell r="L853">
            <v>670</v>
          </cell>
        </row>
        <row r="854">
          <cell r="A854">
            <v>3774</v>
          </cell>
          <cell r="B854" t="str">
            <v>수격방지기(10kg/㎠)</v>
          </cell>
          <cell r="C854" t="str">
            <v>80Ø</v>
          </cell>
          <cell r="D854" t="str">
            <v>개</v>
          </cell>
          <cell r="E854">
            <v>44000</v>
          </cell>
          <cell r="F854">
            <v>0</v>
          </cell>
          <cell r="H854">
            <v>670</v>
          </cell>
          <cell r="I854">
            <v>44000</v>
          </cell>
          <cell r="J854">
            <v>670</v>
          </cell>
          <cell r="L854">
            <v>670</v>
          </cell>
        </row>
        <row r="855">
          <cell r="A855">
            <v>3775</v>
          </cell>
          <cell r="B855" t="str">
            <v>수격방지기(10kg/㎠)</v>
          </cell>
          <cell r="C855" t="str">
            <v>65Ø</v>
          </cell>
          <cell r="D855" t="str">
            <v>개</v>
          </cell>
          <cell r="E855">
            <v>40000</v>
          </cell>
          <cell r="F855">
            <v>0</v>
          </cell>
          <cell r="H855">
            <v>670</v>
          </cell>
          <cell r="I855">
            <v>40000</v>
          </cell>
          <cell r="J855">
            <v>670</v>
          </cell>
          <cell r="L855">
            <v>670</v>
          </cell>
        </row>
        <row r="856">
          <cell r="A856">
            <v>3776</v>
          </cell>
          <cell r="B856" t="str">
            <v>수격방지기(10kg/㎠)</v>
          </cell>
          <cell r="C856" t="str">
            <v>50Ø</v>
          </cell>
          <cell r="D856" t="str">
            <v>개</v>
          </cell>
          <cell r="E856">
            <v>36000</v>
          </cell>
          <cell r="F856">
            <v>0</v>
          </cell>
          <cell r="H856">
            <v>670</v>
          </cell>
          <cell r="I856">
            <v>36000</v>
          </cell>
          <cell r="J856">
            <v>670</v>
          </cell>
          <cell r="L856">
            <v>670</v>
          </cell>
        </row>
        <row r="857">
          <cell r="A857">
            <v>3777</v>
          </cell>
          <cell r="B857" t="str">
            <v>수격방지기(10kg/㎠)</v>
          </cell>
          <cell r="C857" t="str">
            <v>40Ø</v>
          </cell>
          <cell r="D857" t="str">
            <v>개</v>
          </cell>
          <cell r="E857">
            <v>32000</v>
          </cell>
          <cell r="F857">
            <v>0</v>
          </cell>
          <cell r="H857">
            <v>670</v>
          </cell>
          <cell r="I857">
            <v>32000</v>
          </cell>
          <cell r="J857">
            <v>670</v>
          </cell>
          <cell r="L857">
            <v>670</v>
          </cell>
        </row>
        <row r="858">
          <cell r="A858">
            <v>3780</v>
          </cell>
          <cell r="B858" t="str">
            <v>스트레이너(후렌지)</v>
          </cell>
          <cell r="C858" t="str">
            <v>150Ø</v>
          </cell>
          <cell r="D858" t="str">
            <v>개</v>
          </cell>
          <cell r="E858">
            <v>180000</v>
          </cell>
          <cell r="F858">
            <v>0</v>
          </cell>
          <cell r="G858">
            <v>180000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3781</v>
          </cell>
          <cell r="B859" t="str">
            <v>스트레이너(후렌지)</v>
          </cell>
          <cell r="C859" t="str">
            <v>100Ø</v>
          </cell>
          <cell r="D859" t="str">
            <v>개</v>
          </cell>
          <cell r="E859">
            <v>85000</v>
          </cell>
          <cell r="F859">
            <v>0</v>
          </cell>
          <cell r="G859">
            <v>85000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3782</v>
          </cell>
          <cell r="B860" t="str">
            <v>스트레이너(후렌지)</v>
          </cell>
          <cell r="C860" t="str">
            <v>80Ø</v>
          </cell>
          <cell r="D860" t="str">
            <v>개</v>
          </cell>
          <cell r="E860">
            <v>56000</v>
          </cell>
          <cell r="F860">
            <v>0</v>
          </cell>
          <cell r="G860">
            <v>56000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3783</v>
          </cell>
          <cell r="B861" t="str">
            <v>스트레이너(후렌지)</v>
          </cell>
          <cell r="C861" t="str">
            <v>65Ø</v>
          </cell>
          <cell r="D861" t="str">
            <v>개</v>
          </cell>
          <cell r="E861">
            <v>41000</v>
          </cell>
          <cell r="F861">
            <v>0</v>
          </cell>
          <cell r="G861">
            <v>41000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3784</v>
          </cell>
          <cell r="B862" t="str">
            <v>스트레이너(나사식)</v>
          </cell>
          <cell r="C862" t="str">
            <v>50Ø</v>
          </cell>
          <cell r="D862" t="str">
            <v>개</v>
          </cell>
          <cell r="E862">
            <v>25000</v>
          </cell>
          <cell r="F862">
            <v>0</v>
          </cell>
          <cell r="G862">
            <v>25000</v>
          </cell>
          <cell r="H862">
            <v>598</v>
          </cell>
          <cell r="J862">
            <v>533</v>
          </cell>
          <cell r="L862">
            <v>533</v>
          </cell>
        </row>
        <row r="863">
          <cell r="A863">
            <v>3785</v>
          </cell>
          <cell r="B863" t="str">
            <v>스트레이너(나사식)</v>
          </cell>
          <cell r="C863" t="str">
            <v>40Ø</v>
          </cell>
          <cell r="D863" t="str">
            <v>개</v>
          </cell>
          <cell r="E863">
            <v>17000</v>
          </cell>
          <cell r="F863">
            <v>0</v>
          </cell>
          <cell r="G863">
            <v>17000</v>
          </cell>
          <cell r="H863">
            <v>598</v>
          </cell>
          <cell r="J863">
            <v>533</v>
          </cell>
          <cell r="L863">
            <v>533</v>
          </cell>
        </row>
        <row r="864">
          <cell r="A864">
            <v>3786</v>
          </cell>
          <cell r="B864" t="str">
            <v>스트레이너(나사식)</v>
          </cell>
          <cell r="C864" t="str">
            <v>32Ø</v>
          </cell>
          <cell r="D864" t="str">
            <v>개</v>
          </cell>
          <cell r="E864">
            <v>13000</v>
          </cell>
          <cell r="F864">
            <v>0</v>
          </cell>
          <cell r="G864">
            <v>13000</v>
          </cell>
          <cell r="H864">
            <v>598</v>
          </cell>
          <cell r="J864">
            <v>533</v>
          </cell>
          <cell r="L864">
            <v>533</v>
          </cell>
        </row>
        <row r="865">
          <cell r="A865">
            <v>3787</v>
          </cell>
          <cell r="B865" t="str">
            <v>스트레이너(나사식)</v>
          </cell>
          <cell r="C865" t="str">
            <v>25Ø</v>
          </cell>
          <cell r="D865" t="str">
            <v>개</v>
          </cell>
          <cell r="E865">
            <v>7900</v>
          </cell>
          <cell r="F865">
            <v>0</v>
          </cell>
          <cell r="G865">
            <v>7900</v>
          </cell>
          <cell r="H865">
            <v>598</v>
          </cell>
          <cell r="J865">
            <v>533</v>
          </cell>
          <cell r="L865">
            <v>533</v>
          </cell>
        </row>
        <row r="866">
          <cell r="A866">
            <v>3788</v>
          </cell>
          <cell r="B866" t="str">
            <v>스트레이너(나사식)</v>
          </cell>
          <cell r="C866" t="str">
            <v>20Ø</v>
          </cell>
          <cell r="D866" t="str">
            <v>개</v>
          </cell>
          <cell r="E866">
            <v>5600</v>
          </cell>
          <cell r="F866">
            <v>0</v>
          </cell>
          <cell r="G866">
            <v>5600</v>
          </cell>
          <cell r="H866">
            <v>598</v>
          </cell>
          <cell r="J866">
            <v>533</v>
          </cell>
          <cell r="L866">
            <v>533</v>
          </cell>
        </row>
        <row r="867">
          <cell r="A867">
            <v>3789</v>
          </cell>
          <cell r="B867" t="str">
            <v>스트레이너(나사식)</v>
          </cell>
          <cell r="C867" t="str">
            <v>15Ø</v>
          </cell>
          <cell r="D867" t="str">
            <v>개</v>
          </cell>
          <cell r="E867">
            <v>4800</v>
          </cell>
          <cell r="F867">
            <v>0</v>
          </cell>
          <cell r="G867">
            <v>4800</v>
          </cell>
          <cell r="H867">
            <v>598</v>
          </cell>
          <cell r="J867">
            <v>533</v>
          </cell>
          <cell r="L867">
            <v>533</v>
          </cell>
        </row>
        <row r="868">
          <cell r="A868">
            <v>3791</v>
          </cell>
          <cell r="B868" t="str">
            <v>옥외수도메타기</v>
          </cell>
          <cell r="C868" t="str">
            <v>40Øx1,100</v>
          </cell>
          <cell r="D868" t="str">
            <v>개</v>
          </cell>
          <cell r="E868">
            <v>231840</v>
          </cell>
          <cell r="F868">
            <v>0</v>
          </cell>
          <cell r="H868">
            <v>552</v>
          </cell>
          <cell r="I868">
            <v>231840</v>
          </cell>
          <cell r="J868">
            <v>552</v>
          </cell>
          <cell r="L868">
            <v>552</v>
          </cell>
        </row>
        <row r="869">
          <cell r="A869">
            <v>3792</v>
          </cell>
          <cell r="B869" t="str">
            <v>옥외수도메타기</v>
          </cell>
          <cell r="C869" t="str">
            <v>32Øx1,100</v>
          </cell>
          <cell r="D869" t="str">
            <v>개</v>
          </cell>
          <cell r="E869">
            <v>126800</v>
          </cell>
          <cell r="F869">
            <v>0</v>
          </cell>
          <cell r="H869">
            <v>552</v>
          </cell>
          <cell r="I869">
            <v>126800</v>
          </cell>
          <cell r="J869">
            <v>552</v>
          </cell>
          <cell r="L869">
            <v>552</v>
          </cell>
        </row>
        <row r="870">
          <cell r="A870">
            <v>3793</v>
          </cell>
          <cell r="B870" t="str">
            <v>옥외수도메타기</v>
          </cell>
          <cell r="C870" t="str">
            <v>25Øx1,100</v>
          </cell>
          <cell r="D870" t="str">
            <v>개</v>
          </cell>
          <cell r="E870">
            <v>97450</v>
          </cell>
          <cell r="F870">
            <v>0</v>
          </cell>
          <cell r="H870">
            <v>552</v>
          </cell>
          <cell r="I870">
            <v>97450</v>
          </cell>
          <cell r="J870">
            <v>552</v>
          </cell>
          <cell r="L870">
            <v>552</v>
          </cell>
        </row>
        <row r="871">
          <cell r="A871">
            <v>3794</v>
          </cell>
          <cell r="B871" t="str">
            <v>옥외수도메타기</v>
          </cell>
          <cell r="C871" t="str">
            <v>20Øx1,100</v>
          </cell>
          <cell r="D871" t="str">
            <v>개</v>
          </cell>
          <cell r="E871">
            <v>89760</v>
          </cell>
          <cell r="F871">
            <v>0</v>
          </cell>
          <cell r="H871">
            <v>552</v>
          </cell>
          <cell r="I871">
            <v>89760</v>
          </cell>
          <cell r="J871">
            <v>552</v>
          </cell>
          <cell r="L871">
            <v>552</v>
          </cell>
        </row>
        <row r="872">
          <cell r="A872">
            <v>3795</v>
          </cell>
          <cell r="B872" t="str">
            <v>옥외수도메타기</v>
          </cell>
          <cell r="C872" t="str">
            <v>13Øx1,100</v>
          </cell>
          <cell r="D872" t="str">
            <v>개</v>
          </cell>
          <cell r="E872">
            <v>61730</v>
          </cell>
          <cell r="F872">
            <v>0</v>
          </cell>
          <cell r="H872">
            <v>552</v>
          </cell>
          <cell r="I872">
            <v>61730</v>
          </cell>
          <cell r="J872">
            <v>552</v>
          </cell>
          <cell r="L872">
            <v>552</v>
          </cell>
        </row>
        <row r="873">
          <cell r="A873">
            <v>3796</v>
          </cell>
          <cell r="B873" t="str">
            <v>퇴수밸브맨홀</v>
          </cell>
          <cell r="C873" t="str">
            <v>900Øx1,500L</v>
          </cell>
          <cell r="D873" t="str">
            <v>개</v>
          </cell>
          <cell r="E873">
            <v>149500</v>
          </cell>
          <cell r="F873">
            <v>0</v>
          </cell>
          <cell r="H873">
            <v>170</v>
          </cell>
          <cell r="I873">
            <v>149500</v>
          </cell>
          <cell r="J873">
            <v>170</v>
          </cell>
          <cell r="L873">
            <v>170</v>
          </cell>
        </row>
        <row r="874">
          <cell r="A874">
            <v>3797</v>
          </cell>
          <cell r="B874" t="str">
            <v>주철맨홀덮개</v>
          </cell>
          <cell r="C874" t="str">
            <v>648Ø</v>
          </cell>
          <cell r="D874" t="str">
            <v>개</v>
          </cell>
          <cell r="E874">
            <v>95000</v>
          </cell>
          <cell r="F874">
            <v>0</v>
          </cell>
          <cell r="H874">
            <v>171</v>
          </cell>
          <cell r="I874">
            <v>95000</v>
          </cell>
          <cell r="J874">
            <v>171</v>
          </cell>
          <cell r="L874">
            <v>171</v>
          </cell>
        </row>
        <row r="875">
          <cell r="A875">
            <v>3798</v>
          </cell>
          <cell r="B875" t="str">
            <v>강판맨홀덮개</v>
          </cell>
          <cell r="C875" t="str">
            <v>1.0t</v>
          </cell>
          <cell r="D875" t="str">
            <v>개</v>
          </cell>
          <cell r="E875">
            <v>95000</v>
          </cell>
          <cell r="F875">
            <v>0</v>
          </cell>
          <cell r="H875">
            <v>0</v>
          </cell>
          <cell r="I875">
            <v>95000</v>
          </cell>
          <cell r="J875">
            <v>0</v>
          </cell>
          <cell r="L875">
            <v>0</v>
          </cell>
        </row>
        <row r="876">
          <cell r="A876">
            <v>3799</v>
          </cell>
          <cell r="B876" t="str">
            <v>퇴수맨홀설치(THP)</v>
          </cell>
          <cell r="C876" t="str">
            <v>400Ø</v>
          </cell>
          <cell r="D876" t="str">
            <v>조</v>
          </cell>
          <cell r="E876">
            <v>17011</v>
          </cell>
          <cell r="F876">
            <v>72355</v>
          </cell>
          <cell r="H876">
            <v>0</v>
          </cell>
          <cell r="I876">
            <v>17011</v>
          </cell>
          <cell r="J876">
            <v>0</v>
          </cell>
          <cell r="L876">
            <v>0</v>
          </cell>
        </row>
        <row r="877">
          <cell r="A877">
            <v>3810</v>
          </cell>
          <cell r="B877" t="str">
            <v>후렉시블죠인트</v>
          </cell>
          <cell r="C877" t="str">
            <v>150Ø</v>
          </cell>
          <cell r="D877" t="str">
            <v>개</v>
          </cell>
          <cell r="E877">
            <v>144000</v>
          </cell>
          <cell r="F877">
            <v>0</v>
          </cell>
          <cell r="H877">
            <v>525</v>
          </cell>
          <cell r="I877">
            <v>144000</v>
          </cell>
          <cell r="J877">
            <v>525</v>
          </cell>
          <cell r="L877">
            <v>525</v>
          </cell>
        </row>
        <row r="878">
          <cell r="A878">
            <v>3811</v>
          </cell>
          <cell r="B878" t="str">
            <v>후렉시블죠인트</v>
          </cell>
          <cell r="C878" t="str">
            <v>125Ø</v>
          </cell>
          <cell r="D878" t="str">
            <v>개</v>
          </cell>
          <cell r="E878">
            <v>116400</v>
          </cell>
          <cell r="F878">
            <v>0</v>
          </cell>
          <cell r="H878">
            <v>525</v>
          </cell>
          <cell r="I878">
            <v>116400</v>
          </cell>
          <cell r="J878">
            <v>525</v>
          </cell>
          <cell r="L878">
            <v>525</v>
          </cell>
        </row>
        <row r="879">
          <cell r="A879">
            <v>3812</v>
          </cell>
          <cell r="B879" t="str">
            <v>후렉시블죠인트</v>
          </cell>
          <cell r="C879" t="str">
            <v>100Ø</v>
          </cell>
          <cell r="D879" t="str">
            <v>개</v>
          </cell>
          <cell r="E879">
            <v>70800</v>
          </cell>
          <cell r="F879">
            <v>0</v>
          </cell>
          <cell r="H879">
            <v>525</v>
          </cell>
          <cell r="I879">
            <v>70800</v>
          </cell>
          <cell r="J879">
            <v>525</v>
          </cell>
          <cell r="L879">
            <v>525</v>
          </cell>
        </row>
        <row r="880">
          <cell r="A880">
            <v>3813</v>
          </cell>
          <cell r="B880" t="str">
            <v>후렉시블죠인트</v>
          </cell>
          <cell r="C880" t="str">
            <v>80Ø</v>
          </cell>
          <cell r="D880" t="str">
            <v>개</v>
          </cell>
          <cell r="E880">
            <v>52800</v>
          </cell>
          <cell r="F880">
            <v>0</v>
          </cell>
          <cell r="H880">
            <v>525</v>
          </cell>
          <cell r="I880">
            <v>52800</v>
          </cell>
          <cell r="J880">
            <v>525</v>
          </cell>
          <cell r="L880">
            <v>525</v>
          </cell>
        </row>
        <row r="881">
          <cell r="A881">
            <v>3814</v>
          </cell>
          <cell r="B881" t="str">
            <v>후렉시블죠인트</v>
          </cell>
          <cell r="C881" t="str">
            <v>65Ø</v>
          </cell>
          <cell r="D881" t="str">
            <v>개</v>
          </cell>
          <cell r="E881">
            <v>42000</v>
          </cell>
          <cell r="F881">
            <v>0</v>
          </cell>
          <cell r="H881">
            <v>525</v>
          </cell>
          <cell r="I881">
            <v>42000</v>
          </cell>
          <cell r="J881">
            <v>525</v>
          </cell>
          <cell r="L881">
            <v>525</v>
          </cell>
        </row>
        <row r="882">
          <cell r="A882">
            <v>3815</v>
          </cell>
          <cell r="B882" t="str">
            <v>후렉시블죠인트</v>
          </cell>
          <cell r="C882" t="str">
            <v>50Ø</v>
          </cell>
          <cell r="D882" t="str">
            <v>개</v>
          </cell>
          <cell r="E882">
            <v>33600</v>
          </cell>
          <cell r="F882">
            <v>0</v>
          </cell>
          <cell r="H882">
            <v>525</v>
          </cell>
          <cell r="I882">
            <v>33600</v>
          </cell>
          <cell r="J882">
            <v>525</v>
          </cell>
          <cell r="L882">
            <v>525</v>
          </cell>
        </row>
        <row r="883">
          <cell r="A883">
            <v>3816</v>
          </cell>
          <cell r="B883" t="str">
            <v>후렉시블죠인트</v>
          </cell>
          <cell r="C883" t="str">
            <v>40Ø</v>
          </cell>
          <cell r="D883" t="str">
            <v>개</v>
          </cell>
          <cell r="E883">
            <v>28200</v>
          </cell>
          <cell r="F883">
            <v>0</v>
          </cell>
          <cell r="H883">
            <v>525</v>
          </cell>
          <cell r="I883">
            <v>28200</v>
          </cell>
          <cell r="J883">
            <v>525</v>
          </cell>
          <cell r="L883">
            <v>525</v>
          </cell>
        </row>
        <row r="884">
          <cell r="A884">
            <v>3817</v>
          </cell>
          <cell r="B884" t="str">
            <v>후렉시블죠인트</v>
          </cell>
          <cell r="C884" t="str">
            <v>32Ø</v>
          </cell>
          <cell r="D884" t="str">
            <v>개</v>
          </cell>
          <cell r="E884">
            <v>24600</v>
          </cell>
          <cell r="F884">
            <v>0</v>
          </cell>
          <cell r="H884">
            <v>525</v>
          </cell>
          <cell r="I884">
            <v>24600</v>
          </cell>
          <cell r="J884">
            <v>525</v>
          </cell>
          <cell r="L884">
            <v>525</v>
          </cell>
        </row>
        <row r="885">
          <cell r="A885">
            <v>3818</v>
          </cell>
          <cell r="B885" t="str">
            <v>후렉시블죠인트</v>
          </cell>
          <cell r="C885" t="str">
            <v>25Ø</v>
          </cell>
          <cell r="D885" t="str">
            <v>개</v>
          </cell>
          <cell r="E885">
            <v>22200</v>
          </cell>
          <cell r="F885">
            <v>0</v>
          </cell>
          <cell r="H885">
            <v>525</v>
          </cell>
          <cell r="I885">
            <v>22200</v>
          </cell>
          <cell r="J885">
            <v>525</v>
          </cell>
          <cell r="L885">
            <v>525</v>
          </cell>
        </row>
        <row r="886">
          <cell r="A886">
            <v>3820</v>
          </cell>
          <cell r="B886" t="str">
            <v>신축접수(단식)</v>
          </cell>
          <cell r="C886" t="str">
            <v>150Ø</v>
          </cell>
          <cell r="D886" t="str">
            <v>개</v>
          </cell>
          <cell r="E886">
            <v>157500</v>
          </cell>
          <cell r="F886">
            <v>0</v>
          </cell>
          <cell r="H886">
            <v>525</v>
          </cell>
          <cell r="I886">
            <v>157500</v>
          </cell>
          <cell r="J886">
            <v>525</v>
          </cell>
          <cell r="L886">
            <v>525</v>
          </cell>
        </row>
        <row r="887">
          <cell r="A887">
            <v>3821</v>
          </cell>
          <cell r="B887" t="str">
            <v>신축접수(단식)</v>
          </cell>
          <cell r="C887" t="str">
            <v>125Ø</v>
          </cell>
          <cell r="D887" t="str">
            <v>개</v>
          </cell>
          <cell r="E887">
            <v>126900</v>
          </cell>
          <cell r="F887">
            <v>0</v>
          </cell>
          <cell r="H887">
            <v>525</v>
          </cell>
          <cell r="I887">
            <v>126900</v>
          </cell>
          <cell r="J887">
            <v>525</v>
          </cell>
          <cell r="L887">
            <v>525</v>
          </cell>
        </row>
        <row r="888">
          <cell r="A888">
            <v>3822</v>
          </cell>
          <cell r="B888" t="str">
            <v>신축접수(단식)</v>
          </cell>
          <cell r="C888" t="str">
            <v>100Ø</v>
          </cell>
          <cell r="D888" t="str">
            <v>개</v>
          </cell>
          <cell r="E888">
            <v>152634</v>
          </cell>
          <cell r="F888">
            <v>163547</v>
          </cell>
          <cell r="H888">
            <v>0</v>
          </cell>
          <cell r="I888">
            <v>152634</v>
          </cell>
          <cell r="J888">
            <v>0</v>
          </cell>
          <cell r="L888">
            <v>0</v>
          </cell>
        </row>
        <row r="889">
          <cell r="A889">
            <v>3823</v>
          </cell>
          <cell r="B889" t="str">
            <v>신축접수(단식)</v>
          </cell>
          <cell r="C889" t="str">
            <v>80Ø</v>
          </cell>
          <cell r="D889" t="str">
            <v>개</v>
          </cell>
          <cell r="E889">
            <v>116192</v>
          </cell>
          <cell r="F889">
            <v>111716</v>
          </cell>
          <cell r="H889">
            <v>0</v>
          </cell>
          <cell r="I889">
            <v>116192</v>
          </cell>
          <cell r="J889">
            <v>0</v>
          </cell>
          <cell r="L889">
            <v>0</v>
          </cell>
        </row>
        <row r="890">
          <cell r="A890">
            <v>3824</v>
          </cell>
          <cell r="B890" t="str">
            <v>신축접수(단식)</v>
          </cell>
          <cell r="C890" t="str">
            <v>65Ø</v>
          </cell>
          <cell r="D890" t="str">
            <v>개</v>
          </cell>
          <cell r="E890">
            <v>85384</v>
          </cell>
          <cell r="F890">
            <v>87027</v>
          </cell>
          <cell r="H890">
            <v>0</v>
          </cell>
          <cell r="I890">
            <v>85384</v>
          </cell>
          <cell r="J890">
            <v>0</v>
          </cell>
          <cell r="L890">
            <v>0</v>
          </cell>
        </row>
        <row r="891">
          <cell r="A891">
            <v>3825</v>
          </cell>
          <cell r="B891" t="str">
            <v>신축접수(단식)</v>
          </cell>
          <cell r="C891" t="str">
            <v>50Ø</v>
          </cell>
          <cell r="D891" t="str">
            <v>개</v>
          </cell>
          <cell r="E891">
            <v>45808</v>
          </cell>
          <cell r="F891">
            <v>56952</v>
          </cell>
          <cell r="H891">
            <v>0</v>
          </cell>
          <cell r="I891">
            <v>45808</v>
          </cell>
          <cell r="J891">
            <v>0</v>
          </cell>
          <cell r="L891">
            <v>0</v>
          </cell>
        </row>
        <row r="892">
          <cell r="A892">
            <v>3826</v>
          </cell>
          <cell r="B892" t="str">
            <v>신축접수(단식)</v>
          </cell>
          <cell r="C892" t="str">
            <v>40Ø</v>
          </cell>
          <cell r="D892" t="str">
            <v>개</v>
          </cell>
          <cell r="E892">
            <v>41948</v>
          </cell>
          <cell r="F892">
            <v>48293</v>
          </cell>
          <cell r="H892">
            <v>0</v>
          </cell>
          <cell r="I892">
            <v>41948</v>
          </cell>
          <cell r="J892">
            <v>0</v>
          </cell>
          <cell r="L892">
            <v>0</v>
          </cell>
        </row>
        <row r="893">
          <cell r="A893">
            <v>3827</v>
          </cell>
          <cell r="B893" t="str">
            <v>신축접수(단식)</v>
          </cell>
          <cell r="C893" t="str">
            <v>32Ø</v>
          </cell>
          <cell r="D893" t="str">
            <v>개</v>
          </cell>
          <cell r="E893">
            <v>41948</v>
          </cell>
          <cell r="F893">
            <v>48293</v>
          </cell>
          <cell r="H893">
            <v>0</v>
          </cell>
          <cell r="I893">
            <v>41948</v>
          </cell>
          <cell r="J893">
            <v>0</v>
          </cell>
          <cell r="L893">
            <v>0</v>
          </cell>
        </row>
        <row r="894">
          <cell r="A894">
            <v>3828</v>
          </cell>
          <cell r="B894" t="str">
            <v>신축접수(단식)</v>
          </cell>
          <cell r="C894" t="str">
            <v>25Ø</v>
          </cell>
          <cell r="D894" t="str">
            <v>개</v>
          </cell>
          <cell r="E894">
            <v>32048</v>
          </cell>
          <cell r="F894">
            <v>48293</v>
          </cell>
          <cell r="H894">
            <v>0</v>
          </cell>
          <cell r="I894">
            <v>32048</v>
          </cell>
          <cell r="J894">
            <v>0</v>
          </cell>
          <cell r="L894">
            <v>0</v>
          </cell>
        </row>
        <row r="895">
          <cell r="A895">
            <v>3829</v>
          </cell>
          <cell r="B895" t="str">
            <v>신축접수(단식)</v>
          </cell>
          <cell r="C895" t="str">
            <v>20Ø</v>
          </cell>
          <cell r="D895" t="str">
            <v>개</v>
          </cell>
          <cell r="E895">
            <v>31751</v>
          </cell>
          <cell r="F895">
            <v>38384</v>
          </cell>
          <cell r="H895">
            <v>0</v>
          </cell>
          <cell r="I895">
            <v>31751</v>
          </cell>
          <cell r="J895">
            <v>0</v>
          </cell>
          <cell r="L895">
            <v>0</v>
          </cell>
        </row>
        <row r="896">
          <cell r="A896">
            <v>3830</v>
          </cell>
          <cell r="B896" t="str">
            <v>신축접수(복식)</v>
          </cell>
          <cell r="C896" t="str">
            <v>150Ø</v>
          </cell>
          <cell r="D896" t="str">
            <v>개</v>
          </cell>
          <cell r="E896">
            <v>324000</v>
          </cell>
          <cell r="F896">
            <v>0</v>
          </cell>
          <cell r="H896">
            <v>525</v>
          </cell>
          <cell r="I896">
            <v>324000</v>
          </cell>
          <cell r="J896">
            <v>525</v>
          </cell>
          <cell r="L896">
            <v>525</v>
          </cell>
        </row>
        <row r="897">
          <cell r="A897">
            <v>3831</v>
          </cell>
          <cell r="B897" t="str">
            <v>신축접수(복식)</v>
          </cell>
          <cell r="C897" t="str">
            <v>125Ø</v>
          </cell>
          <cell r="D897" t="str">
            <v>개</v>
          </cell>
          <cell r="E897">
            <v>255600</v>
          </cell>
          <cell r="F897">
            <v>0</v>
          </cell>
          <cell r="H897">
            <v>525</v>
          </cell>
          <cell r="I897">
            <v>255600</v>
          </cell>
          <cell r="J897">
            <v>525</v>
          </cell>
          <cell r="L897">
            <v>525</v>
          </cell>
        </row>
        <row r="898">
          <cell r="A898">
            <v>3832</v>
          </cell>
          <cell r="B898" t="str">
            <v>신축접수(복식)</v>
          </cell>
          <cell r="C898" t="str">
            <v>100Ø</v>
          </cell>
          <cell r="D898" t="str">
            <v>개</v>
          </cell>
          <cell r="E898">
            <v>270534</v>
          </cell>
          <cell r="F898">
            <v>163547</v>
          </cell>
          <cell r="H898">
            <v>0</v>
          </cell>
          <cell r="I898">
            <v>270534</v>
          </cell>
          <cell r="J898">
            <v>0</v>
          </cell>
          <cell r="L898">
            <v>0</v>
          </cell>
        </row>
        <row r="899">
          <cell r="A899">
            <v>3833</v>
          </cell>
          <cell r="B899" t="str">
            <v>신축접수(복식)</v>
          </cell>
          <cell r="C899" t="str">
            <v>80Ø</v>
          </cell>
          <cell r="D899" t="str">
            <v>개</v>
          </cell>
          <cell r="E899">
            <v>116192</v>
          </cell>
          <cell r="F899">
            <v>111716</v>
          </cell>
          <cell r="H899">
            <v>0</v>
          </cell>
          <cell r="I899">
            <v>116192</v>
          </cell>
          <cell r="J899">
            <v>0</v>
          </cell>
          <cell r="L899">
            <v>0</v>
          </cell>
        </row>
        <row r="900">
          <cell r="A900">
            <v>3834</v>
          </cell>
          <cell r="B900" t="str">
            <v>신축접수(복식)</v>
          </cell>
          <cell r="C900" t="str">
            <v>65Ø</v>
          </cell>
          <cell r="D900" t="str">
            <v>개</v>
          </cell>
          <cell r="E900">
            <v>146584</v>
          </cell>
          <cell r="F900">
            <v>87027</v>
          </cell>
          <cell r="H900">
            <v>0</v>
          </cell>
          <cell r="I900">
            <v>146584</v>
          </cell>
          <cell r="J900">
            <v>0</v>
          </cell>
          <cell r="L900">
            <v>0</v>
          </cell>
        </row>
        <row r="901">
          <cell r="A901">
            <v>3835</v>
          </cell>
          <cell r="B901" t="str">
            <v>신축접수(복식)</v>
          </cell>
          <cell r="C901" t="str">
            <v>50Ø</v>
          </cell>
          <cell r="D901" t="str">
            <v>개</v>
          </cell>
          <cell r="E901">
            <v>94408</v>
          </cell>
          <cell r="F901">
            <v>56952</v>
          </cell>
          <cell r="H901">
            <v>0</v>
          </cell>
          <cell r="I901">
            <v>94408</v>
          </cell>
          <cell r="J901">
            <v>0</v>
          </cell>
          <cell r="L901">
            <v>0</v>
          </cell>
        </row>
        <row r="902">
          <cell r="A902">
            <v>3836</v>
          </cell>
          <cell r="B902" t="str">
            <v>신축접수(복식)</v>
          </cell>
          <cell r="C902" t="str">
            <v>40Ø</v>
          </cell>
          <cell r="D902" t="str">
            <v>개</v>
          </cell>
          <cell r="E902">
            <v>41948</v>
          </cell>
          <cell r="F902">
            <v>48293</v>
          </cell>
          <cell r="H902">
            <v>0</v>
          </cell>
          <cell r="I902">
            <v>41948</v>
          </cell>
          <cell r="J902">
            <v>0</v>
          </cell>
          <cell r="L902">
            <v>0</v>
          </cell>
        </row>
        <row r="903">
          <cell r="A903">
            <v>3837</v>
          </cell>
          <cell r="B903" t="str">
            <v>신축접수(복식)</v>
          </cell>
          <cell r="C903" t="str">
            <v>32Ø</v>
          </cell>
          <cell r="D903" t="str">
            <v>개</v>
          </cell>
          <cell r="E903">
            <v>41948</v>
          </cell>
          <cell r="F903">
            <v>48293</v>
          </cell>
          <cell r="H903">
            <v>0</v>
          </cell>
          <cell r="I903">
            <v>41948</v>
          </cell>
          <cell r="J903">
            <v>0</v>
          </cell>
          <cell r="L903">
            <v>0</v>
          </cell>
        </row>
        <row r="904">
          <cell r="A904">
            <v>3838</v>
          </cell>
          <cell r="B904" t="str">
            <v>신축접수(복식)</v>
          </cell>
          <cell r="C904" t="str">
            <v>25Ø</v>
          </cell>
          <cell r="D904" t="str">
            <v>개</v>
          </cell>
          <cell r="E904">
            <v>32048</v>
          </cell>
          <cell r="F904">
            <v>48293</v>
          </cell>
          <cell r="H904">
            <v>0</v>
          </cell>
          <cell r="I904">
            <v>32048</v>
          </cell>
          <cell r="J904">
            <v>0</v>
          </cell>
          <cell r="L904">
            <v>0</v>
          </cell>
        </row>
        <row r="905">
          <cell r="A905">
            <v>3839</v>
          </cell>
          <cell r="B905" t="str">
            <v>신축접수(복식)</v>
          </cell>
          <cell r="C905" t="str">
            <v>20Ø</v>
          </cell>
          <cell r="D905" t="str">
            <v>개</v>
          </cell>
          <cell r="E905">
            <v>66851</v>
          </cell>
          <cell r="F905">
            <v>38384</v>
          </cell>
          <cell r="H905">
            <v>0</v>
          </cell>
          <cell r="I905">
            <v>66851</v>
          </cell>
          <cell r="J905">
            <v>0</v>
          </cell>
          <cell r="L905">
            <v>0</v>
          </cell>
        </row>
        <row r="906">
          <cell r="A906">
            <v>3841</v>
          </cell>
          <cell r="B906" t="str">
            <v>유량계</v>
          </cell>
          <cell r="C906" t="str">
            <v>50Ø</v>
          </cell>
          <cell r="D906" t="str">
            <v>대</v>
          </cell>
          <cell r="E906">
            <v>510000</v>
          </cell>
          <cell r="F906">
            <v>0</v>
          </cell>
          <cell r="H906">
            <v>556</v>
          </cell>
          <cell r="I906">
            <v>510000</v>
          </cell>
          <cell r="J906">
            <v>556</v>
          </cell>
          <cell r="L906">
            <v>556</v>
          </cell>
        </row>
        <row r="907">
          <cell r="A907">
            <v>3842</v>
          </cell>
          <cell r="B907" t="str">
            <v>유량계</v>
          </cell>
          <cell r="C907" t="str">
            <v>40Ø</v>
          </cell>
          <cell r="D907" t="str">
            <v>대</v>
          </cell>
          <cell r="E907">
            <v>310000</v>
          </cell>
          <cell r="F907">
            <v>0</v>
          </cell>
          <cell r="H907">
            <v>556</v>
          </cell>
          <cell r="I907">
            <v>310000</v>
          </cell>
          <cell r="J907">
            <v>556</v>
          </cell>
          <cell r="L907">
            <v>556</v>
          </cell>
        </row>
        <row r="908">
          <cell r="A908">
            <v>3843</v>
          </cell>
          <cell r="B908" t="str">
            <v>유량계</v>
          </cell>
          <cell r="C908" t="str">
            <v>25Ø</v>
          </cell>
          <cell r="D908" t="str">
            <v>대</v>
          </cell>
          <cell r="E908">
            <v>190000</v>
          </cell>
          <cell r="F908">
            <v>0</v>
          </cell>
          <cell r="H908">
            <v>556</v>
          </cell>
          <cell r="I908">
            <v>190000</v>
          </cell>
          <cell r="J908">
            <v>556</v>
          </cell>
          <cell r="L908">
            <v>556</v>
          </cell>
        </row>
        <row r="909">
          <cell r="A909">
            <v>3844</v>
          </cell>
          <cell r="B909" t="str">
            <v>유량계</v>
          </cell>
          <cell r="C909" t="str">
            <v>20Ø</v>
          </cell>
          <cell r="D909" t="str">
            <v>대</v>
          </cell>
          <cell r="E909">
            <v>180000</v>
          </cell>
          <cell r="F909">
            <v>0</v>
          </cell>
          <cell r="H909">
            <v>556</v>
          </cell>
          <cell r="I909">
            <v>180000</v>
          </cell>
          <cell r="J909">
            <v>556</v>
          </cell>
          <cell r="L909">
            <v>556</v>
          </cell>
        </row>
        <row r="910">
          <cell r="A910">
            <v>3845</v>
          </cell>
          <cell r="B910" t="str">
            <v>유량계</v>
          </cell>
          <cell r="C910" t="str">
            <v>15Ø</v>
          </cell>
          <cell r="D910" t="str">
            <v>대</v>
          </cell>
          <cell r="E910">
            <v>100000</v>
          </cell>
          <cell r="F910">
            <v>0</v>
          </cell>
          <cell r="H910">
            <v>556</v>
          </cell>
          <cell r="I910">
            <v>100000</v>
          </cell>
          <cell r="J910">
            <v>556</v>
          </cell>
          <cell r="L910">
            <v>556</v>
          </cell>
        </row>
        <row r="911">
          <cell r="A911">
            <v>3850</v>
          </cell>
          <cell r="B911" t="str">
            <v>주철글로우브밸브</v>
          </cell>
          <cell r="C911" t="str">
            <v>150Ø</v>
          </cell>
          <cell r="D911" t="str">
            <v>개</v>
          </cell>
          <cell r="E911">
            <v>264000</v>
          </cell>
          <cell r="F911">
            <v>0</v>
          </cell>
          <cell r="H911">
            <v>529</v>
          </cell>
          <cell r="I911">
            <v>264000</v>
          </cell>
          <cell r="J911">
            <v>529</v>
          </cell>
          <cell r="L911">
            <v>529</v>
          </cell>
        </row>
        <row r="912">
          <cell r="A912">
            <v>3851</v>
          </cell>
          <cell r="B912" t="str">
            <v>주철글로우브밸브</v>
          </cell>
          <cell r="C912" t="str">
            <v>100Ø</v>
          </cell>
          <cell r="D912" t="str">
            <v>개</v>
          </cell>
          <cell r="E912">
            <v>128000</v>
          </cell>
          <cell r="F912">
            <v>0</v>
          </cell>
          <cell r="H912">
            <v>529</v>
          </cell>
          <cell r="I912">
            <v>128000</v>
          </cell>
          <cell r="J912">
            <v>529</v>
          </cell>
          <cell r="L912">
            <v>529</v>
          </cell>
        </row>
        <row r="913">
          <cell r="A913">
            <v>3852</v>
          </cell>
          <cell r="B913" t="str">
            <v>주철글로우브밸브</v>
          </cell>
          <cell r="C913" t="str">
            <v>80Ø</v>
          </cell>
          <cell r="D913" t="str">
            <v>개</v>
          </cell>
          <cell r="E913">
            <v>96000</v>
          </cell>
          <cell r="F913">
            <v>0</v>
          </cell>
          <cell r="H913">
            <v>529</v>
          </cell>
          <cell r="I913">
            <v>96000</v>
          </cell>
          <cell r="J913">
            <v>529</v>
          </cell>
          <cell r="L913">
            <v>529</v>
          </cell>
        </row>
        <row r="914">
          <cell r="A914">
            <v>3853</v>
          </cell>
          <cell r="B914" t="str">
            <v>주철글로우브밸브</v>
          </cell>
          <cell r="C914" t="str">
            <v>65Ø</v>
          </cell>
          <cell r="D914" t="str">
            <v>개</v>
          </cell>
          <cell r="E914">
            <v>77600</v>
          </cell>
          <cell r="F914">
            <v>0</v>
          </cell>
          <cell r="H914">
            <v>529</v>
          </cell>
          <cell r="I914">
            <v>77600</v>
          </cell>
          <cell r="J914">
            <v>529</v>
          </cell>
          <cell r="L914">
            <v>529</v>
          </cell>
        </row>
        <row r="915">
          <cell r="A915">
            <v>3854</v>
          </cell>
          <cell r="B915" t="str">
            <v>청동글로우브밸브</v>
          </cell>
          <cell r="C915" t="str">
            <v>50Ø</v>
          </cell>
          <cell r="D915" t="str">
            <v>개</v>
          </cell>
          <cell r="E915">
            <v>26650</v>
          </cell>
          <cell r="F915">
            <v>0</v>
          </cell>
          <cell r="H915">
            <v>528</v>
          </cell>
          <cell r="I915">
            <v>26650</v>
          </cell>
          <cell r="J915">
            <v>528</v>
          </cell>
          <cell r="L915">
            <v>528</v>
          </cell>
        </row>
        <row r="916">
          <cell r="A916">
            <v>3855</v>
          </cell>
          <cell r="B916" t="str">
            <v>청동글로우브밸브</v>
          </cell>
          <cell r="C916" t="str">
            <v>40Ø</v>
          </cell>
          <cell r="D916" t="str">
            <v>개</v>
          </cell>
          <cell r="E916">
            <v>17600</v>
          </cell>
          <cell r="F916">
            <v>0</v>
          </cell>
          <cell r="H916">
            <v>528</v>
          </cell>
          <cell r="I916">
            <v>17600</v>
          </cell>
          <cell r="J916">
            <v>528</v>
          </cell>
          <cell r="L916">
            <v>528</v>
          </cell>
        </row>
        <row r="917">
          <cell r="A917">
            <v>3856</v>
          </cell>
          <cell r="B917" t="str">
            <v>청동글로우브밸브</v>
          </cell>
          <cell r="C917" t="str">
            <v>32Ø</v>
          </cell>
          <cell r="D917" t="str">
            <v>개</v>
          </cell>
          <cell r="E917">
            <v>14230</v>
          </cell>
          <cell r="F917">
            <v>0</v>
          </cell>
          <cell r="H917">
            <v>528</v>
          </cell>
          <cell r="I917">
            <v>14230</v>
          </cell>
          <cell r="J917">
            <v>528</v>
          </cell>
          <cell r="L917">
            <v>528</v>
          </cell>
        </row>
        <row r="918">
          <cell r="A918">
            <v>3857</v>
          </cell>
          <cell r="B918" t="str">
            <v>청동글로우브밸브</v>
          </cell>
          <cell r="C918" t="str">
            <v>25Ø</v>
          </cell>
          <cell r="D918" t="str">
            <v>개</v>
          </cell>
          <cell r="E918">
            <v>9570</v>
          </cell>
          <cell r="F918">
            <v>0</v>
          </cell>
          <cell r="H918">
            <v>528</v>
          </cell>
          <cell r="I918">
            <v>9570</v>
          </cell>
          <cell r="J918">
            <v>528</v>
          </cell>
          <cell r="L918">
            <v>528</v>
          </cell>
        </row>
        <row r="919">
          <cell r="A919">
            <v>3858</v>
          </cell>
          <cell r="B919" t="str">
            <v>청동글로우브밸브</v>
          </cell>
          <cell r="C919" t="str">
            <v>20Ø</v>
          </cell>
          <cell r="D919" t="str">
            <v>개</v>
          </cell>
          <cell r="E919">
            <v>6590</v>
          </cell>
          <cell r="F919">
            <v>0</v>
          </cell>
          <cell r="H919">
            <v>528</v>
          </cell>
          <cell r="I919">
            <v>6590</v>
          </cell>
          <cell r="J919">
            <v>528</v>
          </cell>
          <cell r="L919">
            <v>528</v>
          </cell>
        </row>
        <row r="920">
          <cell r="A920">
            <v>3859</v>
          </cell>
          <cell r="B920" t="str">
            <v>청동글로우브밸브</v>
          </cell>
          <cell r="C920" t="str">
            <v>15Ø</v>
          </cell>
          <cell r="D920" t="str">
            <v>개</v>
          </cell>
          <cell r="E920">
            <v>4170</v>
          </cell>
          <cell r="F920">
            <v>0</v>
          </cell>
          <cell r="H920">
            <v>528</v>
          </cell>
          <cell r="I920">
            <v>4170</v>
          </cell>
          <cell r="J920">
            <v>528</v>
          </cell>
          <cell r="L920">
            <v>528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25">
          <cell r="E925">
            <v>0</v>
          </cell>
        </row>
        <row r="926">
          <cell r="E926">
            <v>0</v>
          </cell>
        </row>
        <row r="927">
          <cell r="E927">
            <v>0</v>
          </cell>
        </row>
        <row r="928">
          <cell r="E928">
            <v>0</v>
          </cell>
        </row>
        <row r="929">
          <cell r="E929">
            <v>0</v>
          </cell>
        </row>
        <row r="930">
          <cell r="E930">
            <v>0</v>
          </cell>
        </row>
        <row r="940">
          <cell r="A940">
            <v>4101</v>
          </cell>
          <cell r="B940" t="str">
            <v>소방호스(단일피)</v>
          </cell>
          <cell r="C940" t="str">
            <v>40Ø x 15m</v>
          </cell>
          <cell r="D940" t="str">
            <v>개</v>
          </cell>
          <cell r="E940">
            <v>33000</v>
          </cell>
          <cell r="F940">
            <v>0</v>
          </cell>
          <cell r="H940">
            <v>665</v>
          </cell>
          <cell r="I940">
            <v>33000</v>
          </cell>
          <cell r="J940">
            <v>665</v>
          </cell>
          <cell r="L940">
            <v>665</v>
          </cell>
        </row>
        <row r="941">
          <cell r="A941">
            <v>4102</v>
          </cell>
          <cell r="B941" t="str">
            <v>앵글밸브</v>
          </cell>
          <cell r="C941" t="str">
            <v>65Ø</v>
          </cell>
          <cell r="D941" t="str">
            <v>개</v>
          </cell>
          <cell r="E941">
            <v>24000</v>
          </cell>
          <cell r="F941">
            <v>0</v>
          </cell>
          <cell r="H941">
            <v>665</v>
          </cell>
          <cell r="I941">
            <v>24000</v>
          </cell>
          <cell r="J941">
            <v>665</v>
          </cell>
          <cell r="L941">
            <v>665</v>
          </cell>
        </row>
        <row r="942">
          <cell r="A942">
            <v>4103</v>
          </cell>
          <cell r="B942" t="str">
            <v>앵글밸브</v>
          </cell>
          <cell r="C942" t="str">
            <v>40Ø</v>
          </cell>
          <cell r="D942" t="str">
            <v>개</v>
          </cell>
          <cell r="E942">
            <v>14000</v>
          </cell>
          <cell r="F942">
            <v>0</v>
          </cell>
          <cell r="H942">
            <v>665</v>
          </cell>
          <cell r="I942">
            <v>14000</v>
          </cell>
          <cell r="J942">
            <v>665</v>
          </cell>
          <cell r="L942">
            <v>665</v>
          </cell>
        </row>
        <row r="943">
          <cell r="A943">
            <v>4104</v>
          </cell>
          <cell r="B943" t="str">
            <v>노즐(직,분사형)</v>
          </cell>
          <cell r="C943" t="str">
            <v>65Ø</v>
          </cell>
          <cell r="D943" t="str">
            <v>개</v>
          </cell>
          <cell r="E943">
            <v>34000</v>
          </cell>
          <cell r="F943">
            <v>0</v>
          </cell>
          <cell r="H943">
            <v>665</v>
          </cell>
          <cell r="I943">
            <v>34000</v>
          </cell>
          <cell r="J943">
            <v>665</v>
          </cell>
          <cell r="L943">
            <v>665</v>
          </cell>
        </row>
        <row r="944">
          <cell r="A944">
            <v>4105</v>
          </cell>
          <cell r="B944" t="str">
            <v>노즐(직,분사형)</v>
          </cell>
          <cell r="C944" t="str">
            <v>40Ø</v>
          </cell>
          <cell r="D944" t="str">
            <v>개</v>
          </cell>
          <cell r="E944">
            <v>25000</v>
          </cell>
          <cell r="F944">
            <v>0</v>
          </cell>
          <cell r="H944">
            <v>665</v>
          </cell>
          <cell r="I944">
            <v>25000</v>
          </cell>
          <cell r="J944">
            <v>665</v>
          </cell>
          <cell r="L944">
            <v>665</v>
          </cell>
        </row>
        <row r="945">
          <cell r="A945">
            <v>4106</v>
          </cell>
          <cell r="B945" t="str">
            <v>ABC분말소화기</v>
          </cell>
          <cell r="C945" t="str">
            <v>3.3kg</v>
          </cell>
          <cell r="D945" t="str">
            <v>개</v>
          </cell>
          <cell r="E945">
            <v>20000</v>
          </cell>
          <cell r="F945">
            <v>0</v>
          </cell>
          <cell r="H945">
            <v>665</v>
          </cell>
          <cell r="I945">
            <v>20000</v>
          </cell>
          <cell r="J945">
            <v>665</v>
          </cell>
          <cell r="L945">
            <v>665</v>
          </cell>
        </row>
        <row r="946">
          <cell r="A946">
            <v>4107</v>
          </cell>
          <cell r="B946" t="str">
            <v>자동확산소화기</v>
          </cell>
          <cell r="C946" t="str">
            <v>3kg</v>
          </cell>
          <cell r="D946" t="str">
            <v>개</v>
          </cell>
          <cell r="E946">
            <v>24000</v>
          </cell>
          <cell r="F946">
            <v>0</v>
          </cell>
          <cell r="H946">
            <v>665</v>
          </cell>
          <cell r="I946">
            <v>24000</v>
          </cell>
          <cell r="J946">
            <v>665</v>
          </cell>
          <cell r="L946">
            <v>665</v>
          </cell>
        </row>
        <row r="947">
          <cell r="A947">
            <v>4108</v>
          </cell>
          <cell r="B947" t="str">
            <v>하론가스소화기</v>
          </cell>
          <cell r="C947" t="str">
            <v>3kg</v>
          </cell>
          <cell r="D947" t="str">
            <v>개</v>
          </cell>
          <cell r="E947">
            <v>140000</v>
          </cell>
          <cell r="F947">
            <v>0</v>
          </cell>
          <cell r="H947">
            <v>665</v>
          </cell>
          <cell r="I947">
            <v>140000</v>
          </cell>
          <cell r="J947">
            <v>665</v>
          </cell>
          <cell r="L947">
            <v>665</v>
          </cell>
        </row>
        <row r="948">
          <cell r="A948">
            <v>4109</v>
          </cell>
          <cell r="B948" t="str">
            <v>ABC중형소화기</v>
          </cell>
          <cell r="C948" t="str">
            <v>20kg</v>
          </cell>
          <cell r="D948" t="str">
            <v>개</v>
          </cell>
          <cell r="E948">
            <v>160000</v>
          </cell>
          <cell r="F948">
            <v>0</v>
          </cell>
          <cell r="H948">
            <v>665</v>
          </cell>
          <cell r="I948">
            <v>160000</v>
          </cell>
          <cell r="J948">
            <v>665</v>
          </cell>
          <cell r="L948">
            <v>665</v>
          </cell>
        </row>
        <row r="949">
          <cell r="A949">
            <v>4110</v>
          </cell>
          <cell r="B949" t="str">
            <v>옥내소화전</v>
          </cell>
          <cell r="C949" t="str">
            <v>내:STE,외:SUS</v>
          </cell>
          <cell r="D949" t="str">
            <v>조</v>
          </cell>
          <cell r="E949">
            <v>292307</v>
          </cell>
          <cell r="F949">
            <v>76908</v>
          </cell>
          <cell r="H949">
            <v>0</v>
          </cell>
          <cell r="I949">
            <v>292307</v>
          </cell>
          <cell r="J949">
            <v>0</v>
          </cell>
          <cell r="L949">
            <v>0</v>
          </cell>
        </row>
        <row r="950">
          <cell r="A950">
            <v>4111</v>
          </cell>
          <cell r="B950" t="str">
            <v>옥내소화전함</v>
          </cell>
          <cell r="C950" t="str">
            <v>내:STE,외:SUS</v>
          </cell>
          <cell r="D950" t="str">
            <v>개</v>
          </cell>
          <cell r="E950">
            <v>120000</v>
          </cell>
          <cell r="F950">
            <v>0</v>
          </cell>
          <cell r="H950">
            <v>0</v>
          </cell>
          <cell r="I950">
            <v>120000</v>
          </cell>
          <cell r="J950">
            <v>0</v>
          </cell>
          <cell r="L950">
            <v>0</v>
          </cell>
        </row>
        <row r="951">
          <cell r="A951">
            <v>4110</v>
          </cell>
          <cell r="B951" t="str">
            <v>옥내소화전</v>
          </cell>
          <cell r="C951" t="str">
            <v>내,외:SUS</v>
          </cell>
          <cell r="D951" t="str">
            <v>조</v>
          </cell>
          <cell r="E951">
            <v>482307</v>
          </cell>
          <cell r="F951">
            <v>76908</v>
          </cell>
          <cell r="H951">
            <v>0</v>
          </cell>
          <cell r="I951">
            <v>482307</v>
          </cell>
          <cell r="J951">
            <v>0</v>
          </cell>
          <cell r="L951">
            <v>0</v>
          </cell>
        </row>
        <row r="952">
          <cell r="A952">
            <v>4113</v>
          </cell>
          <cell r="B952" t="str">
            <v>옥외지상식소화전</v>
          </cell>
          <cell r="C952" t="str">
            <v>100x65x65</v>
          </cell>
          <cell r="D952" t="str">
            <v>개</v>
          </cell>
          <cell r="E952">
            <v>260000</v>
          </cell>
          <cell r="F952">
            <v>0</v>
          </cell>
          <cell r="H952">
            <v>665</v>
          </cell>
          <cell r="I952">
            <v>260000</v>
          </cell>
          <cell r="J952">
            <v>665</v>
          </cell>
          <cell r="L952">
            <v>665</v>
          </cell>
        </row>
        <row r="953">
          <cell r="A953">
            <v>4114</v>
          </cell>
          <cell r="B953" t="str">
            <v>옥외지하식소화전</v>
          </cell>
          <cell r="C953" t="str">
            <v>100x65x65</v>
          </cell>
          <cell r="D953" t="str">
            <v>개</v>
          </cell>
          <cell r="E953">
            <v>0</v>
          </cell>
          <cell r="F953">
            <v>0</v>
          </cell>
          <cell r="H953">
            <v>665</v>
          </cell>
          <cell r="I953">
            <v>0</v>
          </cell>
          <cell r="J953">
            <v>665</v>
          </cell>
          <cell r="L953">
            <v>665</v>
          </cell>
        </row>
        <row r="954">
          <cell r="A954">
            <v>4115</v>
          </cell>
          <cell r="B954" t="str">
            <v>방수구함</v>
          </cell>
          <cell r="C954" t="str">
            <v>400x500x200</v>
          </cell>
          <cell r="D954" t="str">
            <v>개</v>
          </cell>
          <cell r="E954">
            <v>90000</v>
          </cell>
          <cell r="F954">
            <v>0</v>
          </cell>
          <cell r="H954">
            <v>665</v>
          </cell>
          <cell r="I954">
            <v>90000</v>
          </cell>
          <cell r="J954">
            <v>665</v>
          </cell>
          <cell r="L954">
            <v>665</v>
          </cell>
        </row>
        <row r="955">
          <cell r="A955">
            <v>4116</v>
          </cell>
          <cell r="B955" t="str">
            <v>시험밸브함</v>
          </cell>
          <cell r="C955" t="str">
            <v>300x500x180</v>
          </cell>
          <cell r="D955" t="str">
            <v>개</v>
          </cell>
          <cell r="E955">
            <v>80000</v>
          </cell>
          <cell r="F955">
            <v>0</v>
          </cell>
          <cell r="H955">
            <v>665</v>
          </cell>
          <cell r="I955">
            <v>80000</v>
          </cell>
          <cell r="J955">
            <v>665</v>
          </cell>
          <cell r="L955">
            <v>665</v>
          </cell>
        </row>
        <row r="956">
          <cell r="A956">
            <v>4117</v>
          </cell>
          <cell r="B956" t="str">
            <v>쌍구형송수구(매립형)</v>
          </cell>
          <cell r="C956" t="str">
            <v>100x65x65</v>
          </cell>
          <cell r="D956" t="str">
            <v>개</v>
          </cell>
          <cell r="E956">
            <v>170000</v>
          </cell>
          <cell r="F956">
            <v>0</v>
          </cell>
          <cell r="H956">
            <v>665</v>
          </cell>
          <cell r="I956">
            <v>170000</v>
          </cell>
          <cell r="J956">
            <v>665</v>
          </cell>
          <cell r="L956">
            <v>665</v>
          </cell>
        </row>
        <row r="957">
          <cell r="A957">
            <v>4118</v>
          </cell>
          <cell r="B957" t="str">
            <v>쌍구형송수구(노출형)</v>
          </cell>
          <cell r="C957" t="str">
            <v>100x65x65</v>
          </cell>
          <cell r="D957" t="str">
            <v>개</v>
          </cell>
          <cell r="E957">
            <v>130000</v>
          </cell>
          <cell r="F957">
            <v>0</v>
          </cell>
          <cell r="H957">
            <v>665</v>
          </cell>
          <cell r="I957">
            <v>130000</v>
          </cell>
          <cell r="J957">
            <v>665</v>
          </cell>
          <cell r="L957">
            <v>665</v>
          </cell>
        </row>
        <row r="958">
          <cell r="A958">
            <v>4121</v>
          </cell>
          <cell r="B958" t="str">
            <v>순간소방유량계</v>
          </cell>
          <cell r="C958" t="str">
            <v>3,900 LPM</v>
          </cell>
          <cell r="D958" t="str">
            <v>개</v>
          </cell>
          <cell r="E958">
            <v>80000</v>
          </cell>
          <cell r="F958">
            <v>0</v>
          </cell>
          <cell r="H958">
            <v>668</v>
          </cell>
          <cell r="I958">
            <v>80000</v>
          </cell>
          <cell r="J958">
            <v>668</v>
          </cell>
          <cell r="L958">
            <v>668</v>
          </cell>
        </row>
        <row r="959">
          <cell r="A959">
            <v>4122</v>
          </cell>
          <cell r="B959" t="str">
            <v>순간소방유량계</v>
          </cell>
          <cell r="C959" t="str">
            <v>2,800 LPM</v>
          </cell>
          <cell r="D959" t="str">
            <v>개</v>
          </cell>
          <cell r="E959">
            <v>70000</v>
          </cell>
          <cell r="F959">
            <v>0</v>
          </cell>
          <cell r="H959">
            <v>668</v>
          </cell>
          <cell r="I959">
            <v>70000</v>
          </cell>
          <cell r="J959">
            <v>668</v>
          </cell>
          <cell r="L959">
            <v>668</v>
          </cell>
        </row>
        <row r="960">
          <cell r="A960">
            <v>4123</v>
          </cell>
          <cell r="B960" t="str">
            <v>순간소방유량계</v>
          </cell>
          <cell r="C960" t="str">
            <v>2,000 LPM</v>
          </cell>
          <cell r="D960" t="str">
            <v>개</v>
          </cell>
          <cell r="E960">
            <v>60000</v>
          </cell>
          <cell r="F960">
            <v>0</v>
          </cell>
          <cell r="H960">
            <v>668</v>
          </cell>
          <cell r="I960">
            <v>60000</v>
          </cell>
          <cell r="J960">
            <v>668</v>
          </cell>
          <cell r="L960">
            <v>668</v>
          </cell>
        </row>
        <row r="961">
          <cell r="A961">
            <v>4124</v>
          </cell>
          <cell r="B961" t="str">
            <v>순간소방유량계</v>
          </cell>
          <cell r="C961" t="str">
            <v>1,125 LPM</v>
          </cell>
          <cell r="D961" t="str">
            <v>개</v>
          </cell>
          <cell r="E961">
            <v>55000</v>
          </cell>
          <cell r="F961">
            <v>0</v>
          </cell>
          <cell r="H961">
            <v>668</v>
          </cell>
          <cell r="I961">
            <v>55000</v>
          </cell>
          <cell r="J961">
            <v>668</v>
          </cell>
          <cell r="L961">
            <v>668</v>
          </cell>
        </row>
        <row r="962">
          <cell r="A962">
            <v>4125</v>
          </cell>
          <cell r="B962" t="str">
            <v>순간소방유량계</v>
          </cell>
          <cell r="C962" t="str">
            <v>900 LPM</v>
          </cell>
          <cell r="D962" t="str">
            <v>개</v>
          </cell>
          <cell r="E962">
            <v>50000</v>
          </cell>
          <cell r="F962">
            <v>0</v>
          </cell>
          <cell r="H962">
            <v>668</v>
          </cell>
          <cell r="I962">
            <v>50000</v>
          </cell>
          <cell r="J962">
            <v>668</v>
          </cell>
          <cell r="L962">
            <v>668</v>
          </cell>
        </row>
        <row r="963">
          <cell r="A963">
            <v>4126</v>
          </cell>
          <cell r="B963" t="str">
            <v>순간소방유량계</v>
          </cell>
          <cell r="C963" t="str">
            <v>550 LPM</v>
          </cell>
          <cell r="D963" t="str">
            <v>개</v>
          </cell>
          <cell r="E963">
            <v>45000</v>
          </cell>
          <cell r="F963">
            <v>0</v>
          </cell>
          <cell r="H963">
            <v>668</v>
          </cell>
          <cell r="I963">
            <v>45000</v>
          </cell>
          <cell r="J963">
            <v>668</v>
          </cell>
          <cell r="L963">
            <v>668</v>
          </cell>
        </row>
        <row r="964">
          <cell r="A964">
            <v>4127</v>
          </cell>
          <cell r="B964" t="str">
            <v>순간소방유량계</v>
          </cell>
          <cell r="C964" t="str">
            <v>375 LPM</v>
          </cell>
          <cell r="D964" t="str">
            <v>개</v>
          </cell>
          <cell r="E964">
            <v>40000</v>
          </cell>
          <cell r="F964">
            <v>0</v>
          </cell>
          <cell r="H964">
            <v>668</v>
          </cell>
          <cell r="I964">
            <v>40000</v>
          </cell>
          <cell r="J964">
            <v>668</v>
          </cell>
          <cell r="L964">
            <v>668</v>
          </cell>
        </row>
        <row r="965">
          <cell r="A965">
            <v>4131</v>
          </cell>
          <cell r="B965" t="str">
            <v>압력탱크</v>
          </cell>
          <cell r="C965" t="str">
            <v>200 Lit</v>
          </cell>
          <cell r="D965" t="str">
            <v>개</v>
          </cell>
          <cell r="E965">
            <v>600000</v>
          </cell>
          <cell r="F965">
            <v>0</v>
          </cell>
          <cell r="H965">
            <v>668</v>
          </cell>
          <cell r="I965">
            <v>600000</v>
          </cell>
          <cell r="J965">
            <v>668</v>
          </cell>
          <cell r="L965">
            <v>668</v>
          </cell>
        </row>
        <row r="966">
          <cell r="A966">
            <v>4132</v>
          </cell>
          <cell r="B966" t="str">
            <v>압력탱크</v>
          </cell>
          <cell r="C966" t="str">
            <v>100 Lit</v>
          </cell>
          <cell r="D966" t="str">
            <v>개</v>
          </cell>
          <cell r="E966">
            <v>400000</v>
          </cell>
          <cell r="F966">
            <v>0</v>
          </cell>
          <cell r="H966">
            <v>668</v>
          </cell>
          <cell r="I966">
            <v>400000</v>
          </cell>
          <cell r="J966">
            <v>668</v>
          </cell>
          <cell r="L966">
            <v>668</v>
          </cell>
        </row>
        <row r="967">
          <cell r="A967">
            <v>4133</v>
          </cell>
          <cell r="B967" t="str">
            <v>호수조(벽부형)</v>
          </cell>
          <cell r="C967" t="str">
            <v>100 Lit</v>
          </cell>
          <cell r="D967" t="str">
            <v>개</v>
          </cell>
          <cell r="E967">
            <v>200000</v>
          </cell>
          <cell r="F967">
            <v>0</v>
          </cell>
          <cell r="H967">
            <v>668</v>
          </cell>
          <cell r="I967">
            <v>200000</v>
          </cell>
          <cell r="J967">
            <v>668</v>
          </cell>
          <cell r="L967">
            <v>668</v>
          </cell>
        </row>
        <row r="968">
          <cell r="A968">
            <v>4140</v>
          </cell>
          <cell r="B968" t="str">
            <v>연결살수헤드</v>
          </cell>
          <cell r="C968" t="str">
            <v>20Ø</v>
          </cell>
          <cell r="D968" t="str">
            <v>개</v>
          </cell>
          <cell r="E968">
            <v>9000</v>
          </cell>
          <cell r="F968">
            <v>0</v>
          </cell>
          <cell r="H968">
            <v>670</v>
          </cell>
          <cell r="I968">
            <v>9000</v>
          </cell>
          <cell r="J968">
            <v>670</v>
          </cell>
          <cell r="L968">
            <v>670</v>
          </cell>
        </row>
        <row r="969">
          <cell r="A969">
            <v>4141</v>
          </cell>
          <cell r="B969" t="str">
            <v>개방형스프링클러헤드</v>
          </cell>
          <cell r="C969" t="str">
            <v>20Ø</v>
          </cell>
          <cell r="D969" t="str">
            <v>개</v>
          </cell>
          <cell r="E969">
            <v>4100</v>
          </cell>
          <cell r="F969">
            <v>0</v>
          </cell>
          <cell r="H969">
            <v>670</v>
          </cell>
          <cell r="I969">
            <v>4100</v>
          </cell>
          <cell r="J969">
            <v>670</v>
          </cell>
          <cell r="L969">
            <v>670</v>
          </cell>
        </row>
        <row r="970">
          <cell r="A970">
            <v>4142</v>
          </cell>
          <cell r="B970" t="str">
            <v>개방형스프링클러헤드</v>
          </cell>
          <cell r="C970" t="str">
            <v>15Ø</v>
          </cell>
          <cell r="D970" t="str">
            <v>개</v>
          </cell>
          <cell r="E970">
            <v>3000</v>
          </cell>
          <cell r="F970">
            <v>0</v>
          </cell>
          <cell r="H970">
            <v>670</v>
          </cell>
          <cell r="I970">
            <v>3000</v>
          </cell>
          <cell r="J970">
            <v>670</v>
          </cell>
          <cell r="L970">
            <v>670</v>
          </cell>
        </row>
        <row r="971">
          <cell r="A971">
            <v>4143</v>
          </cell>
          <cell r="B971" t="str">
            <v>폐쇄형스프링클러헤드</v>
          </cell>
          <cell r="C971" t="str">
            <v>15Øx143℃</v>
          </cell>
          <cell r="D971" t="str">
            <v>개</v>
          </cell>
          <cell r="E971">
            <v>8800</v>
          </cell>
          <cell r="F971">
            <v>0</v>
          </cell>
          <cell r="H971">
            <v>670</v>
          </cell>
          <cell r="I971">
            <v>8800</v>
          </cell>
          <cell r="J971">
            <v>670</v>
          </cell>
          <cell r="L971">
            <v>670</v>
          </cell>
        </row>
        <row r="972">
          <cell r="A972">
            <v>4144</v>
          </cell>
          <cell r="B972" t="str">
            <v>폐쇄형스프링클러헤드</v>
          </cell>
          <cell r="C972" t="str">
            <v>15Øx105℃</v>
          </cell>
          <cell r="D972" t="str">
            <v>개</v>
          </cell>
          <cell r="E972">
            <v>4500</v>
          </cell>
          <cell r="F972">
            <v>0</v>
          </cell>
          <cell r="H972">
            <v>670</v>
          </cell>
          <cell r="I972">
            <v>4500</v>
          </cell>
          <cell r="J972">
            <v>670</v>
          </cell>
          <cell r="L972">
            <v>670</v>
          </cell>
        </row>
        <row r="973">
          <cell r="A973">
            <v>4145</v>
          </cell>
          <cell r="B973" t="str">
            <v>폐쇄형스프링클러헤드</v>
          </cell>
          <cell r="C973" t="str">
            <v>15Øx 72℃</v>
          </cell>
          <cell r="D973" t="str">
            <v>개</v>
          </cell>
          <cell r="E973">
            <v>3700</v>
          </cell>
          <cell r="F973">
            <v>0</v>
          </cell>
          <cell r="H973">
            <v>670</v>
          </cell>
          <cell r="I973">
            <v>3700</v>
          </cell>
          <cell r="J973">
            <v>670</v>
          </cell>
          <cell r="L973">
            <v>670</v>
          </cell>
        </row>
        <row r="974">
          <cell r="A974">
            <v>4146</v>
          </cell>
          <cell r="B974" t="str">
            <v>측벽형스프링클러헤드</v>
          </cell>
          <cell r="C974" t="str">
            <v>15Øx105℃</v>
          </cell>
          <cell r="D974" t="str">
            <v>개</v>
          </cell>
          <cell r="E974">
            <v>6900</v>
          </cell>
          <cell r="F974">
            <v>0</v>
          </cell>
          <cell r="H974">
            <v>670</v>
          </cell>
          <cell r="I974">
            <v>6900</v>
          </cell>
          <cell r="J974">
            <v>670</v>
          </cell>
          <cell r="L974">
            <v>670</v>
          </cell>
        </row>
        <row r="975">
          <cell r="A975">
            <v>4147</v>
          </cell>
          <cell r="B975" t="str">
            <v>측벽형스프링클러헤드</v>
          </cell>
          <cell r="C975" t="str">
            <v>15Øx 72℃</v>
          </cell>
          <cell r="D975" t="str">
            <v>개</v>
          </cell>
          <cell r="E975">
            <v>6000</v>
          </cell>
          <cell r="F975">
            <v>0</v>
          </cell>
          <cell r="H975">
            <v>670</v>
          </cell>
          <cell r="I975">
            <v>6000</v>
          </cell>
          <cell r="J975">
            <v>670</v>
          </cell>
          <cell r="L975">
            <v>670</v>
          </cell>
        </row>
        <row r="976">
          <cell r="A976">
            <v>4148</v>
          </cell>
          <cell r="B976" t="str">
            <v>원형스프링클러헤드</v>
          </cell>
          <cell r="C976" t="str">
            <v>15Øx105℃</v>
          </cell>
          <cell r="D976" t="str">
            <v>개</v>
          </cell>
          <cell r="E976">
            <v>6500</v>
          </cell>
          <cell r="F976">
            <v>0</v>
          </cell>
          <cell r="H976">
            <v>670</v>
          </cell>
          <cell r="I976">
            <v>6500</v>
          </cell>
          <cell r="J976">
            <v>670</v>
          </cell>
          <cell r="L976">
            <v>670</v>
          </cell>
        </row>
        <row r="977">
          <cell r="A977">
            <v>4149</v>
          </cell>
          <cell r="B977" t="str">
            <v>원형스프링클러헤드</v>
          </cell>
          <cell r="C977" t="str">
            <v>15Øx 72℃</v>
          </cell>
          <cell r="D977" t="str">
            <v>개</v>
          </cell>
          <cell r="E977">
            <v>5500</v>
          </cell>
          <cell r="F977">
            <v>0</v>
          </cell>
          <cell r="H977">
            <v>670</v>
          </cell>
          <cell r="I977">
            <v>5500</v>
          </cell>
          <cell r="J977">
            <v>670</v>
          </cell>
          <cell r="L977">
            <v>670</v>
          </cell>
        </row>
        <row r="978">
          <cell r="A978">
            <v>5001</v>
          </cell>
          <cell r="B978" t="str">
            <v>가교폴리에틸렌관(XL)</v>
          </cell>
          <cell r="C978" t="str">
            <v>15Ø</v>
          </cell>
          <cell r="D978" t="str">
            <v>M</v>
          </cell>
          <cell r="E978">
            <v>270</v>
          </cell>
          <cell r="F978">
            <v>0</v>
          </cell>
          <cell r="H978" t="str">
            <v>-</v>
          </cell>
          <cell r="I978">
            <v>270</v>
          </cell>
          <cell r="J978" t="str">
            <v>-</v>
          </cell>
          <cell r="L978" t="str">
            <v>-</v>
          </cell>
        </row>
        <row r="979">
          <cell r="A979">
            <v>5002</v>
          </cell>
          <cell r="B979" t="str">
            <v>가교폴리에틸렌관(XL)</v>
          </cell>
          <cell r="C979" t="str">
            <v>20Ø</v>
          </cell>
          <cell r="D979" t="str">
            <v>M</v>
          </cell>
          <cell r="E979">
            <v>450</v>
          </cell>
          <cell r="F979">
            <v>0</v>
          </cell>
          <cell r="H979" t="str">
            <v>-</v>
          </cell>
          <cell r="I979">
            <v>450</v>
          </cell>
          <cell r="J979" t="str">
            <v>-</v>
          </cell>
          <cell r="L979" t="str">
            <v>-</v>
          </cell>
        </row>
        <row r="980">
          <cell r="A980">
            <v>5111</v>
          </cell>
          <cell r="B980" t="str">
            <v>전기온돌판넬</v>
          </cell>
          <cell r="C980" t="str">
            <v>850x1,700</v>
          </cell>
          <cell r="D980" t="str">
            <v>조</v>
          </cell>
          <cell r="E980">
            <v>60000</v>
          </cell>
          <cell r="F980">
            <v>0</v>
          </cell>
          <cell r="H980">
            <v>611</v>
          </cell>
          <cell r="I980">
            <v>60000</v>
          </cell>
          <cell r="J980">
            <v>611</v>
          </cell>
          <cell r="L980">
            <v>611</v>
          </cell>
        </row>
        <row r="981">
          <cell r="A981">
            <v>5112</v>
          </cell>
          <cell r="B981" t="str">
            <v>전기온돌판넬</v>
          </cell>
          <cell r="C981" t="str">
            <v>400x1,700</v>
          </cell>
          <cell r="D981" t="str">
            <v>조</v>
          </cell>
          <cell r="E981">
            <v>40000</v>
          </cell>
          <cell r="F981">
            <v>0</v>
          </cell>
          <cell r="H981">
            <v>611</v>
          </cell>
          <cell r="I981">
            <v>40000</v>
          </cell>
          <cell r="J981">
            <v>611</v>
          </cell>
          <cell r="L981">
            <v>611</v>
          </cell>
        </row>
        <row r="982">
          <cell r="A982">
            <v>5113</v>
          </cell>
          <cell r="B982" t="str">
            <v>전기온돌판넬</v>
          </cell>
          <cell r="C982" t="str">
            <v>850 x 850</v>
          </cell>
          <cell r="D982" t="str">
            <v>조</v>
          </cell>
          <cell r="E982">
            <v>40000</v>
          </cell>
          <cell r="F982">
            <v>0</v>
          </cell>
          <cell r="H982">
            <v>611</v>
          </cell>
          <cell r="I982">
            <v>40000</v>
          </cell>
          <cell r="J982">
            <v>611</v>
          </cell>
          <cell r="L982">
            <v>611</v>
          </cell>
        </row>
        <row r="983">
          <cell r="A983">
            <v>5114</v>
          </cell>
          <cell r="B983" t="str">
            <v>자동온도조절기</v>
          </cell>
          <cell r="C983" t="str">
            <v>전자식(대형)</v>
          </cell>
          <cell r="D983" t="str">
            <v>개</v>
          </cell>
          <cell r="E983">
            <v>55000</v>
          </cell>
          <cell r="F983">
            <v>0</v>
          </cell>
          <cell r="H983">
            <v>611</v>
          </cell>
          <cell r="I983">
            <v>55000</v>
          </cell>
          <cell r="J983">
            <v>611</v>
          </cell>
          <cell r="L983">
            <v>611</v>
          </cell>
        </row>
        <row r="984">
          <cell r="A984">
            <v>5115</v>
          </cell>
          <cell r="B984" t="str">
            <v>자동온도조절기</v>
          </cell>
          <cell r="C984" t="str">
            <v>전자식(중형)</v>
          </cell>
          <cell r="D984" t="str">
            <v>개</v>
          </cell>
          <cell r="E984">
            <v>40000</v>
          </cell>
          <cell r="F984">
            <v>0</v>
          </cell>
          <cell r="H984">
            <v>611</v>
          </cell>
          <cell r="I984">
            <v>40000</v>
          </cell>
          <cell r="J984">
            <v>611</v>
          </cell>
          <cell r="L984">
            <v>611</v>
          </cell>
        </row>
        <row r="985">
          <cell r="A985">
            <v>5121</v>
          </cell>
          <cell r="B985" t="str">
            <v>분배기(청동밸브포함)</v>
          </cell>
          <cell r="C985" t="str">
            <v>15Øx2구</v>
          </cell>
          <cell r="D985" t="str">
            <v>조</v>
          </cell>
          <cell r="E985">
            <v>11000</v>
          </cell>
          <cell r="F985">
            <v>0</v>
          </cell>
          <cell r="H985">
            <v>613</v>
          </cell>
          <cell r="I985">
            <v>11000</v>
          </cell>
          <cell r="J985">
            <v>613</v>
          </cell>
          <cell r="L985">
            <v>613</v>
          </cell>
        </row>
        <row r="986">
          <cell r="A986">
            <v>5122</v>
          </cell>
          <cell r="B986" t="str">
            <v>분배기(청동밸브포함)</v>
          </cell>
          <cell r="C986" t="str">
            <v>15Øx3구</v>
          </cell>
          <cell r="D986" t="str">
            <v>조</v>
          </cell>
          <cell r="E986">
            <v>20800</v>
          </cell>
          <cell r="F986">
            <v>0</v>
          </cell>
          <cell r="H986">
            <v>613</v>
          </cell>
          <cell r="I986">
            <v>20800</v>
          </cell>
          <cell r="J986">
            <v>613</v>
          </cell>
          <cell r="L986">
            <v>613</v>
          </cell>
        </row>
        <row r="987">
          <cell r="A987">
            <v>5123</v>
          </cell>
          <cell r="B987" t="str">
            <v>분배기(청동밸브포함)</v>
          </cell>
          <cell r="C987" t="str">
            <v>15Øx4구</v>
          </cell>
          <cell r="D987" t="str">
            <v>조</v>
          </cell>
          <cell r="E987">
            <v>30600</v>
          </cell>
          <cell r="F987">
            <v>0</v>
          </cell>
          <cell r="H987">
            <v>613</v>
          </cell>
          <cell r="I987">
            <v>30600</v>
          </cell>
          <cell r="J987">
            <v>613</v>
          </cell>
          <cell r="L987">
            <v>613</v>
          </cell>
        </row>
        <row r="988">
          <cell r="A988">
            <v>5124</v>
          </cell>
          <cell r="B988" t="str">
            <v>분배기(청동밸브포함)</v>
          </cell>
          <cell r="C988" t="str">
            <v>15Øx5구</v>
          </cell>
          <cell r="D988" t="str">
            <v>조</v>
          </cell>
          <cell r="E988">
            <v>40400</v>
          </cell>
          <cell r="F988">
            <v>0</v>
          </cell>
          <cell r="H988">
            <v>613</v>
          </cell>
          <cell r="I988">
            <v>40400</v>
          </cell>
          <cell r="J988">
            <v>613</v>
          </cell>
          <cell r="L988">
            <v>613</v>
          </cell>
        </row>
        <row r="989">
          <cell r="A989">
            <v>5125</v>
          </cell>
          <cell r="B989" t="str">
            <v>분배기(청동밸브포함)</v>
          </cell>
          <cell r="C989" t="str">
            <v>15Øx6구</v>
          </cell>
          <cell r="D989" t="str">
            <v>조</v>
          </cell>
          <cell r="E989">
            <v>50200</v>
          </cell>
          <cell r="F989">
            <v>0</v>
          </cell>
          <cell r="H989">
            <v>613</v>
          </cell>
          <cell r="I989">
            <v>50200</v>
          </cell>
          <cell r="J989">
            <v>613</v>
          </cell>
          <cell r="L989">
            <v>613</v>
          </cell>
        </row>
        <row r="990">
          <cell r="A990">
            <v>5126</v>
          </cell>
          <cell r="B990" t="str">
            <v>분배기(청동밸브포함)</v>
          </cell>
          <cell r="C990" t="str">
            <v>15Øx7구</v>
          </cell>
          <cell r="D990" t="str">
            <v>조</v>
          </cell>
          <cell r="E990">
            <v>60000</v>
          </cell>
          <cell r="F990">
            <v>0</v>
          </cell>
          <cell r="H990">
            <v>613</v>
          </cell>
          <cell r="I990">
            <v>60000</v>
          </cell>
          <cell r="J990">
            <v>613</v>
          </cell>
          <cell r="L990">
            <v>613</v>
          </cell>
        </row>
        <row r="991">
          <cell r="A991">
            <v>5130</v>
          </cell>
          <cell r="B991" t="str">
            <v>강판제방열기</v>
          </cell>
          <cell r="C991" t="str">
            <v>CR-600</v>
          </cell>
          <cell r="D991" t="str">
            <v>쪽</v>
          </cell>
          <cell r="E991">
            <v>9600</v>
          </cell>
          <cell r="F991">
            <v>0</v>
          </cell>
          <cell r="I991">
            <v>9600</v>
          </cell>
        </row>
        <row r="992">
          <cell r="A992">
            <v>5131</v>
          </cell>
          <cell r="B992" t="str">
            <v>주철제방열기</v>
          </cell>
          <cell r="C992" t="str">
            <v>5C-650</v>
          </cell>
          <cell r="D992" t="str">
            <v>쪽</v>
          </cell>
          <cell r="E992">
            <v>10000</v>
          </cell>
          <cell r="F992">
            <v>0</v>
          </cell>
          <cell r="I992">
            <v>10000</v>
          </cell>
        </row>
        <row r="993">
          <cell r="A993">
            <v>5132</v>
          </cell>
          <cell r="B993" t="str">
            <v>알루미늄방열기</v>
          </cell>
          <cell r="C993" t="str">
            <v>AR-600</v>
          </cell>
          <cell r="D993" t="str">
            <v>쪽</v>
          </cell>
          <cell r="E993">
            <v>3500</v>
          </cell>
          <cell r="F993">
            <v>0</v>
          </cell>
          <cell r="H993">
            <v>614</v>
          </cell>
          <cell r="I993">
            <v>3500</v>
          </cell>
          <cell r="J993">
            <v>614</v>
          </cell>
          <cell r="L993">
            <v>614</v>
          </cell>
        </row>
        <row r="994">
          <cell r="A994">
            <v>5133</v>
          </cell>
          <cell r="B994" t="str">
            <v>전기온풍기(심야전력)</v>
          </cell>
          <cell r="C994" t="str">
            <v>6.0kW</v>
          </cell>
          <cell r="D994" t="str">
            <v>대</v>
          </cell>
          <cell r="E994">
            <v>1130000</v>
          </cell>
          <cell r="F994">
            <v>0</v>
          </cell>
          <cell r="G994">
            <v>1130000</v>
          </cell>
          <cell r="H994">
            <v>619</v>
          </cell>
          <cell r="I994">
            <v>1199000</v>
          </cell>
          <cell r="J994">
            <v>619</v>
          </cell>
          <cell r="L994">
            <v>619</v>
          </cell>
        </row>
        <row r="995">
          <cell r="A995">
            <v>5134</v>
          </cell>
          <cell r="B995" t="str">
            <v>전기온풍기(심야전력)</v>
          </cell>
          <cell r="C995" t="str">
            <v>4.8kW</v>
          </cell>
          <cell r="D995" t="str">
            <v>대</v>
          </cell>
          <cell r="E995">
            <v>800000</v>
          </cell>
          <cell r="F995">
            <v>0</v>
          </cell>
          <cell r="G995">
            <v>800000</v>
          </cell>
          <cell r="H995">
            <v>619</v>
          </cell>
          <cell r="I995">
            <v>880000</v>
          </cell>
          <cell r="J995">
            <v>619</v>
          </cell>
          <cell r="L995">
            <v>619</v>
          </cell>
        </row>
        <row r="996">
          <cell r="A996">
            <v>5135</v>
          </cell>
          <cell r="B996" t="str">
            <v>전기온풍기(심야전력)</v>
          </cell>
          <cell r="C996" t="str">
            <v>3.2kW</v>
          </cell>
          <cell r="D996" t="str">
            <v>대</v>
          </cell>
          <cell r="E996">
            <v>610000</v>
          </cell>
          <cell r="F996">
            <v>0</v>
          </cell>
          <cell r="G996">
            <v>610000</v>
          </cell>
          <cell r="H996">
            <v>619</v>
          </cell>
          <cell r="I996">
            <v>699600</v>
          </cell>
          <cell r="J996">
            <v>619</v>
          </cell>
          <cell r="L996">
            <v>619</v>
          </cell>
        </row>
        <row r="997">
          <cell r="A997">
            <v>5136</v>
          </cell>
          <cell r="B997" t="str">
            <v>전기온풍기(심야전력)</v>
          </cell>
          <cell r="C997" t="str">
            <v>2.4kW</v>
          </cell>
          <cell r="D997" t="str">
            <v>대</v>
          </cell>
          <cell r="E997">
            <v>540000</v>
          </cell>
          <cell r="F997">
            <v>0</v>
          </cell>
          <cell r="G997">
            <v>540000</v>
          </cell>
          <cell r="H997">
            <v>619</v>
          </cell>
          <cell r="I997">
            <v>610000</v>
          </cell>
          <cell r="J997">
            <v>619</v>
          </cell>
          <cell r="L997">
            <v>619</v>
          </cell>
        </row>
        <row r="998">
          <cell r="A998">
            <v>5137</v>
          </cell>
          <cell r="B998" t="str">
            <v>전기방열기</v>
          </cell>
          <cell r="C998" t="str">
            <v>2.5kW</v>
          </cell>
          <cell r="D998" t="str">
            <v>대</v>
          </cell>
          <cell r="E998">
            <v>260000</v>
          </cell>
          <cell r="F998">
            <v>0</v>
          </cell>
          <cell r="H998">
            <v>614</v>
          </cell>
          <cell r="I998">
            <v>260000</v>
          </cell>
          <cell r="J998">
            <v>614</v>
          </cell>
          <cell r="L998">
            <v>614</v>
          </cell>
        </row>
        <row r="999">
          <cell r="A999">
            <v>5138</v>
          </cell>
          <cell r="B999" t="str">
            <v>전기방열기</v>
          </cell>
          <cell r="C999" t="str">
            <v>2.0kW</v>
          </cell>
          <cell r="D999" t="str">
            <v>대</v>
          </cell>
          <cell r="E999">
            <v>240000</v>
          </cell>
          <cell r="F999">
            <v>0</v>
          </cell>
          <cell r="H999">
            <v>614</v>
          </cell>
          <cell r="I999">
            <v>240000</v>
          </cell>
          <cell r="J999">
            <v>614</v>
          </cell>
          <cell r="L999">
            <v>614</v>
          </cell>
        </row>
        <row r="1000">
          <cell r="A1000">
            <v>5141</v>
          </cell>
          <cell r="B1000" t="str">
            <v>가스순간온수기</v>
          </cell>
          <cell r="C1000" t="str">
            <v>13 Lit/min</v>
          </cell>
          <cell r="D1000" t="str">
            <v>대</v>
          </cell>
          <cell r="E1000">
            <v>470000</v>
          </cell>
          <cell r="F1000">
            <v>0</v>
          </cell>
          <cell r="H1000">
            <v>587</v>
          </cell>
          <cell r="I1000">
            <v>470000</v>
          </cell>
          <cell r="J1000">
            <v>587</v>
          </cell>
          <cell r="L1000">
            <v>587</v>
          </cell>
        </row>
        <row r="1001">
          <cell r="A1001">
            <v>5142</v>
          </cell>
          <cell r="B1001" t="str">
            <v>가스순간온수기</v>
          </cell>
          <cell r="C1001" t="str">
            <v>16 Lit/min</v>
          </cell>
          <cell r="D1001" t="str">
            <v>대</v>
          </cell>
          <cell r="E1001">
            <v>546000</v>
          </cell>
          <cell r="F1001">
            <v>0</v>
          </cell>
          <cell r="H1001">
            <v>587</v>
          </cell>
          <cell r="I1001">
            <v>546000</v>
          </cell>
          <cell r="J1001">
            <v>587</v>
          </cell>
          <cell r="L1001">
            <v>587</v>
          </cell>
        </row>
        <row r="1002">
          <cell r="A1002">
            <v>5143</v>
          </cell>
          <cell r="B1002" t="str">
            <v>전기순간온수기</v>
          </cell>
          <cell r="C1002" t="str">
            <v>60 Lit/hr</v>
          </cell>
          <cell r="D1002" t="str">
            <v>대</v>
          </cell>
          <cell r="E1002">
            <v>310000</v>
          </cell>
          <cell r="F1002">
            <v>0</v>
          </cell>
          <cell r="H1002">
            <v>591</v>
          </cell>
          <cell r="I1002">
            <v>310000</v>
          </cell>
          <cell r="J1002">
            <v>591</v>
          </cell>
          <cell r="L1002">
            <v>591</v>
          </cell>
        </row>
        <row r="1003">
          <cell r="A1003">
            <v>5144</v>
          </cell>
          <cell r="B1003" t="str">
            <v>전기순간온수기</v>
          </cell>
          <cell r="C1003" t="str">
            <v>80 Lit/hr</v>
          </cell>
          <cell r="D1003" t="str">
            <v>대</v>
          </cell>
          <cell r="E1003">
            <v>350000</v>
          </cell>
          <cell r="F1003">
            <v>0</v>
          </cell>
          <cell r="H1003">
            <v>591</v>
          </cell>
          <cell r="I1003">
            <v>350000</v>
          </cell>
          <cell r="J1003">
            <v>591</v>
          </cell>
          <cell r="L1003">
            <v>591</v>
          </cell>
        </row>
        <row r="1004">
          <cell r="A1004">
            <v>5145</v>
          </cell>
          <cell r="B1004" t="str">
            <v>전기순간온수기</v>
          </cell>
          <cell r="C1004" t="str">
            <v>120 Lit/hr</v>
          </cell>
          <cell r="D1004" t="str">
            <v>대</v>
          </cell>
          <cell r="E1004">
            <v>420000</v>
          </cell>
          <cell r="F1004">
            <v>0</v>
          </cell>
          <cell r="H1004">
            <v>591</v>
          </cell>
          <cell r="I1004">
            <v>420000</v>
          </cell>
          <cell r="J1004">
            <v>591</v>
          </cell>
          <cell r="L1004">
            <v>591</v>
          </cell>
        </row>
        <row r="1005">
          <cell r="A1005">
            <v>5146</v>
          </cell>
          <cell r="B1005" t="str">
            <v>전기순간온수기</v>
          </cell>
          <cell r="C1005" t="str">
            <v>180 Lit/hr</v>
          </cell>
          <cell r="D1005" t="str">
            <v>대</v>
          </cell>
          <cell r="E1005">
            <v>468000</v>
          </cell>
          <cell r="F1005">
            <v>0</v>
          </cell>
          <cell r="H1005">
            <v>591</v>
          </cell>
          <cell r="I1005">
            <v>468000</v>
          </cell>
          <cell r="J1005">
            <v>591</v>
          </cell>
          <cell r="L1005">
            <v>591</v>
          </cell>
        </row>
        <row r="1006">
          <cell r="A1006">
            <v>5147</v>
          </cell>
          <cell r="B1006" t="str">
            <v>전기순간온수기</v>
          </cell>
          <cell r="C1006" t="str">
            <v>260 Lit/hr</v>
          </cell>
          <cell r="D1006" t="str">
            <v>대</v>
          </cell>
          <cell r="E1006">
            <v>559000</v>
          </cell>
          <cell r="F1006">
            <v>0</v>
          </cell>
          <cell r="H1006">
            <v>591</v>
          </cell>
          <cell r="I1006">
            <v>559000</v>
          </cell>
          <cell r="J1006">
            <v>591</v>
          </cell>
          <cell r="L1006">
            <v>591</v>
          </cell>
        </row>
        <row r="1007">
          <cell r="A1007">
            <v>5148</v>
          </cell>
          <cell r="B1007" t="str">
            <v>전기순간온수기</v>
          </cell>
          <cell r="C1007" t="str">
            <v>340 Lit/hr</v>
          </cell>
          <cell r="D1007" t="str">
            <v>대</v>
          </cell>
          <cell r="E1007">
            <v>715000</v>
          </cell>
          <cell r="F1007">
            <v>0</v>
          </cell>
          <cell r="H1007">
            <v>591</v>
          </cell>
          <cell r="I1007">
            <v>715000</v>
          </cell>
          <cell r="J1007">
            <v>591</v>
          </cell>
          <cell r="L1007">
            <v>591</v>
          </cell>
        </row>
        <row r="1008">
          <cell r="A1008">
            <v>5149</v>
          </cell>
          <cell r="B1008" t="str">
            <v>전기순간온수기</v>
          </cell>
          <cell r="C1008" t="str">
            <v>450 Lit/hr</v>
          </cell>
          <cell r="D1008" t="str">
            <v>대</v>
          </cell>
          <cell r="E1008">
            <v>910000</v>
          </cell>
          <cell r="F1008">
            <v>0</v>
          </cell>
          <cell r="H1008">
            <v>591</v>
          </cell>
          <cell r="I1008">
            <v>910000</v>
          </cell>
          <cell r="J1008">
            <v>591</v>
          </cell>
          <cell r="L1008">
            <v>591</v>
          </cell>
        </row>
        <row r="1009">
          <cell r="A1009">
            <v>5151</v>
          </cell>
          <cell r="B1009" t="str">
            <v>전기순간온수기</v>
          </cell>
          <cell r="C1009" t="str">
            <v>5.5 kW</v>
          </cell>
          <cell r="D1009" t="str">
            <v>대</v>
          </cell>
          <cell r="E1009">
            <v>275000</v>
          </cell>
          <cell r="F1009">
            <v>0</v>
          </cell>
          <cell r="H1009">
            <v>587</v>
          </cell>
          <cell r="I1009">
            <v>275000</v>
          </cell>
          <cell r="J1009">
            <v>587</v>
          </cell>
          <cell r="L1009">
            <v>587</v>
          </cell>
        </row>
        <row r="1010">
          <cell r="A1010">
            <v>5152</v>
          </cell>
          <cell r="B1010" t="str">
            <v>전기순간온수기</v>
          </cell>
          <cell r="C1010" t="str">
            <v>5.5 kW</v>
          </cell>
          <cell r="D1010" t="str">
            <v>대</v>
          </cell>
          <cell r="E1010">
            <v>310000</v>
          </cell>
          <cell r="F1010">
            <v>0</v>
          </cell>
          <cell r="H1010">
            <v>587</v>
          </cell>
          <cell r="I1010">
            <v>310000</v>
          </cell>
          <cell r="J1010">
            <v>587</v>
          </cell>
          <cell r="L1010">
            <v>587</v>
          </cell>
        </row>
        <row r="1011">
          <cell r="E1011">
            <v>0</v>
          </cell>
        </row>
        <row r="1012">
          <cell r="E1012">
            <v>0</v>
          </cell>
        </row>
        <row r="1013">
          <cell r="E1013">
            <v>0</v>
          </cell>
        </row>
        <row r="1014">
          <cell r="E1014">
            <v>0</v>
          </cell>
        </row>
        <row r="1015">
          <cell r="E1015">
            <v>0</v>
          </cell>
        </row>
        <row r="1038">
          <cell r="A1038">
            <v>7101</v>
          </cell>
          <cell r="B1038" t="str">
            <v>황색페인트</v>
          </cell>
          <cell r="C1038" t="str">
            <v>2회</v>
          </cell>
          <cell r="D1038" t="str">
            <v>M²</v>
          </cell>
          <cell r="E1038">
            <v>1133</v>
          </cell>
          <cell r="F1038">
            <v>2592</v>
          </cell>
          <cell r="H1038">
            <v>0</v>
          </cell>
          <cell r="I1038">
            <v>1133</v>
          </cell>
          <cell r="J1038">
            <v>0</v>
          </cell>
          <cell r="L1038">
            <v>0</v>
          </cell>
        </row>
        <row r="1039">
          <cell r="A1039">
            <v>7102</v>
          </cell>
          <cell r="B1039" t="str">
            <v>LP 가스용기</v>
          </cell>
          <cell r="C1039" t="str">
            <v>20 kg</v>
          </cell>
          <cell r="D1039" t="str">
            <v>병</v>
          </cell>
          <cell r="E1039">
            <v>75000</v>
          </cell>
          <cell r="F1039">
            <v>0</v>
          </cell>
          <cell r="H1039">
            <v>0</v>
          </cell>
          <cell r="I1039">
            <v>75000</v>
          </cell>
          <cell r="J1039">
            <v>0</v>
          </cell>
          <cell r="L1039">
            <v>0</v>
          </cell>
        </row>
        <row r="1040">
          <cell r="A1040">
            <v>7103</v>
          </cell>
          <cell r="B1040" t="str">
            <v>LP 가스용기</v>
          </cell>
          <cell r="C1040" t="str">
            <v>50 kg</v>
          </cell>
          <cell r="D1040" t="str">
            <v>병</v>
          </cell>
          <cell r="E1040">
            <v>100000</v>
          </cell>
          <cell r="F1040">
            <v>0</v>
          </cell>
          <cell r="H1040">
            <v>0</v>
          </cell>
          <cell r="I1040">
            <v>100000</v>
          </cell>
          <cell r="J1040">
            <v>0</v>
          </cell>
          <cell r="L1040">
            <v>0</v>
          </cell>
        </row>
        <row r="1041">
          <cell r="A1041">
            <v>7111</v>
          </cell>
          <cell r="B1041" t="str">
            <v>가스누설 차단기</v>
          </cell>
          <cell r="C1041" t="str">
            <v>15A 1회로</v>
          </cell>
          <cell r="D1041" t="str">
            <v>개</v>
          </cell>
          <cell r="E1041">
            <v>48200</v>
          </cell>
          <cell r="F1041">
            <v>0</v>
          </cell>
          <cell r="H1041">
            <v>1059</v>
          </cell>
          <cell r="I1041">
            <v>48200</v>
          </cell>
          <cell r="J1041">
            <v>1059</v>
          </cell>
          <cell r="L1041">
            <v>1059</v>
          </cell>
        </row>
        <row r="1042">
          <cell r="A1042">
            <v>7112</v>
          </cell>
          <cell r="B1042" t="str">
            <v>가스누설 차단기</v>
          </cell>
          <cell r="C1042" t="str">
            <v>20A 3회로</v>
          </cell>
          <cell r="D1042" t="str">
            <v>개</v>
          </cell>
          <cell r="E1042">
            <v>75500</v>
          </cell>
          <cell r="F1042">
            <v>0</v>
          </cell>
          <cell r="H1042">
            <v>1059</v>
          </cell>
          <cell r="I1042">
            <v>75500</v>
          </cell>
          <cell r="J1042">
            <v>1059</v>
          </cell>
          <cell r="L1042">
            <v>1059</v>
          </cell>
        </row>
        <row r="1043">
          <cell r="A1043">
            <v>7113</v>
          </cell>
          <cell r="B1043" t="str">
            <v>가스누설 차단기</v>
          </cell>
          <cell r="C1043" t="str">
            <v>25A 6회로</v>
          </cell>
          <cell r="D1043" t="str">
            <v>개</v>
          </cell>
          <cell r="E1043">
            <v>100700</v>
          </cell>
          <cell r="F1043">
            <v>0</v>
          </cell>
          <cell r="H1043">
            <v>1059</v>
          </cell>
          <cell r="I1043">
            <v>100700</v>
          </cell>
          <cell r="J1043">
            <v>1059</v>
          </cell>
          <cell r="L1043">
            <v>1059</v>
          </cell>
        </row>
        <row r="1044">
          <cell r="A1044">
            <v>7114</v>
          </cell>
          <cell r="B1044" t="str">
            <v>가스누설 차단기</v>
          </cell>
          <cell r="C1044" t="str">
            <v>32A 3회로</v>
          </cell>
          <cell r="D1044" t="str">
            <v>개</v>
          </cell>
          <cell r="E1044">
            <v>287500</v>
          </cell>
          <cell r="F1044">
            <v>0</v>
          </cell>
          <cell r="H1044">
            <v>1059</v>
          </cell>
          <cell r="I1044">
            <v>287500</v>
          </cell>
          <cell r="J1044">
            <v>1059</v>
          </cell>
          <cell r="L1044">
            <v>1059</v>
          </cell>
        </row>
        <row r="1045">
          <cell r="A1045">
            <v>7115</v>
          </cell>
          <cell r="B1045" t="str">
            <v>가스누설 차단기</v>
          </cell>
          <cell r="C1045" t="str">
            <v>50A 6회로</v>
          </cell>
          <cell r="D1045" t="str">
            <v>개</v>
          </cell>
          <cell r="E1045">
            <v>468100</v>
          </cell>
          <cell r="F1045">
            <v>0</v>
          </cell>
          <cell r="H1045">
            <v>1059</v>
          </cell>
          <cell r="I1045">
            <v>468100</v>
          </cell>
          <cell r="J1045">
            <v>1059</v>
          </cell>
          <cell r="L1045">
            <v>1059</v>
          </cell>
        </row>
        <row r="1046">
          <cell r="A1046">
            <v>7121</v>
          </cell>
          <cell r="B1046" t="str">
            <v>가스누설 감지기</v>
          </cell>
          <cell r="C1046" t="str">
            <v>#800</v>
          </cell>
          <cell r="D1046" t="str">
            <v>조</v>
          </cell>
          <cell r="E1046">
            <v>270000</v>
          </cell>
          <cell r="F1046">
            <v>0</v>
          </cell>
          <cell r="H1046">
            <v>1059</v>
          </cell>
          <cell r="I1046">
            <v>270000</v>
          </cell>
          <cell r="J1046">
            <v>1059</v>
          </cell>
          <cell r="L1046">
            <v>1059</v>
          </cell>
        </row>
        <row r="1047">
          <cell r="A1047">
            <v>7122</v>
          </cell>
          <cell r="B1047" t="str">
            <v>가스누설 경보기</v>
          </cell>
          <cell r="C1047" t="str">
            <v>일체형</v>
          </cell>
          <cell r="D1047" t="str">
            <v>개</v>
          </cell>
          <cell r="E1047">
            <v>23900</v>
          </cell>
          <cell r="F1047">
            <v>0</v>
          </cell>
          <cell r="H1047">
            <v>0</v>
          </cell>
          <cell r="I1047">
            <v>23900</v>
          </cell>
          <cell r="J1047">
            <v>0</v>
          </cell>
          <cell r="L1047">
            <v>0</v>
          </cell>
        </row>
        <row r="1048">
          <cell r="A1048">
            <v>7131</v>
          </cell>
          <cell r="B1048" t="str">
            <v>압력계</v>
          </cell>
          <cell r="D1048" t="str">
            <v>개</v>
          </cell>
          <cell r="E1048">
            <v>4400</v>
          </cell>
          <cell r="F1048">
            <v>0</v>
          </cell>
          <cell r="H1048">
            <v>552</v>
          </cell>
          <cell r="I1048">
            <v>4400</v>
          </cell>
          <cell r="J1048">
            <v>552</v>
          </cell>
          <cell r="L1048">
            <v>552</v>
          </cell>
        </row>
        <row r="1049">
          <cell r="A1049">
            <v>7141</v>
          </cell>
          <cell r="B1049" t="str">
            <v>압력조정기</v>
          </cell>
          <cell r="C1049" t="str">
            <v>저압용</v>
          </cell>
          <cell r="D1049" t="str">
            <v>개</v>
          </cell>
          <cell r="E1049">
            <v>95000</v>
          </cell>
          <cell r="F1049">
            <v>0</v>
          </cell>
          <cell r="H1049">
            <v>0</v>
          </cell>
          <cell r="I1049">
            <v>95000</v>
          </cell>
          <cell r="J1049">
            <v>0</v>
          </cell>
          <cell r="L1049">
            <v>0</v>
          </cell>
        </row>
        <row r="1050">
          <cell r="A1050">
            <v>7142</v>
          </cell>
          <cell r="B1050" t="str">
            <v>연결가스관</v>
          </cell>
          <cell r="C1050" t="str">
            <v>15Ø</v>
          </cell>
          <cell r="D1050" t="str">
            <v>M</v>
          </cell>
          <cell r="E1050">
            <v>3959</v>
          </cell>
          <cell r="F1050">
            <v>0</v>
          </cell>
          <cell r="H1050">
            <v>0</v>
          </cell>
          <cell r="I1050">
            <v>3959</v>
          </cell>
          <cell r="J1050">
            <v>0</v>
          </cell>
          <cell r="L1050">
            <v>0</v>
          </cell>
        </row>
        <row r="1051">
          <cell r="A1051">
            <v>7151</v>
          </cell>
          <cell r="B1051" t="str">
            <v>가스용볼밸브(나사식)</v>
          </cell>
          <cell r="C1051" t="str">
            <v>15Ø</v>
          </cell>
          <cell r="D1051" t="str">
            <v>개</v>
          </cell>
          <cell r="E1051">
            <v>30900</v>
          </cell>
          <cell r="F1051">
            <v>0</v>
          </cell>
          <cell r="H1051">
            <v>543</v>
          </cell>
          <cell r="I1051">
            <v>30900</v>
          </cell>
          <cell r="J1051">
            <v>543</v>
          </cell>
          <cell r="L1051">
            <v>543</v>
          </cell>
        </row>
        <row r="1052">
          <cell r="A1052">
            <v>7152</v>
          </cell>
          <cell r="B1052" t="str">
            <v>가스용볼밸브(나사식)</v>
          </cell>
          <cell r="C1052" t="str">
            <v>20Ø</v>
          </cell>
          <cell r="D1052" t="str">
            <v>개</v>
          </cell>
          <cell r="E1052">
            <v>33900</v>
          </cell>
          <cell r="F1052">
            <v>0</v>
          </cell>
          <cell r="H1052">
            <v>543</v>
          </cell>
          <cell r="I1052">
            <v>33900</v>
          </cell>
          <cell r="J1052">
            <v>543</v>
          </cell>
          <cell r="L1052">
            <v>543</v>
          </cell>
        </row>
        <row r="1053">
          <cell r="A1053">
            <v>7153</v>
          </cell>
          <cell r="B1053" t="str">
            <v>글로우브밸브(10kg)</v>
          </cell>
          <cell r="C1053" t="str">
            <v>25Ø</v>
          </cell>
          <cell r="D1053" t="str">
            <v>개</v>
          </cell>
          <cell r="E1053">
            <v>47800</v>
          </cell>
          <cell r="F1053">
            <v>0</v>
          </cell>
          <cell r="H1053">
            <v>543</v>
          </cell>
          <cell r="I1053">
            <v>47800</v>
          </cell>
          <cell r="J1053">
            <v>543</v>
          </cell>
          <cell r="L1053">
            <v>543</v>
          </cell>
        </row>
        <row r="1054">
          <cell r="A1054">
            <v>7154</v>
          </cell>
          <cell r="B1054" t="str">
            <v>글로우브밸브(10kg)</v>
          </cell>
          <cell r="C1054" t="str">
            <v>15Ø</v>
          </cell>
          <cell r="D1054" t="str">
            <v>개</v>
          </cell>
          <cell r="E1054">
            <v>33400</v>
          </cell>
          <cell r="F1054">
            <v>0</v>
          </cell>
          <cell r="H1054">
            <v>543</v>
          </cell>
          <cell r="I1054">
            <v>33400</v>
          </cell>
          <cell r="J1054">
            <v>543</v>
          </cell>
          <cell r="L1054">
            <v>543</v>
          </cell>
        </row>
        <row r="1055">
          <cell r="A1055">
            <v>7161</v>
          </cell>
          <cell r="B1055" t="str">
            <v>가스메타기</v>
          </cell>
          <cell r="C1055" t="str">
            <v>2등</v>
          </cell>
          <cell r="D1055" t="str">
            <v>대</v>
          </cell>
          <cell r="E1055">
            <v>25000</v>
          </cell>
          <cell r="F1055">
            <v>0</v>
          </cell>
          <cell r="H1055">
            <v>557</v>
          </cell>
          <cell r="I1055">
            <v>25000</v>
          </cell>
          <cell r="J1055">
            <v>557</v>
          </cell>
          <cell r="L1055">
            <v>557</v>
          </cell>
        </row>
        <row r="1056">
          <cell r="A1056">
            <v>7162</v>
          </cell>
          <cell r="B1056" t="str">
            <v>가스메타기</v>
          </cell>
          <cell r="C1056" t="str">
            <v>3등</v>
          </cell>
          <cell r="D1056" t="str">
            <v>대</v>
          </cell>
          <cell r="E1056">
            <v>26000</v>
          </cell>
          <cell r="F1056">
            <v>0</v>
          </cell>
          <cell r="H1056">
            <v>557</v>
          </cell>
          <cell r="I1056">
            <v>26000</v>
          </cell>
          <cell r="J1056">
            <v>557</v>
          </cell>
          <cell r="L1056">
            <v>557</v>
          </cell>
        </row>
        <row r="1057">
          <cell r="A1057">
            <v>7163</v>
          </cell>
          <cell r="B1057" t="str">
            <v>가스메타기</v>
          </cell>
          <cell r="C1057" t="str">
            <v>5등</v>
          </cell>
          <cell r="D1057" t="str">
            <v>대</v>
          </cell>
          <cell r="E1057">
            <v>60000</v>
          </cell>
          <cell r="F1057">
            <v>0</v>
          </cell>
          <cell r="H1057">
            <v>557</v>
          </cell>
          <cell r="I1057">
            <v>60000</v>
          </cell>
          <cell r="J1057">
            <v>557</v>
          </cell>
          <cell r="L1057">
            <v>557</v>
          </cell>
        </row>
        <row r="1058">
          <cell r="A1058">
            <v>7164</v>
          </cell>
          <cell r="B1058" t="str">
            <v>가스메타기</v>
          </cell>
          <cell r="C1058" t="str">
            <v>6등</v>
          </cell>
          <cell r="D1058" t="str">
            <v>대</v>
          </cell>
          <cell r="E1058">
            <v>70000</v>
          </cell>
          <cell r="F1058">
            <v>0</v>
          </cell>
          <cell r="H1058">
            <v>557</v>
          </cell>
          <cell r="I1058">
            <v>70000</v>
          </cell>
          <cell r="J1058">
            <v>557</v>
          </cell>
          <cell r="L1058">
            <v>557</v>
          </cell>
        </row>
        <row r="1059">
          <cell r="A1059">
            <v>7165</v>
          </cell>
          <cell r="B1059" t="str">
            <v>가스메타기</v>
          </cell>
          <cell r="C1059" t="str">
            <v>7등</v>
          </cell>
          <cell r="D1059" t="str">
            <v>대</v>
          </cell>
          <cell r="E1059">
            <v>70000</v>
          </cell>
          <cell r="F1059">
            <v>0</v>
          </cell>
          <cell r="H1059">
            <v>557</v>
          </cell>
          <cell r="I1059">
            <v>70000</v>
          </cell>
          <cell r="J1059">
            <v>557</v>
          </cell>
          <cell r="L1059">
            <v>557</v>
          </cell>
        </row>
        <row r="1060">
          <cell r="A1060">
            <v>7171</v>
          </cell>
          <cell r="B1060" t="str">
            <v>후렉시블덕트(난연용)</v>
          </cell>
          <cell r="C1060" t="str">
            <v>100Ø</v>
          </cell>
          <cell r="D1060" t="str">
            <v>M</v>
          </cell>
          <cell r="E1060">
            <v>7400</v>
          </cell>
          <cell r="F1060">
            <v>0</v>
          </cell>
          <cell r="H1060">
            <v>557</v>
          </cell>
          <cell r="I1060">
            <v>7400</v>
          </cell>
          <cell r="J1060">
            <v>557</v>
          </cell>
          <cell r="L1060">
            <v>557</v>
          </cell>
        </row>
        <row r="1061">
          <cell r="E1061">
            <v>0</v>
          </cell>
        </row>
        <row r="1062">
          <cell r="A1062">
            <v>7181</v>
          </cell>
          <cell r="B1062" t="str">
            <v>구형 후드캡</v>
          </cell>
          <cell r="C1062" t="str">
            <v>100Ø</v>
          </cell>
          <cell r="D1062" t="str">
            <v>M</v>
          </cell>
          <cell r="E1062">
            <v>10000</v>
          </cell>
          <cell r="F1062">
            <v>0</v>
          </cell>
          <cell r="H1062">
            <v>0</v>
          </cell>
          <cell r="I1062">
            <v>10000</v>
          </cell>
          <cell r="J1062">
            <v>0</v>
          </cell>
          <cell r="L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70">
          <cell r="E1070">
            <v>0</v>
          </cell>
        </row>
        <row r="1071">
          <cell r="E1071">
            <v>0</v>
          </cell>
        </row>
        <row r="1072">
          <cell r="E1072">
            <v>0</v>
          </cell>
        </row>
        <row r="1073">
          <cell r="E1073">
            <v>0</v>
          </cell>
        </row>
        <row r="1074">
          <cell r="E1074">
            <v>0</v>
          </cell>
        </row>
        <row r="1075">
          <cell r="E1075">
            <v>0</v>
          </cell>
        </row>
        <row r="1087">
          <cell r="A1087">
            <v>8101</v>
          </cell>
          <cell r="B1087" t="str">
            <v>스파이럴연도(SUS)</v>
          </cell>
          <cell r="C1087" t="str">
            <v>300Ø</v>
          </cell>
          <cell r="D1087" t="str">
            <v>M</v>
          </cell>
          <cell r="E1087">
            <v>66000</v>
          </cell>
          <cell r="F1087">
            <v>0</v>
          </cell>
          <cell r="H1087">
            <v>658</v>
          </cell>
          <cell r="I1087">
            <v>66000</v>
          </cell>
          <cell r="J1087">
            <v>658</v>
          </cell>
          <cell r="L1087">
            <v>658</v>
          </cell>
        </row>
        <row r="1088">
          <cell r="A1088">
            <v>8102</v>
          </cell>
          <cell r="B1088" t="str">
            <v>스파이럴연도(SUS)</v>
          </cell>
          <cell r="C1088" t="str">
            <v>250Ø</v>
          </cell>
          <cell r="D1088" t="str">
            <v>M</v>
          </cell>
          <cell r="E1088">
            <v>50000</v>
          </cell>
          <cell r="F1088">
            <v>0</v>
          </cell>
          <cell r="H1088">
            <v>658</v>
          </cell>
          <cell r="I1088">
            <v>50000</v>
          </cell>
          <cell r="J1088">
            <v>658</v>
          </cell>
          <cell r="L1088">
            <v>658</v>
          </cell>
        </row>
        <row r="1089">
          <cell r="A1089">
            <v>8103</v>
          </cell>
          <cell r="B1089" t="str">
            <v>스파이럴연도(SUS)</v>
          </cell>
          <cell r="C1089" t="str">
            <v>225Ø</v>
          </cell>
          <cell r="D1089" t="str">
            <v>M</v>
          </cell>
          <cell r="E1089">
            <v>45000</v>
          </cell>
          <cell r="F1089">
            <v>0</v>
          </cell>
          <cell r="H1089">
            <v>658</v>
          </cell>
          <cell r="I1089">
            <v>45000</v>
          </cell>
          <cell r="J1089">
            <v>658</v>
          </cell>
          <cell r="L1089">
            <v>658</v>
          </cell>
        </row>
        <row r="1090">
          <cell r="A1090">
            <v>8104</v>
          </cell>
          <cell r="B1090" t="str">
            <v>스파이럴연도(SUS)</v>
          </cell>
          <cell r="C1090" t="str">
            <v>200Ø</v>
          </cell>
          <cell r="D1090" t="str">
            <v>M</v>
          </cell>
          <cell r="E1090">
            <v>40000</v>
          </cell>
          <cell r="F1090">
            <v>0</v>
          </cell>
          <cell r="H1090">
            <v>658</v>
          </cell>
          <cell r="I1090">
            <v>40000</v>
          </cell>
          <cell r="J1090">
            <v>658</v>
          </cell>
          <cell r="L1090">
            <v>658</v>
          </cell>
        </row>
        <row r="1091">
          <cell r="A1091">
            <v>8105</v>
          </cell>
          <cell r="B1091" t="str">
            <v>스파이럴연도(SUS)</v>
          </cell>
          <cell r="C1091" t="str">
            <v>175Ø</v>
          </cell>
          <cell r="D1091" t="str">
            <v>M</v>
          </cell>
          <cell r="E1091">
            <v>35000</v>
          </cell>
          <cell r="F1091">
            <v>0</v>
          </cell>
          <cell r="H1091">
            <v>658</v>
          </cell>
          <cell r="I1091">
            <v>35000</v>
          </cell>
          <cell r="J1091">
            <v>658</v>
          </cell>
          <cell r="L1091">
            <v>658</v>
          </cell>
        </row>
        <row r="1092">
          <cell r="A1092">
            <v>8106</v>
          </cell>
          <cell r="B1092" t="str">
            <v>스파이럴연도(SUS)</v>
          </cell>
          <cell r="C1092" t="str">
            <v>150Ø</v>
          </cell>
          <cell r="D1092" t="str">
            <v>M</v>
          </cell>
          <cell r="E1092">
            <v>30000</v>
          </cell>
          <cell r="F1092">
            <v>0</v>
          </cell>
          <cell r="H1092">
            <v>658</v>
          </cell>
          <cell r="I1092">
            <v>30000</v>
          </cell>
          <cell r="J1092">
            <v>658</v>
          </cell>
          <cell r="L1092">
            <v>658</v>
          </cell>
        </row>
        <row r="1093">
          <cell r="A1093">
            <v>8107</v>
          </cell>
          <cell r="B1093" t="str">
            <v>스파이럴연도(SUS)</v>
          </cell>
          <cell r="C1093" t="str">
            <v>125Ø</v>
          </cell>
          <cell r="D1093" t="str">
            <v>M</v>
          </cell>
          <cell r="E1093">
            <v>25000</v>
          </cell>
          <cell r="F1093">
            <v>0</v>
          </cell>
          <cell r="H1093">
            <v>658</v>
          </cell>
          <cell r="I1093">
            <v>25000</v>
          </cell>
          <cell r="J1093">
            <v>658</v>
          </cell>
          <cell r="L1093">
            <v>658</v>
          </cell>
        </row>
        <row r="1094">
          <cell r="A1094">
            <v>8108</v>
          </cell>
          <cell r="B1094" t="str">
            <v>스파이럴연도(SUS)</v>
          </cell>
          <cell r="C1094" t="str">
            <v>100Ø</v>
          </cell>
          <cell r="D1094" t="str">
            <v>M</v>
          </cell>
          <cell r="E1094">
            <v>20000</v>
          </cell>
          <cell r="F1094">
            <v>0</v>
          </cell>
          <cell r="H1094">
            <v>658</v>
          </cell>
          <cell r="I1094">
            <v>20000</v>
          </cell>
          <cell r="J1094">
            <v>658</v>
          </cell>
          <cell r="L1094">
            <v>658</v>
          </cell>
        </row>
        <row r="1095">
          <cell r="A1095">
            <v>8109</v>
          </cell>
          <cell r="B1095" t="str">
            <v>스파이럴연도(SUS)</v>
          </cell>
          <cell r="C1095" t="str">
            <v>75Ø</v>
          </cell>
          <cell r="D1095" t="str">
            <v>M</v>
          </cell>
          <cell r="E1095">
            <v>15000</v>
          </cell>
          <cell r="F1095">
            <v>0</v>
          </cell>
          <cell r="H1095">
            <v>658</v>
          </cell>
          <cell r="I1095">
            <v>15000</v>
          </cell>
          <cell r="J1095">
            <v>658</v>
          </cell>
          <cell r="L1095">
            <v>658</v>
          </cell>
        </row>
        <row r="1096">
          <cell r="A1096">
            <v>8111</v>
          </cell>
          <cell r="B1096" t="str">
            <v>977mm 직관(SUS/AL)</v>
          </cell>
          <cell r="C1096" t="str">
            <v>1,000Ø</v>
          </cell>
          <cell r="D1096" t="str">
            <v>개</v>
          </cell>
          <cell r="E1096">
            <v>420000</v>
          </cell>
          <cell r="F1096">
            <v>0</v>
          </cell>
          <cell r="H1096">
            <v>657</v>
          </cell>
          <cell r="I1096">
            <v>420000</v>
          </cell>
          <cell r="J1096">
            <v>657</v>
          </cell>
          <cell r="L1096">
            <v>657</v>
          </cell>
        </row>
        <row r="1097">
          <cell r="A1097">
            <v>8112</v>
          </cell>
          <cell r="B1097" t="str">
            <v>977mm 직관(SUS/AL)</v>
          </cell>
          <cell r="C1097" t="str">
            <v>900Ø</v>
          </cell>
          <cell r="D1097" t="str">
            <v>개</v>
          </cell>
          <cell r="E1097">
            <v>337000</v>
          </cell>
          <cell r="F1097">
            <v>0</v>
          </cell>
          <cell r="H1097">
            <v>657</v>
          </cell>
          <cell r="I1097">
            <v>337000</v>
          </cell>
          <cell r="J1097">
            <v>657</v>
          </cell>
          <cell r="L1097">
            <v>657</v>
          </cell>
        </row>
        <row r="1098">
          <cell r="A1098">
            <v>8113</v>
          </cell>
          <cell r="B1098" t="str">
            <v>977mm 직관(SUS/AL)</v>
          </cell>
          <cell r="C1098" t="str">
            <v>800Ø</v>
          </cell>
          <cell r="D1098" t="str">
            <v>개</v>
          </cell>
          <cell r="E1098">
            <v>296000</v>
          </cell>
          <cell r="F1098">
            <v>0</v>
          </cell>
          <cell r="H1098">
            <v>657</v>
          </cell>
          <cell r="I1098">
            <v>296000</v>
          </cell>
          <cell r="J1098">
            <v>657</v>
          </cell>
          <cell r="L1098">
            <v>657</v>
          </cell>
        </row>
        <row r="1099">
          <cell r="A1099">
            <v>8114</v>
          </cell>
          <cell r="B1099" t="str">
            <v>977mm 직관(SUS/AL)</v>
          </cell>
          <cell r="C1099" t="str">
            <v>700Ø</v>
          </cell>
          <cell r="D1099" t="str">
            <v>개</v>
          </cell>
          <cell r="E1099">
            <v>263000</v>
          </cell>
          <cell r="F1099">
            <v>0</v>
          </cell>
          <cell r="H1099">
            <v>657</v>
          </cell>
          <cell r="I1099">
            <v>263000</v>
          </cell>
          <cell r="J1099">
            <v>657</v>
          </cell>
          <cell r="L1099">
            <v>657</v>
          </cell>
        </row>
        <row r="1100">
          <cell r="A1100">
            <v>8115</v>
          </cell>
          <cell r="B1100" t="str">
            <v>977mm 직관(SUS/AL)</v>
          </cell>
          <cell r="C1100" t="str">
            <v>600Ø</v>
          </cell>
          <cell r="D1100" t="str">
            <v>개</v>
          </cell>
          <cell r="E1100">
            <v>229000</v>
          </cell>
          <cell r="F1100">
            <v>0</v>
          </cell>
          <cell r="H1100">
            <v>657</v>
          </cell>
          <cell r="I1100">
            <v>229000</v>
          </cell>
          <cell r="J1100">
            <v>657</v>
          </cell>
          <cell r="L1100">
            <v>657</v>
          </cell>
        </row>
        <row r="1101">
          <cell r="A1101">
            <v>8116</v>
          </cell>
          <cell r="B1101" t="str">
            <v>977mm 직관(SUS/AL)</v>
          </cell>
          <cell r="C1101" t="str">
            <v>500Ø</v>
          </cell>
          <cell r="D1101" t="str">
            <v>개</v>
          </cell>
          <cell r="E1101">
            <v>191000</v>
          </cell>
          <cell r="F1101">
            <v>0</v>
          </cell>
          <cell r="H1101">
            <v>657</v>
          </cell>
          <cell r="I1101">
            <v>191000</v>
          </cell>
          <cell r="J1101">
            <v>657</v>
          </cell>
          <cell r="L1101">
            <v>657</v>
          </cell>
        </row>
        <row r="1102">
          <cell r="A1102">
            <v>8117</v>
          </cell>
          <cell r="B1102" t="str">
            <v>977mm 직관(SUS/AL)</v>
          </cell>
          <cell r="C1102" t="str">
            <v>400Ø</v>
          </cell>
          <cell r="D1102" t="str">
            <v>개</v>
          </cell>
          <cell r="E1102">
            <v>148000</v>
          </cell>
          <cell r="F1102">
            <v>0</v>
          </cell>
          <cell r="H1102">
            <v>657</v>
          </cell>
          <cell r="I1102">
            <v>148000</v>
          </cell>
          <cell r="J1102">
            <v>657</v>
          </cell>
          <cell r="L1102">
            <v>657</v>
          </cell>
        </row>
        <row r="1103">
          <cell r="A1103">
            <v>8118</v>
          </cell>
          <cell r="B1103" t="str">
            <v>977mm 직관(SUS/AL)</v>
          </cell>
          <cell r="C1103" t="str">
            <v>300Ø</v>
          </cell>
          <cell r="D1103" t="str">
            <v>개</v>
          </cell>
          <cell r="E1103">
            <v>110000</v>
          </cell>
          <cell r="F1103">
            <v>0</v>
          </cell>
          <cell r="H1103">
            <v>657</v>
          </cell>
          <cell r="I1103">
            <v>110000</v>
          </cell>
          <cell r="J1103">
            <v>657</v>
          </cell>
          <cell r="L1103">
            <v>657</v>
          </cell>
        </row>
        <row r="1104">
          <cell r="A1104">
            <v>8119</v>
          </cell>
          <cell r="B1104" t="str">
            <v>977mm 직관(SUS/AL)</v>
          </cell>
          <cell r="C1104" t="str">
            <v>200Ø</v>
          </cell>
          <cell r="D1104" t="str">
            <v>개</v>
          </cell>
          <cell r="E1104">
            <v>71800</v>
          </cell>
          <cell r="F1104">
            <v>0</v>
          </cell>
          <cell r="H1104">
            <v>657</v>
          </cell>
          <cell r="I1104">
            <v>71800</v>
          </cell>
          <cell r="J1104">
            <v>657</v>
          </cell>
          <cell r="L1104">
            <v>657</v>
          </cell>
        </row>
        <row r="1105">
          <cell r="A1105">
            <v>8121</v>
          </cell>
          <cell r="B1105" t="str">
            <v>477mm 직관(SUS/AL)</v>
          </cell>
          <cell r="C1105" t="str">
            <v>1,000Ø</v>
          </cell>
          <cell r="D1105" t="str">
            <v>개</v>
          </cell>
          <cell r="E1105">
            <v>322000</v>
          </cell>
          <cell r="F1105">
            <v>0</v>
          </cell>
          <cell r="H1105">
            <v>657</v>
          </cell>
          <cell r="I1105">
            <v>322000</v>
          </cell>
          <cell r="J1105">
            <v>657</v>
          </cell>
          <cell r="L1105">
            <v>657</v>
          </cell>
        </row>
        <row r="1106">
          <cell r="A1106">
            <v>8122</v>
          </cell>
          <cell r="B1106" t="str">
            <v>477mm 직관(SUS/AL)</v>
          </cell>
          <cell r="C1106" t="str">
            <v>900Ø</v>
          </cell>
          <cell r="D1106" t="str">
            <v>개</v>
          </cell>
          <cell r="E1106">
            <v>256000</v>
          </cell>
          <cell r="F1106">
            <v>0</v>
          </cell>
          <cell r="H1106">
            <v>657</v>
          </cell>
          <cell r="I1106">
            <v>256000</v>
          </cell>
          <cell r="J1106">
            <v>657</v>
          </cell>
          <cell r="L1106">
            <v>657</v>
          </cell>
        </row>
        <row r="1107">
          <cell r="A1107">
            <v>8123</v>
          </cell>
          <cell r="B1107" t="str">
            <v>477mm 직관(SUS/AL)</v>
          </cell>
          <cell r="C1107" t="str">
            <v>800Ø</v>
          </cell>
          <cell r="D1107" t="str">
            <v>개</v>
          </cell>
          <cell r="E1107">
            <v>229000</v>
          </cell>
          <cell r="F1107">
            <v>0</v>
          </cell>
          <cell r="H1107">
            <v>657</v>
          </cell>
          <cell r="I1107">
            <v>229000</v>
          </cell>
          <cell r="J1107">
            <v>657</v>
          </cell>
          <cell r="L1107">
            <v>657</v>
          </cell>
        </row>
        <row r="1108">
          <cell r="A1108">
            <v>8124</v>
          </cell>
          <cell r="B1108" t="str">
            <v>477mm 직관(SUS/AL)</v>
          </cell>
          <cell r="C1108" t="str">
            <v>700Ø</v>
          </cell>
          <cell r="D1108" t="str">
            <v>개</v>
          </cell>
          <cell r="E1108">
            <v>199000</v>
          </cell>
          <cell r="F1108">
            <v>0</v>
          </cell>
          <cell r="H1108">
            <v>657</v>
          </cell>
          <cell r="I1108">
            <v>199000</v>
          </cell>
          <cell r="J1108">
            <v>657</v>
          </cell>
          <cell r="L1108">
            <v>657</v>
          </cell>
        </row>
        <row r="1109">
          <cell r="A1109">
            <v>8125</v>
          </cell>
          <cell r="B1109" t="str">
            <v>477mm 직관(SUS/AL)</v>
          </cell>
          <cell r="C1109" t="str">
            <v>600Ø</v>
          </cell>
          <cell r="D1109" t="str">
            <v>개</v>
          </cell>
          <cell r="E1109">
            <v>171000</v>
          </cell>
          <cell r="F1109">
            <v>0</v>
          </cell>
          <cell r="H1109">
            <v>657</v>
          </cell>
          <cell r="I1109">
            <v>171000</v>
          </cell>
          <cell r="J1109">
            <v>657</v>
          </cell>
          <cell r="L1109">
            <v>657</v>
          </cell>
        </row>
        <row r="1110">
          <cell r="A1110">
            <v>8126</v>
          </cell>
          <cell r="B1110" t="str">
            <v>477mm 직관(SUS/AL)</v>
          </cell>
          <cell r="C1110" t="str">
            <v>500Ø</v>
          </cell>
          <cell r="D1110" t="str">
            <v>개</v>
          </cell>
          <cell r="E1110">
            <v>143000</v>
          </cell>
          <cell r="F1110">
            <v>0</v>
          </cell>
          <cell r="H1110">
            <v>657</v>
          </cell>
          <cell r="I1110">
            <v>143000</v>
          </cell>
          <cell r="J1110">
            <v>657</v>
          </cell>
          <cell r="L1110">
            <v>657</v>
          </cell>
        </row>
        <row r="1111">
          <cell r="A1111">
            <v>8127</v>
          </cell>
          <cell r="B1111" t="str">
            <v>477mm 직관(SUS/AL)</v>
          </cell>
          <cell r="C1111" t="str">
            <v>400Ø</v>
          </cell>
          <cell r="D1111" t="str">
            <v>개</v>
          </cell>
          <cell r="E1111">
            <v>114000</v>
          </cell>
          <cell r="F1111">
            <v>0</v>
          </cell>
          <cell r="H1111">
            <v>657</v>
          </cell>
          <cell r="I1111">
            <v>114000</v>
          </cell>
          <cell r="J1111">
            <v>657</v>
          </cell>
          <cell r="L1111">
            <v>657</v>
          </cell>
        </row>
        <row r="1112">
          <cell r="A1112">
            <v>8128</v>
          </cell>
          <cell r="B1112" t="str">
            <v>477mm 직관(SUS/AL)</v>
          </cell>
          <cell r="C1112" t="str">
            <v>300Ø</v>
          </cell>
          <cell r="D1112" t="str">
            <v>개</v>
          </cell>
          <cell r="E1112">
            <v>85300</v>
          </cell>
          <cell r="F1112">
            <v>0</v>
          </cell>
          <cell r="H1112">
            <v>657</v>
          </cell>
          <cell r="I1112">
            <v>85300</v>
          </cell>
          <cell r="J1112">
            <v>657</v>
          </cell>
          <cell r="L1112">
            <v>657</v>
          </cell>
        </row>
        <row r="1113">
          <cell r="A1113">
            <v>8129</v>
          </cell>
          <cell r="B1113" t="str">
            <v>477mm 직관(SUS/AL)</v>
          </cell>
          <cell r="C1113" t="str">
            <v>200Ø</v>
          </cell>
          <cell r="D1113" t="str">
            <v>개</v>
          </cell>
          <cell r="E1113">
            <v>57400</v>
          </cell>
          <cell r="F1113">
            <v>0</v>
          </cell>
          <cell r="H1113">
            <v>657</v>
          </cell>
          <cell r="I1113">
            <v>57400</v>
          </cell>
          <cell r="J1113">
            <v>657</v>
          </cell>
          <cell r="L1113">
            <v>657</v>
          </cell>
        </row>
        <row r="1114">
          <cell r="A1114">
            <v>8131</v>
          </cell>
          <cell r="B1114" t="str">
            <v>Damper Valve</v>
          </cell>
          <cell r="C1114" t="str">
            <v>1,000Ø</v>
          </cell>
          <cell r="D1114" t="str">
            <v>개</v>
          </cell>
          <cell r="E1114">
            <v>525000</v>
          </cell>
          <cell r="F1114">
            <v>0</v>
          </cell>
          <cell r="H1114">
            <v>657</v>
          </cell>
          <cell r="I1114">
            <v>525000</v>
          </cell>
          <cell r="J1114">
            <v>657</v>
          </cell>
          <cell r="L1114">
            <v>657</v>
          </cell>
        </row>
        <row r="1115">
          <cell r="A1115">
            <v>8132</v>
          </cell>
          <cell r="B1115" t="str">
            <v>Damper Valve</v>
          </cell>
          <cell r="C1115" t="str">
            <v>900Ø</v>
          </cell>
          <cell r="D1115" t="str">
            <v>개</v>
          </cell>
          <cell r="E1115">
            <v>421000</v>
          </cell>
          <cell r="F1115">
            <v>0</v>
          </cell>
          <cell r="H1115">
            <v>657</v>
          </cell>
          <cell r="I1115">
            <v>421000</v>
          </cell>
          <cell r="J1115">
            <v>657</v>
          </cell>
          <cell r="L1115">
            <v>657</v>
          </cell>
        </row>
        <row r="1116">
          <cell r="A1116">
            <v>8133</v>
          </cell>
          <cell r="B1116" t="str">
            <v>Damper Valve</v>
          </cell>
          <cell r="C1116" t="str">
            <v>800Ø</v>
          </cell>
          <cell r="D1116" t="str">
            <v>개</v>
          </cell>
          <cell r="E1116">
            <v>370000</v>
          </cell>
          <cell r="F1116">
            <v>0</v>
          </cell>
          <cell r="H1116">
            <v>657</v>
          </cell>
          <cell r="I1116">
            <v>370000</v>
          </cell>
          <cell r="J1116">
            <v>657</v>
          </cell>
          <cell r="L1116">
            <v>657</v>
          </cell>
        </row>
        <row r="1117">
          <cell r="A1117">
            <v>8134</v>
          </cell>
          <cell r="B1117" t="str">
            <v>Damper Valve</v>
          </cell>
          <cell r="C1117" t="str">
            <v>700Ø</v>
          </cell>
          <cell r="D1117" t="str">
            <v>개</v>
          </cell>
          <cell r="E1117">
            <v>328000</v>
          </cell>
          <cell r="F1117">
            <v>0</v>
          </cell>
          <cell r="H1117">
            <v>657</v>
          </cell>
          <cell r="I1117">
            <v>328000</v>
          </cell>
          <cell r="J1117">
            <v>657</v>
          </cell>
          <cell r="L1117">
            <v>657</v>
          </cell>
        </row>
        <row r="1118">
          <cell r="A1118">
            <v>8135</v>
          </cell>
          <cell r="B1118" t="str">
            <v>Damper Valve</v>
          </cell>
          <cell r="C1118" t="str">
            <v>600Ø</v>
          </cell>
          <cell r="D1118" t="str">
            <v>개</v>
          </cell>
          <cell r="E1118">
            <v>285000</v>
          </cell>
          <cell r="F1118">
            <v>0</v>
          </cell>
          <cell r="H1118">
            <v>657</v>
          </cell>
          <cell r="I1118">
            <v>285000</v>
          </cell>
          <cell r="J1118">
            <v>657</v>
          </cell>
          <cell r="L1118">
            <v>657</v>
          </cell>
        </row>
        <row r="1119">
          <cell r="A1119">
            <v>8136</v>
          </cell>
          <cell r="B1119" t="str">
            <v>Damper Valve</v>
          </cell>
          <cell r="C1119" t="str">
            <v>500Ø</v>
          </cell>
          <cell r="D1119" t="str">
            <v>개</v>
          </cell>
          <cell r="E1119">
            <v>244000</v>
          </cell>
          <cell r="F1119">
            <v>0</v>
          </cell>
          <cell r="H1119">
            <v>657</v>
          </cell>
          <cell r="I1119">
            <v>244000</v>
          </cell>
          <cell r="J1119">
            <v>657</v>
          </cell>
          <cell r="L1119">
            <v>657</v>
          </cell>
        </row>
        <row r="1120">
          <cell r="A1120">
            <v>8137</v>
          </cell>
          <cell r="B1120" t="str">
            <v>Damper Valve</v>
          </cell>
          <cell r="C1120" t="str">
            <v>400Ø</v>
          </cell>
          <cell r="D1120" t="str">
            <v>개</v>
          </cell>
          <cell r="E1120">
            <v>194000</v>
          </cell>
          <cell r="F1120">
            <v>0</v>
          </cell>
          <cell r="H1120">
            <v>657</v>
          </cell>
          <cell r="I1120">
            <v>194000</v>
          </cell>
          <cell r="J1120">
            <v>657</v>
          </cell>
          <cell r="L1120">
            <v>657</v>
          </cell>
        </row>
        <row r="1121">
          <cell r="A1121">
            <v>8138</v>
          </cell>
          <cell r="B1121" t="str">
            <v>Damper Valve</v>
          </cell>
          <cell r="C1121" t="str">
            <v>300Ø</v>
          </cell>
          <cell r="D1121" t="str">
            <v>개</v>
          </cell>
          <cell r="E1121">
            <v>178000</v>
          </cell>
          <cell r="F1121">
            <v>0</v>
          </cell>
          <cell r="H1121">
            <v>657</v>
          </cell>
          <cell r="I1121">
            <v>178000</v>
          </cell>
          <cell r="J1121">
            <v>657</v>
          </cell>
          <cell r="L1121">
            <v>657</v>
          </cell>
        </row>
        <row r="1122">
          <cell r="A1122">
            <v>8139</v>
          </cell>
          <cell r="B1122" t="str">
            <v>Damper Valve</v>
          </cell>
          <cell r="C1122" t="str">
            <v>200Ø</v>
          </cell>
          <cell r="D1122" t="str">
            <v>개</v>
          </cell>
          <cell r="E1122">
            <v>130000</v>
          </cell>
          <cell r="F1122">
            <v>0</v>
          </cell>
          <cell r="H1122">
            <v>657</v>
          </cell>
          <cell r="I1122">
            <v>130000</v>
          </cell>
          <cell r="J1122">
            <v>657</v>
          </cell>
          <cell r="L1122">
            <v>657</v>
          </cell>
        </row>
        <row r="1123">
          <cell r="A1123">
            <v>8141</v>
          </cell>
          <cell r="B1123" t="str">
            <v>Wall Support</v>
          </cell>
          <cell r="C1123" t="str">
            <v>1,000Ø</v>
          </cell>
          <cell r="D1123" t="str">
            <v>개</v>
          </cell>
          <cell r="E1123">
            <v>331000</v>
          </cell>
          <cell r="F1123">
            <v>0</v>
          </cell>
          <cell r="H1123">
            <v>657</v>
          </cell>
          <cell r="I1123">
            <v>331000</v>
          </cell>
          <cell r="J1123">
            <v>657</v>
          </cell>
          <cell r="L1123">
            <v>657</v>
          </cell>
        </row>
        <row r="1124">
          <cell r="A1124">
            <v>8142</v>
          </cell>
          <cell r="B1124" t="str">
            <v>Wall Support</v>
          </cell>
          <cell r="C1124" t="str">
            <v>900Ø</v>
          </cell>
          <cell r="D1124" t="str">
            <v>개</v>
          </cell>
          <cell r="E1124">
            <v>247000</v>
          </cell>
          <cell r="F1124">
            <v>0</v>
          </cell>
          <cell r="H1124">
            <v>657</v>
          </cell>
          <cell r="I1124">
            <v>247000</v>
          </cell>
          <cell r="J1124">
            <v>657</v>
          </cell>
          <cell r="L1124">
            <v>657</v>
          </cell>
        </row>
        <row r="1125">
          <cell r="A1125">
            <v>8143</v>
          </cell>
          <cell r="B1125" t="str">
            <v>Wall Support</v>
          </cell>
          <cell r="C1125" t="str">
            <v>800Ø</v>
          </cell>
          <cell r="D1125" t="str">
            <v>개</v>
          </cell>
          <cell r="E1125">
            <v>213000</v>
          </cell>
          <cell r="F1125">
            <v>0</v>
          </cell>
          <cell r="H1125">
            <v>657</v>
          </cell>
          <cell r="I1125">
            <v>213000</v>
          </cell>
          <cell r="J1125">
            <v>657</v>
          </cell>
          <cell r="L1125">
            <v>657</v>
          </cell>
        </row>
        <row r="1126">
          <cell r="A1126">
            <v>8144</v>
          </cell>
          <cell r="B1126" t="str">
            <v>Wall Support</v>
          </cell>
          <cell r="C1126" t="str">
            <v>700Ø</v>
          </cell>
          <cell r="D1126" t="str">
            <v>개</v>
          </cell>
          <cell r="E1126">
            <v>182000</v>
          </cell>
          <cell r="F1126">
            <v>0</v>
          </cell>
          <cell r="H1126">
            <v>657</v>
          </cell>
          <cell r="I1126">
            <v>182000</v>
          </cell>
          <cell r="J1126">
            <v>657</v>
          </cell>
          <cell r="L1126">
            <v>657</v>
          </cell>
        </row>
        <row r="1127">
          <cell r="A1127">
            <v>8145</v>
          </cell>
          <cell r="B1127" t="str">
            <v>Wall Support</v>
          </cell>
          <cell r="C1127" t="str">
            <v>600Ø</v>
          </cell>
          <cell r="D1127" t="str">
            <v>개</v>
          </cell>
          <cell r="E1127">
            <v>166000</v>
          </cell>
          <cell r="F1127">
            <v>0</v>
          </cell>
          <cell r="H1127">
            <v>657</v>
          </cell>
          <cell r="I1127">
            <v>166000</v>
          </cell>
          <cell r="J1127">
            <v>657</v>
          </cell>
          <cell r="L1127">
            <v>657</v>
          </cell>
        </row>
        <row r="1128">
          <cell r="A1128">
            <v>8146</v>
          </cell>
          <cell r="B1128" t="str">
            <v>Wall Support</v>
          </cell>
          <cell r="C1128" t="str">
            <v>500Ø</v>
          </cell>
          <cell r="D1128" t="str">
            <v>개</v>
          </cell>
          <cell r="E1128">
            <v>143000</v>
          </cell>
          <cell r="F1128">
            <v>0</v>
          </cell>
          <cell r="H1128">
            <v>657</v>
          </cell>
          <cell r="I1128">
            <v>143000</v>
          </cell>
          <cell r="J1128">
            <v>657</v>
          </cell>
          <cell r="L1128">
            <v>657</v>
          </cell>
        </row>
        <row r="1129">
          <cell r="A1129">
            <v>8147</v>
          </cell>
          <cell r="B1129" t="str">
            <v>Wall Support</v>
          </cell>
          <cell r="C1129" t="str">
            <v>400Ø</v>
          </cell>
          <cell r="D1129" t="str">
            <v>개</v>
          </cell>
          <cell r="E1129">
            <v>133000</v>
          </cell>
          <cell r="F1129">
            <v>0</v>
          </cell>
          <cell r="H1129">
            <v>657</v>
          </cell>
          <cell r="I1129">
            <v>133000</v>
          </cell>
          <cell r="J1129">
            <v>657</v>
          </cell>
          <cell r="L1129">
            <v>657</v>
          </cell>
        </row>
        <row r="1130">
          <cell r="A1130">
            <v>8148</v>
          </cell>
          <cell r="B1130" t="str">
            <v>Wall Support</v>
          </cell>
          <cell r="C1130" t="str">
            <v>300Ø</v>
          </cell>
          <cell r="D1130" t="str">
            <v>개</v>
          </cell>
          <cell r="E1130">
            <v>123000</v>
          </cell>
          <cell r="F1130">
            <v>0</v>
          </cell>
          <cell r="H1130">
            <v>657</v>
          </cell>
          <cell r="I1130">
            <v>123000</v>
          </cell>
          <cell r="J1130">
            <v>657</v>
          </cell>
          <cell r="L1130">
            <v>657</v>
          </cell>
        </row>
        <row r="1131">
          <cell r="A1131">
            <v>8149</v>
          </cell>
          <cell r="B1131" t="str">
            <v>Wall Support</v>
          </cell>
          <cell r="C1131" t="str">
            <v>200Ø</v>
          </cell>
          <cell r="D1131" t="str">
            <v>개</v>
          </cell>
          <cell r="E1131">
            <v>98000</v>
          </cell>
          <cell r="F1131">
            <v>0</v>
          </cell>
          <cell r="H1131">
            <v>657</v>
          </cell>
          <cell r="I1131">
            <v>98000</v>
          </cell>
          <cell r="J1131">
            <v>657</v>
          </cell>
          <cell r="L1131">
            <v>657</v>
          </cell>
        </row>
        <row r="1132">
          <cell r="A1132">
            <v>8151</v>
          </cell>
          <cell r="B1132" t="str">
            <v>Wall Guide Assembly</v>
          </cell>
          <cell r="C1132" t="str">
            <v>1,000Ø</v>
          </cell>
          <cell r="D1132" t="str">
            <v>개</v>
          </cell>
          <cell r="E1132">
            <v>167000</v>
          </cell>
          <cell r="F1132">
            <v>0</v>
          </cell>
          <cell r="H1132">
            <v>657</v>
          </cell>
          <cell r="I1132">
            <v>167000</v>
          </cell>
          <cell r="J1132">
            <v>657</v>
          </cell>
          <cell r="L1132">
            <v>657</v>
          </cell>
        </row>
        <row r="1133">
          <cell r="A1133">
            <v>8152</v>
          </cell>
          <cell r="B1133" t="str">
            <v>Wall Guide Assembly</v>
          </cell>
          <cell r="C1133" t="str">
            <v>900Ø</v>
          </cell>
          <cell r="D1133" t="str">
            <v>개</v>
          </cell>
          <cell r="E1133">
            <v>128000</v>
          </cell>
          <cell r="F1133">
            <v>0</v>
          </cell>
          <cell r="H1133">
            <v>657</v>
          </cell>
          <cell r="I1133">
            <v>128000</v>
          </cell>
          <cell r="J1133">
            <v>657</v>
          </cell>
          <cell r="L1133">
            <v>657</v>
          </cell>
        </row>
        <row r="1134">
          <cell r="A1134">
            <v>8153</v>
          </cell>
          <cell r="B1134" t="str">
            <v>Wall Guide Assembly</v>
          </cell>
          <cell r="C1134" t="str">
            <v>800Ø</v>
          </cell>
          <cell r="D1134" t="str">
            <v>개</v>
          </cell>
          <cell r="E1134">
            <v>114000</v>
          </cell>
          <cell r="F1134">
            <v>0</v>
          </cell>
          <cell r="H1134">
            <v>657</v>
          </cell>
          <cell r="I1134">
            <v>114000</v>
          </cell>
          <cell r="J1134">
            <v>657</v>
          </cell>
          <cell r="L1134">
            <v>657</v>
          </cell>
        </row>
        <row r="1135">
          <cell r="A1135">
            <v>8154</v>
          </cell>
          <cell r="B1135" t="str">
            <v>Wall Guide Assembly</v>
          </cell>
          <cell r="C1135" t="str">
            <v>700Ø</v>
          </cell>
          <cell r="D1135" t="str">
            <v>개</v>
          </cell>
          <cell r="E1135">
            <v>103000</v>
          </cell>
          <cell r="F1135">
            <v>0</v>
          </cell>
          <cell r="H1135">
            <v>657</v>
          </cell>
          <cell r="I1135">
            <v>103000</v>
          </cell>
          <cell r="J1135">
            <v>657</v>
          </cell>
          <cell r="L1135">
            <v>657</v>
          </cell>
        </row>
        <row r="1136">
          <cell r="A1136">
            <v>8155</v>
          </cell>
          <cell r="B1136" t="str">
            <v>Wall Guide Assembly</v>
          </cell>
          <cell r="C1136" t="str">
            <v>600Ø</v>
          </cell>
          <cell r="D1136" t="str">
            <v>개</v>
          </cell>
          <cell r="E1136">
            <v>89000</v>
          </cell>
          <cell r="F1136">
            <v>0</v>
          </cell>
          <cell r="H1136">
            <v>657</v>
          </cell>
          <cell r="I1136">
            <v>89000</v>
          </cell>
          <cell r="J1136">
            <v>657</v>
          </cell>
          <cell r="L1136">
            <v>657</v>
          </cell>
        </row>
        <row r="1137">
          <cell r="A1137">
            <v>8156</v>
          </cell>
          <cell r="B1137" t="str">
            <v>Wall Guide Assembly</v>
          </cell>
          <cell r="C1137" t="str">
            <v>500Ø</v>
          </cell>
          <cell r="D1137" t="str">
            <v>개</v>
          </cell>
          <cell r="E1137">
            <v>77800</v>
          </cell>
          <cell r="F1137">
            <v>0</v>
          </cell>
          <cell r="H1137">
            <v>657</v>
          </cell>
          <cell r="I1137">
            <v>77800</v>
          </cell>
          <cell r="J1137">
            <v>657</v>
          </cell>
          <cell r="L1137">
            <v>657</v>
          </cell>
        </row>
        <row r="1138">
          <cell r="A1138">
            <v>8157</v>
          </cell>
          <cell r="B1138" t="str">
            <v>Wall Guide Assembly</v>
          </cell>
          <cell r="C1138" t="str">
            <v>400Ø</v>
          </cell>
          <cell r="D1138" t="str">
            <v>개</v>
          </cell>
          <cell r="E1138">
            <v>69000</v>
          </cell>
          <cell r="F1138">
            <v>0</v>
          </cell>
          <cell r="H1138">
            <v>657</v>
          </cell>
          <cell r="I1138">
            <v>69000</v>
          </cell>
          <cell r="J1138">
            <v>657</v>
          </cell>
          <cell r="L1138">
            <v>657</v>
          </cell>
        </row>
        <row r="1139">
          <cell r="A1139">
            <v>8158</v>
          </cell>
          <cell r="B1139" t="str">
            <v>Wall Guide Assembly</v>
          </cell>
          <cell r="C1139" t="str">
            <v>300Ø</v>
          </cell>
          <cell r="D1139" t="str">
            <v>개</v>
          </cell>
          <cell r="E1139">
            <v>63000</v>
          </cell>
          <cell r="F1139">
            <v>0</v>
          </cell>
          <cell r="H1139">
            <v>657</v>
          </cell>
          <cell r="I1139">
            <v>63000</v>
          </cell>
          <cell r="J1139">
            <v>657</v>
          </cell>
          <cell r="L1139">
            <v>657</v>
          </cell>
        </row>
        <row r="1140">
          <cell r="A1140">
            <v>8159</v>
          </cell>
          <cell r="B1140" t="str">
            <v>Wall Guide Assembly</v>
          </cell>
          <cell r="C1140" t="str">
            <v>200Ø</v>
          </cell>
          <cell r="D1140" t="str">
            <v>개</v>
          </cell>
          <cell r="E1140">
            <v>49800</v>
          </cell>
          <cell r="F1140">
            <v>0</v>
          </cell>
          <cell r="H1140">
            <v>657</v>
          </cell>
          <cell r="I1140">
            <v>49800</v>
          </cell>
          <cell r="J1140">
            <v>657</v>
          </cell>
          <cell r="L1140">
            <v>657</v>
          </cell>
        </row>
        <row r="1141">
          <cell r="A1141">
            <v>8161</v>
          </cell>
          <cell r="B1141" t="str">
            <v>Bellows Joint</v>
          </cell>
          <cell r="C1141" t="str">
            <v>1,000Ø</v>
          </cell>
          <cell r="D1141" t="str">
            <v>개</v>
          </cell>
          <cell r="E1141">
            <v>1605000</v>
          </cell>
          <cell r="F1141">
            <v>0</v>
          </cell>
          <cell r="H1141">
            <v>657</v>
          </cell>
          <cell r="I1141">
            <v>1605000</v>
          </cell>
          <cell r="J1141">
            <v>657</v>
          </cell>
          <cell r="L1141">
            <v>657</v>
          </cell>
        </row>
        <row r="1142">
          <cell r="A1142">
            <v>8162</v>
          </cell>
          <cell r="B1142" t="str">
            <v>Bellows Joint</v>
          </cell>
          <cell r="C1142" t="str">
            <v>900Ø</v>
          </cell>
          <cell r="D1142" t="str">
            <v>개</v>
          </cell>
          <cell r="E1142">
            <v>1498000</v>
          </cell>
          <cell r="F1142">
            <v>0</v>
          </cell>
          <cell r="H1142">
            <v>657</v>
          </cell>
          <cell r="I1142">
            <v>1498000</v>
          </cell>
          <cell r="J1142">
            <v>657</v>
          </cell>
          <cell r="L1142">
            <v>657</v>
          </cell>
        </row>
        <row r="1143">
          <cell r="A1143">
            <v>8163</v>
          </cell>
          <cell r="B1143" t="str">
            <v>Bellows Joint</v>
          </cell>
          <cell r="C1143" t="str">
            <v>800Ø</v>
          </cell>
          <cell r="D1143" t="str">
            <v>개</v>
          </cell>
          <cell r="E1143">
            <v>1428000</v>
          </cell>
          <cell r="F1143">
            <v>0</v>
          </cell>
          <cell r="H1143">
            <v>657</v>
          </cell>
          <cell r="I1143">
            <v>1428000</v>
          </cell>
          <cell r="J1143">
            <v>657</v>
          </cell>
          <cell r="L1143">
            <v>657</v>
          </cell>
        </row>
        <row r="1144">
          <cell r="A1144">
            <v>8164</v>
          </cell>
          <cell r="B1144" t="str">
            <v>Bellows Joint</v>
          </cell>
          <cell r="C1144" t="str">
            <v>700Ø</v>
          </cell>
          <cell r="D1144" t="str">
            <v>개</v>
          </cell>
          <cell r="E1144">
            <v>1275000</v>
          </cell>
          <cell r="F1144">
            <v>0</v>
          </cell>
          <cell r="H1144">
            <v>657</v>
          </cell>
          <cell r="I1144">
            <v>1275000</v>
          </cell>
          <cell r="J1144">
            <v>657</v>
          </cell>
          <cell r="L1144">
            <v>657</v>
          </cell>
        </row>
        <row r="1145">
          <cell r="A1145">
            <v>8165</v>
          </cell>
          <cell r="B1145" t="str">
            <v>Bellows Joint</v>
          </cell>
          <cell r="C1145" t="str">
            <v>600Ø</v>
          </cell>
          <cell r="D1145" t="str">
            <v>개</v>
          </cell>
          <cell r="E1145">
            <v>1072000</v>
          </cell>
          <cell r="F1145">
            <v>0</v>
          </cell>
          <cell r="H1145">
            <v>657</v>
          </cell>
          <cell r="I1145">
            <v>1072000</v>
          </cell>
          <cell r="J1145">
            <v>657</v>
          </cell>
          <cell r="L1145">
            <v>657</v>
          </cell>
        </row>
        <row r="1146">
          <cell r="A1146">
            <v>8166</v>
          </cell>
          <cell r="B1146" t="str">
            <v>Bellows Joint</v>
          </cell>
          <cell r="C1146" t="str">
            <v>500Ø</v>
          </cell>
          <cell r="D1146" t="str">
            <v>개</v>
          </cell>
          <cell r="E1146">
            <v>658000</v>
          </cell>
          <cell r="F1146">
            <v>0</v>
          </cell>
          <cell r="H1146">
            <v>657</v>
          </cell>
          <cell r="I1146">
            <v>658000</v>
          </cell>
          <cell r="J1146">
            <v>657</v>
          </cell>
          <cell r="L1146">
            <v>657</v>
          </cell>
        </row>
        <row r="1147">
          <cell r="A1147">
            <v>8167</v>
          </cell>
          <cell r="B1147" t="str">
            <v>Bellows Joint</v>
          </cell>
          <cell r="C1147" t="str">
            <v>400Ø</v>
          </cell>
          <cell r="D1147" t="str">
            <v>개</v>
          </cell>
          <cell r="E1147">
            <v>576000</v>
          </cell>
          <cell r="F1147">
            <v>0</v>
          </cell>
          <cell r="H1147">
            <v>657</v>
          </cell>
          <cell r="I1147">
            <v>576000</v>
          </cell>
          <cell r="J1147">
            <v>657</v>
          </cell>
          <cell r="L1147">
            <v>657</v>
          </cell>
        </row>
        <row r="1148">
          <cell r="A1148">
            <v>8168</v>
          </cell>
          <cell r="B1148" t="str">
            <v>Bellows Joint</v>
          </cell>
          <cell r="C1148" t="str">
            <v>300Ø</v>
          </cell>
          <cell r="D1148" t="str">
            <v>개</v>
          </cell>
          <cell r="E1148">
            <v>513000</v>
          </cell>
          <cell r="F1148">
            <v>0</v>
          </cell>
          <cell r="H1148">
            <v>657</v>
          </cell>
          <cell r="I1148">
            <v>513000</v>
          </cell>
          <cell r="J1148">
            <v>657</v>
          </cell>
          <cell r="L1148">
            <v>657</v>
          </cell>
        </row>
        <row r="1149">
          <cell r="A1149">
            <v>8169</v>
          </cell>
          <cell r="B1149" t="str">
            <v>Bellows Joint</v>
          </cell>
          <cell r="C1149" t="str">
            <v>200Ø</v>
          </cell>
          <cell r="D1149" t="str">
            <v>개</v>
          </cell>
          <cell r="E1149">
            <v>400000</v>
          </cell>
          <cell r="F1149">
            <v>0</v>
          </cell>
          <cell r="H1149">
            <v>657</v>
          </cell>
          <cell r="I1149">
            <v>400000</v>
          </cell>
          <cell r="J1149">
            <v>657</v>
          </cell>
          <cell r="L1149">
            <v>657</v>
          </cell>
        </row>
        <row r="1150">
          <cell r="A1150">
            <v>8171</v>
          </cell>
          <cell r="B1150" t="str">
            <v>Ventilated Trimble</v>
          </cell>
          <cell r="C1150" t="str">
            <v>1,000Ø</v>
          </cell>
          <cell r="D1150" t="str">
            <v>개</v>
          </cell>
          <cell r="E1150">
            <v>314000</v>
          </cell>
          <cell r="F1150">
            <v>0</v>
          </cell>
          <cell r="H1150">
            <v>657</v>
          </cell>
          <cell r="I1150">
            <v>314000</v>
          </cell>
          <cell r="J1150">
            <v>657</v>
          </cell>
          <cell r="L1150">
            <v>657</v>
          </cell>
        </row>
        <row r="1151">
          <cell r="A1151">
            <v>8172</v>
          </cell>
          <cell r="B1151" t="str">
            <v>Ventilated Trimble</v>
          </cell>
          <cell r="C1151" t="str">
            <v>900Ø</v>
          </cell>
          <cell r="D1151" t="str">
            <v>개</v>
          </cell>
          <cell r="E1151">
            <v>247000</v>
          </cell>
          <cell r="F1151">
            <v>0</v>
          </cell>
          <cell r="H1151">
            <v>657</v>
          </cell>
          <cell r="I1151">
            <v>247000</v>
          </cell>
          <cell r="J1151">
            <v>657</v>
          </cell>
          <cell r="L1151">
            <v>657</v>
          </cell>
        </row>
        <row r="1152">
          <cell r="A1152">
            <v>8173</v>
          </cell>
          <cell r="B1152" t="str">
            <v>Ventilated Trimble</v>
          </cell>
          <cell r="C1152" t="str">
            <v>800Ø</v>
          </cell>
          <cell r="D1152" t="str">
            <v>개</v>
          </cell>
          <cell r="E1152">
            <v>227000</v>
          </cell>
          <cell r="F1152">
            <v>0</v>
          </cell>
          <cell r="H1152">
            <v>657</v>
          </cell>
          <cell r="I1152">
            <v>227000</v>
          </cell>
          <cell r="J1152">
            <v>657</v>
          </cell>
          <cell r="L1152">
            <v>657</v>
          </cell>
        </row>
        <row r="1153">
          <cell r="A1153">
            <v>8174</v>
          </cell>
          <cell r="B1153" t="str">
            <v>Ventilated Trimble</v>
          </cell>
          <cell r="C1153" t="str">
            <v>700Ø</v>
          </cell>
          <cell r="D1153" t="str">
            <v>개</v>
          </cell>
          <cell r="E1153">
            <v>205000</v>
          </cell>
          <cell r="F1153">
            <v>0</v>
          </cell>
          <cell r="H1153">
            <v>657</v>
          </cell>
          <cell r="I1153">
            <v>205000</v>
          </cell>
          <cell r="J1153">
            <v>657</v>
          </cell>
          <cell r="L1153">
            <v>657</v>
          </cell>
        </row>
        <row r="1154">
          <cell r="A1154">
            <v>8175</v>
          </cell>
          <cell r="B1154" t="str">
            <v>Ventilated Trimble</v>
          </cell>
          <cell r="C1154" t="str">
            <v>600Ø</v>
          </cell>
          <cell r="D1154" t="str">
            <v>개</v>
          </cell>
          <cell r="E1154">
            <v>183000</v>
          </cell>
          <cell r="F1154">
            <v>0</v>
          </cell>
          <cell r="H1154">
            <v>657</v>
          </cell>
          <cell r="I1154">
            <v>183000</v>
          </cell>
          <cell r="J1154">
            <v>657</v>
          </cell>
          <cell r="L1154">
            <v>657</v>
          </cell>
        </row>
        <row r="1155">
          <cell r="A1155">
            <v>8176</v>
          </cell>
          <cell r="B1155" t="str">
            <v>Ventilated Trimble</v>
          </cell>
          <cell r="C1155" t="str">
            <v>500Ø</v>
          </cell>
          <cell r="D1155" t="str">
            <v>개</v>
          </cell>
          <cell r="E1155">
            <v>164000</v>
          </cell>
          <cell r="F1155">
            <v>0</v>
          </cell>
          <cell r="H1155">
            <v>657</v>
          </cell>
          <cell r="I1155">
            <v>164000</v>
          </cell>
          <cell r="J1155">
            <v>657</v>
          </cell>
          <cell r="L1155">
            <v>657</v>
          </cell>
        </row>
        <row r="1156">
          <cell r="A1156">
            <v>8177</v>
          </cell>
          <cell r="B1156" t="str">
            <v>Ventilated Trimble</v>
          </cell>
          <cell r="C1156" t="str">
            <v>400Ø</v>
          </cell>
          <cell r="D1156" t="str">
            <v>개</v>
          </cell>
          <cell r="E1156">
            <v>148000</v>
          </cell>
          <cell r="F1156">
            <v>0</v>
          </cell>
          <cell r="H1156">
            <v>657</v>
          </cell>
          <cell r="I1156">
            <v>148000</v>
          </cell>
          <cell r="J1156">
            <v>657</v>
          </cell>
          <cell r="L1156">
            <v>657</v>
          </cell>
        </row>
        <row r="1157">
          <cell r="A1157">
            <v>8178</v>
          </cell>
          <cell r="B1157" t="str">
            <v>Ventilated Trimble</v>
          </cell>
          <cell r="C1157" t="str">
            <v>300Ø</v>
          </cell>
          <cell r="D1157" t="str">
            <v>개</v>
          </cell>
          <cell r="E1157">
            <v>133000</v>
          </cell>
          <cell r="F1157">
            <v>0</v>
          </cell>
          <cell r="H1157">
            <v>657</v>
          </cell>
          <cell r="I1157">
            <v>133000</v>
          </cell>
          <cell r="J1157">
            <v>657</v>
          </cell>
          <cell r="L1157">
            <v>657</v>
          </cell>
        </row>
        <row r="1158">
          <cell r="A1158">
            <v>8179</v>
          </cell>
          <cell r="B1158" t="str">
            <v>Ventilated Trimble</v>
          </cell>
          <cell r="C1158" t="str">
            <v>200Ø</v>
          </cell>
          <cell r="D1158" t="str">
            <v>개</v>
          </cell>
          <cell r="E1158">
            <v>118000</v>
          </cell>
          <cell r="F1158">
            <v>0</v>
          </cell>
          <cell r="H1158">
            <v>657</v>
          </cell>
          <cell r="I1158">
            <v>118000</v>
          </cell>
          <cell r="J1158">
            <v>657</v>
          </cell>
          <cell r="L1158">
            <v>657</v>
          </cell>
        </row>
        <row r="1159">
          <cell r="A1159">
            <v>8181</v>
          </cell>
          <cell r="B1159" t="str">
            <v>Drain Tee Cap</v>
          </cell>
          <cell r="C1159" t="str">
            <v>1,000Ø</v>
          </cell>
          <cell r="D1159" t="str">
            <v>개</v>
          </cell>
          <cell r="E1159">
            <v>125000</v>
          </cell>
          <cell r="F1159">
            <v>0</v>
          </cell>
          <cell r="H1159">
            <v>657</v>
          </cell>
          <cell r="I1159">
            <v>125000</v>
          </cell>
          <cell r="J1159">
            <v>657</v>
          </cell>
          <cell r="L1159">
            <v>657</v>
          </cell>
        </row>
        <row r="1160">
          <cell r="A1160">
            <v>8182</v>
          </cell>
          <cell r="B1160" t="str">
            <v>Drain Tee Cap</v>
          </cell>
          <cell r="C1160" t="str">
            <v>900Ø</v>
          </cell>
          <cell r="D1160" t="str">
            <v>개</v>
          </cell>
          <cell r="E1160">
            <v>90000</v>
          </cell>
          <cell r="F1160">
            <v>0</v>
          </cell>
          <cell r="H1160">
            <v>657</v>
          </cell>
          <cell r="I1160">
            <v>90000</v>
          </cell>
          <cell r="J1160">
            <v>657</v>
          </cell>
          <cell r="L1160">
            <v>657</v>
          </cell>
        </row>
        <row r="1161">
          <cell r="A1161">
            <v>8183</v>
          </cell>
          <cell r="B1161" t="str">
            <v>Drain Tee Cap</v>
          </cell>
          <cell r="C1161" t="str">
            <v>800Ø</v>
          </cell>
          <cell r="D1161" t="str">
            <v>개</v>
          </cell>
          <cell r="E1161">
            <v>63800</v>
          </cell>
          <cell r="F1161">
            <v>0</v>
          </cell>
          <cell r="H1161">
            <v>657</v>
          </cell>
          <cell r="I1161">
            <v>63800</v>
          </cell>
          <cell r="J1161">
            <v>657</v>
          </cell>
          <cell r="L1161">
            <v>657</v>
          </cell>
        </row>
        <row r="1162">
          <cell r="A1162">
            <v>8184</v>
          </cell>
          <cell r="B1162" t="str">
            <v>Drain Tee Cap</v>
          </cell>
          <cell r="C1162" t="str">
            <v>700Ø</v>
          </cell>
          <cell r="D1162" t="str">
            <v>개</v>
          </cell>
          <cell r="E1162">
            <v>51200</v>
          </cell>
          <cell r="F1162">
            <v>0</v>
          </cell>
          <cell r="H1162">
            <v>657</v>
          </cell>
          <cell r="I1162">
            <v>51200</v>
          </cell>
          <cell r="J1162">
            <v>657</v>
          </cell>
          <cell r="L1162">
            <v>657</v>
          </cell>
        </row>
        <row r="1163">
          <cell r="A1163">
            <v>8185</v>
          </cell>
          <cell r="B1163" t="str">
            <v>Drain Tee Cap</v>
          </cell>
          <cell r="C1163" t="str">
            <v>600Ø</v>
          </cell>
          <cell r="D1163" t="str">
            <v>개</v>
          </cell>
          <cell r="E1163">
            <v>44500</v>
          </cell>
          <cell r="F1163">
            <v>0</v>
          </cell>
          <cell r="H1163">
            <v>657</v>
          </cell>
          <cell r="I1163">
            <v>44500</v>
          </cell>
          <cell r="J1163">
            <v>657</v>
          </cell>
          <cell r="L1163">
            <v>657</v>
          </cell>
        </row>
        <row r="1164">
          <cell r="A1164">
            <v>8186</v>
          </cell>
          <cell r="B1164" t="str">
            <v>Drain Tee Cap</v>
          </cell>
          <cell r="C1164" t="str">
            <v>500Ø</v>
          </cell>
          <cell r="D1164" t="str">
            <v>개</v>
          </cell>
          <cell r="E1164">
            <v>39200</v>
          </cell>
          <cell r="F1164">
            <v>0</v>
          </cell>
          <cell r="H1164">
            <v>657</v>
          </cell>
          <cell r="I1164">
            <v>39200</v>
          </cell>
          <cell r="J1164">
            <v>657</v>
          </cell>
          <cell r="L1164">
            <v>657</v>
          </cell>
        </row>
        <row r="1165">
          <cell r="A1165">
            <v>8187</v>
          </cell>
          <cell r="B1165" t="str">
            <v>Drain Tee Cap</v>
          </cell>
          <cell r="C1165" t="str">
            <v>400Ø</v>
          </cell>
          <cell r="D1165" t="str">
            <v>개</v>
          </cell>
          <cell r="E1165">
            <v>29900</v>
          </cell>
          <cell r="F1165">
            <v>0</v>
          </cell>
          <cell r="H1165">
            <v>657</v>
          </cell>
          <cell r="I1165">
            <v>29900</v>
          </cell>
          <cell r="J1165">
            <v>657</v>
          </cell>
          <cell r="L1165">
            <v>657</v>
          </cell>
        </row>
        <row r="1166">
          <cell r="A1166">
            <v>8188</v>
          </cell>
          <cell r="B1166" t="str">
            <v>Drain Tee Cap</v>
          </cell>
          <cell r="C1166" t="str">
            <v>300Ø</v>
          </cell>
          <cell r="D1166" t="str">
            <v>개</v>
          </cell>
          <cell r="E1166">
            <v>24600</v>
          </cell>
          <cell r="F1166">
            <v>0</v>
          </cell>
          <cell r="H1166">
            <v>657</v>
          </cell>
          <cell r="I1166">
            <v>24600</v>
          </cell>
          <cell r="J1166">
            <v>657</v>
          </cell>
          <cell r="L1166">
            <v>657</v>
          </cell>
        </row>
        <row r="1167">
          <cell r="A1167">
            <v>8189</v>
          </cell>
          <cell r="B1167" t="str">
            <v>Drain Tee Cap</v>
          </cell>
          <cell r="C1167" t="str">
            <v>200Ø</v>
          </cell>
          <cell r="D1167" t="str">
            <v>개</v>
          </cell>
          <cell r="E1167">
            <v>17900</v>
          </cell>
          <cell r="F1167">
            <v>0</v>
          </cell>
          <cell r="H1167">
            <v>657</v>
          </cell>
          <cell r="I1167">
            <v>17900</v>
          </cell>
          <cell r="J1167">
            <v>657</v>
          </cell>
          <cell r="L1167">
            <v>657</v>
          </cell>
        </row>
        <row r="1168">
          <cell r="A1168">
            <v>8191</v>
          </cell>
          <cell r="B1168" t="str">
            <v>Manifold Tee</v>
          </cell>
          <cell r="C1168" t="str">
            <v>1,000Ø</v>
          </cell>
          <cell r="D1168" t="str">
            <v>개</v>
          </cell>
          <cell r="E1168">
            <v>665000</v>
          </cell>
          <cell r="F1168">
            <v>0</v>
          </cell>
          <cell r="H1168">
            <v>657</v>
          </cell>
          <cell r="I1168">
            <v>665000</v>
          </cell>
          <cell r="J1168">
            <v>657</v>
          </cell>
          <cell r="L1168">
            <v>657</v>
          </cell>
        </row>
        <row r="1169">
          <cell r="A1169">
            <v>8192</v>
          </cell>
          <cell r="B1169" t="str">
            <v>Manifold Tee</v>
          </cell>
          <cell r="C1169" t="str">
            <v>900Ø</v>
          </cell>
          <cell r="D1169" t="str">
            <v>개</v>
          </cell>
          <cell r="E1169">
            <v>450000</v>
          </cell>
          <cell r="F1169">
            <v>0</v>
          </cell>
          <cell r="H1169">
            <v>657</v>
          </cell>
          <cell r="I1169">
            <v>450000</v>
          </cell>
          <cell r="J1169">
            <v>657</v>
          </cell>
          <cell r="L1169">
            <v>657</v>
          </cell>
        </row>
        <row r="1170">
          <cell r="A1170">
            <v>8193</v>
          </cell>
          <cell r="B1170" t="str">
            <v>Manifold Tee</v>
          </cell>
          <cell r="C1170" t="str">
            <v>800Ø</v>
          </cell>
          <cell r="D1170" t="str">
            <v>개</v>
          </cell>
          <cell r="E1170">
            <v>409000</v>
          </cell>
          <cell r="F1170">
            <v>0</v>
          </cell>
          <cell r="H1170">
            <v>657</v>
          </cell>
          <cell r="I1170">
            <v>409000</v>
          </cell>
          <cell r="J1170">
            <v>657</v>
          </cell>
          <cell r="L1170">
            <v>657</v>
          </cell>
        </row>
        <row r="1171">
          <cell r="A1171">
            <v>8194</v>
          </cell>
          <cell r="B1171" t="str">
            <v>Manifold Tee</v>
          </cell>
          <cell r="C1171" t="str">
            <v>700Ø</v>
          </cell>
          <cell r="D1171" t="str">
            <v>개</v>
          </cell>
          <cell r="E1171">
            <v>287000</v>
          </cell>
          <cell r="F1171">
            <v>0</v>
          </cell>
          <cell r="H1171">
            <v>657</v>
          </cell>
          <cell r="I1171">
            <v>287000</v>
          </cell>
          <cell r="J1171">
            <v>657</v>
          </cell>
          <cell r="L1171">
            <v>657</v>
          </cell>
        </row>
        <row r="1172">
          <cell r="A1172">
            <v>8195</v>
          </cell>
          <cell r="B1172" t="str">
            <v>Manifold Tee</v>
          </cell>
          <cell r="C1172" t="str">
            <v>600Ø</v>
          </cell>
          <cell r="D1172" t="str">
            <v>개</v>
          </cell>
          <cell r="E1172">
            <v>252000</v>
          </cell>
          <cell r="F1172">
            <v>0</v>
          </cell>
          <cell r="H1172">
            <v>657</v>
          </cell>
          <cell r="I1172">
            <v>252000</v>
          </cell>
          <cell r="J1172">
            <v>657</v>
          </cell>
          <cell r="L1172">
            <v>657</v>
          </cell>
        </row>
        <row r="1173">
          <cell r="A1173">
            <v>8196</v>
          </cell>
          <cell r="B1173" t="str">
            <v>Manifold Tee</v>
          </cell>
          <cell r="C1173" t="str">
            <v>500Ø</v>
          </cell>
          <cell r="D1173" t="str">
            <v>개</v>
          </cell>
          <cell r="E1173">
            <v>194000</v>
          </cell>
          <cell r="F1173">
            <v>0</v>
          </cell>
          <cell r="H1173">
            <v>657</v>
          </cell>
          <cell r="I1173">
            <v>194000</v>
          </cell>
          <cell r="J1173">
            <v>657</v>
          </cell>
          <cell r="L1173">
            <v>657</v>
          </cell>
        </row>
        <row r="1174">
          <cell r="A1174">
            <v>8197</v>
          </cell>
          <cell r="B1174" t="str">
            <v>Manifold Tee</v>
          </cell>
          <cell r="C1174" t="str">
            <v>400Ø</v>
          </cell>
          <cell r="D1174" t="str">
            <v>개</v>
          </cell>
          <cell r="E1174">
            <v>154000</v>
          </cell>
          <cell r="F1174">
            <v>0</v>
          </cell>
          <cell r="H1174">
            <v>657</v>
          </cell>
          <cell r="I1174">
            <v>154000</v>
          </cell>
          <cell r="J1174">
            <v>657</v>
          </cell>
          <cell r="L1174">
            <v>657</v>
          </cell>
        </row>
        <row r="1175">
          <cell r="A1175">
            <v>8198</v>
          </cell>
          <cell r="B1175" t="str">
            <v>Manifold Tee</v>
          </cell>
          <cell r="C1175" t="str">
            <v>300Ø</v>
          </cell>
          <cell r="D1175" t="str">
            <v>개</v>
          </cell>
          <cell r="E1175">
            <v>124000</v>
          </cell>
          <cell r="F1175">
            <v>0</v>
          </cell>
          <cell r="H1175">
            <v>657</v>
          </cell>
          <cell r="I1175">
            <v>124000</v>
          </cell>
          <cell r="J1175">
            <v>657</v>
          </cell>
          <cell r="L1175">
            <v>657</v>
          </cell>
        </row>
        <row r="1176">
          <cell r="A1176">
            <v>8199</v>
          </cell>
          <cell r="B1176" t="str">
            <v>Manifold Tee</v>
          </cell>
          <cell r="C1176" t="str">
            <v>200Ø</v>
          </cell>
          <cell r="D1176" t="str">
            <v>개</v>
          </cell>
          <cell r="E1176">
            <v>81000</v>
          </cell>
          <cell r="F1176">
            <v>0</v>
          </cell>
          <cell r="H1176">
            <v>657</v>
          </cell>
          <cell r="I1176">
            <v>81000</v>
          </cell>
          <cell r="J1176">
            <v>657</v>
          </cell>
          <cell r="L1176">
            <v>657</v>
          </cell>
        </row>
        <row r="1177">
          <cell r="A1177">
            <v>8201</v>
          </cell>
          <cell r="B1177" t="str">
            <v>Insulated Flange</v>
          </cell>
          <cell r="C1177" t="str">
            <v>1,000Ø</v>
          </cell>
          <cell r="D1177" t="str">
            <v>개</v>
          </cell>
          <cell r="E1177">
            <v>571000</v>
          </cell>
          <cell r="F1177">
            <v>0</v>
          </cell>
          <cell r="H1177">
            <v>657</v>
          </cell>
          <cell r="I1177">
            <v>571000</v>
          </cell>
          <cell r="J1177">
            <v>657</v>
          </cell>
          <cell r="L1177">
            <v>657</v>
          </cell>
        </row>
        <row r="1178">
          <cell r="A1178">
            <v>8202</v>
          </cell>
          <cell r="B1178" t="str">
            <v>Insulated Flange</v>
          </cell>
          <cell r="C1178" t="str">
            <v>900Ø</v>
          </cell>
          <cell r="D1178" t="str">
            <v>개</v>
          </cell>
          <cell r="E1178">
            <v>348000</v>
          </cell>
          <cell r="F1178">
            <v>0</v>
          </cell>
          <cell r="H1178">
            <v>657</v>
          </cell>
          <cell r="I1178">
            <v>348000</v>
          </cell>
          <cell r="J1178">
            <v>657</v>
          </cell>
          <cell r="L1178">
            <v>657</v>
          </cell>
        </row>
        <row r="1179">
          <cell r="A1179">
            <v>8203</v>
          </cell>
          <cell r="B1179" t="str">
            <v>Insulated Flange</v>
          </cell>
          <cell r="C1179" t="str">
            <v>800Ø</v>
          </cell>
          <cell r="D1179" t="str">
            <v>개</v>
          </cell>
          <cell r="E1179">
            <v>294000</v>
          </cell>
          <cell r="F1179">
            <v>0</v>
          </cell>
          <cell r="H1179">
            <v>657</v>
          </cell>
          <cell r="I1179">
            <v>294000</v>
          </cell>
          <cell r="J1179">
            <v>657</v>
          </cell>
          <cell r="L1179">
            <v>657</v>
          </cell>
        </row>
        <row r="1180">
          <cell r="A1180">
            <v>8204</v>
          </cell>
          <cell r="B1180" t="str">
            <v>Insulated Flange</v>
          </cell>
          <cell r="C1180" t="str">
            <v>700Ø</v>
          </cell>
          <cell r="D1180" t="str">
            <v>개</v>
          </cell>
          <cell r="E1180">
            <v>209000</v>
          </cell>
          <cell r="F1180">
            <v>0</v>
          </cell>
          <cell r="H1180">
            <v>657</v>
          </cell>
          <cell r="I1180">
            <v>209000</v>
          </cell>
          <cell r="J1180">
            <v>657</v>
          </cell>
          <cell r="L1180">
            <v>657</v>
          </cell>
        </row>
        <row r="1181">
          <cell r="A1181">
            <v>8205</v>
          </cell>
          <cell r="B1181" t="str">
            <v>Insulated Flange</v>
          </cell>
          <cell r="C1181" t="str">
            <v>600Ø</v>
          </cell>
          <cell r="D1181" t="str">
            <v>개</v>
          </cell>
          <cell r="E1181">
            <v>182000</v>
          </cell>
          <cell r="F1181">
            <v>0</v>
          </cell>
          <cell r="H1181">
            <v>657</v>
          </cell>
          <cell r="I1181">
            <v>182000</v>
          </cell>
          <cell r="J1181">
            <v>657</v>
          </cell>
          <cell r="L1181">
            <v>657</v>
          </cell>
        </row>
        <row r="1182">
          <cell r="A1182">
            <v>8206</v>
          </cell>
          <cell r="B1182" t="str">
            <v>Insulated Flange</v>
          </cell>
          <cell r="C1182" t="str">
            <v>500Ø</v>
          </cell>
          <cell r="D1182" t="str">
            <v>개</v>
          </cell>
          <cell r="E1182">
            <v>174000</v>
          </cell>
          <cell r="F1182">
            <v>0</v>
          </cell>
          <cell r="H1182">
            <v>657</v>
          </cell>
          <cell r="I1182">
            <v>174000</v>
          </cell>
          <cell r="J1182">
            <v>657</v>
          </cell>
          <cell r="L1182">
            <v>657</v>
          </cell>
        </row>
        <row r="1183">
          <cell r="A1183">
            <v>8207</v>
          </cell>
          <cell r="B1183" t="str">
            <v>Insulated Flange</v>
          </cell>
          <cell r="C1183" t="str">
            <v>400Ø</v>
          </cell>
          <cell r="D1183" t="str">
            <v>개</v>
          </cell>
          <cell r="E1183">
            <v>138000</v>
          </cell>
          <cell r="F1183">
            <v>0</v>
          </cell>
          <cell r="H1183">
            <v>657</v>
          </cell>
          <cell r="I1183">
            <v>138000</v>
          </cell>
          <cell r="J1183">
            <v>657</v>
          </cell>
          <cell r="L1183">
            <v>657</v>
          </cell>
        </row>
        <row r="1184">
          <cell r="A1184">
            <v>8208</v>
          </cell>
          <cell r="B1184" t="str">
            <v>Insulated Flange</v>
          </cell>
          <cell r="C1184" t="str">
            <v>300Ø</v>
          </cell>
          <cell r="D1184" t="str">
            <v>개</v>
          </cell>
          <cell r="E1184">
            <v>91000</v>
          </cell>
          <cell r="F1184">
            <v>0</v>
          </cell>
          <cell r="H1184">
            <v>657</v>
          </cell>
          <cell r="I1184">
            <v>91000</v>
          </cell>
          <cell r="J1184">
            <v>657</v>
          </cell>
          <cell r="L1184">
            <v>657</v>
          </cell>
        </row>
        <row r="1185">
          <cell r="A1185">
            <v>8209</v>
          </cell>
          <cell r="B1185" t="str">
            <v>Insulated Flange</v>
          </cell>
          <cell r="C1185" t="str">
            <v>200Ø</v>
          </cell>
          <cell r="D1185" t="str">
            <v>개</v>
          </cell>
          <cell r="E1185">
            <v>68000</v>
          </cell>
          <cell r="F1185">
            <v>0</v>
          </cell>
          <cell r="H1185">
            <v>657</v>
          </cell>
          <cell r="I1185">
            <v>68000</v>
          </cell>
          <cell r="J1185">
            <v>657</v>
          </cell>
          <cell r="L1185">
            <v>657</v>
          </cell>
        </row>
        <row r="1186">
          <cell r="A1186">
            <v>8211</v>
          </cell>
          <cell r="B1186" t="str">
            <v>Pt Support Assembly</v>
          </cell>
          <cell r="C1186" t="str">
            <v>1,000Ø</v>
          </cell>
          <cell r="D1186" t="str">
            <v>개</v>
          </cell>
          <cell r="E1186">
            <v>254000</v>
          </cell>
          <cell r="F1186">
            <v>0</v>
          </cell>
          <cell r="H1186">
            <v>657</v>
          </cell>
          <cell r="I1186">
            <v>254000</v>
          </cell>
          <cell r="J1186">
            <v>657</v>
          </cell>
          <cell r="L1186">
            <v>657</v>
          </cell>
        </row>
        <row r="1187">
          <cell r="A1187">
            <v>8212</v>
          </cell>
          <cell r="B1187" t="str">
            <v>Pt Support Assembly</v>
          </cell>
          <cell r="C1187" t="str">
            <v>900Ø</v>
          </cell>
          <cell r="D1187" t="str">
            <v>개</v>
          </cell>
          <cell r="E1187">
            <v>171000</v>
          </cell>
          <cell r="F1187">
            <v>0</v>
          </cell>
          <cell r="H1187">
            <v>657</v>
          </cell>
          <cell r="I1187">
            <v>171000</v>
          </cell>
          <cell r="J1187">
            <v>657</v>
          </cell>
          <cell r="L1187">
            <v>657</v>
          </cell>
        </row>
        <row r="1188">
          <cell r="A1188">
            <v>8213</v>
          </cell>
          <cell r="B1188" t="str">
            <v>Pt Support Assembly</v>
          </cell>
          <cell r="C1188" t="str">
            <v>800Ø</v>
          </cell>
          <cell r="D1188" t="str">
            <v>개</v>
          </cell>
          <cell r="E1188">
            <v>142000</v>
          </cell>
          <cell r="F1188">
            <v>0</v>
          </cell>
          <cell r="H1188">
            <v>657</v>
          </cell>
          <cell r="I1188">
            <v>142000</v>
          </cell>
          <cell r="J1188">
            <v>657</v>
          </cell>
          <cell r="L1188">
            <v>657</v>
          </cell>
        </row>
        <row r="1189">
          <cell r="A1189">
            <v>8214</v>
          </cell>
          <cell r="B1189" t="str">
            <v>Pt Support Assembly</v>
          </cell>
          <cell r="C1189" t="str">
            <v>700Ø</v>
          </cell>
          <cell r="D1189" t="str">
            <v>개</v>
          </cell>
          <cell r="E1189">
            <v>115000</v>
          </cell>
          <cell r="F1189">
            <v>0</v>
          </cell>
          <cell r="H1189">
            <v>657</v>
          </cell>
          <cell r="I1189">
            <v>115000</v>
          </cell>
          <cell r="J1189">
            <v>657</v>
          </cell>
          <cell r="L1189">
            <v>657</v>
          </cell>
        </row>
        <row r="1190">
          <cell r="A1190">
            <v>8215</v>
          </cell>
          <cell r="B1190" t="str">
            <v>Pt Support Assembly</v>
          </cell>
          <cell r="C1190" t="str">
            <v>600Ø</v>
          </cell>
          <cell r="D1190" t="str">
            <v>개</v>
          </cell>
          <cell r="E1190">
            <v>95000</v>
          </cell>
          <cell r="F1190">
            <v>0</v>
          </cell>
          <cell r="H1190">
            <v>657</v>
          </cell>
          <cell r="I1190">
            <v>95000</v>
          </cell>
          <cell r="J1190">
            <v>657</v>
          </cell>
          <cell r="L1190">
            <v>657</v>
          </cell>
        </row>
        <row r="1191">
          <cell r="A1191">
            <v>8216</v>
          </cell>
          <cell r="B1191" t="str">
            <v>Pt Support Assembly</v>
          </cell>
          <cell r="C1191" t="str">
            <v>500Ø</v>
          </cell>
          <cell r="D1191" t="str">
            <v>개</v>
          </cell>
          <cell r="E1191">
            <v>75000</v>
          </cell>
          <cell r="F1191">
            <v>0</v>
          </cell>
          <cell r="H1191">
            <v>657</v>
          </cell>
          <cell r="I1191">
            <v>75000</v>
          </cell>
          <cell r="J1191">
            <v>657</v>
          </cell>
          <cell r="L1191">
            <v>657</v>
          </cell>
        </row>
        <row r="1192">
          <cell r="A1192">
            <v>8217</v>
          </cell>
          <cell r="B1192" t="str">
            <v>Pt Support Assembly</v>
          </cell>
          <cell r="C1192" t="str">
            <v>400Ø</v>
          </cell>
          <cell r="D1192" t="str">
            <v>개</v>
          </cell>
          <cell r="E1192">
            <v>63100</v>
          </cell>
          <cell r="F1192">
            <v>0</v>
          </cell>
          <cell r="H1192">
            <v>657</v>
          </cell>
          <cell r="I1192">
            <v>63100</v>
          </cell>
          <cell r="J1192">
            <v>657</v>
          </cell>
          <cell r="L1192">
            <v>657</v>
          </cell>
        </row>
        <row r="1193">
          <cell r="A1193">
            <v>8218</v>
          </cell>
          <cell r="B1193" t="str">
            <v>Pt Support Assembly</v>
          </cell>
          <cell r="C1193" t="str">
            <v>300Ø</v>
          </cell>
          <cell r="D1193" t="str">
            <v>개</v>
          </cell>
          <cell r="E1193">
            <v>56500</v>
          </cell>
          <cell r="F1193">
            <v>0</v>
          </cell>
          <cell r="H1193">
            <v>657</v>
          </cell>
          <cell r="I1193">
            <v>56500</v>
          </cell>
          <cell r="J1193">
            <v>657</v>
          </cell>
          <cell r="L1193">
            <v>657</v>
          </cell>
        </row>
        <row r="1194">
          <cell r="A1194">
            <v>8219</v>
          </cell>
          <cell r="B1194" t="str">
            <v>Pt Support Assembly</v>
          </cell>
          <cell r="C1194" t="str">
            <v>200Ø</v>
          </cell>
          <cell r="D1194" t="str">
            <v>개</v>
          </cell>
          <cell r="E1194">
            <v>49800</v>
          </cell>
          <cell r="F1194">
            <v>0</v>
          </cell>
          <cell r="H1194">
            <v>657</v>
          </cell>
          <cell r="I1194">
            <v>49800</v>
          </cell>
          <cell r="J1194">
            <v>657</v>
          </cell>
          <cell r="L1194">
            <v>657</v>
          </cell>
        </row>
        <row r="1195">
          <cell r="A1195">
            <v>8221</v>
          </cell>
          <cell r="B1195" t="str">
            <v>Check Hole</v>
          </cell>
          <cell r="C1195" t="str">
            <v>1,000Ø</v>
          </cell>
          <cell r="D1195" t="str">
            <v>개</v>
          </cell>
          <cell r="E1195">
            <v>354000</v>
          </cell>
          <cell r="F1195">
            <v>0</v>
          </cell>
          <cell r="H1195">
            <v>657</v>
          </cell>
          <cell r="I1195">
            <v>354000</v>
          </cell>
          <cell r="J1195">
            <v>657</v>
          </cell>
          <cell r="L1195">
            <v>657</v>
          </cell>
        </row>
        <row r="1196">
          <cell r="A1196">
            <v>8222</v>
          </cell>
          <cell r="B1196" t="str">
            <v>Check Hole</v>
          </cell>
          <cell r="C1196" t="str">
            <v>900Ø</v>
          </cell>
          <cell r="D1196" t="str">
            <v>개</v>
          </cell>
          <cell r="E1196">
            <v>282000</v>
          </cell>
          <cell r="F1196">
            <v>0</v>
          </cell>
          <cell r="H1196">
            <v>657</v>
          </cell>
          <cell r="I1196">
            <v>282000</v>
          </cell>
          <cell r="J1196">
            <v>657</v>
          </cell>
          <cell r="L1196">
            <v>657</v>
          </cell>
        </row>
        <row r="1197">
          <cell r="A1197">
            <v>8223</v>
          </cell>
          <cell r="B1197" t="str">
            <v>Check Hole</v>
          </cell>
          <cell r="C1197" t="str">
            <v>800Ø</v>
          </cell>
          <cell r="D1197" t="str">
            <v>개</v>
          </cell>
          <cell r="E1197">
            <v>252000</v>
          </cell>
          <cell r="F1197">
            <v>0</v>
          </cell>
          <cell r="H1197">
            <v>657</v>
          </cell>
          <cell r="I1197">
            <v>252000</v>
          </cell>
          <cell r="J1197">
            <v>657</v>
          </cell>
          <cell r="L1197">
            <v>657</v>
          </cell>
        </row>
        <row r="1198">
          <cell r="A1198">
            <v>8224</v>
          </cell>
          <cell r="B1198" t="str">
            <v>Check Hole</v>
          </cell>
          <cell r="C1198" t="str">
            <v>700Ø</v>
          </cell>
          <cell r="D1198" t="str">
            <v>개</v>
          </cell>
          <cell r="E1198">
            <v>219000</v>
          </cell>
          <cell r="F1198">
            <v>0</v>
          </cell>
          <cell r="H1198">
            <v>657</v>
          </cell>
          <cell r="I1198">
            <v>219000</v>
          </cell>
          <cell r="J1198">
            <v>657</v>
          </cell>
          <cell r="L1198">
            <v>657</v>
          </cell>
        </row>
        <row r="1199">
          <cell r="A1199">
            <v>8225</v>
          </cell>
          <cell r="B1199" t="str">
            <v>Check Hole</v>
          </cell>
          <cell r="C1199" t="str">
            <v>600Ø</v>
          </cell>
          <cell r="D1199" t="str">
            <v>개</v>
          </cell>
          <cell r="E1199">
            <v>188000</v>
          </cell>
          <cell r="F1199">
            <v>0</v>
          </cell>
          <cell r="H1199">
            <v>657</v>
          </cell>
          <cell r="I1199">
            <v>188000</v>
          </cell>
          <cell r="J1199">
            <v>657</v>
          </cell>
          <cell r="L1199">
            <v>657</v>
          </cell>
        </row>
        <row r="1200">
          <cell r="A1200">
            <v>8226</v>
          </cell>
          <cell r="B1200" t="str">
            <v>Check Hole</v>
          </cell>
          <cell r="C1200" t="str">
            <v>500Ø</v>
          </cell>
          <cell r="D1200" t="str">
            <v>개</v>
          </cell>
          <cell r="E1200">
            <v>157000</v>
          </cell>
          <cell r="F1200">
            <v>0</v>
          </cell>
          <cell r="H1200">
            <v>657</v>
          </cell>
          <cell r="I1200">
            <v>157000</v>
          </cell>
          <cell r="J1200">
            <v>657</v>
          </cell>
          <cell r="L1200">
            <v>657</v>
          </cell>
        </row>
        <row r="1201">
          <cell r="A1201">
            <v>8227</v>
          </cell>
          <cell r="B1201" t="str">
            <v>Check Hole</v>
          </cell>
          <cell r="C1201" t="str">
            <v>400Ø</v>
          </cell>
          <cell r="D1201" t="str">
            <v>개</v>
          </cell>
          <cell r="E1201">
            <v>125000</v>
          </cell>
          <cell r="F1201">
            <v>0</v>
          </cell>
          <cell r="H1201">
            <v>657</v>
          </cell>
          <cell r="I1201">
            <v>125000</v>
          </cell>
          <cell r="J1201">
            <v>657</v>
          </cell>
          <cell r="L1201">
            <v>657</v>
          </cell>
        </row>
        <row r="1202">
          <cell r="A1202">
            <v>8228</v>
          </cell>
          <cell r="B1202" t="str">
            <v>Check Hole</v>
          </cell>
          <cell r="C1202" t="str">
            <v>300Ø</v>
          </cell>
          <cell r="D1202" t="str">
            <v>개</v>
          </cell>
          <cell r="E1202">
            <v>93800</v>
          </cell>
          <cell r="F1202">
            <v>0</v>
          </cell>
          <cell r="H1202">
            <v>657</v>
          </cell>
          <cell r="I1202">
            <v>93800</v>
          </cell>
          <cell r="J1202">
            <v>657</v>
          </cell>
          <cell r="L1202">
            <v>657</v>
          </cell>
        </row>
        <row r="1203">
          <cell r="A1203">
            <v>8229</v>
          </cell>
          <cell r="B1203" t="str">
            <v>Check Hole</v>
          </cell>
          <cell r="C1203" t="str">
            <v>200Ø</v>
          </cell>
          <cell r="D1203" t="str">
            <v>개</v>
          </cell>
          <cell r="E1203">
            <v>63100</v>
          </cell>
          <cell r="F1203">
            <v>0</v>
          </cell>
          <cell r="H1203">
            <v>657</v>
          </cell>
          <cell r="I1203">
            <v>63100</v>
          </cell>
          <cell r="J1203">
            <v>657</v>
          </cell>
          <cell r="L1203">
            <v>657</v>
          </cell>
        </row>
        <row r="1204">
          <cell r="A1204">
            <v>8231</v>
          </cell>
          <cell r="B1204" t="str">
            <v>Full Angle Ring</v>
          </cell>
          <cell r="C1204" t="str">
            <v>1,000Ø</v>
          </cell>
          <cell r="D1204" t="str">
            <v>개</v>
          </cell>
          <cell r="E1204">
            <v>88000</v>
          </cell>
          <cell r="F1204">
            <v>0</v>
          </cell>
          <cell r="H1204">
            <v>657</v>
          </cell>
          <cell r="I1204">
            <v>88000</v>
          </cell>
          <cell r="J1204">
            <v>657</v>
          </cell>
          <cell r="L1204">
            <v>657</v>
          </cell>
        </row>
        <row r="1205">
          <cell r="A1205">
            <v>8232</v>
          </cell>
          <cell r="B1205" t="str">
            <v>Full Angle Ring</v>
          </cell>
          <cell r="C1205" t="str">
            <v>900Ø</v>
          </cell>
          <cell r="D1205" t="str">
            <v>개</v>
          </cell>
          <cell r="E1205">
            <v>69100</v>
          </cell>
          <cell r="F1205">
            <v>0</v>
          </cell>
          <cell r="H1205">
            <v>657</v>
          </cell>
          <cell r="I1205">
            <v>69100</v>
          </cell>
          <cell r="J1205">
            <v>657</v>
          </cell>
          <cell r="L1205">
            <v>657</v>
          </cell>
        </row>
        <row r="1206">
          <cell r="A1206">
            <v>8233</v>
          </cell>
          <cell r="B1206" t="str">
            <v>Full Angle Ring</v>
          </cell>
          <cell r="C1206" t="str">
            <v>800Ø</v>
          </cell>
          <cell r="D1206" t="str">
            <v>개</v>
          </cell>
          <cell r="E1206">
            <v>59800</v>
          </cell>
          <cell r="F1206">
            <v>0</v>
          </cell>
          <cell r="H1206">
            <v>657</v>
          </cell>
          <cell r="I1206">
            <v>59800</v>
          </cell>
          <cell r="J1206">
            <v>657</v>
          </cell>
          <cell r="L1206">
            <v>657</v>
          </cell>
        </row>
        <row r="1207">
          <cell r="A1207">
            <v>8234</v>
          </cell>
          <cell r="B1207" t="str">
            <v>Full Angle Ring</v>
          </cell>
          <cell r="C1207" t="str">
            <v>700Ø</v>
          </cell>
          <cell r="D1207" t="str">
            <v>개</v>
          </cell>
          <cell r="E1207">
            <v>53800</v>
          </cell>
          <cell r="F1207">
            <v>0</v>
          </cell>
          <cell r="H1207">
            <v>657</v>
          </cell>
          <cell r="I1207">
            <v>53800</v>
          </cell>
          <cell r="J1207">
            <v>657</v>
          </cell>
          <cell r="L1207">
            <v>657</v>
          </cell>
        </row>
        <row r="1208">
          <cell r="A1208">
            <v>8235</v>
          </cell>
          <cell r="B1208" t="str">
            <v>Full Angle Ring</v>
          </cell>
          <cell r="C1208" t="str">
            <v>600Ø</v>
          </cell>
          <cell r="D1208" t="str">
            <v>개</v>
          </cell>
          <cell r="E1208">
            <v>47200</v>
          </cell>
          <cell r="F1208">
            <v>0</v>
          </cell>
          <cell r="H1208">
            <v>657</v>
          </cell>
          <cell r="I1208">
            <v>47200</v>
          </cell>
          <cell r="J1208">
            <v>657</v>
          </cell>
          <cell r="L1208">
            <v>657</v>
          </cell>
        </row>
        <row r="1209">
          <cell r="A1209">
            <v>8236</v>
          </cell>
          <cell r="B1209" t="str">
            <v>Full Angle Ring</v>
          </cell>
          <cell r="C1209" t="str">
            <v>500Ø</v>
          </cell>
          <cell r="D1209" t="str">
            <v>개</v>
          </cell>
          <cell r="E1209">
            <v>41200</v>
          </cell>
          <cell r="F1209">
            <v>0</v>
          </cell>
          <cell r="H1209">
            <v>657</v>
          </cell>
          <cell r="I1209">
            <v>41200</v>
          </cell>
          <cell r="J1209">
            <v>657</v>
          </cell>
          <cell r="L1209">
            <v>657</v>
          </cell>
        </row>
        <row r="1210">
          <cell r="A1210">
            <v>8237</v>
          </cell>
          <cell r="B1210" t="str">
            <v>Full Angle Ring</v>
          </cell>
          <cell r="C1210" t="str">
            <v>400Ø</v>
          </cell>
          <cell r="D1210" t="str">
            <v>개</v>
          </cell>
          <cell r="E1210">
            <v>35900</v>
          </cell>
          <cell r="F1210">
            <v>0</v>
          </cell>
          <cell r="H1210">
            <v>657</v>
          </cell>
          <cell r="I1210">
            <v>35900</v>
          </cell>
          <cell r="J1210">
            <v>657</v>
          </cell>
          <cell r="L1210">
            <v>657</v>
          </cell>
        </row>
        <row r="1211">
          <cell r="A1211">
            <v>8238</v>
          </cell>
          <cell r="B1211" t="str">
            <v>Full Angle Ring</v>
          </cell>
          <cell r="C1211" t="str">
            <v>300Ø</v>
          </cell>
          <cell r="D1211" t="str">
            <v>개</v>
          </cell>
          <cell r="E1211">
            <v>29900</v>
          </cell>
          <cell r="F1211">
            <v>0</v>
          </cell>
          <cell r="H1211">
            <v>657</v>
          </cell>
          <cell r="I1211">
            <v>29900</v>
          </cell>
          <cell r="J1211">
            <v>657</v>
          </cell>
          <cell r="L1211">
            <v>657</v>
          </cell>
        </row>
        <row r="1212">
          <cell r="A1212">
            <v>8239</v>
          </cell>
          <cell r="B1212" t="str">
            <v>Full Angle Ring</v>
          </cell>
          <cell r="C1212" t="str">
            <v>200Ø</v>
          </cell>
          <cell r="D1212" t="str">
            <v>개</v>
          </cell>
          <cell r="E1212">
            <v>23200</v>
          </cell>
          <cell r="F1212">
            <v>0</v>
          </cell>
          <cell r="H1212">
            <v>657</v>
          </cell>
          <cell r="I1212">
            <v>23200</v>
          </cell>
          <cell r="J1212">
            <v>657</v>
          </cell>
          <cell r="L1212">
            <v>657</v>
          </cell>
        </row>
        <row r="1213">
          <cell r="A1213">
            <v>8241</v>
          </cell>
          <cell r="B1213" t="str">
            <v>Flange Adapter</v>
          </cell>
          <cell r="C1213" t="str">
            <v>1,000Ø</v>
          </cell>
          <cell r="D1213" t="str">
            <v>개</v>
          </cell>
          <cell r="E1213">
            <v>394000</v>
          </cell>
          <cell r="F1213">
            <v>0</v>
          </cell>
          <cell r="H1213">
            <v>657</v>
          </cell>
          <cell r="I1213">
            <v>394000</v>
          </cell>
          <cell r="J1213">
            <v>657</v>
          </cell>
          <cell r="L1213">
            <v>657</v>
          </cell>
        </row>
        <row r="1214">
          <cell r="A1214">
            <v>8242</v>
          </cell>
          <cell r="B1214" t="str">
            <v>Flange Adapter</v>
          </cell>
          <cell r="C1214" t="str">
            <v>900Ø</v>
          </cell>
          <cell r="D1214" t="str">
            <v>개</v>
          </cell>
          <cell r="E1214">
            <v>272000</v>
          </cell>
          <cell r="F1214">
            <v>0</v>
          </cell>
          <cell r="H1214">
            <v>657</v>
          </cell>
          <cell r="I1214">
            <v>272000</v>
          </cell>
          <cell r="J1214">
            <v>657</v>
          </cell>
          <cell r="L1214">
            <v>657</v>
          </cell>
        </row>
        <row r="1215">
          <cell r="A1215">
            <v>8243</v>
          </cell>
          <cell r="B1215" t="str">
            <v>Flange Adapter</v>
          </cell>
          <cell r="C1215" t="str">
            <v>800Ø</v>
          </cell>
          <cell r="D1215" t="str">
            <v>개</v>
          </cell>
          <cell r="E1215">
            <v>228000</v>
          </cell>
          <cell r="F1215">
            <v>0</v>
          </cell>
          <cell r="H1215">
            <v>657</v>
          </cell>
          <cell r="I1215">
            <v>228000</v>
          </cell>
          <cell r="J1215">
            <v>657</v>
          </cell>
          <cell r="L1215">
            <v>657</v>
          </cell>
        </row>
        <row r="1216">
          <cell r="A1216">
            <v>8244</v>
          </cell>
          <cell r="B1216" t="str">
            <v>Flange Adapter</v>
          </cell>
          <cell r="C1216" t="str">
            <v>700Ø</v>
          </cell>
          <cell r="D1216" t="str">
            <v>개</v>
          </cell>
          <cell r="E1216">
            <v>189000</v>
          </cell>
          <cell r="F1216">
            <v>0</v>
          </cell>
          <cell r="H1216">
            <v>657</v>
          </cell>
          <cell r="I1216">
            <v>189000</v>
          </cell>
          <cell r="J1216">
            <v>657</v>
          </cell>
          <cell r="L1216">
            <v>657</v>
          </cell>
        </row>
        <row r="1217">
          <cell r="A1217">
            <v>8245</v>
          </cell>
          <cell r="B1217" t="str">
            <v>Flange Adapter</v>
          </cell>
          <cell r="C1217" t="str">
            <v>600Ø</v>
          </cell>
          <cell r="D1217" t="str">
            <v>개</v>
          </cell>
          <cell r="E1217">
            <v>150000</v>
          </cell>
          <cell r="F1217">
            <v>0</v>
          </cell>
          <cell r="H1217">
            <v>657</v>
          </cell>
          <cell r="I1217">
            <v>150000</v>
          </cell>
          <cell r="J1217">
            <v>657</v>
          </cell>
          <cell r="L1217">
            <v>657</v>
          </cell>
        </row>
        <row r="1218">
          <cell r="A1218">
            <v>8246</v>
          </cell>
          <cell r="B1218" t="str">
            <v>Flange Adapter</v>
          </cell>
          <cell r="C1218" t="str">
            <v>500Ø</v>
          </cell>
          <cell r="D1218" t="str">
            <v>개</v>
          </cell>
          <cell r="E1218">
            <v>136000</v>
          </cell>
          <cell r="F1218">
            <v>0</v>
          </cell>
          <cell r="H1218">
            <v>657</v>
          </cell>
          <cell r="I1218">
            <v>136000</v>
          </cell>
          <cell r="J1218">
            <v>657</v>
          </cell>
          <cell r="L1218">
            <v>657</v>
          </cell>
        </row>
        <row r="1219">
          <cell r="A1219">
            <v>8247</v>
          </cell>
          <cell r="B1219" t="str">
            <v>Flange Adapter</v>
          </cell>
          <cell r="C1219" t="str">
            <v>400Ø</v>
          </cell>
          <cell r="D1219" t="str">
            <v>개</v>
          </cell>
          <cell r="E1219">
            <v>99000</v>
          </cell>
          <cell r="F1219">
            <v>0</v>
          </cell>
          <cell r="H1219">
            <v>657</v>
          </cell>
          <cell r="I1219">
            <v>99000</v>
          </cell>
          <cell r="J1219">
            <v>657</v>
          </cell>
          <cell r="L1219">
            <v>657</v>
          </cell>
        </row>
        <row r="1220">
          <cell r="A1220">
            <v>8248</v>
          </cell>
          <cell r="B1220" t="str">
            <v>Flange Adapter</v>
          </cell>
          <cell r="C1220" t="str">
            <v>300Ø</v>
          </cell>
          <cell r="D1220" t="str">
            <v>개</v>
          </cell>
          <cell r="E1220">
            <v>72400</v>
          </cell>
          <cell r="F1220">
            <v>0</v>
          </cell>
          <cell r="H1220">
            <v>657</v>
          </cell>
          <cell r="I1220">
            <v>72400</v>
          </cell>
          <cell r="J1220">
            <v>657</v>
          </cell>
          <cell r="L1220">
            <v>657</v>
          </cell>
        </row>
        <row r="1221">
          <cell r="A1221">
            <v>8249</v>
          </cell>
          <cell r="B1221" t="str">
            <v>Flange Adapter</v>
          </cell>
          <cell r="C1221" t="str">
            <v>200Ø</v>
          </cell>
          <cell r="D1221" t="str">
            <v>개</v>
          </cell>
          <cell r="E1221">
            <v>49800</v>
          </cell>
          <cell r="F1221">
            <v>0</v>
          </cell>
          <cell r="H1221">
            <v>657</v>
          </cell>
          <cell r="I1221">
            <v>49800</v>
          </cell>
          <cell r="J1221">
            <v>657</v>
          </cell>
          <cell r="L1221">
            <v>657</v>
          </cell>
        </row>
        <row r="1222">
          <cell r="A1222">
            <v>8251</v>
          </cell>
          <cell r="B1222" t="str">
            <v>Clamp Flange</v>
          </cell>
          <cell r="C1222" t="str">
            <v>1,000Ø</v>
          </cell>
          <cell r="D1222" t="str">
            <v>개</v>
          </cell>
          <cell r="E1222">
            <v>109000</v>
          </cell>
          <cell r="F1222">
            <v>0</v>
          </cell>
          <cell r="H1222">
            <v>657</v>
          </cell>
          <cell r="I1222">
            <v>109000</v>
          </cell>
          <cell r="J1222">
            <v>657</v>
          </cell>
          <cell r="L1222">
            <v>657</v>
          </cell>
        </row>
        <row r="1223">
          <cell r="A1223">
            <v>8252</v>
          </cell>
          <cell r="B1223" t="str">
            <v>Clamp Flange</v>
          </cell>
          <cell r="C1223" t="str">
            <v>900Ø</v>
          </cell>
          <cell r="D1223" t="str">
            <v>개</v>
          </cell>
          <cell r="E1223">
            <v>89000</v>
          </cell>
          <cell r="F1223">
            <v>0</v>
          </cell>
          <cell r="H1223">
            <v>657</v>
          </cell>
          <cell r="I1223">
            <v>89000</v>
          </cell>
          <cell r="J1223">
            <v>657</v>
          </cell>
          <cell r="L1223">
            <v>657</v>
          </cell>
        </row>
        <row r="1224">
          <cell r="A1224">
            <v>8253</v>
          </cell>
          <cell r="B1224" t="str">
            <v>Clamp Flange</v>
          </cell>
          <cell r="C1224" t="str">
            <v>800Ø</v>
          </cell>
          <cell r="D1224" t="str">
            <v>개</v>
          </cell>
          <cell r="E1224">
            <v>81000</v>
          </cell>
          <cell r="F1224">
            <v>0</v>
          </cell>
          <cell r="H1224">
            <v>657</v>
          </cell>
          <cell r="I1224">
            <v>81000</v>
          </cell>
          <cell r="J1224">
            <v>657</v>
          </cell>
          <cell r="L1224">
            <v>657</v>
          </cell>
        </row>
        <row r="1225">
          <cell r="A1225">
            <v>8254</v>
          </cell>
          <cell r="B1225" t="str">
            <v>Clamp Flange</v>
          </cell>
          <cell r="C1225" t="str">
            <v>700Ø</v>
          </cell>
          <cell r="D1225" t="str">
            <v>개</v>
          </cell>
          <cell r="E1225">
            <v>73000</v>
          </cell>
          <cell r="F1225">
            <v>0</v>
          </cell>
          <cell r="H1225">
            <v>657</v>
          </cell>
          <cell r="I1225">
            <v>73000</v>
          </cell>
          <cell r="J1225">
            <v>657</v>
          </cell>
          <cell r="L1225">
            <v>657</v>
          </cell>
        </row>
        <row r="1226">
          <cell r="A1226">
            <v>8255</v>
          </cell>
          <cell r="B1226" t="str">
            <v>Clamp Flange</v>
          </cell>
          <cell r="C1226" t="str">
            <v>600Ø</v>
          </cell>
          <cell r="D1226" t="str">
            <v>개</v>
          </cell>
          <cell r="E1226">
            <v>64500</v>
          </cell>
          <cell r="F1226">
            <v>0</v>
          </cell>
          <cell r="H1226">
            <v>657</v>
          </cell>
          <cell r="I1226">
            <v>64500</v>
          </cell>
          <cell r="J1226">
            <v>657</v>
          </cell>
          <cell r="L1226">
            <v>657</v>
          </cell>
        </row>
        <row r="1227">
          <cell r="A1227">
            <v>8256</v>
          </cell>
          <cell r="B1227" t="str">
            <v>Clamp Flange</v>
          </cell>
          <cell r="C1227" t="str">
            <v>500Ø</v>
          </cell>
          <cell r="D1227" t="str">
            <v>개</v>
          </cell>
          <cell r="E1227">
            <v>56500</v>
          </cell>
          <cell r="F1227">
            <v>0</v>
          </cell>
          <cell r="H1227">
            <v>657</v>
          </cell>
          <cell r="I1227">
            <v>56500</v>
          </cell>
          <cell r="J1227">
            <v>657</v>
          </cell>
          <cell r="L1227">
            <v>657</v>
          </cell>
        </row>
        <row r="1228">
          <cell r="A1228">
            <v>8257</v>
          </cell>
          <cell r="B1228" t="str">
            <v>Clamp Flange</v>
          </cell>
          <cell r="C1228" t="str">
            <v>400Ø</v>
          </cell>
          <cell r="D1228" t="str">
            <v>개</v>
          </cell>
          <cell r="E1228">
            <v>47200</v>
          </cell>
          <cell r="F1228">
            <v>0</v>
          </cell>
          <cell r="H1228">
            <v>657</v>
          </cell>
          <cell r="I1228">
            <v>47200</v>
          </cell>
          <cell r="J1228">
            <v>657</v>
          </cell>
          <cell r="L1228">
            <v>657</v>
          </cell>
        </row>
        <row r="1229">
          <cell r="A1229">
            <v>8258</v>
          </cell>
          <cell r="B1229" t="str">
            <v>Clamp Flange</v>
          </cell>
          <cell r="C1229" t="str">
            <v>300Ø</v>
          </cell>
          <cell r="D1229" t="str">
            <v>개</v>
          </cell>
          <cell r="E1229">
            <v>38500</v>
          </cell>
          <cell r="F1229">
            <v>0</v>
          </cell>
          <cell r="H1229">
            <v>657</v>
          </cell>
          <cell r="I1229">
            <v>38500</v>
          </cell>
          <cell r="J1229">
            <v>657</v>
          </cell>
          <cell r="L1229">
            <v>657</v>
          </cell>
        </row>
        <row r="1230">
          <cell r="A1230">
            <v>8259</v>
          </cell>
          <cell r="B1230" t="str">
            <v>Clamp Flange</v>
          </cell>
          <cell r="C1230" t="str">
            <v>200Ø</v>
          </cell>
          <cell r="D1230" t="str">
            <v>개</v>
          </cell>
          <cell r="E1230">
            <v>27900</v>
          </cell>
          <cell r="F1230">
            <v>0</v>
          </cell>
          <cell r="H1230">
            <v>657</v>
          </cell>
          <cell r="I1230">
            <v>27900</v>
          </cell>
          <cell r="J1230">
            <v>657</v>
          </cell>
          <cell r="L1230">
            <v>657</v>
          </cell>
        </row>
        <row r="1231">
          <cell r="A1231">
            <v>8261</v>
          </cell>
          <cell r="B1231" t="str">
            <v>45˚Fixed Elbow</v>
          </cell>
          <cell r="C1231" t="str">
            <v>1,000Ø</v>
          </cell>
          <cell r="D1231" t="str">
            <v>개</v>
          </cell>
          <cell r="E1231">
            <v>571000</v>
          </cell>
          <cell r="F1231">
            <v>0</v>
          </cell>
          <cell r="H1231">
            <v>657</v>
          </cell>
          <cell r="I1231">
            <v>571000</v>
          </cell>
          <cell r="J1231">
            <v>657</v>
          </cell>
          <cell r="L1231">
            <v>657</v>
          </cell>
        </row>
        <row r="1232">
          <cell r="A1232">
            <v>8262</v>
          </cell>
          <cell r="B1232" t="str">
            <v>45˚Fixed Elbow</v>
          </cell>
          <cell r="C1232" t="str">
            <v>900Ø</v>
          </cell>
          <cell r="D1232" t="str">
            <v>개</v>
          </cell>
          <cell r="E1232">
            <v>348000</v>
          </cell>
          <cell r="F1232">
            <v>0</v>
          </cell>
          <cell r="H1232">
            <v>657</v>
          </cell>
          <cell r="I1232">
            <v>348000</v>
          </cell>
          <cell r="J1232">
            <v>657</v>
          </cell>
          <cell r="L1232">
            <v>657</v>
          </cell>
        </row>
        <row r="1233">
          <cell r="A1233">
            <v>8263</v>
          </cell>
          <cell r="B1233" t="str">
            <v>45˚Fixed Elbow</v>
          </cell>
          <cell r="C1233" t="str">
            <v>800Ø</v>
          </cell>
          <cell r="D1233" t="str">
            <v>개</v>
          </cell>
          <cell r="E1233">
            <v>294000</v>
          </cell>
          <cell r="F1233">
            <v>0</v>
          </cell>
          <cell r="H1233">
            <v>657</v>
          </cell>
          <cell r="I1233">
            <v>294000</v>
          </cell>
          <cell r="J1233">
            <v>657</v>
          </cell>
          <cell r="L1233">
            <v>657</v>
          </cell>
        </row>
        <row r="1234">
          <cell r="A1234">
            <v>8264</v>
          </cell>
          <cell r="B1234" t="str">
            <v>45˚Fixed Elbow</v>
          </cell>
          <cell r="C1234" t="str">
            <v>700Ø</v>
          </cell>
          <cell r="D1234" t="str">
            <v>개</v>
          </cell>
          <cell r="E1234">
            <v>246000</v>
          </cell>
          <cell r="F1234">
            <v>0</v>
          </cell>
          <cell r="H1234">
            <v>657</v>
          </cell>
          <cell r="I1234">
            <v>246000</v>
          </cell>
          <cell r="J1234">
            <v>657</v>
          </cell>
          <cell r="L1234">
            <v>657</v>
          </cell>
        </row>
        <row r="1235">
          <cell r="A1235">
            <v>8265</v>
          </cell>
          <cell r="B1235" t="str">
            <v>45˚Fixed Elbow</v>
          </cell>
          <cell r="C1235" t="str">
            <v>600Ø</v>
          </cell>
          <cell r="D1235" t="str">
            <v>개</v>
          </cell>
          <cell r="E1235">
            <v>209000</v>
          </cell>
          <cell r="F1235">
            <v>0</v>
          </cell>
          <cell r="H1235">
            <v>657</v>
          </cell>
          <cell r="I1235">
            <v>209000</v>
          </cell>
          <cell r="J1235">
            <v>657</v>
          </cell>
          <cell r="L1235">
            <v>657</v>
          </cell>
        </row>
        <row r="1236">
          <cell r="A1236">
            <v>8266</v>
          </cell>
          <cell r="B1236" t="str">
            <v>45˚Fixed Elbow</v>
          </cell>
          <cell r="C1236" t="str">
            <v>500Ø</v>
          </cell>
          <cell r="D1236" t="str">
            <v>개</v>
          </cell>
          <cell r="E1236">
            <v>174000</v>
          </cell>
          <cell r="F1236">
            <v>0</v>
          </cell>
          <cell r="H1236">
            <v>657</v>
          </cell>
          <cell r="I1236">
            <v>174000</v>
          </cell>
          <cell r="J1236">
            <v>657</v>
          </cell>
          <cell r="L1236">
            <v>657</v>
          </cell>
        </row>
        <row r="1237">
          <cell r="A1237">
            <v>8267</v>
          </cell>
          <cell r="B1237" t="str">
            <v>45˚Fixed Elbow</v>
          </cell>
          <cell r="C1237" t="str">
            <v>400Ø</v>
          </cell>
          <cell r="D1237" t="str">
            <v>개</v>
          </cell>
          <cell r="E1237">
            <v>138000</v>
          </cell>
          <cell r="F1237">
            <v>0</v>
          </cell>
          <cell r="H1237">
            <v>657</v>
          </cell>
          <cell r="I1237">
            <v>138000</v>
          </cell>
          <cell r="J1237">
            <v>657</v>
          </cell>
          <cell r="L1237">
            <v>657</v>
          </cell>
        </row>
        <row r="1238">
          <cell r="A1238">
            <v>8268</v>
          </cell>
          <cell r="B1238" t="str">
            <v>45˚Fixed Elbow</v>
          </cell>
          <cell r="C1238" t="str">
            <v>300Ø</v>
          </cell>
          <cell r="D1238" t="str">
            <v>개</v>
          </cell>
          <cell r="E1238">
            <v>99000</v>
          </cell>
          <cell r="F1238">
            <v>0</v>
          </cell>
          <cell r="H1238">
            <v>657</v>
          </cell>
          <cell r="I1238">
            <v>99000</v>
          </cell>
          <cell r="J1238">
            <v>657</v>
          </cell>
          <cell r="L1238">
            <v>657</v>
          </cell>
        </row>
        <row r="1239">
          <cell r="A1239">
            <v>8269</v>
          </cell>
          <cell r="B1239" t="str">
            <v>45˚Fixed Elbow</v>
          </cell>
          <cell r="C1239" t="str">
            <v>200Ø</v>
          </cell>
          <cell r="D1239" t="str">
            <v>개</v>
          </cell>
          <cell r="E1239">
            <v>68000</v>
          </cell>
          <cell r="F1239">
            <v>0</v>
          </cell>
          <cell r="H1239">
            <v>657</v>
          </cell>
          <cell r="I1239">
            <v>68000</v>
          </cell>
          <cell r="J1239">
            <v>657</v>
          </cell>
          <cell r="L1239">
            <v>657</v>
          </cell>
        </row>
        <row r="1240">
          <cell r="A1240">
            <v>8271</v>
          </cell>
          <cell r="B1240" t="str">
            <v>45˚Lateral Tee</v>
          </cell>
          <cell r="C1240" t="str">
            <v>1,000Ø</v>
          </cell>
          <cell r="D1240" t="str">
            <v>개</v>
          </cell>
          <cell r="E1240">
            <v>1577000</v>
          </cell>
          <cell r="F1240">
            <v>0</v>
          </cell>
          <cell r="H1240">
            <v>657</v>
          </cell>
          <cell r="I1240">
            <v>1577000</v>
          </cell>
          <cell r="J1240">
            <v>657</v>
          </cell>
          <cell r="L1240">
            <v>657</v>
          </cell>
        </row>
        <row r="1241">
          <cell r="A1241">
            <v>8272</v>
          </cell>
          <cell r="B1241" t="str">
            <v>45˚Lateral Tee</v>
          </cell>
          <cell r="C1241" t="str">
            <v>900Ø</v>
          </cell>
          <cell r="D1241" t="str">
            <v>개</v>
          </cell>
          <cell r="E1241">
            <v>865000</v>
          </cell>
          <cell r="F1241">
            <v>0</v>
          </cell>
          <cell r="H1241">
            <v>657</v>
          </cell>
          <cell r="I1241">
            <v>865000</v>
          </cell>
          <cell r="J1241">
            <v>657</v>
          </cell>
          <cell r="L1241">
            <v>657</v>
          </cell>
        </row>
        <row r="1242">
          <cell r="A1242">
            <v>8273</v>
          </cell>
          <cell r="B1242" t="str">
            <v>45˚Lateral Tee</v>
          </cell>
          <cell r="C1242" t="str">
            <v>800Ø</v>
          </cell>
          <cell r="D1242" t="str">
            <v>개</v>
          </cell>
          <cell r="E1242">
            <v>736000</v>
          </cell>
          <cell r="F1242">
            <v>0</v>
          </cell>
          <cell r="H1242">
            <v>657</v>
          </cell>
          <cell r="I1242">
            <v>736000</v>
          </cell>
          <cell r="J1242">
            <v>657</v>
          </cell>
          <cell r="L1242">
            <v>657</v>
          </cell>
        </row>
        <row r="1243">
          <cell r="A1243">
            <v>8274</v>
          </cell>
          <cell r="B1243" t="str">
            <v>45˚Lateral Tee</v>
          </cell>
          <cell r="C1243" t="str">
            <v>700Ø</v>
          </cell>
          <cell r="D1243" t="str">
            <v>개</v>
          </cell>
          <cell r="E1243">
            <v>638000</v>
          </cell>
          <cell r="F1243">
            <v>0</v>
          </cell>
          <cell r="H1243">
            <v>657</v>
          </cell>
          <cell r="I1243">
            <v>638000</v>
          </cell>
          <cell r="J1243">
            <v>657</v>
          </cell>
          <cell r="L1243">
            <v>657</v>
          </cell>
        </row>
        <row r="1244">
          <cell r="A1244">
            <v>8275</v>
          </cell>
          <cell r="B1244" t="str">
            <v>45˚Lateral Tee</v>
          </cell>
          <cell r="C1244" t="str">
            <v>600Ø</v>
          </cell>
          <cell r="D1244" t="str">
            <v>개</v>
          </cell>
          <cell r="E1244">
            <v>523000</v>
          </cell>
          <cell r="F1244">
            <v>0</v>
          </cell>
          <cell r="H1244">
            <v>657</v>
          </cell>
          <cell r="I1244">
            <v>523000</v>
          </cell>
          <cell r="J1244">
            <v>657</v>
          </cell>
          <cell r="L1244">
            <v>657</v>
          </cell>
        </row>
        <row r="1245">
          <cell r="A1245">
            <v>8276</v>
          </cell>
          <cell r="B1245" t="str">
            <v>45˚Lateral Tee</v>
          </cell>
          <cell r="C1245" t="str">
            <v>500Ø</v>
          </cell>
          <cell r="D1245" t="str">
            <v>개</v>
          </cell>
          <cell r="E1245">
            <v>399000</v>
          </cell>
          <cell r="F1245">
            <v>0</v>
          </cell>
          <cell r="H1245">
            <v>657</v>
          </cell>
          <cell r="I1245">
            <v>399000</v>
          </cell>
          <cell r="J1245">
            <v>657</v>
          </cell>
          <cell r="L1245">
            <v>657</v>
          </cell>
        </row>
        <row r="1246">
          <cell r="A1246">
            <v>8277</v>
          </cell>
          <cell r="B1246" t="str">
            <v>45˚Lateral Tee</v>
          </cell>
          <cell r="C1246" t="str">
            <v>400Ø</v>
          </cell>
          <cell r="D1246" t="str">
            <v>개</v>
          </cell>
          <cell r="E1246">
            <v>301000</v>
          </cell>
          <cell r="F1246">
            <v>0</v>
          </cell>
          <cell r="H1246">
            <v>657</v>
          </cell>
          <cell r="I1246">
            <v>301000</v>
          </cell>
          <cell r="J1246">
            <v>657</v>
          </cell>
          <cell r="L1246">
            <v>657</v>
          </cell>
        </row>
        <row r="1247">
          <cell r="A1247">
            <v>8278</v>
          </cell>
          <cell r="B1247" t="str">
            <v>45˚Lateral Tee</v>
          </cell>
          <cell r="C1247" t="str">
            <v>300Ø</v>
          </cell>
          <cell r="D1247" t="str">
            <v>개</v>
          </cell>
          <cell r="E1247">
            <v>223000</v>
          </cell>
          <cell r="F1247">
            <v>0</v>
          </cell>
          <cell r="H1247">
            <v>657</v>
          </cell>
          <cell r="I1247">
            <v>223000</v>
          </cell>
          <cell r="J1247">
            <v>657</v>
          </cell>
          <cell r="L1247">
            <v>657</v>
          </cell>
        </row>
        <row r="1248">
          <cell r="A1248">
            <v>8279</v>
          </cell>
          <cell r="B1248" t="str">
            <v>45˚Lateral Tee</v>
          </cell>
          <cell r="C1248" t="str">
            <v>200Ø</v>
          </cell>
          <cell r="D1248" t="str">
            <v>개</v>
          </cell>
          <cell r="E1248">
            <v>144000</v>
          </cell>
          <cell r="F1248">
            <v>0</v>
          </cell>
          <cell r="H1248">
            <v>657</v>
          </cell>
          <cell r="I1248">
            <v>144000</v>
          </cell>
          <cell r="J1248">
            <v>657</v>
          </cell>
          <cell r="L1248">
            <v>657</v>
          </cell>
        </row>
        <row r="1249">
          <cell r="A1249">
            <v>8281</v>
          </cell>
          <cell r="B1249" t="str">
            <v>Storm Collar</v>
          </cell>
          <cell r="C1249" t="str">
            <v>1,000Ø</v>
          </cell>
          <cell r="D1249" t="str">
            <v>개</v>
          </cell>
          <cell r="E1249">
            <v>77000</v>
          </cell>
          <cell r="F1249">
            <v>0</v>
          </cell>
          <cell r="H1249">
            <v>657</v>
          </cell>
          <cell r="I1249">
            <v>77000</v>
          </cell>
          <cell r="J1249">
            <v>657</v>
          </cell>
          <cell r="L1249">
            <v>657</v>
          </cell>
        </row>
        <row r="1250">
          <cell r="A1250">
            <v>8282</v>
          </cell>
          <cell r="B1250" t="str">
            <v>Storm Collar</v>
          </cell>
          <cell r="C1250" t="str">
            <v>900Ø</v>
          </cell>
          <cell r="D1250" t="str">
            <v>개</v>
          </cell>
          <cell r="E1250">
            <v>40500</v>
          </cell>
          <cell r="F1250">
            <v>0</v>
          </cell>
          <cell r="H1250">
            <v>657</v>
          </cell>
          <cell r="I1250">
            <v>40500</v>
          </cell>
          <cell r="J1250">
            <v>657</v>
          </cell>
          <cell r="L1250">
            <v>657</v>
          </cell>
        </row>
        <row r="1251">
          <cell r="A1251">
            <v>8283</v>
          </cell>
          <cell r="B1251" t="str">
            <v>Storm Collar</v>
          </cell>
          <cell r="C1251" t="str">
            <v>800Ø</v>
          </cell>
          <cell r="D1251" t="str">
            <v>개</v>
          </cell>
          <cell r="E1251">
            <v>37200</v>
          </cell>
          <cell r="F1251">
            <v>0</v>
          </cell>
          <cell r="H1251">
            <v>657</v>
          </cell>
          <cell r="I1251">
            <v>37200</v>
          </cell>
          <cell r="J1251">
            <v>657</v>
          </cell>
          <cell r="L1251">
            <v>657</v>
          </cell>
        </row>
        <row r="1252">
          <cell r="A1252">
            <v>8284</v>
          </cell>
          <cell r="B1252" t="str">
            <v>Storm Collar</v>
          </cell>
          <cell r="C1252" t="str">
            <v>700Ø</v>
          </cell>
          <cell r="D1252" t="str">
            <v>개</v>
          </cell>
          <cell r="E1252">
            <v>31900</v>
          </cell>
          <cell r="F1252">
            <v>0</v>
          </cell>
          <cell r="H1252">
            <v>657</v>
          </cell>
          <cell r="I1252">
            <v>31900</v>
          </cell>
          <cell r="J1252">
            <v>657</v>
          </cell>
          <cell r="L1252">
            <v>657</v>
          </cell>
        </row>
        <row r="1253">
          <cell r="A1253">
            <v>8285</v>
          </cell>
          <cell r="B1253" t="str">
            <v>Storm Collar</v>
          </cell>
          <cell r="C1253" t="str">
            <v>600Ø</v>
          </cell>
          <cell r="D1253" t="str">
            <v>개</v>
          </cell>
          <cell r="E1253">
            <v>27900</v>
          </cell>
          <cell r="F1253">
            <v>0</v>
          </cell>
          <cell r="H1253">
            <v>657</v>
          </cell>
          <cell r="I1253">
            <v>27900</v>
          </cell>
          <cell r="J1253">
            <v>657</v>
          </cell>
          <cell r="L1253">
            <v>657</v>
          </cell>
        </row>
        <row r="1254">
          <cell r="A1254">
            <v>8286</v>
          </cell>
          <cell r="B1254" t="str">
            <v>Storm Collar</v>
          </cell>
          <cell r="C1254" t="str">
            <v>500Ø</v>
          </cell>
          <cell r="D1254" t="str">
            <v>개</v>
          </cell>
          <cell r="E1254">
            <v>23200</v>
          </cell>
          <cell r="F1254">
            <v>0</v>
          </cell>
          <cell r="H1254">
            <v>657</v>
          </cell>
          <cell r="I1254">
            <v>23200</v>
          </cell>
          <cell r="J1254">
            <v>657</v>
          </cell>
          <cell r="L1254">
            <v>657</v>
          </cell>
        </row>
        <row r="1255">
          <cell r="A1255">
            <v>8287</v>
          </cell>
          <cell r="B1255" t="str">
            <v>Storm Collar</v>
          </cell>
          <cell r="C1255" t="str">
            <v>400Ø</v>
          </cell>
          <cell r="D1255" t="str">
            <v>개</v>
          </cell>
          <cell r="E1255">
            <v>19200</v>
          </cell>
          <cell r="F1255">
            <v>0</v>
          </cell>
          <cell r="H1255">
            <v>657</v>
          </cell>
          <cell r="I1255">
            <v>19200</v>
          </cell>
          <cell r="J1255">
            <v>657</v>
          </cell>
          <cell r="L1255">
            <v>657</v>
          </cell>
        </row>
        <row r="1256">
          <cell r="A1256">
            <v>8288</v>
          </cell>
          <cell r="B1256" t="str">
            <v>Storm Collar</v>
          </cell>
          <cell r="C1256" t="str">
            <v>300Ø</v>
          </cell>
          <cell r="D1256" t="str">
            <v>개</v>
          </cell>
          <cell r="E1256">
            <v>15900</v>
          </cell>
          <cell r="F1256">
            <v>0</v>
          </cell>
          <cell r="H1256">
            <v>657</v>
          </cell>
          <cell r="I1256">
            <v>15900</v>
          </cell>
          <cell r="J1256">
            <v>657</v>
          </cell>
          <cell r="L1256">
            <v>657</v>
          </cell>
        </row>
        <row r="1257">
          <cell r="A1257">
            <v>8289</v>
          </cell>
          <cell r="B1257" t="str">
            <v>Storm Collar</v>
          </cell>
          <cell r="C1257" t="str">
            <v>200Ø</v>
          </cell>
          <cell r="D1257" t="str">
            <v>개</v>
          </cell>
          <cell r="E1257">
            <v>10600</v>
          </cell>
          <cell r="F1257">
            <v>0</v>
          </cell>
          <cell r="H1257">
            <v>657</v>
          </cell>
          <cell r="I1257">
            <v>10600</v>
          </cell>
          <cell r="J1257">
            <v>657</v>
          </cell>
          <cell r="L1257">
            <v>657</v>
          </cell>
        </row>
        <row r="1258">
          <cell r="A1258">
            <v>8291</v>
          </cell>
          <cell r="B1258" t="str">
            <v>Stack Cap</v>
          </cell>
          <cell r="C1258" t="str">
            <v>1,000Ø</v>
          </cell>
          <cell r="D1258" t="str">
            <v>개</v>
          </cell>
          <cell r="E1258">
            <v>571000</v>
          </cell>
          <cell r="F1258">
            <v>0</v>
          </cell>
          <cell r="H1258">
            <v>657</v>
          </cell>
          <cell r="I1258">
            <v>571000</v>
          </cell>
          <cell r="J1258">
            <v>657</v>
          </cell>
          <cell r="L1258">
            <v>657</v>
          </cell>
        </row>
        <row r="1259">
          <cell r="A1259">
            <v>8292</v>
          </cell>
          <cell r="B1259" t="str">
            <v>Stack Cap</v>
          </cell>
          <cell r="C1259" t="str">
            <v>900Ø</v>
          </cell>
          <cell r="D1259" t="str">
            <v>개</v>
          </cell>
          <cell r="E1259">
            <v>491000</v>
          </cell>
          <cell r="F1259">
            <v>0</v>
          </cell>
          <cell r="H1259">
            <v>657</v>
          </cell>
          <cell r="I1259">
            <v>491000</v>
          </cell>
          <cell r="J1259">
            <v>657</v>
          </cell>
          <cell r="L1259">
            <v>657</v>
          </cell>
        </row>
        <row r="1260">
          <cell r="A1260">
            <v>8293</v>
          </cell>
          <cell r="B1260" t="str">
            <v>Stack Cap</v>
          </cell>
          <cell r="C1260" t="str">
            <v>800Ø</v>
          </cell>
          <cell r="D1260" t="str">
            <v>개</v>
          </cell>
          <cell r="E1260">
            <v>414000</v>
          </cell>
          <cell r="F1260">
            <v>0</v>
          </cell>
          <cell r="H1260">
            <v>657</v>
          </cell>
          <cell r="I1260">
            <v>414000</v>
          </cell>
          <cell r="J1260">
            <v>657</v>
          </cell>
          <cell r="L1260">
            <v>657</v>
          </cell>
        </row>
        <row r="1261">
          <cell r="A1261">
            <v>8294</v>
          </cell>
          <cell r="B1261" t="str">
            <v>Stack Cap</v>
          </cell>
          <cell r="C1261" t="str">
            <v>700Ø</v>
          </cell>
          <cell r="D1261" t="str">
            <v>개</v>
          </cell>
          <cell r="E1261">
            <v>365000</v>
          </cell>
          <cell r="F1261">
            <v>0</v>
          </cell>
          <cell r="H1261">
            <v>657</v>
          </cell>
          <cell r="I1261">
            <v>365000</v>
          </cell>
          <cell r="J1261">
            <v>657</v>
          </cell>
          <cell r="L1261">
            <v>657</v>
          </cell>
        </row>
        <row r="1262">
          <cell r="A1262">
            <v>8295</v>
          </cell>
          <cell r="B1262" t="str">
            <v>Stack Cap</v>
          </cell>
          <cell r="C1262" t="str">
            <v>600Ø</v>
          </cell>
          <cell r="D1262" t="str">
            <v>개</v>
          </cell>
          <cell r="E1262">
            <v>307000</v>
          </cell>
          <cell r="F1262">
            <v>0</v>
          </cell>
          <cell r="H1262">
            <v>657</v>
          </cell>
          <cell r="I1262">
            <v>307000</v>
          </cell>
          <cell r="J1262">
            <v>657</v>
          </cell>
          <cell r="L1262">
            <v>657</v>
          </cell>
        </row>
        <row r="1263">
          <cell r="A1263">
            <v>8296</v>
          </cell>
          <cell r="B1263" t="str">
            <v>Stack Cap</v>
          </cell>
          <cell r="C1263" t="str">
            <v>500Ø</v>
          </cell>
          <cell r="D1263" t="str">
            <v>개</v>
          </cell>
          <cell r="E1263">
            <v>256000</v>
          </cell>
          <cell r="F1263">
            <v>0</v>
          </cell>
          <cell r="H1263">
            <v>657</v>
          </cell>
          <cell r="I1263">
            <v>256000</v>
          </cell>
          <cell r="J1263">
            <v>657</v>
          </cell>
          <cell r="L1263">
            <v>657</v>
          </cell>
        </row>
        <row r="1264">
          <cell r="A1264">
            <v>8297</v>
          </cell>
          <cell r="B1264" t="str">
            <v>Stack Cap</v>
          </cell>
          <cell r="C1264" t="str">
            <v>400Ø</v>
          </cell>
          <cell r="D1264" t="str">
            <v>개</v>
          </cell>
          <cell r="E1264">
            <v>193000</v>
          </cell>
          <cell r="F1264">
            <v>0</v>
          </cell>
          <cell r="H1264">
            <v>657</v>
          </cell>
          <cell r="I1264">
            <v>193000</v>
          </cell>
          <cell r="J1264">
            <v>657</v>
          </cell>
          <cell r="L1264">
            <v>657</v>
          </cell>
        </row>
        <row r="1265">
          <cell r="A1265">
            <v>8298</v>
          </cell>
          <cell r="B1265" t="str">
            <v>Stack Cap</v>
          </cell>
          <cell r="C1265" t="str">
            <v>300Ø</v>
          </cell>
          <cell r="D1265" t="str">
            <v>개</v>
          </cell>
          <cell r="E1265">
            <v>150000</v>
          </cell>
          <cell r="F1265">
            <v>0</v>
          </cell>
          <cell r="H1265">
            <v>657</v>
          </cell>
          <cell r="I1265">
            <v>150000</v>
          </cell>
          <cell r="J1265">
            <v>657</v>
          </cell>
          <cell r="L1265">
            <v>657</v>
          </cell>
        </row>
        <row r="1266">
          <cell r="A1266">
            <v>8299</v>
          </cell>
          <cell r="B1266" t="str">
            <v>Stack Cap</v>
          </cell>
          <cell r="C1266" t="str">
            <v>200Ø</v>
          </cell>
          <cell r="D1266" t="str">
            <v>개</v>
          </cell>
          <cell r="E1266">
            <v>111000</v>
          </cell>
          <cell r="F1266">
            <v>0</v>
          </cell>
          <cell r="H1266">
            <v>657</v>
          </cell>
          <cell r="I1266">
            <v>111000</v>
          </cell>
          <cell r="J1266">
            <v>657</v>
          </cell>
          <cell r="L1266">
            <v>657</v>
          </cell>
        </row>
        <row r="1267">
          <cell r="A1267">
            <v>8301</v>
          </cell>
          <cell r="B1267" t="str">
            <v>Step Increaser</v>
          </cell>
          <cell r="C1267" t="str">
            <v>1,000Ø</v>
          </cell>
          <cell r="D1267" t="str">
            <v>개</v>
          </cell>
          <cell r="E1267">
            <v>339000</v>
          </cell>
          <cell r="F1267">
            <v>0</v>
          </cell>
          <cell r="H1267">
            <v>657</v>
          </cell>
          <cell r="I1267">
            <v>339000</v>
          </cell>
          <cell r="J1267">
            <v>657</v>
          </cell>
          <cell r="L1267">
            <v>657</v>
          </cell>
        </row>
        <row r="1268">
          <cell r="A1268">
            <v>8302</v>
          </cell>
          <cell r="B1268" t="str">
            <v>Step Increaser</v>
          </cell>
          <cell r="C1268" t="str">
            <v>900Ø</v>
          </cell>
          <cell r="D1268" t="str">
            <v>개</v>
          </cell>
          <cell r="E1268">
            <v>199000</v>
          </cell>
          <cell r="F1268">
            <v>0</v>
          </cell>
          <cell r="H1268">
            <v>657</v>
          </cell>
          <cell r="I1268">
            <v>199000</v>
          </cell>
          <cell r="J1268">
            <v>657</v>
          </cell>
          <cell r="L1268">
            <v>657</v>
          </cell>
        </row>
        <row r="1269">
          <cell r="A1269">
            <v>8303</v>
          </cell>
          <cell r="B1269" t="str">
            <v>Step Increaser</v>
          </cell>
          <cell r="C1269" t="str">
            <v>800Ø</v>
          </cell>
          <cell r="D1269" t="str">
            <v>개</v>
          </cell>
          <cell r="E1269">
            <v>176000</v>
          </cell>
          <cell r="F1269">
            <v>0</v>
          </cell>
          <cell r="H1269">
            <v>657</v>
          </cell>
          <cell r="I1269">
            <v>176000</v>
          </cell>
          <cell r="J1269">
            <v>657</v>
          </cell>
          <cell r="L1269">
            <v>657</v>
          </cell>
        </row>
        <row r="1270">
          <cell r="A1270">
            <v>8304</v>
          </cell>
          <cell r="B1270" t="str">
            <v>Step Increaser</v>
          </cell>
          <cell r="C1270" t="str">
            <v>700Ø</v>
          </cell>
          <cell r="D1270" t="str">
            <v>개</v>
          </cell>
          <cell r="E1270">
            <v>153000</v>
          </cell>
          <cell r="F1270">
            <v>0</v>
          </cell>
          <cell r="H1270">
            <v>657</v>
          </cell>
          <cell r="I1270">
            <v>153000</v>
          </cell>
          <cell r="J1270">
            <v>657</v>
          </cell>
          <cell r="L1270">
            <v>657</v>
          </cell>
        </row>
        <row r="1271">
          <cell r="A1271">
            <v>8305</v>
          </cell>
          <cell r="B1271" t="str">
            <v>Step Increaser</v>
          </cell>
          <cell r="C1271" t="str">
            <v>600Ø</v>
          </cell>
          <cell r="D1271" t="str">
            <v>개</v>
          </cell>
          <cell r="E1271">
            <v>133000</v>
          </cell>
          <cell r="F1271">
            <v>0</v>
          </cell>
          <cell r="H1271">
            <v>657</v>
          </cell>
          <cell r="I1271">
            <v>133000</v>
          </cell>
          <cell r="J1271">
            <v>657</v>
          </cell>
          <cell r="L1271">
            <v>657</v>
          </cell>
        </row>
        <row r="1272">
          <cell r="A1272">
            <v>8306</v>
          </cell>
          <cell r="B1272" t="str">
            <v>Step Increaser</v>
          </cell>
          <cell r="C1272" t="str">
            <v>500Ø</v>
          </cell>
          <cell r="D1272" t="str">
            <v>개</v>
          </cell>
          <cell r="E1272">
            <v>121000</v>
          </cell>
          <cell r="F1272">
            <v>0</v>
          </cell>
          <cell r="H1272">
            <v>657</v>
          </cell>
          <cell r="I1272">
            <v>121000</v>
          </cell>
          <cell r="J1272">
            <v>657</v>
          </cell>
          <cell r="L1272">
            <v>657</v>
          </cell>
        </row>
        <row r="1273">
          <cell r="A1273">
            <v>8307</v>
          </cell>
          <cell r="B1273" t="str">
            <v>Step Increaser</v>
          </cell>
          <cell r="C1273" t="str">
            <v>400Ø</v>
          </cell>
          <cell r="D1273" t="str">
            <v>개</v>
          </cell>
          <cell r="E1273">
            <v>89000</v>
          </cell>
          <cell r="F1273">
            <v>0</v>
          </cell>
          <cell r="H1273">
            <v>657</v>
          </cell>
          <cell r="I1273">
            <v>89000</v>
          </cell>
          <cell r="J1273">
            <v>657</v>
          </cell>
          <cell r="L1273">
            <v>657</v>
          </cell>
        </row>
        <row r="1274">
          <cell r="A1274">
            <v>8308</v>
          </cell>
          <cell r="B1274" t="str">
            <v>Step Increaser</v>
          </cell>
          <cell r="C1274" t="str">
            <v>300Ø</v>
          </cell>
          <cell r="D1274" t="str">
            <v>개</v>
          </cell>
          <cell r="E1274">
            <v>60700</v>
          </cell>
          <cell r="F1274">
            <v>0</v>
          </cell>
          <cell r="H1274">
            <v>657</v>
          </cell>
          <cell r="I1274">
            <v>60700</v>
          </cell>
          <cell r="J1274">
            <v>657</v>
          </cell>
          <cell r="L1274">
            <v>657</v>
          </cell>
        </row>
        <row r="1275">
          <cell r="A1275">
            <v>8309</v>
          </cell>
          <cell r="B1275" t="str">
            <v>Step Increaser</v>
          </cell>
          <cell r="C1275" t="str">
            <v>200Ø</v>
          </cell>
          <cell r="D1275" t="str">
            <v>개</v>
          </cell>
          <cell r="E1275">
            <v>52500</v>
          </cell>
          <cell r="F1275">
            <v>0</v>
          </cell>
          <cell r="H1275">
            <v>657</v>
          </cell>
          <cell r="I1275">
            <v>52500</v>
          </cell>
          <cell r="J1275">
            <v>657</v>
          </cell>
          <cell r="L1275">
            <v>657</v>
          </cell>
        </row>
        <row r="1276">
          <cell r="E1276">
            <v>0</v>
          </cell>
        </row>
        <row r="1283">
          <cell r="A1283">
            <v>9001</v>
          </cell>
          <cell r="B1283" t="str">
            <v>인건비</v>
          </cell>
          <cell r="C1283" t="str">
            <v>배관공</v>
          </cell>
          <cell r="D1283" t="str">
            <v>인</v>
          </cell>
          <cell r="E1283">
            <v>0</v>
          </cell>
          <cell r="F1283">
            <v>76823</v>
          </cell>
          <cell r="H1283">
            <v>25</v>
          </cell>
          <cell r="I1283">
            <v>0</v>
          </cell>
          <cell r="J1283">
            <v>25</v>
          </cell>
          <cell r="L1283">
            <v>25</v>
          </cell>
        </row>
        <row r="1284">
          <cell r="A1284">
            <v>9002</v>
          </cell>
          <cell r="B1284" t="str">
            <v>인건비</v>
          </cell>
          <cell r="C1284" t="str">
            <v>위생공</v>
          </cell>
          <cell r="D1284" t="str">
            <v>인</v>
          </cell>
          <cell r="E1284">
            <v>0</v>
          </cell>
          <cell r="F1284">
            <v>67979</v>
          </cell>
          <cell r="H1284">
            <v>26</v>
          </cell>
          <cell r="I1284">
            <v>0</v>
          </cell>
          <cell r="J1284">
            <v>26</v>
          </cell>
          <cell r="L1284">
            <v>26</v>
          </cell>
        </row>
        <row r="1285">
          <cell r="A1285">
            <v>9003</v>
          </cell>
          <cell r="B1285" t="str">
            <v>인건비</v>
          </cell>
          <cell r="C1285" t="str">
            <v>기계설치공</v>
          </cell>
          <cell r="D1285" t="str">
            <v>인</v>
          </cell>
          <cell r="E1285">
            <v>0</v>
          </cell>
          <cell r="F1285">
            <v>67007</v>
          </cell>
          <cell r="H1285">
            <v>88</v>
          </cell>
          <cell r="I1285">
            <v>0</v>
          </cell>
          <cell r="J1285">
            <v>88</v>
          </cell>
          <cell r="L1285">
            <v>88</v>
          </cell>
        </row>
        <row r="1286">
          <cell r="A1286">
            <v>9004</v>
          </cell>
          <cell r="B1286" t="str">
            <v>인건비</v>
          </cell>
          <cell r="C1286" t="str">
            <v>용접공</v>
          </cell>
          <cell r="D1286" t="str">
            <v>인</v>
          </cell>
          <cell r="E1286">
            <v>0</v>
          </cell>
          <cell r="F1286">
            <v>79947</v>
          </cell>
          <cell r="H1286">
            <v>97</v>
          </cell>
          <cell r="I1286">
            <v>0</v>
          </cell>
          <cell r="J1286">
            <v>97</v>
          </cell>
          <cell r="L1286">
            <v>97</v>
          </cell>
        </row>
        <row r="1287">
          <cell r="A1287">
            <v>9005</v>
          </cell>
          <cell r="B1287" t="str">
            <v>인건비</v>
          </cell>
          <cell r="C1287" t="str">
            <v>보온공</v>
          </cell>
          <cell r="D1287" t="str">
            <v>인</v>
          </cell>
          <cell r="E1287">
            <v>0</v>
          </cell>
          <cell r="F1287">
            <v>71545</v>
          </cell>
          <cell r="H1287">
            <v>27</v>
          </cell>
          <cell r="I1287">
            <v>0</v>
          </cell>
          <cell r="J1287">
            <v>27</v>
          </cell>
          <cell r="L1287">
            <v>27</v>
          </cell>
        </row>
        <row r="1288">
          <cell r="A1288">
            <v>9006</v>
          </cell>
          <cell r="B1288" t="str">
            <v>인건비</v>
          </cell>
          <cell r="C1288" t="str">
            <v>특별인부</v>
          </cell>
          <cell r="D1288" t="str">
            <v>인</v>
          </cell>
          <cell r="E1288">
            <v>0</v>
          </cell>
          <cell r="F1288">
            <v>65734</v>
          </cell>
          <cell r="H1288">
            <v>73</v>
          </cell>
          <cell r="I1288">
            <v>0</v>
          </cell>
          <cell r="J1288">
            <v>73</v>
          </cell>
          <cell r="L1288">
            <v>73</v>
          </cell>
        </row>
        <row r="1289">
          <cell r="A1289">
            <v>9007</v>
          </cell>
          <cell r="B1289" t="str">
            <v>인건비</v>
          </cell>
          <cell r="C1289" t="str">
            <v>보통인부</v>
          </cell>
          <cell r="D1289" t="str">
            <v>인</v>
          </cell>
          <cell r="E1289">
            <v>0</v>
          </cell>
          <cell r="F1289">
            <v>50683</v>
          </cell>
          <cell r="H1289">
            <v>74</v>
          </cell>
          <cell r="I1289">
            <v>0</v>
          </cell>
          <cell r="J1289">
            <v>74</v>
          </cell>
          <cell r="L1289">
            <v>74</v>
          </cell>
        </row>
        <row r="1290">
          <cell r="A1290">
            <v>9008</v>
          </cell>
          <cell r="B1290" t="str">
            <v>인건비</v>
          </cell>
          <cell r="C1290" t="str">
            <v>보일러공</v>
          </cell>
          <cell r="D1290" t="str">
            <v>인</v>
          </cell>
          <cell r="E1290">
            <v>0</v>
          </cell>
          <cell r="F1290">
            <v>62087</v>
          </cell>
          <cell r="H1290">
            <v>24</v>
          </cell>
          <cell r="I1290">
            <v>0</v>
          </cell>
          <cell r="J1290">
            <v>24</v>
          </cell>
          <cell r="L1290">
            <v>24</v>
          </cell>
        </row>
        <row r="1291">
          <cell r="A1291">
            <v>9009</v>
          </cell>
          <cell r="B1291" t="str">
            <v>인건비</v>
          </cell>
          <cell r="C1291" t="str">
            <v>도장공</v>
          </cell>
          <cell r="D1291" t="str">
            <v>인</v>
          </cell>
          <cell r="E1291">
            <v>0</v>
          </cell>
          <cell r="F1291">
            <v>79956</v>
          </cell>
          <cell r="H1291">
            <v>28</v>
          </cell>
          <cell r="I1291">
            <v>0</v>
          </cell>
          <cell r="J1291">
            <v>28</v>
          </cell>
          <cell r="L1291">
            <v>28</v>
          </cell>
        </row>
        <row r="1292">
          <cell r="A1292">
            <v>9010</v>
          </cell>
          <cell r="B1292" t="str">
            <v>인건비</v>
          </cell>
          <cell r="C1292" t="str">
            <v>덕트공</v>
          </cell>
          <cell r="D1292" t="str">
            <v>인</v>
          </cell>
          <cell r="E1292">
            <v>0</v>
          </cell>
          <cell r="F1292">
            <v>70033</v>
          </cell>
          <cell r="H1292">
            <v>98</v>
          </cell>
          <cell r="I1292">
            <v>0</v>
          </cell>
          <cell r="J1292">
            <v>98</v>
          </cell>
          <cell r="L1292">
            <v>98</v>
          </cell>
        </row>
        <row r="1293">
          <cell r="A1293">
            <v>9011</v>
          </cell>
          <cell r="B1293" t="str">
            <v>인건비</v>
          </cell>
          <cell r="C1293" t="str">
            <v>줄눈공</v>
          </cell>
          <cell r="D1293" t="str">
            <v>인</v>
          </cell>
          <cell r="E1293">
            <v>0</v>
          </cell>
          <cell r="H1293">
            <v>21</v>
          </cell>
          <cell r="I1293">
            <v>0</v>
          </cell>
          <cell r="J1293">
            <v>21</v>
          </cell>
          <cell r="L1293">
            <v>21</v>
          </cell>
        </row>
        <row r="1294">
          <cell r="A1294">
            <v>9021</v>
          </cell>
          <cell r="B1294" t="str">
            <v>터파기 및 되메우기</v>
          </cell>
          <cell r="C1294" t="str">
            <v>인력</v>
          </cell>
          <cell r="D1294" t="str">
            <v>M³</v>
          </cell>
          <cell r="E1294">
            <v>0</v>
          </cell>
          <cell r="F1294">
            <v>18752</v>
          </cell>
          <cell r="H1294">
            <v>0</v>
          </cell>
          <cell r="I1294">
            <v>0</v>
          </cell>
          <cell r="J1294">
            <v>0</v>
          </cell>
          <cell r="L1294">
            <v>0</v>
          </cell>
        </row>
        <row r="1295">
          <cell r="A1295">
            <v>9022</v>
          </cell>
          <cell r="B1295" t="str">
            <v>터파기 및 되메우기</v>
          </cell>
          <cell r="C1295" t="str">
            <v>기계</v>
          </cell>
          <cell r="D1295" t="str">
            <v>M³</v>
          </cell>
          <cell r="E1295">
            <v>610</v>
          </cell>
          <cell r="F1295">
            <v>570</v>
          </cell>
          <cell r="H1295">
            <v>0</v>
          </cell>
          <cell r="I1295">
            <v>610</v>
          </cell>
          <cell r="J1295">
            <v>0</v>
          </cell>
          <cell r="L1295">
            <v>0</v>
          </cell>
        </row>
        <row r="1296">
          <cell r="A1296">
            <v>9023</v>
          </cell>
          <cell r="B1296" t="str">
            <v>보도용포장파괴</v>
          </cell>
          <cell r="C1296" t="str">
            <v>콘크리트</v>
          </cell>
          <cell r="D1296" t="str">
            <v>M²</v>
          </cell>
          <cell r="E1296">
            <v>235</v>
          </cell>
          <cell r="F1296">
            <v>4697</v>
          </cell>
          <cell r="H1296">
            <v>0</v>
          </cell>
          <cell r="I1296">
            <v>235</v>
          </cell>
          <cell r="J1296">
            <v>0</v>
          </cell>
          <cell r="L1296">
            <v>0</v>
          </cell>
        </row>
        <row r="1297">
          <cell r="A1297">
            <v>9024</v>
          </cell>
          <cell r="B1297" t="str">
            <v>레미콘구입 및 타설</v>
          </cell>
          <cell r="D1297" t="str">
            <v>M³</v>
          </cell>
          <cell r="E1297">
            <v>46182</v>
          </cell>
          <cell r="F1297">
            <v>5321</v>
          </cell>
          <cell r="H1297">
            <v>0</v>
          </cell>
          <cell r="I1297">
            <v>46182</v>
          </cell>
          <cell r="J1297">
            <v>0</v>
          </cell>
          <cell r="L1297">
            <v>0</v>
          </cell>
        </row>
        <row r="1298">
          <cell r="A1298">
            <v>9025</v>
          </cell>
          <cell r="B1298" t="str">
            <v>보도용블럭포장</v>
          </cell>
          <cell r="C1298" t="str">
            <v>30x30x6</v>
          </cell>
          <cell r="D1298" t="str">
            <v>M²</v>
          </cell>
          <cell r="E1298">
            <v>6768</v>
          </cell>
          <cell r="F1298">
            <v>2972</v>
          </cell>
          <cell r="H1298">
            <v>0</v>
          </cell>
          <cell r="I1298">
            <v>6768</v>
          </cell>
          <cell r="J1298">
            <v>0</v>
          </cell>
          <cell r="L1298">
            <v>0</v>
          </cell>
        </row>
        <row r="1299">
          <cell r="A1299">
            <v>9026</v>
          </cell>
          <cell r="B1299" t="str">
            <v>보도블럭파손 및 복구</v>
          </cell>
          <cell r="C1299" t="str">
            <v>인력</v>
          </cell>
          <cell r="D1299" t="str">
            <v>M²</v>
          </cell>
          <cell r="E1299">
            <v>18</v>
          </cell>
          <cell r="F1299">
            <v>6081</v>
          </cell>
          <cell r="H1299">
            <v>0</v>
          </cell>
          <cell r="I1299">
            <v>18</v>
          </cell>
          <cell r="J1299">
            <v>0</v>
          </cell>
          <cell r="L1299">
            <v>0</v>
          </cell>
        </row>
        <row r="1300">
          <cell r="A1300">
            <v>9110</v>
          </cell>
          <cell r="B1300" t="str">
            <v>난연폴리에틸렌보온</v>
          </cell>
          <cell r="C1300" t="str">
            <v>150Øx 40t</v>
          </cell>
          <cell r="D1300" t="str">
            <v>M</v>
          </cell>
          <cell r="E1300">
            <v>12171</v>
          </cell>
          <cell r="F1300">
            <v>8943</v>
          </cell>
          <cell r="H1300">
            <v>0</v>
          </cell>
          <cell r="I1300">
            <v>21818</v>
          </cell>
          <cell r="J1300">
            <v>0</v>
          </cell>
          <cell r="L1300">
            <v>0</v>
          </cell>
        </row>
        <row r="1301">
          <cell r="A1301">
            <v>9111</v>
          </cell>
          <cell r="B1301" t="str">
            <v>난연폴리에틸렌보온</v>
          </cell>
          <cell r="C1301" t="str">
            <v>100Øx 40t</v>
          </cell>
          <cell r="D1301" t="str">
            <v>M</v>
          </cell>
          <cell r="E1301">
            <v>7193</v>
          </cell>
          <cell r="F1301">
            <v>6081</v>
          </cell>
          <cell r="H1301">
            <v>0</v>
          </cell>
          <cell r="I1301">
            <v>8883</v>
          </cell>
          <cell r="J1301">
            <v>0</v>
          </cell>
          <cell r="L1301">
            <v>0</v>
          </cell>
        </row>
        <row r="1302">
          <cell r="A1302">
            <v>9112</v>
          </cell>
          <cell r="B1302" t="str">
            <v>난연폴리에틸렌보온</v>
          </cell>
          <cell r="C1302" t="str">
            <v>80Øx 25t</v>
          </cell>
          <cell r="D1302" t="str">
            <v>M</v>
          </cell>
          <cell r="E1302">
            <v>3215</v>
          </cell>
          <cell r="F1302">
            <v>3934</v>
          </cell>
          <cell r="H1302">
            <v>0</v>
          </cell>
          <cell r="I1302">
            <v>4157</v>
          </cell>
          <cell r="J1302">
            <v>0</v>
          </cell>
          <cell r="L1302">
            <v>0</v>
          </cell>
        </row>
        <row r="1303">
          <cell r="A1303">
            <v>9113</v>
          </cell>
          <cell r="B1303" t="str">
            <v>난연폴리에틸렌보온</v>
          </cell>
          <cell r="C1303" t="str">
            <v>65Øx 25t</v>
          </cell>
          <cell r="D1303" t="str">
            <v>M</v>
          </cell>
          <cell r="E1303">
            <v>2905</v>
          </cell>
          <cell r="F1303">
            <v>3577</v>
          </cell>
          <cell r="H1303">
            <v>0</v>
          </cell>
          <cell r="I1303">
            <v>3605</v>
          </cell>
          <cell r="J1303">
            <v>0</v>
          </cell>
          <cell r="L1303">
            <v>0</v>
          </cell>
        </row>
        <row r="1304">
          <cell r="A1304">
            <v>9114</v>
          </cell>
          <cell r="B1304" t="str">
            <v>난연폴리에틸렌보온</v>
          </cell>
          <cell r="C1304" t="str">
            <v>50Øx 25t</v>
          </cell>
          <cell r="D1304" t="str">
            <v>M</v>
          </cell>
          <cell r="E1304">
            <v>2455</v>
          </cell>
          <cell r="F1304">
            <v>2861</v>
          </cell>
          <cell r="H1304">
            <v>0</v>
          </cell>
          <cell r="I1304">
            <v>3333</v>
          </cell>
          <cell r="J1304">
            <v>0</v>
          </cell>
          <cell r="L1304">
            <v>0</v>
          </cell>
        </row>
        <row r="1305">
          <cell r="A1305">
            <v>9115</v>
          </cell>
          <cell r="B1305" t="str">
            <v>난연폴리에틸렌보온</v>
          </cell>
          <cell r="C1305" t="str">
            <v>40Øx 25t</v>
          </cell>
          <cell r="D1305" t="str">
            <v>M</v>
          </cell>
          <cell r="E1305">
            <v>2176</v>
          </cell>
          <cell r="F1305">
            <v>2861</v>
          </cell>
          <cell r="H1305">
            <v>0</v>
          </cell>
          <cell r="I1305">
            <v>2926</v>
          </cell>
          <cell r="J1305">
            <v>0</v>
          </cell>
          <cell r="L1305">
            <v>0</v>
          </cell>
        </row>
        <row r="1306">
          <cell r="A1306">
            <v>9116</v>
          </cell>
          <cell r="B1306" t="str">
            <v>난연폴리에틸렌보온</v>
          </cell>
          <cell r="C1306" t="str">
            <v>32Øx 25t</v>
          </cell>
          <cell r="D1306" t="str">
            <v>M</v>
          </cell>
          <cell r="E1306">
            <v>1969</v>
          </cell>
          <cell r="F1306">
            <v>2861</v>
          </cell>
          <cell r="H1306">
            <v>0</v>
          </cell>
          <cell r="I1306">
            <v>2750</v>
          </cell>
          <cell r="J1306">
            <v>0</v>
          </cell>
          <cell r="L1306">
            <v>0</v>
          </cell>
        </row>
        <row r="1307">
          <cell r="A1307">
            <v>9117</v>
          </cell>
          <cell r="B1307" t="str">
            <v>난연폴리에틸렌보온</v>
          </cell>
          <cell r="C1307" t="str">
            <v>25Øx 25t</v>
          </cell>
          <cell r="D1307" t="str">
            <v>M</v>
          </cell>
          <cell r="E1307">
            <v>1834</v>
          </cell>
          <cell r="F1307">
            <v>2504</v>
          </cell>
          <cell r="H1307">
            <v>0</v>
          </cell>
          <cell r="I1307">
            <v>2417</v>
          </cell>
          <cell r="J1307">
            <v>0</v>
          </cell>
          <cell r="L1307">
            <v>0</v>
          </cell>
        </row>
        <row r="1308">
          <cell r="A1308">
            <v>9118</v>
          </cell>
          <cell r="B1308" t="str">
            <v>난연폴리에틸렌보온</v>
          </cell>
          <cell r="C1308" t="str">
            <v>20Øx 25t</v>
          </cell>
          <cell r="D1308" t="str">
            <v>M</v>
          </cell>
          <cell r="E1308">
            <v>1759</v>
          </cell>
          <cell r="F1308">
            <v>2146</v>
          </cell>
          <cell r="H1308">
            <v>0</v>
          </cell>
          <cell r="I1308">
            <v>2080</v>
          </cell>
          <cell r="J1308">
            <v>0</v>
          </cell>
          <cell r="L1308">
            <v>0</v>
          </cell>
        </row>
        <row r="1309">
          <cell r="A1309">
            <v>9119</v>
          </cell>
          <cell r="B1309" t="str">
            <v>난연폴리에틸렌보온</v>
          </cell>
          <cell r="C1309" t="str">
            <v>15Øx 25t</v>
          </cell>
          <cell r="D1309" t="str">
            <v>M</v>
          </cell>
          <cell r="E1309">
            <v>1614</v>
          </cell>
          <cell r="F1309">
            <v>1788</v>
          </cell>
          <cell r="H1309">
            <v>0</v>
          </cell>
          <cell r="I1309">
            <v>1928</v>
          </cell>
          <cell r="J1309">
            <v>0</v>
          </cell>
          <cell r="L1309">
            <v>0</v>
          </cell>
        </row>
        <row r="1310">
          <cell r="A1310">
            <v>9120</v>
          </cell>
          <cell r="B1310" t="str">
            <v>유리솜보온</v>
          </cell>
          <cell r="C1310" t="str">
            <v>150Øx 40t</v>
          </cell>
          <cell r="D1310" t="str">
            <v>M</v>
          </cell>
          <cell r="H1310">
            <v>0</v>
          </cell>
          <cell r="I1310">
            <v>7297</v>
          </cell>
          <cell r="J1310">
            <v>0</v>
          </cell>
          <cell r="L1310">
            <v>0</v>
          </cell>
        </row>
        <row r="1311">
          <cell r="A1311">
            <v>9121</v>
          </cell>
          <cell r="B1311" t="str">
            <v>유리솜보온</v>
          </cell>
          <cell r="C1311" t="str">
            <v>100Øx 40t</v>
          </cell>
          <cell r="D1311" t="str">
            <v>M</v>
          </cell>
          <cell r="H1311">
            <v>0</v>
          </cell>
          <cell r="I1311">
            <v>5532</v>
          </cell>
          <cell r="J1311">
            <v>0</v>
          </cell>
          <cell r="L1311">
            <v>0</v>
          </cell>
        </row>
        <row r="1312">
          <cell r="A1312">
            <v>9122</v>
          </cell>
          <cell r="B1312" t="str">
            <v>유리솜보온</v>
          </cell>
          <cell r="C1312" t="str">
            <v>80Øx 25t</v>
          </cell>
          <cell r="D1312" t="str">
            <v>M</v>
          </cell>
          <cell r="H1312">
            <v>0</v>
          </cell>
          <cell r="I1312">
            <v>2993</v>
          </cell>
          <cell r="J1312">
            <v>0</v>
          </cell>
          <cell r="L1312">
            <v>0</v>
          </cell>
        </row>
        <row r="1313">
          <cell r="A1313">
            <v>9123</v>
          </cell>
          <cell r="B1313" t="str">
            <v>유리솜보온</v>
          </cell>
          <cell r="C1313" t="str">
            <v>65Øx 25t</v>
          </cell>
          <cell r="D1313" t="str">
            <v>M</v>
          </cell>
          <cell r="H1313">
            <v>0</v>
          </cell>
          <cell r="I1313">
            <v>2664</v>
          </cell>
          <cell r="J1313">
            <v>0</v>
          </cell>
          <cell r="L1313">
            <v>0</v>
          </cell>
        </row>
        <row r="1314">
          <cell r="A1314">
            <v>9124</v>
          </cell>
          <cell r="B1314" t="str">
            <v>유리솜보온</v>
          </cell>
          <cell r="C1314" t="str">
            <v>50Øx 25t</v>
          </cell>
          <cell r="D1314" t="str">
            <v>M</v>
          </cell>
          <cell r="H1314">
            <v>0</v>
          </cell>
          <cell r="I1314">
            <v>2391</v>
          </cell>
          <cell r="J1314">
            <v>0</v>
          </cell>
          <cell r="L1314">
            <v>0</v>
          </cell>
        </row>
        <row r="1315">
          <cell r="A1315">
            <v>9125</v>
          </cell>
          <cell r="B1315" t="str">
            <v>유리솜보온</v>
          </cell>
          <cell r="C1315" t="str">
            <v>40Øx 25t</v>
          </cell>
          <cell r="D1315" t="str">
            <v>M</v>
          </cell>
          <cell r="H1315">
            <v>0</v>
          </cell>
          <cell r="I1315">
            <v>2062</v>
          </cell>
          <cell r="J1315">
            <v>0</v>
          </cell>
          <cell r="L1315">
            <v>0</v>
          </cell>
        </row>
        <row r="1316">
          <cell r="A1316">
            <v>9126</v>
          </cell>
          <cell r="B1316" t="str">
            <v>유리솜보온</v>
          </cell>
          <cell r="C1316" t="str">
            <v>32Øx 25t</v>
          </cell>
          <cell r="D1316" t="str">
            <v>M</v>
          </cell>
          <cell r="H1316">
            <v>0</v>
          </cell>
          <cell r="I1316">
            <v>1908</v>
          </cell>
          <cell r="J1316">
            <v>0</v>
          </cell>
          <cell r="L1316">
            <v>0</v>
          </cell>
        </row>
        <row r="1317">
          <cell r="A1317">
            <v>9127</v>
          </cell>
          <cell r="B1317" t="str">
            <v>유리솜보온</v>
          </cell>
          <cell r="C1317" t="str">
            <v>25Øx 25t</v>
          </cell>
          <cell r="D1317" t="str">
            <v>M</v>
          </cell>
          <cell r="H1317">
            <v>0</v>
          </cell>
          <cell r="I1317">
            <v>1683</v>
          </cell>
          <cell r="J1317">
            <v>0</v>
          </cell>
          <cell r="L1317">
            <v>0</v>
          </cell>
        </row>
        <row r="1318">
          <cell r="A1318">
            <v>9128</v>
          </cell>
          <cell r="B1318" t="str">
            <v>유리솜보온</v>
          </cell>
          <cell r="C1318" t="str">
            <v>20Øx 25t</v>
          </cell>
          <cell r="D1318" t="str">
            <v>M</v>
          </cell>
          <cell r="H1318">
            <v>0</v>
          </cell>
          <cell r="I1318">
            <v>1516</v>
          </cell>
          <cell r="J1318">
            <v>0</v>
          </cell>
          <cell r="L1318">
            <v>0</v>
          </cell>
        </row>
        <row r="1319">
          <cell r="A1319">
            <v>9129</v>
          </cell>
          <cell r="B1319" t="str">
            <v>유리솜보온</v>
          </cell>
          <cell r="C1319" t="str">
            <v>15Øx 25t</v>
          </cell>
          <cell r="D1319" t="str">
            <v>M</v>
          </cell>
          <cell r="H1319">
            <v>0</v>
          </cell>
          <cell r="I1319">
            <v>1386</v>
          </cell>
          <cell r="J1319">
            <v>0</v>
          </cell>
          <cell r="L1319">
            <v>0</v>
          </cell>
        </row>
        <row r="1320">
          <cell r="A1320">
            <v>9131</v>
          </cell>
          <cell r="B1320" t="str">
            <v>동관용접</v>
          </cell>
          <cell r="C1320" t="str">
            <v>100Ø</v>
          </cell>
          <cell r="D1320" t="str">
            <v>개소</v>
          </cell>
          <cell r="E1320">
            <v>1635</v>
          </cell>
          <cell r="F1320">
            <v>16469</v>
          </cell>
          <cell r="H1320">
            <v>0</v>
          </cell>
          <cell r="I1320">
            <v>2622</v>
          </cell>
          <cell r="J1320">
            <v>0</v>
          </cell>
          <cell r="L1320">
            <v>0</v>
          </cell>
        </row>
        <row r="1321">
          <cell r="A1321">
            <v>9132</v>
          </cell>
          <cell r="B1321" t="str">
            <v>동관용접</v>
          </cell>
          <cell r="C1321" t="str">
            <v>80Ø</v>
          </cell>
          <cell r="D1321" t="str">
            <v>개소</v>
          </cell>
          <cell r="E1321">
            <v>1009</v>
          </cell>
          <cell r="F1321">
            <v>11672</v>
          </cell>
          <cell r="H1321">
            <v>0</v>
          </cell>
          <cell r="I1321">
            <v>1583</v>
          </cell>
          <cell r="J1321">
            <v>0</v>
          </cell>
          <cell r="L1321">
            <v>0</v>
          </cell>
        </row>
        <row r="1322">
          <cell r="A1322">
            <v>9133</v>
          </cell>
          <cell r="B1322" t="str">
            <v>동관용접</v>
          </cell>
          <cell r="C1322" t="str">
            <v>65Ø</v>
          </cell>
          <cell r="D1322" t="str">
            <v>개소</v>
          </cell>
          <cell r="E1322">
            <v>727</v>
          </cell>
          <cell r="F1322">
            <v>10073</v>
          </cell>
          <cell r="H1322">
            <v>0</v>
          </cell>
          <cell r="I1322">
            <v>1146</v>
          </cell>
          <cell r="J1322">
            <v>0</v>
          </cell>
          <cell r="L1322">
            <v>0</v>
          </cell>
        </row>
        <row r="1323">
          <cell r="A1323">
            <v>9134</v>
          </cell>
          <cell r="B1323" t="str">
            <v>동관용접</v>
          </cell>
          <cell r="C1323" t="str">
            <v>50Ø</v>
          </cell>
          <cell r="D1323" t="str">
            <v>개소</v>
          </cell>
          <cell r="E1323">
            <v>564</v>
          </cell>
          <cell r="F1323">
            <v>7834</v>
          </cell>
          <cell r="H1323">
            <v>0</v>
          </cell>
          <cell r="I1323">
            <v>874</v>
          </cell>
          <cell r="J1323">
            <v>0</v>
          </cell>
          <cell r="L1323">
            <v>0</v>
          </cell>
        </row>
        <row r="1324">
          <cell r="A1324">
            <v>9135</v>
          </cell>
          <cell r="B1324" t="str">
            <v>동관용접</v>
          </cell>
          <cell r="C1324" t="str">
            <v>40Ø</v>
          </cell>
          <cell r="D1324" t="str">
            <v>개소</v>
          </cell>
          <cell r="E1324">
            <v>410</v>
          </cell>
          <cell r="F1324">
            <v>6235</v>
          </cell>
          <cell r="H1324">
            <v>0</v>
          </cell>
          <cell r="I1324">
            <v>609</v>
          </cell>
          <cell r="J1324">
            <v>0</v>
          </cell>
          <cell r="L1324">
            <v>0</v>
          </cell>
        </row>
        <row r="1325">
          <cell r="A1325">
            <v>9136</v>
          </cell>
          <cell r="B1325" t="str">
            <v>동관용접</v>
          </cell>
          <cell r="C1325" t="str">
            <v>32Ø</v>
          </cell>
          <cell r="D1325" t="str">
            <v>개소</v>
          </cell>
          <cell r="E1325">
            <v>316</v>
          </cell>
          <cell r="F1325">
            <v>5676</v>
          </cell>
          <cell r="H1325">
            <v>0</v>
          </cell>
          <cell r="I1325">
            <v>466</v>
          </cell>
          <cell r="J1325">
            <v>0</v>
          </cell>
          <cell r="L1325">
            <v>0</v>
          </cell>
        </row>
        <row r="1326">
          <cell r="A1326">
            <v>9137</v>
          </cell>
          <cell r="B1326" t="str">
            <v>동관용접</v>
          </cell>
          <cell r="C1326" t="str">
            <v>25Ø</v>
          </cell>
          <cell r="D1326" t="str">
            <v>개소</v>
          </cell>
          <cell r="E1326">
            <v>226</v>
          </cell>
          <cell r="F1326">
            <v>4636</v>
          </cell>
          <cell r="H1326">
            <v>0</v>
          </cell>
          <cell r="I1326">
            <v>339</v>
          </cell>
          <cell r="J1326">
            <v>0</v>
          </cell>
          <cell r="L1326">
            <v>0</v>
          </cell>
        </row>
        <row r="1327">
          <cell r="A1327">
            <v>9138</v>
          </cell>
          <cell r="B1327" t="str">
            <v>동관용접</v>
          </cell>
          <cell r="C1327" t="str">
            <v>20Ø</v>
          </cell>
          <cell r="D1327" t="str">
            <v>개소</v>
          </cell>
          <cell r="E1327">
            <v>176</v>
          </cell>
          <cell r="F1327">
            <v>3757</v>
          </cell>
          <cell r="H1327">
            <v>0</v>
          </cell>
          <cell r="I1327">
            <v>253</v>
          </cell>
          <cell r="J1327">
            <v>0</v>
          </cell>
          <cell r="L1327">
            <v>0</v>
          </cell>
        </row>
        <row r="1328">
          <cell r="A1328">
            <v>9139</v>
          </cell>
          <cell r="B1328" t="str">
            <v>동관용접</v>
          </cell>
          <cell r="C1328" t="str">
            <v>15Ø</v>
          </cell>
          <cell r="D1328" t="str">
            <v>개소</v>
          </cell>
          <cell r="E1328">
            <v>85</v>
          </cell>
          <cell r="F1328">
            <v>3277</v>
          </cell>
          <cell r="H1328">
            <v>0</v>
          </cell>
          <cell r="I1328">
            <v>121</v>
          </cell>
          <cell r="J1328">
            <v>0</v>
          </cell>
          <cell r="L1328">
            <v>0</v>
          </cell>
        </row>
        <row r="1329">
          <cell r="A1329">
            <v>9141</v>
          </cell>
          <cell r="B1329" t="str">
            <v>은분도장</v>
          </cell>
          <cell r="C1329" t="str">
            <v>2회</v>
          </cell>
          <cell r="D1329" t="str">
            <v>M²</v>
          </cell>
          <cell r="E1329">
            <v>654</v>
          </cell>
          <cell r="F1329">
            <v>3043</v>
          </cell>
          <cell r="H1329">
            <v>0</v>
          </cell>
          <cell r="I1329">
            <v>654</v>
          </cell>
          <cell r="J1329">
            <v>0</v>
          </cell>
          <cell r="L1329">
            <v>0</v>
          </cell>
        </row>
        <row r="1330">
          <cell r="A1330">
            <v>9142</v>
          </cell>
          <cell r="B1330" t="str">
            <v>벽체철거 및 복구</v>
          </cell>
          <cell r="D1330" t="str">
            <v>개소</v>
          </cell>
          <cell r="E1330">
            <v>0</v>
          </cell>
          <cell r="H1330">
            <v>0</v>
          </cell>
          <cell r="J1330">
            <v>0</v>
          </cell>
          <cell r="L1330">
            <v>0</v>
          </cell>
        </row>
        <row r="1331">
          <cell r="A1331">
            <v>9143</v>
          </cell>
          <cell r="B1331" t="str">
            <v>치장벽돌 쌓기</v>
          </cell>
          <cell r="D1331" t="str">
            <v>매</v>
          </cell>
          <cell r="E1331">
            <v>171220</v>
          </cell>
          <cell r="F1331">
            <v>303245</v>
          </cell>
          <cell r="H1331">
            <v>0</v>
          </cell>
          <cell r="I1331">
            <v>171220</v>
          </cell>
          <cell r="J1331">
            <v>0</v>
          </cell>
          <cell r="L1331">
            <v>0</v>
          </cell>
        </row>
        <row r="1332">
          <cell r="A1332">
            <v>9144</v>
          </cell>
          <cell r="B1332" t="str">
            <v>녹막이페인트</v>
          </cell>
          <cell r="C1332" t="str">
            <v>2회</v>
          </cell>
          <cell r="D1332" t="str">
            <v>M²</v>
          </cell>
          <cell r="E1332">
            <v>932</v>
          </cell>
          <cell r="F1332">
            <v>1690</v>
          </cell>
          <cell r="H1332">
            <v>0</v>
          </cell>
          <cell r="I1332">
            <v>932</v>
          </cell>
          <cell r="J1332">
            <v>0</v>
          </cell>
          <cell r="L1332">
            <v>0</v>
          </cell>
        </row>
        <row r="1333">
          <cell r="A1333">
            <v>9145</v>
          </cell>
          <cell r="B1333" t="str">
            <v>배수펌프앵글가대</v>
          </cell>
          <cell r="D1333" t="str">
            <v>개소</v>
          </cell>
          <cell r="E1333">
            <v>13141</v>
          </cell>
          <cell r="F1333">
            <v>56637</v>
          </cell>
          <cell r="H1333">
            <v>0</v>
          </cell>
          <cell r="I1333">
            <v>13141</v>
          </cell>
          <cell r="J1333">
            <v>0</v>
          </cell>
          <cell r="L1333">
            <v>0</v>
          </cell>
        </row>
        <row r="1334">
          <cell r="A1334">
            <v>9146</v>
          </cell>
          <cell r="B1334" t="str">
            <v>정수위밸브장치</v>
          </cell>
          <cell r="C1334" t="str">
            <v>40Ø</v>
          </cell>
          <cell r="D1334" t="str">
            <v>대</v>
          </cell>
          <cell r="E1334">
            <v>533087</v>
          </cell>
          <cell r="F1334">
            <v>271490.40000000002</v>
          </cell>
          <cell r="H1334">
            <v>0</v>
          </cell>
          <cell r="I1334">
            <v>533087</v>
          </cell>
          <cell r="J1334">
            <v>0</v>
          </cell>
          <cell r="L1334">
            <v>0</v>
          </cell>
        </row>
        <row r="1335">
          <cell r="A1335">
            <v>9147</v>
          </cell>
          <cell r="B1335" t="str">
            <v>장비기초(콘크리트)</v>
          </cell>
          <cell r="C1335" t="str">
            <v>1:2:4</v>
          </cell>
          <cell r="D1335" t="str">
            <v>M³</v>
          </cell>
          <cell r="E1335">
            <v>25057</v>
          </cell>
          <cell r="F1335">
            <v>94929</v>
          </cell>
          <cell r="H1335">
            <v>0</v>
          </cell>
          <cell r="I1335">
            <v>25057</v>
          </cell>
          <cell r="J1335">
            <v>0</v>
          </cell>
          <cell r="L1335">
            <v>0</v>
          </cell>
        </row>
        <row r="1336">
          <cell r="A1336">
            <v>9148</v>
          </cell>
          <cell r="B1336" t="str">
            <v>합판거푸집</v>
          </cell>
          <cell r="C1336" t="str">
            <v>3회</v>
          </cell>
          <cell r="D1336" t="str">
            <v>M²</v>
          </cell>
          <cell r="E1336">
            <v>5049</v>
          </cell>
          <cell r="F1336">
            <v>13293</v>
          </cell>
          <cell r="H1336">
            <v>0</v>
          </cell>
          <cell r="I1336">
            <v>5049</v>
          </cell>
          <cell r="J1336">
            <v>0</v>
          </cell>
          <cell r="L1336">
            <v>0</v>
          </cell>
        </row>
        <row r="1337">
          <cell r="A1337">
            <v>9149</v>
          </cell>
          <cell r="B1337" t="str">
            <v>방열기소운반비</v>
          </cell>
          <cell r="C1337" t="str">
            <v>20쪽 이하</v>
          </cell>
          <cell r="D1337" t="str">
            <v>조</v>
          </cell>
          <cell r="E1337">
            <v>0</v>
          </cell>
          <cell r="F1337">
            <v>10136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9150</v>
          </cell>
          <cell r="B1338" t="str">
            <v>바닥타일커팅공임</v>
          </cell>
          <cell r="D1338" t="str">
            <v>개소</v>
          </cell>
          <cell r="E1338">
            <v>0</v>
          </cell>
          <cell r="F1338">
            <v>13595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9151</v>
          </cell>
          <cell r="B1339" t="str">
            <v>파이프 고정앙카</v>
          </cell>
          <cell r="C1339" t="str">
            <v>15Ø~40Ø</v>
          </cell>
          <cell r="D1339" t="str">
            <v>조</v>
          </cell>
          <cell r="E1339">
            <v>1090</v>
          </cell>
          <cell r="F1339">
            <v>24.055000000000003</v>
          </cell>
          <cell r="H1339">
            <v>0</v>
          </cell>
          <cell r="I1339">
            <v>1090</v>
          </cell>
          <cell r="J1339">
            <v>0</v>
          </cell>
          <cell r="L1339">
            <v>0</v>
          </cell>
        </row>
        <row r="1340">
          <cell r="A1340">
            <v>9152</v>
          </cell>
          <cell r="B1340" t="str">
            <v>파이프 고정앙카</v>
          </cell>
          <cell r="C1340" t="str">
            <v>50Ø~65Ø</v>
          </cell>
          <cell r="D1340" t="str">
            <v>조</v>
          </cell>
          <cell r="E1340">
            <v>1140</v>
          </cell>
          <cell r="F1340">
            <v>36.79</v>
          </cell>
          <cell r="H1340">
            <v>0</v>
          </cell>
          <cell r="I1340">
            <v>1140</v>
          </cell>
          <cell r="J1340">
            <v>0</v>
          </cell>
          <cell r="L1340">
            <v>0</v>
          </cell>
        </row>
        <row r="1341">
          <cell r="A1341">
            <v>9153</v>
          </cell>
          <cell r="B1341" t="str">
            <v>파이프 고정앙카</v>
          </cell>
          <cell r="C1341" t="str">
            <v>80Ø~150Ø</v>
          </cell>
          <cell r="D1341" t="str">
            <v>조</v>
          </cell>
          <cell r="E1341">
            <v>1694</v>
          </cell>
          <cell r="F1341">
            <v>55.185000000000002</v>
          </cell>
          <cell r="H1341">
            <v>0</v>
          </cell>
          <cell r="I1341">
            <v>1694</v>
          </cell>
          <cell r="J1341">
            <v>0</v>
          </cell>
          <cell r="L1341">
            <v>0</v>
          </cell>
        </row>
        <row r="1342">
          <cell r="A1342">
            <v>9161</v>
          </cell>
          <cell r="B1342" t="str">
            <v>정유량 조절밸브장치</v>
          </cell>
          <cell r="C1342" t="str">
            <v>65Ø</v>
          </cell>
          <cell r="D1342" t="str">
            <v>조</v>
          </cell>
          <cell r="E1342">
            <v>0</v>
          </cell>
          <cell r="H1342">
            <v>0</v>
          </cell>
          <cell r="J1342">
            <v>0</v>
          </cell>
          <cell r="L1342">
            <v>0</v>
          </cell>
        </row>
        <row r="1343">
          <cell r="A1343">
            <v>9162</v>
          </cell>
          <cell r="B1343" t="str">
            <v>정유량 조절밸브장치</v>
          </cell>
          <cell r="C1343" t="str">
            <v>50Ø</v>
          </cell>
          <cell r="D1343" t="str">
            <v>조</v>
          </cell>
          <cell r="E1343">
            <v>0</v>
          </cell>
          <cell r="H1343">
            <v>0</v>
          </cell>
          <cell r="J1343">
            <v>0</v>
          </cell>
          <cell r="L1343">
            <v>0</v>
          </cell>
        </row>
        <row r="1344">
          <cell r="A1344">
            <v>9163</v>
          </cell>
          <cell r="B1344" t="str">
            <v>정유량 조절밸브장치</v>
          </cell>
          <cell r="C1344" t="str">
            <v>40Ø</v>
          </cell>
          <cell r="D1344" t="str">
            <v>조</v>
          </cell>
          <cell r="E1344">
            <v>0</v>
          </cell>
          <cell r="H1344">
            <v>0</v>
          </cell>
          <cell r="J1344">
            <v>0</v>
          </cell>
          <cell r="L1344">
            <v>0</v>
          </cell>
        </row>
        <row r="1345">
          <cell r="A1345">
            <v>9164</v>
          </cell>
          <cell r="B1345" t="str">
            <v>정유량 조절밸브장치</v>
          </cell>
          <cell r="C1345" t="str">
            <v>32Ø</v>
          </cell>
          <cell r="D1345" t="str">
            <v>조</v>
          </cell>
          <cell r="E1345">
            <v>0</v>
          </cell>
          <cell r="H1345">
            <v>0</v>
          </cell>
          <cell r="J1345">
            <v>0</v>
          </cell>
          <cell r="L1345">
            <v>0</v>
          </cell>
        </row>
        <row r="1346">
          <cell r="A1346">
            <v>9171</v>
          </cell>
          <cell r="B1346" t="str">
            <v>스테인레스관용접</v>
          </cell>
          <cell r="C1346" t="str">
            <v>80Ø</v>
          </cell>
          <cell r="D1346" t="str">
            <v>개소</v>
          </cell>
          <cell r="E1346">
            <v>3439</v>
          </cell>
          <cell r="F1346">
            <v>0</v>
          </cell>
          <cell r="H1346">
            <v>0</v>
          </cell>
          <cell r="I1346">
            <v>3439</v>
          </cell>
          <cell r="J1346">
            <v>0</v>
          </cell>
          <cell r="L1346">
            <v>0</v>
          </cell>
        </row>
        <row r="1347">
          <cell r="A1347">
            <v>9172</v>
          </cell>
          <cell r="B1347" t="str">
            <v>스테인레스관용접</v>
          </cell>
          <cell r="C1347" t="str">
            <v>100Ø</v>
          </cell>
          <cell r="D1347" t="str">
            <v>개소</v>
          </cell>
          <cell r="E1347">
            <v>5376</v>
          </cell>
          <cell r="F1347">
            <v>0</v>
          </cell>
          <cell r="H1347">
            <v>0</v>
          </cell>
          <cell r="I1347">
            <v>5376</v>
          </cell>
          <cell r="J1347">
            <v>0</v>
          </cell>
          <cell r="L1347">
            <v>0</v>
          </cell>
        </row>
        <row r="1348">
          <cell r="A1348">
            <v>9173</v>
          </cell>
          <cell r="B1348" t="str">
            <v>스테인레스관용접</v>
          </cell>
          <cell r="C1348" t="str">
            <v>125Ø</v>
          </cell>
          <cell r="D1348" t="str">
            <v>개소</v>
          </cell>
          <cell r="E1348">
            <v>8130</v>
          </cell>
          <cell r="F1348">
            <v>0</v>
          </cell>
          <cell r="H1348">
            <v>0</v>
          </cell>
          <cell r="I1348">
            <v>8130</v>
          </cell>
          <cell r="J1348">
            <v>0</v>
          </cell>
          <cell r="L1348">
            <v>0</v>
          </cell>
        </row>
        <row r="1349">
          <cell r="A1349">
            <v>9174</v>
          </cell>
          <cell r="B1349" t="str">
            <v>스테인레스관용접</v>
          </cell>
          <cell r="C1349" t="str">
            <v>150Ø</v>
          </cell>
          <cell r="D1349" t="str">
            <v>개소</v>
          </cell>
          <cell r="E1349">
            <v>10049</v>
          </cell>
          <cell r="F1349">
            <v>0</v>
          </cell>
          <cell r="H1349">
            <v>0</v>
          </cell>
          <cell r="I1349">
            <v>10049</v>
          </cell>
          <cell r="J1349">
            <v>0</v>
          </cell>
          <cell r="L1349">
            <v>0</v>
          </cell>
        </row>
        <row r="1350">
          <cell r="A1350">
            <v>9175</v>
          </cell>
          <cell r="B1350" t="str">
            <v>스테인레스관용접</v>
          </cell>
          <cell r="C1350" t="str">
            <v>200Ø</v>
          </cell>
          <cell r="D1350" t="str">
            <v>개소</v>
          </cell>
          <cell r="E1350">
            <v>16919</v>
          </cell>
          <cell r="F1350">
            <v>0</v>
          </cell>
          <cell r="H1350">
            <v>0</v>
          </cell>
          <cell r="I1350">
            <v>16919</v>
          </cell>
          <cell r="J1350">
            <v>0</v>
          </cell>
          <cell r="L1350">
            <v>0</v>
          </cell>
        </row>
        <row r="1351">
          <cell r="A1351">
            <v>9181</v>
          </cell>
          <cell r="B1351" t="str">
            <v>강관스리브</v>
          </cell>
          <cell r="C1351" t="str">
            <v>100Ø</v>
          </cell>
          <cell r="D1351" t="str">
            <v>개소</v>
          </cell>
          <cell r="E1351">
            <v>5901</v>
          </cell>
          <cell r="F1351">
            <v>0</v>
          </cell>
          <cell r="H1351">
            <v>0</v>
          </cell>
          <cell r="I1351">
            <v>27055</v>
          </cell>
          <cell r="J1351">
            <v>0</v>
          </cell>
          <cell r="L1351">
            <v>0</v>
          </cell>
        </row>
        <row r="1352">
          <cell r="A1352">
            <v>9182</v>
          </cell>
          <cell r="B1352" t="str">
            <v>강관스리브</v>
          </cell>
          <cell r="C1352" t="str">
            <v>80Ø</v>
          </cell>
          <cell r="D1352" t="str">
            <v>개소</v>
          </cell>
          <cell r="E1352">
            <v>4549</v>
          </cell>
          <cell r="F1352">
            <v>0</v>
          </cell>
          <cell r="H1352">
            <v>0</v>
          </cell>
          <cell r="I1352">
            <v>22116</v>
          </cell>
          <cell r="J1352">
            <v>0</v>
          </cell>
          <cell r="L1352">
            <v>0</v>
          </cell>
        </row>
        <row r="1353">
          <cell r="A1353">
            <v>9183</v>
          </cell>
          <cell r="B1353" t="str">
            <v>강관스리브</v>
          </cell>
          <cell r="C1353" t="str">
            <v>65Ø</v>
          </cell>
          <cell r="D1353" t="str">
            <v>개소</v>
          </cell>
          <cell r="E1353">
            <v>2391</v>
          </cell>
          <cell r="F1353">
            <v>0</v>
          </cell>
          <cell r="H1353">
            <v>0</v>
          </cell>
          <cell r="I1353">
            <v>12565</v>
          </cell>
          <cell r="J1353">
            <v>0</v>
          </cell>
          <cell r="L1353">
            <v>0</v>
          </cell>
        </row>
        <row r="1354">
          <cell r="A1354">
            <v>9184</v>
          </cell>
          <cell r="B1354" t="str">
            <v>강관스리브</v>
          </cell>
          <cell r="C1354" t="str">
            <v>50Ø</v>
          </cell>
          <cell r="D1354" t="str">
            <v>개소</v>
          </cell>
          <cell r="E1354">
            <v>1869</v>
          </cell>
          <cell r="F1354">
            <v>0</v>
          </cell>
          <cell r="H1354">
            <v>0</v>
          </cell>
          <cell r="I1354">
            <v>8266</v>
          </cell>
          <cell r="J1354">
            <v>0</v>
          </cell>
          <cell r="L1354">
            <v>0</v>
          </cell>
        </row>
        <row r="1355">
          <cell r="A1355">
            <v>9185</v>
          </cell>
          <cell r="B1355" t="str">
            <v>강관스리브</v>
          </cell>
          <cell r="C1355" t="str">
            <v>40Ø</v>
          </cell>
          <cell r="D1355" t="str">
            <v>개소</v>
          </cell>
          <cell r="E1355">
            <v>1472</v>
          </cell>
          <cell r="F1355">
            <v>0</v>
          </cell>
          <cell r="H1355">
            <v>0</v>
          </cell>
          <cell r="I1355">
            <v>5837</v>
          </cell>
          <cell r="J1355">
            <v>0</v>
          </cell>
          <cell r="L1355">
            <v>0</v>
          </cell>
        </row>
        <row r="1356">
          <cell r="A1356">
            <v>9186</v>
          </cell>
          <cell r="B1356" t="str">
            <v>강관스리브</v>
          </cell>
          <cell r="C1356" t="str">
            <v>32Ø</v>
          </cell>
          <cell r="D1356" t="str">
            <v>개소</v>
          </cell>
          <cell r="E1356">
            <v>1445</v>
          </cell>
          <cell r="F1356">
            <v>0</v>
          </cell>
          <cell r="H1356">
            <v>0</v>
          </cell>
          <cell r="I1356">
            <v>2691</v>
          </cell>
          <cell r="J1356">
            <v>0</v>
          </cell>
          <cell r="L1356">
            <v>0</v>
          </cell>
        </row>
        <row r="1357">
          <cell r="A1357">
            <v>9187</v>
          </cell>
          <cell r="B1357" t="str">
            <v>강관스리브</v>
          </cell>
          <cell r="C1357" t="str">
            <v>25Ø</v>
          </cell>
          <cell r="D1357" t="str">
            <v>개소</v>
          </cell>
          <cell r="E1357">
            <v>1022</v>
          </cell>
          <cell r="F1357">
            <v>0</v>
          </cell>
          <cell r="H1357">
            <v>0</v>
          </cell>
          <cell r="I1357">
            <v>1808</v>
          </cell>
          <cell r="J1357">
            <v>0</v>
          </cell>
          <cell r="L1357">
            <v>0</v>
          </cell>
        </row>
        <row r="1358">
          <cell r="A1358">
            <v>9188</v>
          </cell>
          <cell r="B1358" t="str">
            <v>강관스리브</v>
          </cell>
          <cell r="C1358" t="str">
            <v>20Ø</v>
          </cell>
          <cell r="D1358" t="str">
            <v>개소</v>
          </cell>
          <cell r="E1358">
            <v>888</v>
          </cell>
          <cell r="F1358">
            <v>0</v>
          </cell>
          <cell r="H1358">
            <v>0</v>
          </cell>
          <cell r="I1358">
            <v>1395</v>
          </cell>
          <cell r="J1358">
            <v>0</v>
          </cell>
          <cell r="L1358">
            <v>0</v>
          </cell>
        </row>
        <row r="1359">
          <cell r="A1359">
            <v>9189</v>
          </cell>
          <cell r="B1359" t="str">
            <v>강관스리브</v>
          </cell>
          <cell r="C1359" t="str">
            <v>15Ø</v>
          </cell>
          <cell r="D1359" t="str">
            <v>개소</v>
          </cell>
          <cell r="E1359">
            <v>636</v>
          </cell>
          <cell r="F1359">
            <v>0</v>
          </cell>
          <cell r="H1359">
            <v>0</v>
          </cell>
          <cell r="I1359">
            <v>866</v>
          </cell>
          <cell r="J1359">
            <v>0</v>
          </cell>
          <cell r="L1359">
            <v>0</v>
          </cell>
        </row>
        <row r="1360">
          <cell r="A1360">
            <v>9201</v>
          </cell>
          <cell r="B1360" t="str">
            <v>아연철판덕트제작설치</v>
          </cell>
          <cell r="C1360" t="str">
            <v>0.5t</v>
          </cell>
          <cell r="D1360" t="str">
            <v>M²</v>
          </cell>
          <cell r="E1360">
            <v>8532</v>
          </cell>
          <cell r="F1360">
            <v>22097</v>
          </cell>
          <cell r="H1360">
            <v>0</v>
          </cell>
          <cell r="I1360">
            <v>8532</v>
          </cell>
          <cell r="J1360">
            <v>0</v>
          </cell>
          <cell r="L1360">
            <v>0</v>
          </cell>
        </row>
        <row r="1361">
          <cell r="A1361">
            <v>9202</v>
          </cell>
          <cell r="B1361" t="str">
            <v>SUS철판덕트제작설치</v>
          </cell>
          <cell r="C1361" t="str">
            <v>0.5t</v>
          </cell>
          <cell r="D1361" t="str">
            <v>M²</v>
          </cell>
          <cell r="E1361">
            <v>35059</v>
          </cell>
          <cell r="F1361">
            <v>29096</v>
          </cell>
          <cell r="H1361">
            <v>0</v>
          </cell>
          <cell r="I1361">
            <v>35059</v>
          </cell>
          <cell r="J1361">
            <v>0</v>
          </cell>
          <cell r="L1361">
            <v>0</v>
          </cell>
        </row>
        <row r="1362">
          <cell r="A1362">
            <v>9203</v>
          </cell>
          <cell r="B1362" t="str">
            <v>각형덕트보온(은박지)</v>
          </cell>
          <cell r="C1362" t="str">
            <v>30t</v>
          </cell>
          <cell r="D1362" t="str">
            <v>M²</v>
          </cell>
          <cell r="E1362">
            <v>8895</v>
          </cell>
          <cell r="F1362">
            <v>20360</v>
          </cell>
          <cell r="H1362">
            <v>0</v>
          </cell>
          <cell r="I1362">
            <v>8895</v>
          </cell>
          <cell r="J1362">
            <v>0</v>
          </cell>
          <cell r="L1362">
            <v>0</v>
          </cell>
        </row>
        <row r="1363">
          <cell r="A1363">
            <v>9204</v>
          </cell>
          <cell r="B1363" t="str">
            <v>배관커버(갈바륨강판)</v>
          </cell>
          <cell r="C1363" t="str">
            <v>200x400</v>
          </cell>
          <cell r="D1363" t="str">
            <v>M</v>
          </cell>
          <cell r="E1363">
            <v>57944</v>
          </cell>
          <cell r="F1363">
            <v>42464</v>
          </cell>
          <cell r="H1363">
            <v>0</v>
          </cell>
          <cell r="I1363">
            <v>57944</v>
          </cell>
          <cell r="J1363">
            <v>0</v>
          </cell>
          <cell r="L1363">
            <v>0</v>
          </cell>
        </row>
        <row r="1364">
          <cell r="A1364">
            <v>9901</v>
          </cell>
          <cell r="B1364" t="str">
            <v>잡자재비</v>
          </cell>
          <cell r="C1364" t="str">
            <v>주재료의 5%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9902</v>
          </cell>
          <cell r="B1365" t="str">
            <v>지지철물</v>
          </cell>
          <cell r="C1365" t="str">
            <v>주재료의 9%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9903</v>
          </cell>
          <cell r="B1366" t="str">
            <v>지지철물</v>
          </cell>
          <cell r="C1366" t="str">
            <v>주재료의 10%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9904</v>
          </cell>
          <cell r="B1367" t="str">
            <v>지지철물</v>
          </cell>
          <cell r="C1367" t="str">
            <v>주재료의 15%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9905</v>
          </cell>
          <cell r="B1368" t="str">
            <v>지지철물</v>
          </cell>
          <cell r="C1368" t="str">
            <v>주재료의 25%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9906</v>
          </cell>
          <cell r="B1369" t="str">
            <v>지지철물</v>
          </cell>
          <cell r="C1369" t="str">
            <v>주재료의 30%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9907</v>
          </cell>
          <cell r="B1370" t="str">
            <v>지지철물</v>
          </cell>
          <cell r="C1370" t="str">
            <v>주재료의 40%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9910</v>
          </cell>
          <cell r="B1371" t="str">
            <v>관부속</v>
          </cell>
          <cell r="C1371" t="str">
            <v>관의 30%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9911</v>
          </cell>
          <cell r="B1372" t="str">
            <v>관부속</v>
          </cell>
          <cell r="C1372" t="str">
            <v>관의 40%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9912</v>
          </cell>
          <cell r="B1373" t="str">
            <v>관부속</v>
          </cell>
          <cell r="C1373" t="str">
            <v>관의 45%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9913</v>
          </cell>
          <cell r="B1374" t="str">
            <v>관부속</v>
          </cell>
          <cell r="C1374" t="str">
            <v>관의 50%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  <row r="1375">
          <cell r="A1375">
            <v>9914</v>
          </cell>
          <cell r="B1375" t="str">
            <v>관부속</v>
          </cell>
          <cell r="C1375" t="str">
            <v>관의 55%</v>
          </cell>
          <cell r="D1375" t="str">
            <v>식</v>
          </cell>
          <cell r="E1375">
            <v>0</v>
          </cell>
          <cell r="F1375">
            <v>0</v>
          </cell>
          <cell r="H1375">
            <v>0</v>
          </cell>
          <cell r="I1375">
            <v>0</v>
          </cell>
          <cell r="J1375">
            <v>0</v>
          </cell>
          <cell r="L1375">
            <v>0</v>
          </cell>
        </row>
        <row r="1376">
          <cell r="A1376">
            <v>9915</v>
          </cell>
          <cell r="B1376" t="str">
            <v>관부속</v>
          </cell>
          <cell r="C1376" t="str">
            <v>관의 60%</v>
          </cell>
          <cell r="D1376" t="str">
            <v>식</v>
          </cell>
          <cell r="E1376">
            <v>0</v>
          </cell>
          <cell r="F1376">
            <v>0</v>
          </cell>
          <cell r="H1376">
            <v>0</v>
          </cell>
          <cell r="I1376">
            <v>0</v>
          </cell>
          <cell r="J1376">
            <v>0</v>
          </cell>
          <cell r="L1376">
            <v>0</v>
          </cell>
        </row>
        <row r="1377">
          <cell r="A1377">
            <v>9916</v>
          </cell>
          <cell r="B1377" t="str">
            <v>관부속</v>
          </cell>
          <cell r="C1377" t="str">
            <v>관의 65%</v>
          </cell>
          <cell r="D1377" t="str">
            <v>식</v>
          </cell>
          <cell r="E1377">
            <v>0</v>
          </cell>
          <cell r="F1377">
            <v>0</v>
          </cell>
          <cell r="H1377">
            <v>0</v>
          </cell>
          <cell r="I1377">
            <v>0</v>
          </cell>
          <cell r="J1377">
            <v>0</v>
          </cell>
          <cell r="L1377">
            <v>0</v>
          </cell>
        </row>
        <row r="1378">
          <cell r="A1378">
            <v>9917</v>
          </cell>
          <cell r="B1378" t="str">
            <v>관부속</v>
          </cell>
          <cell r="C1378" t="str">
            <v>관의 70%</v>
          </cell>
          <cell r="D1378" t="str">
            <v>식</v>
          </cell>
          <cell r="E1378">
            <v>0</v>
          </cell>
          <cell r="F1378">
            <v>0</v>
          </cell>
          <cell r="H1378">
            <v>0</v>
          </cell>
          <cell r="I1378">
            <v>0</v>
          </cell>
          <cell r="J1378">
            <v>0</v>
          </cell>
          <cell r="L1378">
            <v>0</v>
          </cell>
        </row>
        <row r="1379">
          <cell r="A1379">
            <v>9918</v>
          </cell>
          <cell r="B1379" t="str">
            <v>관부속</v>
          </cell>
          <cell r="C1379" t="str">
            <v>관의 75%</v>
          </cell>
          <cell r="D1379" t="str">
            <v>식</v>
          </cell>
          <cell r="E1379">
            <v>0</v>
          </cell>
          <cell r="F1379">
            <v>0</v>
          </cell>
          <cell r="H1379">
            <v>0</v>
          </cell>
          <cell r="I1379">
            <v>0</v>
          </cell>
          <cell r="J1379">
            <v>0</v>
          </cell>
          <cell r="L1379">
            <v>0</v>
          </cell>
        </row>
        <row r="1380">
          <cell r="A1380">
            <v>9920</v>
          </cell>
          <cell r="B1380" t="str">
            <v>공구손료</v>
          </cell>
          <cell r="C1380" t="str">
            <v>인건비의 3%</v>
          </cell>
          <cell r="D1380" t="str">
            <v>식</v>
          </cell>
          <cell r="E1380">
            <v>0</v>
          </cell>
          <cell r="F1380">
            <v>0</v>
          </cell>
          <cell r="H1380">
            <v>0</v>
          </cell>
          <cell r="I1380">
            <v>0</v>
          </cell>
          <cell r="J1380">
            <v>0</v>
          </cell>
          <cell r="L1380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Chart2"/>
      <sheetName val="VXXXXX"/>
      <sheetName val="VXXXXXX"/>
      <sheetName val="성덕-화장실보수(을)"/>
      <sheetName val="성덕-화장실보수(일)"/>
      <sheetName val="8.방수공사"/>
      <sheetName val="재료비단가표"/>
      <sheetName val="11.타일공사"/>
      <sheetName val="일위대가총괄표"/>
      <sheetName val="1.장비및기계경비"/>
      <sheetName val="13.단열및금속공사"/>
      <sheetName val="12.미장공사"/>
      <sheetName val="16.철거공사"/>
      <sheetName val="4.철근콘크리트공사"/>
      <sheetName val="14.유리및도장공사"/>
      <sheetName val="9.홈통및지붕공사"/>
      <sheetName val="노무비 단가표"/>
      <sheetName val="경비"/>
      <sheetName val="2.가설공사"/>
      <sheetName val="6.조적공사"/>
      <sheetName val="7.목공사"/>
      <sheetName val="10.석공사"/>
      <sheetName val="15.수장공사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감보율"/>
      <sheetName val="사업계획개요 "/>
      <sheetName val="사업개요"/>
      <sheetName val="수지예산서"/>
      <sheetName val="변경설명서"/>
      <sheetName val="보조금"/>
      <sheetName val="부대비"/>
      <sheetName val="증감대비표"/>
      <sheetName val="갑지"/>
      <sheetName val="정지공사집계표"/>
      <sheetName val="경구별집계표"/>
      <sheetName val="특별땅고르기"/>
      <sheetName val="복토조서"/>
      <sheetName val="표토조서"/>
      <sheetName val="석력제거"/>
      <sheetName val="논면"/>
      <sheetName val="논두렁"/>
      <sheetName val="암"/>
      <sheetName val="노선토공집계표"/>
      <sheetName val="토적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9:K30"/>
  <sheetViews>
    <sheetView tabSelected="1" view="pageBreakPreview" zoomScale="130" zoomScaleNormal="100" zoomScaleSheetLayoutView="130" workbookViewId="0">
      <selection activeCell="C22" sqref="C22"/>
    </sheetView>
  </sheetViews>
  <sheetFormatPr defaultRowHeight="13.5"/>
  <cols>
    <col min="9" max="9" width="9.21875" customWidth="1"/>
  </cols>
  <sheetData>
    <row r="19" spans="2:11">
      <c r="C19" s="130" t="s">
        <v>188</v>
      </c>
      <c r="D19" s="130"/>
      <c r="E19" s="130"/>
      <c r="F19" s="130"/>
      <c r="G19" s="131"/>
      <c r="H19" s="131"/>
      <c r="I19" s="131"/>
      <c r="J19" s="131"/>
    </row>
    <row r="20" spans="2:11">
      <c r="C20" s="130"/>
      <c r="D20" s="130"/>
      <c r="E20" s="130"/>
      <c r="F20" s="130"/>
      <c r="G20" s="131"/>
      <c r="H20" s="131"/>
      <c r="I20" s="131"/>
      <c r="J20" s="131"/>
    </row>
    <row r="21" spans="2:11">
      <c r="C21" s="131"/>
      <c r="D21" s="131"/>
      <c r="E21" s="131"/>
      <c r="F21" s="131"/>
      <c r="G21" s="131"/>
      <c r="H21" s="131"/>
      <c r="I21" s="131"/>
      <c r="J21" s="131"/>
    </row>
    <row r="29" spans="2:11">
      <c r="B29" s="132" t="s">
        <v>143</v>
      </c>
      <c r="C29" s="132"/>
      <c r="D29" s="132"/>
      <c r="E29" s="132"/>
      <c r="F29" s="132"/>
      <c r="G29" s="132"/>
      <c r="H29" s="133"/>
      <c r="I29" s="133"/>
      <c r="J29" s="133"/>
      <c r="K29" s="133"/>
    </row>
    <row r="30" spans="2:11">
      <c r="B30" s="132"/>
      <c r="C30" s="132"/>
      <c r="D30" s="132"/>
      <c r="E30" s="132"/>
      <c r="F30" s="132"/>
      <c r="G30" s="132"/>
      <c r="H30" s="133"/>
      <c r="I30" s="133"/>
      <c r="J30" s="133"/>
      <c r="K30" s="133"/>
    </row>
  </sheetData>
  <mergeCells count="2">
    <mergeCell ref="C19:J21"/>
    <mergeCell ref="B29:K30"/>
  </mergeCells>
  <phoneticPr fontId="2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6"/>
  <sheetViews>
    <sheetView view="pageBreakPreview" topLeftCell="A16" zoomScale="145" zoomScaleNormal="100" zoomScaleSheetLayoutView="145" workbookViewId="0">
      <selection activeCell="F23" sqref="F23"/>
    </sheetView>
  </sheetViews>
  <sheetFormatPr defaultRowHeight="13.5"/>
  <cols>
    <col min="1" max="2" width="6.77734375" customWidth="1"/>
    <col min="3" max="3" width="21.44140625" customWidth="1"/>
    <col min="4" max="4" width="15.5546875" style="61" customWidth="1"/>
    <col min="5" max="5" width="16.33203125" customWidth="1"/>
    <col min="6" max="6" width="9.21875" customWidth="1"/>
  </cols>
  <sheetData>
    <row r="1" spans="1:6" ht="18" customHeight="1">
      <c r="A1" s="138" t="s">
        <v>1</v>
      </c>
      <c r="B1" s="139"/>
      <c r="C1" s="139"/>
      <c r="D1" s="139"/>
      <c r="E1" s="139"/>
      <c r="F1" s="139"/>
    </row>
    <row r="2" spans="1:6" ht="22.5" customHeight="1">
      <c r="A2" s="139"/>
      <c r="B2" s="139"/>
      <c r="C2" s="139"/>
      <c r="D2" s="139"/>
      <c r="E2" s="139"/>
      <c r="F2" s="139"/>
    </row>
    <row r="3" spans="1:6" ht="18" customHeight="1">
      <c r="A3" s="141" t="s">
        <v>91</v>
      </c>
      <c r="B3" s="141"/>
      <c r="C3" s="141"/>
      <c r="D3" s="141"/>
      <c r="E3" s="141"/>
      <c r="F3" s="141"/>
    </row>
    <row r="4" spans="1:6" s="99" customFormat="1" ht="18" customHeight="1">
      <c r="A4" s="136" t="s">
        <v>89</v>
      </c>
      <c r="B4" s="136"/>
      <c r="C4" s="136"/>
      <c r="D4" s="98" t="s">
        <v>4</v>
      </c>
      <c r="E4" s="57" t="s">
        <v>104</v>
      </c>
      <c r="F4" s="57" t="s">
        <v>3</v>
      </c>
    </row>
    <row r="5" spans="1:6" s="99" customFormat="1" ht="18" customHeight="1">
      <c r="A5" s="140" t="s">
        <v>101</v>
      </c>
      <c r="B5" s="140" t="s">
        <v>102</v>
      </c>
      <c r="C5" s="56" t="s">
        <v>30</v>
      </c>
      <c r="D5" s="59">
        <f>내역서!F32</f>
        <v>135985968</v>
      </c>
      <c r="E5" s="56"/>
      <c r="F5" s="56"/>
    </row>
    <row r="6" spans="1:6" s="99" customFormat="1" ht="18" customHeight="1">
      <c r="A6" s="140"/>
      <c r="B6" s="140"/>
      <c r="C6" s="56" t="s">
        <v>31</v>
      </c>
      <c r="D6" s="59"/>
      <c r="E6" s="56"/>
      <c r="F6" s="56"/>
    </row>
    <row r="7" spans="1:6" s="99" customFormat="1" ht="18" customHeight="1">
      <c r="A7" s="140"/>
      <c r="B7" s="140"/>
      <c r="C7" s="56" t="s">
        <v>80</v>
      </c>
      <c r="D7" s="59"/>
      <c r="E7" s="56"/>
      <c r="F7" s="56"/>
    </row>
    <row r="8" spans="1:6" s="99" customFormat="1" ht="18" customHeight="1">
      <c r="A8" s="140"/>
      <c r="B8" s="140"/>
      <c r="C8" s="57" t="s">
        <v>81</v>
      </c>
      <c r="D8" s="60">
        <f>SUM(D5:D7)</f>
        <v>135985968</v>
      </c>
      <c r="E8" s="56"/>
      <c r="F8" s="56"/>
    </row>
    <row r="9" spans="1:6" s="99" customFormat="1" ht="18" customHeight="1">
      <c r="A9" s="140"/>
      <c r="B9" s="140" t="s">
        <v>103</v>
      </c>
      <c r="C9" s="56" t="s">
        <v>82</v>
      </c>
      <c r="D9" s="59">
        <f>내역서!H32</f>
        <v>10949372.0053232</v>
      </c>
      <c r="E9" s="56"/>
      <c r="F9" s="56"/>
    </row>
    <row r="10" spans="1:6" s="99" customFormat="1" ht="18" customHeight="1">
      <c r="A10" s="140"/>
      <c r="B10" s="140"/>
      <c r="C10" s="56" t="s">
        <v>83</v>
      </c>
      <c r="D10" s="59">
        <f>D9*16.5%</f>
        <v>1806646.3808783281</v>
      </c>
      <c r="E10" s="56" t="s">
        <v>185</v>
      </c>
      <c r="F10" s="56"/>
    </row>
    <row r="11" spans="1:6" s="99" customFormat="1" ht="18" customHeight="1">
      <c r="A11" s="140"/>
      <c r="B11" s="140"/>
      <c r="C11" s="57" t="s">
        <v>84</v>
      </c>
      <c r="D11" s="60">
        <f>SUM(D9:D10)</f>
        <v>12756018.386201527</v>
      </c>
      <c r="E11" s="56"/>
      <c r="F11" s="56"/>
    </row>
    <row r="12" spans="1:6" s="99" customFormat="1" ht="18" customHeight="1">
      <c r="A12" s="140"/>
      <c r="B12" s="140" t="s">
        <v>123</v>
      </c>
      <c r="C12" s="56" t="s">
        <v>88</v>
      </c>
      <c r="D12" s="59">
        <f>내역서!J32</f>
        <v>22227232.521599997</v>
      </c>
      <c r="E12" s="56"/>
      <c r="F12" s="56"/>
    </row>
    <row r="13" spans="1:6" s="99" customFormat="1" ht="18" customHeight="1">
      <c r="A13" s="140"/>
      <c r="B13" s="140"/>
      <c r="C13" s="56" t="s">
        <v>6</v>
      </c>
      <c r="D13" s="59">
        <f>D11*3.56%</f>
        <v>454114.25454877433</v>
      </c>
      <c r="E13" s="56" t="s">
        <v>92</v>
      </c>
      <c r="F13" s="56"/>
    </row>
    <row r="14" spans="1:6" s="99" customFormat="1" ht="18" customHeight="1">
      <c r="A14" s="140"/>
      <c r="B14" s="140"/>
      <c r="C14" s="56" t="s">
        <v>7</v>
      </c>
      <c r="D14" s="59">
        <f>D11*1.01%</f>
        <v>128835.78570063542</v>
      </c>
      <c r="E14" s="56" t="s">
        <v>93</v>
      </c>
      <c r="F14" s="56"/>
    </row>
    <row r="15" spans="1:6" s="99" customFormat="1" ht="18" customHeight="1">
      <c r="A15" s="140"/>
      <c r="B15" s="140"/>
      <c r="C15" s="56" t="s">
        <v>8</v>
      </c>
      <c r="D15" s="129">
        <f>D9*3.545%</f>
        <v>388155.23758870747</v>
      </c>
      <c r="E15" s="56" t="s">
        <v>94</v>
      </c>
      <c r="F15" s="56"/>
    </row>
    <row r="16" spans="1:6" s="99" customFormat="1" ht="18" customHeight="1">
      <c r="A16" s="140"/>
      <c r="B16" s="140"/>
      <c r="C16" s="56" t="s">
        <v>9</v>
      </c>
      <c r="D16" s="129">
        <f>D9*4.5%</f>
        <v>492721.74023954396</v>
      </c>
      <c r="E16" s="56" t="s">
        <v>95</v>
      </c>
      <c r="F16" s="56"/>
    </row>
    <row r="17" spans="1:6" s="99" customFormat="1" ht="18" customHeight="1">
      <c r="A17" s="140"/>
      <c r="B17" s="140"/>
      <c r="C17" s="56" t="s">
        <v>33</v>
      </c>
      <c r="D17" s="129">
        <f>(D8+D9)*3.15%</f>
        <v>4628463.2101676809</v>
      </c>
      <c r="E17" s="56" t="s">
        <v>106</v>
      </c>
      <c r="F17" s="56"/>
    </row>
    <row r="18" spans="1:6" s="99" customFormat="1" ht="18" customHeight="1">
      <c r="A18" s="140"/>
      <c r="B18" s="140"/>
      <c r="C18" s="56" t="s">
        <v>32</v>
      </c>
      <c r="D18" s="129">
        <f>D15*12.95%</f>
        <v>50266.103267737621</v>
      </c>
      <c r="E18" s="56" t="s">
        <v>107</v>
      </c>
      <c r="F18" s="56"/>
    </row>
    <row r="19" spans="1:6" s="99" customFormat="1" ht="18" customHeight="1">
      <c r="A19" s="140"/>
      <c r="B19" s="140"/>
      <c r="C19" s="56" t="s">
        <v>85</v>
      </c>
      <c r="D19" s="129">
        <f>D9*2.3%</f>
        <v>251835.5561224336</v>
      </c>
      <c r="E19" s="56" t="s">
        <v>96</v>
      </c>
      <c r="F19" s="56"/>
    </row>
    <row r="20" spans="1:6" s="99" customFormat="1" ht="18" customHeight="1">
      <c r="A20" s="140"/>
      <c r="B20" s="140"/>
      <c r="C20" s="56" t="s">
        <v>11</v>
      </c>
      <c r="D20" s="59">
        <f>(D8+D9+D12)*0.8%</f>
        <v>1353300.5802153856</v>
      </c>
      <c r="E20" s="56" t="s">
        <v>186</v>
      </c>
      <c r="F20" s="56"/>
    </row>
    <row r="21" spans="1:6" s="99" customFormat="1" ht="18" customHeight="1">
      <c r="A21" s="140"/>
      <c r="B21" s="140"/>
      <c r="C21" s="58" t="s">
        <v>86</v>
      </c>
      <c r="D21" s="59">
        <f>(D8+D9+D12)*0.1%</f>
        <v>169162.57252692321</v>
      </c>
      <c r="E21" s="56" t="s">
        <v>105</v>
      </c>
      <c r="F21" s="56"/>
    </row>
    <row r="22" spans="1:6" s="99" customFormat="1" ht="18" customHeight="1">
      <c r="A22" s="140"/>
      <c r="B22" s="140"/>
      <c r="C22" s="56" t="s">
        <v>10</v>
      </c>
      <c r="D22" s="59">
        <f>(D8+D11)*5.2%</f>
        <v>7734583.2920824802</v>
      </c>
      <c r="E22" s="56" t="s">
        <v>97</v>
      </c>
      <c r="F22" s="56"/>
    </row>
    <row r="23" spans="1:6" s="99" customFormat="1" ht="18" customHeight="1">
      <c r="A23" s="140"/>
      <c r="B23" s="140"/>
      <c r="C23" s="57" t="s">
        <v>98</v>
      </c>
      <c r="D23" s="60">
        <f>SUM(D12:D22)</f>
        <v>37878670.8540603</v>
      </c>
      <c r="E23" s="56"/>
      <c r="F23" s="56"/>
    </row>
    <row r="24" spans="1:6" s="99" customFormat="1" ht="18" customHeight="1">
      <c r="A24" s="135"/>
      <c r="B24" s="135"/>
      <c r="C24" s="135"/>
      <c r="D24" s="59"/>
      <c r="E24" s="56"/>
      <c r="F24" s="56"/>
    </row>
    <row r="25" spans="1:6" s="99" customFormat="1" ht="18" customHeight="1">
      <c r="A25" s="136" t="s">
        <v>87</v>
      </c>
      <c r="B25" s="136"/>
      <c r="C25" s="136"/>
      <c r="D25" s="60">
        <f>(D8+D11+D23)*8%</f>
        <v>14929652.579220947</v>
      </c>
      <c r="E25" s="56" t="s">
        <v>187</v>
      </c>
      <c r="F25" s="56"/>
    </row>
    <row r="26" spans="1:6" s="99" customFormat="1" ht="18" customHeight="1">
      <c r="A26" s="136" t="s">
        <v>134</v>
      </c>
      <c r="B26" s="136"/>
      <c r="C26" s="136"/>
      <c r="D26" s="60">
        <f>(D11+D23+D25)*15%</f>
        <v>9834651.2729224153</v>
      </c>
      <c r="E26" s="56" t="s">
        <v>99</v>
      </c>
      <c r="F26" s="56"/>
    </row>
    <row r="27" spans="1:6" s="99" customFormat="1" ht="18" customHeight="1">
      <c r="A27" s="136" t="s">
        <v>136</v>
      </c>
      <c r="B27" s="136"/>
      <c r="C27" s="136"/>
      <c r="D27" s="60">
        <f>D8+D11+D23+D25+D26</f>
        <v>211384961.0924052</v>
      </c>
      <c r="E27" s="56"/>
      <c r="F27" s="56"/>
    </row>
    <row r="28" spans="1:6" s="99" customFormat="1" ht="18" customHeight="1">
      <c r="A28" s="135"/>
      <c r="B28" s="135"/>
      <c r="C28" s="135"/>
      <c r="D28" s="62"/>
      <c r="E28" s="56"/>
      <c r="F28" s="56"/>
    </row>
    <row r="29" spans="1:6" ht="18" customHeight="1">
      <c r="A29" s="134" t="s">
        <v>133</v>
      </c>
      <c r="B29" s="134"/>
      <c r="C29" s="134"/>
      <c r="D29" s="109">
        <f>내역서!J29</f>
        <v>1678406.4000000001</v>
      </c>
      <c r="E29" s="110"/>
      <c r="F29" s="111" t="s">
        <v>124</v>
      </c>
    </row>
    <row r="30" spans="1:6" ht="18" customHeight="1">
      <c r="A30" s="134" t="s">
        <v>137</v>
      </c>
      <c r="B30" s="134"/>
      <c r="C30" s="134"/>
      <c r="D30" s="109">
        <f>D27+D29</f>
        <v>213063367.49240521</v>
      </c>
      <c r="E30" s="110"/>
      <c r="F30" s="110"/>
    </row>
    <row r="31" spans="1:6" ht="18" customHeight="1">
      <c r="A31" s="136" t="s">
        <v>138</v>
      </c>
      <c r="B31" s="136"/>
      <c r="C31" s="136"/>
      <c r="D31" s="115">
        <v>213063000</v>
      </c>
      <c r="E31" s="110"/>
      <c r="F31" s="110"/>
    </row>
    <row r="32" spans="1:6" ht="18" customHeight="1">
      <c r="A32" s="135" t="s">
        <v>12</v>
      </c>
      <c r="B32" s="135"/>
      <c r="C32" s="135"/>
      <c r="D32" s="62">
        <f>D31*10%</f>
        <v>21306300</v>
      </c>
      <c r="E32" s="56" t="s">
        <v>100</v>
      </c>
      <c r="F32" s="110"/>
    </row>
    <row r="33" spans="1:6" ht="18" customHeight="1">
      <c r="A33" s="135"/>
      <c r="B33" s="135"/>
      <c r="C33" s="135"/>
      <c r="D33" s="62"/>
      <c r="E33" s="56"/>
      <c r="F33" s="110"/>
    </row>
    <row r="34" spans="1:6" ht="18" customHeight="1">
      <c r="A34" s="137" t="s">
        <v>135</v>
      </c>
      <c r="B34" s="137"/>
      <c r="C34" s="137"/>
      <c r="D34" s="112">
        <f>D31+D32</f>
        <v>234369300</v>
      </c>
      <c r="E34" s="107"/>
      <c r="F34" s="107"/>
    </row>
    <row r="35" spans="1:6" ht="18" customHeight="1">
      <c r="A35" s="134"/>
      <c r="B35" s="134"/>
      <c r="C35" s="134"/>
      <c r="D35" s="108"/>
      <c r="E35" s="107"/>
      <c r="F35" s="107"/>
    </row>
    <row r="36" spans="1:6" ht="18" customHeight="1">
      <c r="A36" s="134"/>
      <c r="B36" s="134"/>
      <c r="C36" s="134"/>
      <c r="D36" s="108"/>
      <c r="E36" s="107"/>
      <c r="F36" s="107"/>
    </row>
  </sheetData>
  <mergeCells count="20">
    <mergeCell ref="A28:C28"/>
    <mergeCell ref="A3:F3"/>
    <mergeCell ref="A24:C24"/>
    <mergeCell ref="A25:C25"/>
    <mergeCell ref="A26:C26"/>
    <mergeCell ref="A27:C27"/>
    <mergeCell ref="A1:F2"/>
    <mergeCell ref="A4:C4"/>
    <mergeCell ref="A5:A23"/>
    <mergeCell ref="B5:B8"/>
    <mergeCell ref="B9:B11"/>
    <mergeCell ref="B12:B23"/>
    <mergeCell ref="A36:C36"/>
    <mergeCell ref="A30:C30"/>
    <mergeCell ref="A33:C33"/>
    <mergeCell ref="A32:C32"/>
    <mergeCell ref="A29:C29"/>
    <mergeCell ref="A31:C31"/>
    <mergeCell ref="A34:C34"/>
    <mergeCell ref="A35:C35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view="pageBreakPreview" topLeftCell="A19" zoomScale="160" zoomScaleNormal="100" zoomScaleSheetLayoutView="160" workbookViewId="0">
      <selection activeCell="J33" sqref="J33"/>
    </sheetView>
  </sheetViews>
  <sheetFormatPr defaultRowHeight="13.5"/>
  <cols>
    <col min="1" max="1" width="5.109375" customWidth="1"/>
    <col min="2" max="2" width="34.44140625" bestFit="1" customWidth="1"/>
    <col min="3" max="4" width="4.6640625" customWidth="1"/>
    <col min="5" max="11" width="9" customWidth="1"/>
  </cols>
  <sheetData>
    <row r="1" spans="1:11" ht="23.1" customHeight="1">
      <c r="A1" s="142" t="s">
        <v>172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</row>
    <row r="2" spans="1:11" ht="23.1" customHeigh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</row>
    <row r="3" spans="1:11" ht="23.1" customHeight="1">
      <c r="A3" s="144" t="s">
        <v>108</v>
      </c>
      <c r="B3" s="144"/>
      <c r="C3" s="144"/>
    </row>
    <row r="4" spans="1:11" ht="15" customHeight="1"/>
    <row r="5" spans="1:11" ht="18.75" customHeight="1">
      <c r="A5" s="145" t="s">
        <v>74</v>
      </c>
      <c r="B5" s="145" t="s">
        <v>75</v>
      </c>
      <c r="C5" s="146" t="s">
        <v>15</v>
      </c>
      <c r="D5" s="147" t="s">
        <v>2</v>
      </c>
      <c r="E5" s="146" t="s">
        <v>17</v>
      </c>
      <c r="F5" s="146"/>
      <c r="G5" s="148" t="s">
        <v>18</v>
      </c>
      <c r="H5" s="148"/>
      <c r="I5" s="146" t="s">
        <v>19</v>
      </c>
      <c r="J5" s="146"/>
      <c r="K5" s="149" t="s">
        <v>20</v>
      </c>
    </row>
    <row r="6" spans="1:11" ht="18.75" customHeight="1">
      <c r="A6" s="145"/>
      <c r="B6" s="145"/>
      <c r="C6" s="146"/>
      <c r="D6" s="147"/>
      <c r="E6" s="45" t="s">
        <v>109</v>
      </c>
      <c r="F6" s="45" t="s">
        <v>90</v>
      </c>
      <c r="G6" s="45" t="s">
        <v>109</v>
      </c>
      <c r="H6" s="45" t="s">
        <v>90</v>
      </c>
      <c r="I6" s="45" t="s">
        <v>109</v>
      </c>
      <c r="J6" s="45" t="s">
        <v>90</v>
      </c>
      <c r="K6" s="149"/>
    </row>
    <row r="7" spans="1:11" ht="24.95" customHeight="1">
      <c r="A7" s="46" t="s">
        <v>163</v>
      </c>
      <c r="B7" s="47"/>
      <c r="C7" s="48"/>
      <c r="D7" s="64"/>
      <c r="E7" s="65"/>
      <c r="F7" s="65"/>
      <c r="G7" s="65"/>
      <c r="H7" s="65"/>
      <c r="I7" s="66"/>
      <c r="J7" s="66"/>
      <c r="K7" s="63"/>
    </row>
    <row r="8" spans="1:11" ht="27">
      <c r="A8" s="50"/>
      <c r="B8" s="51" t="s">
        <v>178</v>
      </c>
      <c r="C8" s="49" t="s">
        <v>67</v>
      </c>
      <c r="D8" s="71">
        <v>32</v>
      </c>
      <c r="E8" s="65">
        <f>일위대가표!G16</f>
        <v>3672</v>
      </c>
      <c r="F8" s="65">
        <f>D8*E8</f>
        <v>117504</v>
      </c>
      <c r="G8" s="65">
        <f>일위대가표!I16</f>
        <v>6888.9287175999998</v>
      </c>
      <c r="H8" s="65">
        <f>D8*G8</f>
        <v>220445.71896319999</v>
      </c>
      <c r="I8" s="65">
        <f>일위대가표!K16</f>
        <v>5418.6</v>
      </c>
      <c r="J8" s="66">
        <f>D8*I8</f>
        <v>173395.20000000001</v>
      </c>
      <c r="K8" s="54" t="s">
        <v>127</v>
      </c>
    </row>
    <row r="9" spans="1:11" ht="24.95" customHeight="1">
      <c r="A9" s="50"/>
      <c r="B9" s="51" t="s">
        <v>165</v>
      </c>
      <c r="C9" s="49" t="s">
        <v>67</v>
      </c>
      <c r="D9" s="71">
        <v>32</v>
      </c>
      <c r="E9" s="65">
        <f>일위대가표!G82</f>
        <v>2232</v>
      </c>
      <c r="F9" s="65">
        <f>D9*E9</f>
        <v>71424</v>
      </c>
      <c r="G9" s="65">
        <f>일위대가표!I82</f>
        <v>4520.5248000000011</v>
      </c>
      <c r="H9" s="65">
        <f>D9*G9</f>
        <v>144656.79360000003</v>
      </c>
      <c r="I9" s="65">
        <f>일위대가표!K82</f>
        <v>14632.3848</v>
      </c>
      <c r="J9" s="66">
        <f>D9*I9</f>
        <v>468236.31359999999</v>
      </c>
      <c r="K9" s="54" t="s">
        <v>169</v>
      </c>
    </row>
    <row r="10" spans="1:11" ht="24.95" customHeight="1">
      <c r="A10" s="55"/>
      <c r="B10" s="52" t="s">
        <v>76</v>
      </c>
      <c r="C10" s="55"/>
      <c r="D10" s="72"/>
      <c r="E10" s="68"/>
      <c r="F10" s="68">
        <f>SUM(F8:F9)</f>
        <v>188928</v>
      </c>
      <c r="G10" s="68"/>
      <c r="H10" s="68">
        <f>SUM(H8:H9)</f>
        <v>365102.51256320003</v>
      </c>
      <c r="I10" s="68"/>
      <c r="J10" s="69">
        <f>SUM(J8:J9)</f>
        <v>641631.51359999995</v>
      </c>
      <c r="K10" s="70"/>
    </row>
    <row r="11" spans="1:11" s="93" customFormat="1" ht="24.95" customHeight="1">
      <c r="A11" s="87"/>
      <c r="B11" s="88"/>
      <c r="C11" s="87"/>
      <c r="D11" s="89"/>
      <c r="E11" s="90"/>
      <c r="F11" s="90"/>
      <c r="G11" s="90"/>
      <c r="H11" s="90"/>
      <c r="I11" s="90"/>
      <c r="J11" s="91"/>
      <c r="K11" s="92"/>
    </row>
    <row r="12" spans="1:11" ht="24.95" customHeight="1">
      <c r="A12" s="46" t="s">
        <v>166</v>
      </c>
      <c r="B12" s="47"/>
      <c r="C12" s="48"/>
      <c r="D12" s="71"/>
      <c r="E12" s="65"/>
      <c r="F12" s="65"/>
      <c r="G12" s="65"/>
      <c r="H12" s="65"/>
      <c r="I12" s="66"/>
      <c r="J12" s="66"/>
      <c r="K12" s="54"/>
    </row>
    <row r="13" spans="1:11" ht="27">
      <c r="A13" s="47"/>
      <c r="B13" s="53" t="s">
        <v>77</v>
      </c>
      <c r="C13" s="49" t="s">
        <v>67</v>
      </c>
      <c r="D13" s="71">
        <v>18</v>
      </c>
      <c r="E13" s="65">
        <f>일위대가표!G37</f>
        <v>7509180</v>
      </c>
      <c r="F13" s="65">
        <f>D13*E13</f>
        <v>135165240</v>
      </c>
      <c r="G13" s="66">
        <f>일위대가표!I37</f>
        <v>398139.69555</v>
      </c>
      <c r="H13" s="65">
        <f>D13*G13</f>
        <v>7166514.5198999997</v>
      </c>
      <c r="I13" s="65">
        <f>일위대가표!K37</f>
        <v>278039.68199999997</v>
      </c>
      <c r="J13" s="66">
        <f>D13*I13</f>
        <v>5004714.2759999996</v>
      </c>
      <c r="K13" s="54" t="s">
        <v>132</v>
      </c>
    </row>
    <row r="14" spans="1:11" ht="24.95" customHeight="1">
      <c r="A14" s="50"/>
      <c r="B14" s="51" t="s">
        <v>170</v>
      </c>
      <c r="C14" s="49" t="s">
        <v>67</v>
      </c>
      <c r="D14" s="71">
        <v>18</v>
      </c>
      <c r="E14" s="65">
        <f>일위대가표!G96</f>
        <v>5580</v>
      </c>
      <c r="F14" s="65">
        <f>D14*E14</f>
        <v>100440</v>
      </c>
      <c r="G14" s="65">
        <f>일위대가표!I96</f>
        <v>231163.2</v>
      </c>
      <c r="H14" s="65">
        <f>일위대가표!K96</f>
        <v>748246.95</v>
      </c>
      <c r="I14" s="65">
        <f>일위대가표!K96</f>
        <v>748246.95</v>
      </c>
      <c r="J14" s="66">
        <f>D14*I14</f>
        <v>13468445.1</v>
      </c>
      <c r="K14" s="54" t="s">
        <v>168</v>
      </c>
    </row>
    <row r="15" spans="1:11" ht="24.95" customHeight="1">
      <c r="A15" s="55"/>
      <c r="B15" s="52" t="s">
        <v>76</v>
      </c>
      <c r="C15" s="55"/>
      <c r="D15" s="67"/>
      <c r="E15" s="68"/>
      <c r="F15" s="68">
        <f>SUM(F13:F14)</f>
        <v>135265680</v>
      </c>
      <c r="G15" s="68"/>
      <c r="H15" s="68">
        <f>SUM(H13:H14)</f>
        <v>7914761.4698999999</v>
      </c>
      <c r="I15" s="68"/>
      <c r="J15" s="69">
        <f>SUM(J13:J14)</f>
        <v>18473159.375999998</v>
      </c>
      <c r="K15" s="70"/>
    </row>
    <row r="16" spans="1:11" s="93" customFormat="1" ht="24.95" customHeight="1">
      <c r="A16" s="87"/>
      <c r="B16" s="88"/>
      <c r="C16" s="87"/>
      <c r="D16" s="94"/>
      <c r="E16" s="90"/>
      <c r="F16" s="90"/>
      <c r="G16" s="90"/>
      <c r="H16" s="90"/>
      <c r="I16" s="90"/>
      <c r="J16" s="91"/>
      <c r="K16" s="92"/>
    </row>
    <row r="17" spans="1:11" ht="24.95" customHeight="1">
      <c r="A17" s="46" t="s">
        <v>167</v>
      </c>
      <c r="B17" s="47"/>
      <c r="C17" s="48"/>
      <c r="D17" s="71"/>
      <c r="E17" s="65"/>
      <c r="F17" s="65"/>
      <c r="G17" s="65"/>
      <c r="H17" s="65"/>
      <c r="I17" s="66"/>
      <c r="J17" s="66"/>
      <c r="K17" s="54"/>
    </row>
    <row r="18" spans="1:11" ht="27">
      <c r="A18" s="47"/>
      <c r="B18" s="53" t="s">
        <v>176</v>
      </c>
      <c r="C18" s="49" t="s">
        <v>67</v>
      </c>
      <c r="D18" s="71">
        <v>18</v>
      </c>
      <c r="E18" s="65">
        <f>일위대가표!G54</f>
        <v>9180</v>
      </c>
      <c r="F18" s="65">
        <f>D18*E18</f>
        <v>165240</v>
      </c>
      <c r="G18" s="66">
        <f>일위대가표!I54</f>
        <v>17425.74541</v>
      </c>
      <c r="H18" s="65">
        <f>D18*G18</f>
        <v>313663.41738</v>
      </c>
      <c r="I18" s="65">
        <f>일위대가표!K54</f>
        <v>13546.5</v>
      </c>
      <c r="J18" s="66">
        <f>D18*I18</f>
        <v>243837</v>
      </c>
      <c r="K18" s="54" t="s">
        <v>78</v>
      </c>
    </row>
    <row r="19" spans="1:11" ht="24.95" customHeight="1">
      <c r="A19" s="47"/>
      <c r="B19" s="51" t="s">
        <v>171</v>
      </c>
      <c r="C19" s="49" t="s">
        <v>67</v>
      </c>
      <c r="D19" s="71">
        <v>18</v>
      </c>
      <c r="E19" s="65">
        <f>일위대가표!G81</f>
        <v>5580</v>
      </c>
      <c r="F19" s="65">
        <f>D19*E19</f>
        <v>100440</v>
      </c>
      <c r="G19" s="66">
        <f>일위대가표!I81</f>
        <v>11301.312000000002</v>
      </c>
      <c r="H19" s="65">
        <f>D19*G19</f>
        <v>203423.61600000004</v>
      </c>
      <c r="I19" s="65">
        <f>일위대가표!K81</f>
        <v>36580.962</v>
      </c>
      <c r="J19" s="66">
        <f>D19*I19</f>
        <v>658457.31599999999</v>
      </c>
      <c r="K19" s="54" t="s">
        <v>169</v>
      </c>
    </row>
    <row r="20" spans="1:11" ht="24.95" customHeight="1">
      <c r="A20" s="55"/>
      <c r="B20" s="52" t="s">
        <v>76</v>
      </c>
      <c r="C20" s="55"/>
      <c r="D20" s="67"/>
      <c r="E20" s="68"/>
      <c r="F20" s="68">
        <f>SUM(F18:F19)</f>
        <v>265680</v>
      </c>
      <c r="G20" s="68"/>
      <c r="H20" s="68">
        <f>SUM(H18:H19)</f>
        <v>517087.03338000004</v>
      </c>
      <c r="I20" s="68"/>
      <c r="J20" s="69">
        <f>SUM(J18:J19)</f>
        <v>902294.31599999999</v>
      </c>
      <c r="K20" s="70"/>
    </row>
    <row r="21" spans="1:11" s="93" customFormat="1" ht="24.95" customHeight="1">
      <c r="A21" s="87"/>
      <c r="B21" s="88"/>
      <c r="C21" s="87"/>
      <c r="D21" s="94"/>
      <c r="E21" s="90"/>
      <c r="F21" s="90"/>
      <c r="G21" s="90"/>
      <c r="H21" s="90"/>
      <c r="I21" s="90"/>
      <c r="J21" s="91"/>
      <c r="K21" s="92"/>
    </row>
    <row r="22" spans="1:11" ht="24.95" customHeight="1">
      <c r="A22" s="46" t="s">
        <v>173</v>
      </c>
      <c r="B22" s="47"/>
      <c r="C22" s="48"/>
      <c r="D22" s="71"/>
      <c r="E22" s="65"/>
      <c r="F22" s="65"/>
      <c r="G22" s="65"/>
      <c r="H22" s="65"/>
      <c r="I22" s="66"/>
      <c r="J22" s="66"/>
      <c r="K22" s="54"/>
    </row>
    <row r="23" spans="1:11" ht="24.95" customHeight="1">
      <c r="A23" s="47"/>
      <c r="B23" s="53" t="s">
        <v>179</v>
      </c>
      <c r="C23" s="49" t="s">
        <v>67</v>
      </c>
      <c r="D23" s="71">
        <v>18</v>
      </c>
      <c r="E23" s="65">
        <f>일위대가표!G69</f>
        <v>9180</v>
      </c>
      <c r="F23" s="65">
        <f>D23*E23</f>
        <v>165240</v>
      </c>
      <c r="G23" s="66">
        <f>일위대가표!I69</f>
        <v>108277.63185999999</v>
      </c>
      <c r="H23" s="65">
        <f>D23*G23</f>
        <v>1948997.3734799998</v>
      </c>
      <c r="I23" s="65">
        <f>일위대가표!K69</f>
        <v>86205</v>
      </c>
      <c r="J23" s="66">
        <f>D23*I23</f>
        <v>1551690</v>
      </c>
      <c r="K23" s="54" t="s">
        <v>79</v>
      </c>
    </row>
    <row r="24" spans="1:11" ht="24.95" customHeight="1">
      <c r="A24" s="47"/>
      <c r="B24" s="51" t="s">
        <v>174</v>
      </c>
      <c r="C24" s="49" t="s">
        <v>67</v>
      </c>
      <c r="D24" s="71">
        <v>18</v>
      </c>
      <c r="E24" s="65">
        <f>일위대가표!G81</f>
        <v>5580</v>
      </c>
      <c r="F24" s="65">
        <f>D24*E24</f>
        <v>100440</v>
      </c>
      <c r="G24" s="66">
        <f>일위대가표!I81</f>
        <v>11301.312000000002</v>
      </c>
      <c r="H24" s="65">
        <f>D24*G24</f>
        <v>203423.61600000004</v>
      </c>
      <c r="I24" s="65">
        <f>일위대가표!K81</f>
        <v>36580.962</v>
      </c>
      <c r="J24" s="66">
        <f>D24*I24</f>
        <v>658457.31599999999</v>
      </c>
      <c r="K24" s="54" t="s">
        <v>169</v>
      </c>
    </row>
    <row r="25" spans="1:11" ht="24.95" customHeight="1">
      <c r="A25" s="55"/>
      <c r="B25" s="52" t="s">
        <v>76</v>
      </c>
      <c r="C25" s="55"/>
      <c r="D25" s="67"/>
      <c r="E25" s="68"/>
      <c r="F25" s="68">
        <f>SUM(F23:F24)</f>
        <v>265680</v>
      </c>
      <c r="G25" s="68"/>
      <c r="H25" s="68">
        <f>SUM(H23:H24)</f>
        <v>2152420.98948</v>
      </c>
      <c r="I25" s="68"/>
      <c r="J25" s="69">
        <f>SUM(J23:J24)</f>
        <v>2210147.3160000001</v>
      </c>
      <c r="K25" s="70"/>
    </row>
    <row r="26" spans="1:11" s="93" customFormat="1" ht="24.95" customHeight="1">
      <c r="A26" s="87"/>
      <c r="B26" s="88"/>
      <c r="C26" s="87"/>
      <c r="D26" s="94"/>
      <c r="E26" s="90"/>
      <c r="F26" s="90"/>
      <c r="G26" s="90"/>
      <c r="H26" s="90"/>
      <c r="I26" s="90"/>
      <c r="J26" s="91"/>
      <c r="K26" s="92"/>
    </row>
    <row r="27" spans="1:11" ht="24.95" customHeight="1">
      <c r="A27" s="46" t="s">
        <v>180</v>
      </c>
      <c r="B27" s="47"/>
      <c r="C27" s="48"/>
      <c r="D27" s="71"/>
      <c r="E27" s="65"/>
      <c r="F27" s="65"/>
      <c r="G27" s="65"/>
      <c r="H27" s="65"/>
      <c r="I27" s="66"/>
      <c r="J27" s="66"/>
      <c r="K27" s="54"/>
    </row>
    <row r="28" spans="1:11" ht="24.95" customHeight="1">
      <c r="A28" s="47"/>
      <c r="B28" s="53" t="s">
        <v>175</v>
      </c>
      <c r="C28" s="49" t="s">
        <v>67</v>
      </c>
      <c r="D28" s="71">
        <v>32</v>
      </c>
      <c r="E28" s="65"/>
      <c r="F28" s="65"/>
      <c r="G28" s="66"/>
      <c r="H28" s="65"/>
      <c r="I28" s="65">
        <f>일위대가표!K109</f>
        <v>52450.200000000004</v>
      </c>
      <c r="J28" s="66">
        <f>D28*I28</f>
        <v>1678406.4000000001</v>
      </c>
      <c r="K28" s="54" t="s">
        <v>177</v>
      </c>
    </row>
    <row r="29" spans="1:11" ht="24.95" customHeight="1">
      <c r="A29" s="55"/>
      <c r="B29" s="52" t="s">
        <v>76</v>
      </c>
      <c r="C29" s="55"/>
      <c r="D29" s="67"/>
      <c r="E29" s="68"/>
      <c r="F29" s="68">
        <f>SUM(F28:F28)</f>
        <v>0</v>
      </c>
      <c r="G29" s="68"/>
      <c r="H29" s="68">
        <f>SUM(H28:H28)</f>
        <v>0</v>
      </c>
      <c r="I29" s="68"/>
      <c r="J29" s="69">
        <f>SUM(J28)</f>
        <v>1678406.4000000001</v>
      </c>
      <c r="K29" s="70"/>
    </row>
    <row r="32" spans="1:11" s="127" customFormat="1">
      <c r="F32" s="128">
        <f>F10+F15+F20+F25</f>
        <v>135985968</v>
      </c>
      <c r="H32" s="128">
        <f>H10+H15+H20+H25</f>
        <v>10949372.0053232</v>
      </c>
      <c r="J32" s="128">
        <f>J10+J15+J20+J25</f>
        <v>22227232.521599997</v>
      </c>
    </row>
  </sheetData>
  <mergeCells count="10">
    <mergeCell ref="A1:K2"/>
    <mergeCell ref="A3:C3"/>
    <mergeCell ref="A5:A6"/>
    <mergeCell ref="B5:B6"/>
    <mergeCell ref="C5:C6"/>
    <mergeCell ref="D5:D6"/>
    <mergeCell ref="E5:F5"/>
    <mergeCell ref="G5:H5"/>
    <mergeCell ref="I5:J5"/>
    <mergeCell ref="K5:K6"/>
  </mergeCells>
  <phoneticPr fontId="2" type="noConversion"/>
  <pageMargins left="0.7" right="0.7" top="0.75" bottom="0.75" header="0.3" footer="0.3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11"/>
  <sheetViews>
    <sheetView view="pageBreakPreview" topLeftCell="A58" zoomScaleNormal="100" zoomScaleSheetLayoutView="100" workbookViewId="0">
      <selection activeCell="H88" sqref="H88"/>
    </sheetView>
  </sheetViews>
  <sheetFormatPr defaultRowHeight="13.5"/>
  <cols>
    <col min="1" max="1" width="9.77734375" customWidth="1"/>
    <col min="2" max="2" width="16.6640625" customWidth="1"/>
    <col min="3" max="3" width="13.21875" style="17" bestFit="1" customWidth="1"/>
    <col min="5" max="5" width="12.77734375" bestFit="1" customWidth="1"/>
    <col min="6" max="6" width="14.109375" bestFit="1" customWidth="1"/>
    <col min="7" max="7" width="12.77734375" customWidth="1"/>
    <col min="8" max="8" width="11.5546875" bestFit="1" customWidth="1"/>
    <col min="9" max="9" width="16.44140625" bestFit="1" customWidth="1"/>
    <col min="10" max="10" width="10.33203125" customWidth="1"/>
    <col min="11" max="11" width="13.77734375" bestFit="1" customWidth="1"/>
    <col min="12" max="12" width="13.88671875" bestFit="1" customWidth="1"/>
    <col min="13" max="13" width="5.33203125" customWidth="1"/>
    <col min="14" max="14" width="21.44140625" customWidth="1"/>
  </cols>
  <sheetData>
    <row r="1" spans="1:14" ht="24.95" customHeight="1">
      <c r="A1" s="142" t="s">
        <v>111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</row>
    <row r="2" spans="1:14" ht="24.9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</row>
    <row r="3" spans="1:14" ht="24.95" customHeight="1">
      <c r="A3" s="192" t="s">
        <v>108</v>
      </c>
      <c r="B3" s="193"/>
      <c r="C3" s="193"/>
      <c r="D3" s="193"/>
      <c r="E3" s="193"/>
      <c r="F3" s="21"/>
      <c r="G3" s="21"/>
      <c r="H3" s="21"/>
      <c r="I3" s="21"/>
      <c r="J3" s="21"/>
      <c r="K3" s="21"/>
      <c r="L3" s="21"/>
      <c r="M3" s="21"/>
      <c r="N3" s="21"/>
    </row>
    <row r="4" spans="1:14" ht="24.95" customHeight="1"/>
    <row r="5" spans="1:14" ht="13.5" customHeight="1">
      <c r="A5" s="38" t="s">
        <v>70</v>
      </c>
      <c r="B5" s="188" t="s">
        <v>164</v>
      </c>
      <c r="C5" s="189"/>
      <c r="D5" s="189"/>
      <c r="E5" s="189"/>
      <c r="F5" s="189"/>
      <c r="G5" s="189"/>
      <c r="H5" s="189"/>
      <c r="I5" s="189"/>
      <c r="J5" s="43" t="s">
        <v>23</v>
      </c>
      <c r="K5" s="44" t="s">
        <v>67</v>
      </c>
      <c r="L5" s="167"/>
      <c r="M5" s="167"/>
      <c r="N5" s="167"/>
    </row>
    <row r="6" spans="1:14" ht="13.5" customHeight="1">
      <c r="A6" s="168" t="s">
        <v>13</v>
      </c>
      <c r="B6" s="168"/>
      <c r="C6" s="161" t="s">
        <v>14</v>
      </c>
      <c r="D6" s="169" t="s">
        <v>15</v>
      </c>
      <c r="E6" s="170" t="s">
        <v>16</v>
      </c>
      <c r="F6" s="169" t="s">
        <v>17</v>
      </c>
      <c r="G6" s="169"/>
      <c r="H6" s="171" t="s">
        <v>18</v>
      </c>
      <c r="I6" s="171"/>
      <c r="J6" s="169" t="s">
        <v>19</v>
      </c>
      <c r="K6" s="169"/>
      <c r="L6" s="36"/>
      <c r="M6" s="161" t="s">
        <v>20</v>
      </c>
      <c r="N6" s="161"/>
    </row>
    <row r="7" spans="1:14" ht="13.5" customHeight="1">
      <c r="A7" s="168"/>
      <c r="B7" s="168"/>
      <c r="C7" s="161"/>
      <c r="D7" s="169"/>
      <c r="E7" s="170"/>
      <c r="F7" s="37" t="s">
        <v>21</v>
      </c>
      <c r="G7" s="37" t="s">
        <v>22</v>
      </c>
      <c r="H7" s="37" t="s">
        <v>21</v>
      </c>
      <c r="I7" s="37" t="s">
        <v>22</v>
      </c>
      <c r="J7" s="37" t="s">
        <v>21</v>
      </c>
      <c r="K7" s="37" t="s">
        <v>22</v>
      </c>
      <c r="L7" s="37" t="s">
        <v>22</v>
      </c>
      <c r="M7" s="161"/>
      <c r="N7" s="161"/>
    </row>
    <row r="8" spans="1:14" ht="13.5" customHeight="1">
      <c r="A8" s="150" t="s">
        <v>49</v>
      </c>
      <c r="B8" s="150"/>
      <c r="C8" s="13" t="s">
        <v>64</v>
      </c>
      <c r="D8" s="2" t="s">
        <v>60</v>
      </c>
      <c r="E8" s="28">
        <v>0.33</v>
      </c>
      <c r="F8" s="26"/>
      <c r="G8" s="26"/>
      <c r="H8" s="26"/>
      <c r="I8" s="27"/>
      <c r="J8" s="26">
        <v>41050</v>
      </c>
      <c r="K8" s="26">
        <f>E8*J8</f>
        <v>13546.5</v>
      </c>
      <c r="L8" s="26"/>
      <c r="M8" s="152"/>
      <c r="N8" s="152"/>
    </row>
    <row r="9" spans="1:14" ht="13.5" customHeight="1">
      <c r="A9" s="150" t="s">
        <v>51</v>
      </c>
      <c r="B9" s="150" t="s">
        <v>26</v>
      </c>
      <c r="C9" s="30" t="s">
        <v>155</v>
      </c>
      <c r="D9" s="2" t="s">
        <v>60</v>
      </c>
      <c r="E9" s="28">
        <v>0.33</v>
      </c>
      <c r="F9" s="26"/>
      <c r="G9" s="26"/>
      <c r="H9" s="26">
        <v>29687.5</v>
      </c>
      <c r="I9" s="26">
        <f>E9*H9</f>
        <v>9796.875</v>
      </c>
      <c r="J9" s="26"/>
      <c r="K9" s="26"/>
      <c r="L9" s="26"/>
      <c r="M9" s="151" t="s">
        <v>57</v>
      </c>
      <c r="N9" s="151"/>
    </row>
    <row r="10" spans="1:14" ht="13.5" customHeight="1">
      <c r="A10" s="150" t="s">
        <v>153</v>
      </c>
      <c r="B10" s="150" t="s">
        <v>26</v>
      </c>
      <c r="C10" s="11" t="s">
        <v>55</v>
      </c>
      <c r="D10" s="1" t="s">
        <v>63</v>
      </c>
      <c r="E10" s="23">
        <v>5.0999999999999996</v>
      </c>
      <c r="F10" s="26">
        <v>1500</v>
      </c>
      <c r="G10" s="26">
        <f>E10*F10</f>
        <v>7649.9999999999991</v>
      </c>
      <c r="H10" s="26"/>
      <c r="I10" s="26"/>
      <c r="J10" s="26"/>
      <c r="K10" s="26"/>
      <c r="L10" s="26"/>
      <c r="M10" s="152" t="s">
        <v>56</v>
      </c>
      <c r="N10" s="152"/>
    </row>
    <row r="11" spans="1:14" ht="13.5" customHeight="1">
      <c r="A11" s="150" t="s">
        <v>53</v>
      </c>
      <c r="B11" s="150" t="s">
        <v>26</v>
      </c>
      <c r="C11" s="11" t="s">
        <v>54</v>
      </c>
      <c r="D11" s="1" t="s">
        <v>5</v>
      </c>
      <c r="E11" s="28">
        <v>20</v>
      </c>
      <c r="F11" s="26">
        <f>G10</f>
        <v>7649.9999999999991</v>
      </c>
      <c r="G11" s="26">
        <f>F11*0.2</f>
        <v>1530</v>
      </c>
      <c r="H11" s="26"/>
      <c r="I11" s="26"/>
      <c r="J11" s="26"/>
      <c r="K11" s="26"/>
      <c r="L11" s="26"/>
      <c r="M11" s="153"/>
      <c r="N11" s="154"/>
    </row>
    <row r="12" spans="1:14" ht="13.5" customHeight="1">
      <c r="A12" s="182" t="s">
        <v>25</v>
      </c>
      <c r="B12" s="183" t="s">
        <v>26</v>
      </c>
      <c r="C12" s="30" t="s">
        <v>66</v>
      </c>
      <c r="D12" s="1" t="s">
        <v>24</v>
      </c>
      <c r="E12" s="29">
        <v>0.04</v>
      </c>
      <c r="F12" s="26"/>
      <c r="G12" s="26"/>
      <c r="H12" s="26">
        <v>169804</v>
      </c>
      <c r="I12" s="26">
        <f>E12*H12</f>
        <v>6792.16</v>
      </c>
      <c r="J12" s="26"/>
      <c r="K12" s="26"/>
      <c r="L12" s="26"/>
      <c r="M12" s="153"/>
      <c r="N12" s="154"/>
    </row>
    <row r="13" spans="1:14" ht="13.5" customHeight="1">
      <c r="A13" s="177" t="s">
        <v>50</v>
      </c>
      <c r="B13" s="177" t="s">
        <v>26</v>
      </c>
      <c r="C13" s="14" t="s">
        <v>117</v>
      </c>
      <c r="D13" s="1" t="s">
        <v>65</v>
      </c>
      <c r="E13" s="28"/>
      <c r="F13" s="26"/>
      <c r="G13" s="26"/>
      <c r="H13" s="26"/>
      <c r="I13" s="26">
        <f>(I9+I12+I82)*0.03</f>
        <v>633.2867940000001</v>
      </c>
      <c r="J13" s="26"/>
      <c r="K13" s="26"/>
      <c r="L13" s="26"/>
      <c r="M13" s="152" t="s">
        <v>161</v>
      </c>
      <c r="N13" s="152"/>
    </row>
    <row r="14" spans="1:14" s="93" customFormat="1" ht="13.5" customHeight="1">
      <c r="A14" s="175" t="s">
        <v>160</v>
      </c>
      <c r="B14" s="175" t="s">
        <v>26</v>
      </c>
      <c r="C14" s="30" t="s">
        <v>66</v>
      </c>
      <c r="D14" s="101"/>
      <c r="E14" s="102"/>
      <c r="F14" s="103"/>
      <c r="G14" s="103"/>
      <c r="H14" s="103"/>
      <c r="I14" s="103"/>
      <c r="J14" s="103"/>
      <c r="K14" s="103"/>
      <c r="L14" s="103"/>
      <c r="M14" s="176"/>
      <c r="N14" s="176"/>
    </row>
    <row r="15" spans="1:14" ht="13.5" customHeight="1">
      <c r="A15" s="180" t="s">
        <v>27</v>
      </c>
      <c r="B15" s="181"/>
      <c r="C15" s="174"/>
      <c r="D15" s="12"/>
      <c r="E15" s="28"/>
      <c r="F15" s="26"/>
      <c r="G15" s="26">
        <f>SUM(G8:G14)</f>
        <v>9180</v>
      </c>
      <c r="H15" s="26"/>
      <c r="I15" s="26">
        <f>SUM(I9:I14)</f>
        <v>17222.321793999999</v>
      </c>
      <c r="J15" s="26"/>
      <c r="K15" s="26">
        <f>K8</f>
        <v>13546.5</v>
      </c>
      <c r="L15" s="26"/>
      <c r="M15" s="152"/>
      <c r="N15" s="152"/>
    </row>
    <row r="16" spans="1:14" ht="13.5" customHeight="1">
      <c r="A16" s="158" t="s">
        <v>144</v>
      </c>
      <c r="B16" s="190"/>
      <c r="C16" s="191"/>
      <c r="D16" s="97" t="s">
        <v>122</v>
      </c>
      <c r="E16" s="96"/>
      <c r="F16" s="34"/>
      <c r="G16" s="34">
        <f>G15*40%</f>
        <v>3672</v>
      </c>
      <c r="H16" s="34"/>
      <c r="I16" s="34">
        <f>I15*40%</f>
        <v>6888.9287175999998</v>
      </c>
      <c r="J16" s="34"/>
      <c r="K16" s="34">
        <f>K15*40%</f>
        <v>5418.6</v>
      </c>
      <c r="L16" s="34">
        <f>G16+I16+K16</f>
        <v>15979.5287176</v>
      </c>
      <c r="M16" s="172"/>
      <c r="N16" s="172"/>
    </row>
    <row r="17" spans="1:14" ht="13.5" customHeight="1">
      <c r="A17" s="155" t="s">
        <v>141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7"/>
    </row>
    <row r="18" spans="1:14" ht="13.5" customHeight="1">
      <c r="A18" s="19" t="s">
        <v>116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20"/>
    </row>
    <row r="19" spans="1:14" ht="13.5" customHeight="1">
      <c r="A19" s="19" t="s">
        <v>154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20"/>
    </row>
    <row r="20" spans="1:14" ht="13.5" customHeight="1">
      <c r="A20" s="31" t="s">
        <v>128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3"/>
    </row>
    <row r="21" spans="1:14" ht="13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3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3.5" customHeight="1"/>
    <row r="24" spans="1:14" ht="13.5" customHeight="1">
      <c r="A24" s="38" t="s">
        <v>71</v>
      </c>
      <c r="B24" s="39" t="s">
        <v>181</v>
      </c>
      <c r="C24" s="40"/>
      <c r="D24" s="41"/>
      <c r="E24" s="42"/>
      <c r="F24" s="166"/>
      <c r="G24" s="166"/>
      <c r="H24" s="166"/>
      <c r="I24" s="166"/>
      <c r="J24" s="43" t="s">
        <v>23</v>
      </c>
      <c r="K24" s="44" t="s">
        <v>67</v>
      </c>
      <c r="L24" s="167"/>
      <c r="M24" s="167"/>
      <c r="N24" s="167"/>
    </row>
    <row r="25" spans="1:14" ht="13.5" customHeight="1">
      <c r="A25" s="168" t="s">
        <v>13</v>
      </c>
      <c r="B25" s="168"/>
      <c r="C25" s="161" t="s">
        <v>14</v>
      </c>
      <c r="D25" s="169" t="s">
        <v>15</v>
      </c>
      <c r="E25" s="170" t="s">
        <v>16</v>
      </c>
      <c r="F25" s="169" t="s">
        <v>17</v>
      </c>
      <c r="G25" s="169"/>
      <c r="H25" s="171" t="s">
        <v>18</v>
      </c>
      <c r="I25" s="171"/>
      <c r="J25" s="169" t="s">
        <v>19</v>
      </c>
      <c r="K25" s="169"/>
      <c r="L25" s="36"/>
      <c r="M25" s="161" t="s">
        <v>20</v>
      </c>
      <c r="N25" s="161"/>
    </row>
    <row r="26" spans="1:14" ht="13.5" customHeight="1">
      <c r="A26" s="168"/>
      <c r="B26" s="168"/>
      <c r="C26" s="161"/>
      <c r="D26" s="169"/>
      <c r="E26" s="170"/>
      <c r="F26" s="37" t="s">
        <v>21</v>
      </c>
      <c r="G26" s="37" t="s">
        <v>22</v>
      </c>
      <c r="H26" s="37" t="s">
        <v>21</v>
      </c>
      <c r="I26" s="37" t="s">
        <v>22</v>
      </c>
      <c r="J26" s="37" t="s">
        <v>21</v>
      </c>
      <c r="K26" s="37" t="s">
        <v>22</v>
      </c>
      <c r="L26" s="37" t="s">
        <v>22</v>
      </c>
      <c r="M26" s="161"/>
      <c r="N26" s="161"/>
    </row>
    <row r="27" spans="1:14" ht="13.5" customHeight="1">
      <c r="A27" s="177" t="s">
        <v>52</v>
      </c>
      <c r="B27" s="177"/>
      <c r="C27" s="18" t="s">
        <v>62</v>
      </c>
      <c r="D27" s="18" t="s">
        <v>0</v>
      </c>
      <c r="E27" s="23">
        <v>1</v>
      </c>
      <c r="F27" s="24">
        <v>6400000</v>
      </c>
      <c r="G27" s="24">
        <f>F27</f>
        <v>6400000</v>
      </c>
      <c r="H27" s="25"/>
      <c r="I27" s="25"/>
      <c r="J27" s="25"/>
      <c r="K27" s="25"/>
      <c r="L27" s="25"/>
      <c r="M27" s="152" t="s">
        <v>112</v>
      </c>
      <c r="N27" s="152"/>
    </row>
    <row r="28" spans="1:14" ht="13.5" customHeight="1">
      <c r="A28" s="177" t="s">
        <v>69</v>
      </c>
      <c r="B28" s="177"/>
      <c r="C28" s="22" t="s">
        <v>68</v>
      </c>
      <c r="D28" s="18" t="s">
        <v>118</v>
      </c>
      <c r="E28" s="23">
        <v>1</v>
      </c>
      <c r="F28" s="24">
        <v>700000</v>
      </c>
      <c r="G28" s="24">
        <f>E28*F28</f>
        <v>700000</v>
      </c>
      <c r="H28" s="25"/>
      <c r="I28" s="25"/>
      <c r="J28" s="25"/>
      <c r="K28" s="25"/>
      <c r="L28" s="25"/>
      <c r="M28" s="184" t="s">
        <v>61</v>
      </c>
      <c r="N28" s="185"/>
    </row>
    <row r="29" spans="1:14" ht="13.5" customHeight="1">
      <c r="A29" s="177" t="s">
        <v>114</v>
      </c>
      <c r="B29" s="177"/>
      <c r="C29" s="82" t="s">
        <v>115</v>
      </c>
      <c r="D29" s="18" t="s">
        <v>119</v>
      </c>
      <c r="E29" s="23">
        <v>1</v>
      </c>
      <c r="F29" s="24">
        <v>400000</v>
      </c>
      <c r="G29" s="24">
        <f>E29*F29</f>
        <v>400000</v>
      </c>
      <c r="H29" s="25"/>
      <c r="I29" s="25"/>
      <c r="J29" s="25"/>
      <c r="K29" s="25"/>
      <c r="L29" s="25"/>
      <c r="M29" s="186"/>
      <c r="N29" s="187"/>
    </row>
    <row r="30" spans="1:14" ht="13.5" customHeight="1">
      <c r="A30" s="177" t="s">
        <v>48</v>
      </c>
      <c r="B30" s="177"/>
      <c r="C30" s="13" t="s">
        <v>120</v>
      </c>
      <c r="D30" s="2" t="s">
        <v>60</v>
      </c>
      <c r="E30" s="23">
        <v>3.78</v>
      </c>
      <c r="F30" s="26"/>
      <c r="G30" s="24"/>
      <c r="H30" s="26"/>
      <c r="I30" s="27"/>
      <c r="J30" s="26">
        <v>251.9</v>
      </c>
      <c r="K30" s="26">
        <f>E30*J30</f>
        <v>952.18200000000002</v>
      </c>
      <c r="L30" s="26"/>
      <c r="M30" s="152"/>
      <c r="N30" s="152"/>
    </row>
    <row r="31" spans="1:14" ht="13.5" customHeight="1">
      <c r="A31" s="177" t="s">
        <v>47</v>
      </c>
      <c r="B31" s="177" t="s">
        <v>26</v>
      </c>
      <c r="C31" s="30" t="s">
        <v>66</v>
      </c>
      <c r="D31" s="1" t="s">
        <v>24</v>
      </c>
      <c r="E31" s="23">
        <v>0.81</v>
      </c>
      <c r="F31" s="24"/>
      <c r="G31" s="24"/>
      <c r="H31" s="26">
        <v>221506</v>
      </c>
      <c r="I31" s="26">
        <f>E31*H31</f>
        <v>179419.86000000002</v>
      </c>
      <c r="J31" s="26"/>
      <c r="K31" s="26"/>
      <c r="L31" s="26"/>
      <c r="M31" s="152"/>
      <c r="N31" s="152"/>
    </row>
    <row r="32" spans="1:14" ht="13.5" customHeight="1">
      <c r="A32" s="150" t="s">
        <v>49</v>
      </c>
      <c r="B32" s="150"/>
      <c r="C32" s="13" t="s">
        <v>64</v>
      </c>
      <c r="D32" s="2" t="s">
        <v>60</v>
      </c>
      <c r="E32" s="28">
        <v>6.75</v>
      </c>
      <c r="F32" s="26"/>
      <c r="G32" s="26"/>
      <c r="H32" s="26"/>
      <c r="I32" s="27"/>
      <c r="J32" s="26">
        <v>41050</v>
      </c>
      <c r="K32" s="26">
        <f>E32*J32</f>
        <v>277087.5</v>
      </c>
      <c r="L32" s="26"/>
      <c r="M32" s="152" t="s">
        <v>28</v>
      </c>
      <c r="N32" s="152"/>
    </row>
    <row r="33" spans="1:14" ht="13.5" customHeight="1">
      <c r="A33" s="150" t="s">
        <v>51</v>
      </c>
      <c r="B33" s="150" t="s">
        <v>26</v>
      </c>
      <c r="C33" s="30" t="s">
        <v>66</v>
      </c>
      <c r="D33" s="2" t="s">
        <v>60</v>
      </c>
      <c r="E33" s="28">
        <v>6.75</v>
      </c>
      <c r="F33" s="26"/>
      <c r="G33" s="26"/>
      <c r="H33" s="26">
        <v>29687.5</v>
      </c>
      <c r="I33" s="26">
        <f>E33*H33</f>
        <v>200390.625</v>
      </c>
      <c r="J33" s="26"/>
      <c r="K33" s="26"/>
      <c r="L33" s="26"/>
      <c r="M33" s="151" t="s">
        <v>57</v>
      </c>
      <c r="N33" s="151"/>
    </row>
    <row r="34" spans="1:14" ht="13.5" customHeight="1">
      <c r="A34" s="150" t="s">
        <v>153</v>
      </c>
      <c r="B34" s="150" t="s">
        <v>26</v>
      </c>
      <c r="C34" s="123" t="s">
        <v>55</v>
      </c>
      <c r="D34" s="1" t="s">
        <v>63</v>
      </c>
      <c r="E34" s="23">
        <v>5.0999999999999996</v>
      </c>
      <c r="F34" s="26">
        <v>1500</v>
      </c>
      <c r="G34" s="26">
        <f>E34*F34</f>
        <v>7649.9999999999991</v>
      </c>
      <c r="H34" s="26"/>
      <c r="I34" s="26"/>
      <c r="J34" s="26"/>
      <c r="K34" s="26"/>
      <c r="L34" s="26"/>
      <c r="M34" s="153"/>
      <c r="N34" s="154"/>
    </row>
    <row r="35" spans="1:14" ht="13.5" customHeight="1">
      <c r="A35" s="150" t="s">
        <v>53</v>
      </c>
      <c r="B35" s="150" t="s">
        <v>26</v>
      </c>
      <c r="C35" s="123" t="s">
        <v>54</v>
      </c>
      <c r="D35" s="1" t="s">
        <v>5</v>
      </c>
      <c r="E35" s="28">
        <v>20</v>
      </c>
      <c r="F35" s="26">
        <f>G34</f>
        <v>7649.9999999999991</v>
      </c>
      <c r="G35" s="26">
        <f>F35*0.2</f>
        <v>1530</v>
      </c>
      <c r="H35" s="26"/>
      <c r="I35" s="26"/>
      <c r="J35" s="26"/>
      <c r="K35" s="26"/>
      <c r="L35" s="26"/>
      <c r="M35" s="153"/>
      <c r="N35" s="154"/>
    </row>
    <row r="36" spans="1:14" ht="13.5" customHeight="1">
      <c r="A36" s="177" t="s">
        <v>50</v>
      </c>
      <c r="B36" s="177" t="s">
        <v>26</v>
      </c>
      <c r="C36" s="14" t="s">
        <v>117</v>
      </c>
      <c r="D36" s="1" t="s">
        <v>65</v>
      </c>
      <c r="E36" s="23"/>
      <c r="F36" s="24"/>
      <c r="G36" s="26"/>
      <c r="H36" s="26"/>
      <c r="I36" s="26">
        <f>(I31+I33+I96)*0.03</f>
        <v>18329.21055</v>
      </c>
      <c r="J36" s="26"/>
      <c r="K36" s="26"/>
      <c r="L36" s="26"/>
      <c r="M36" s="152" t="s">
        <v>162</v>
      </c>
      <c r="N36" s="152"/>
    </row>
    <row r="37" spans="1:14" s="35" customFormat="1" ht="13.5" customHeight="1">
      <c r="A37" s="162" t="s">
        <v>27</v>
      </c>
      <c r="B37" s="163"/>
      <c r="C37" s="164"/>
      <c r="D37" s="113" t="s">
        <v>122</v>
      </c>
      <c r="E37" s="83"/>
      <c r="F37" s="84"/>
      <c r="G37" s="85">
        <f>SUM(G27:G36)</f>
        <v>7509180</v>
      </c>
      <c r="H37" s="85"/>
      <c r="I37" s="85">
        <f>SUM(I27:I36)</f>
        <v>398139.69555</v>
      </c>
      <c r="J37" s="85"/>
      <c r="K37" s="85">
        <f>SUM(K27:K36)</f>
        <v>278039.68199999997</v>
      </c>
      <c r="L37" s="85">
        <f>G37+I37+K37</f>
        <v>8185359.3775500003</v>
      </c>
      <c r="M37" s="165"/>
      <c r="N37" s="165"/>
    </row>
    <row r="38" spans="1:14" ht="13.5" customHeight="1">
      <c r="A38" s="155" t="s">
        <v>141</v>
      </c>
      <c r="B38" s="156"/>
      <c r="C38" s="156"/>
      <c r="D38" s="156"/>
      <c r="E38" s="156"/>
      <c r="F38" s="156"/>
      <c r="G38" s="156"/>
      <c r="H38" s="156"/>
      <c r="I38" s="156"/>
      <c r="J38" s="156"/>
      <c r="K38" s="156"/>
      <c r="L38" s="156"/>
      <c r="M38" s="156"/>
      <c r="N38" s="157"/>
    </row>
    <row r="39" spans="1:14" ht="13.5" customHeight="1">
      <c r="A39" s="19" t="s">
        <v>152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20"/>
    </row>
    <row r="40" spans="1:14" ht="13.5" customHeight="1">
      <c r="A40" s="19" t="s">
        <v>121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20"/>
    </row>
    <row r="41" spans="1:14" ht="13.5" customHeight="1">
      <c r="A41" s="31" t="s">
        <v>150</v>
      </c>
      <c r="B41" s="119"/>
      <c r="C41" s="120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21"/>
    </row>
    <row r="42" spans="1:14" ht="13.5" customHeight="1">
      <c r="A42" s="3"/>
      <c r="B42" s="125"/>
      <c r="C42" s="126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</row>
    <row r="43" spans="1:14" ht="13.5" customHeight="1">
      <c r="A43" s="3"/>
      <c r="B43" s="125"/>
      <c r="C43" s="126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</row>
    <row r="44" spans="1:14" ht="13.5" customHeight="1">
      <c r="A44" s="3"/>
      <c r="B44" s="3"/>
      <c r="C44" s="1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3.5" customHeight="1">
      <c r="A45" s="38" t="s">
        <v>72</v>
      </c>
      <c r="B45" s="39" t="s">
        <v>182</v>
      </c>
      <c r="C45" s="40"/>
      <c r="D45" s="41"/>
      <c r="E45" s="42"/>
      <c r="F45" s="166"/>
      <c r="G45" s="166"/>
      <c r="H45" s="166"/>
      <c r="I45" s="166"/>
      <c r="J45" s="43" t="s">
        <v>23</v>
      </c>
      <c r="K45" s="44" t="s">
        <v>67</v>
      </c>
      <c r="L45" s="167"/>
      <c r="M45" s="167"/>
      <c r="N45" s="167"/>
    </row>
    <row r="46" spans="1:14" ht="13.5" customHeight="1">
      <c r="A46" s="168" t="s">
        <v>13</v>
      </c>
      <c r="B46" s="168"/>
      <c r="C46" s="161" t="s">
        <v>14</v>
      </c>
      <c r="D46" s="169" t="s">
        <v>15</v>
      </c>
      <c r="E46" s="170" t="s">
        <v>16</v>
      </c>
      <c r="F46" s="169" t="s">
        <v>17</v>
      </c>
      <c r="G46" s="169"/>
      <c r="H46" s="171" t="s">
        <v>18</v>
      </c>
      <c r="I46" s="171"/>
      <c r="J46" s="169" t="s">
        <v>19</v>
      </c>
      <c r="K46" s="169"/>
      <c r="L46" s="36"/>
      <c r="M46" s="161" t="s">
        <v>20</v>
      </c>
      <c r="N46" s="161"/>
    </row>
    <row r="47" spans="1:14" ht="13.5" customHeight="1">
      <c r="A47" s="168"/>
      <c r="B47" s="168"/>
      <c r="C47" s="161"/>
      <c r="D47" s="169"/>
      <c r="E47" s="170"/>
      <c r="F47" s="37" t="s">
        <v>21</v>
      </c>
      <c r="G47" s="37" t="s">
        <v>22</v>
      </c>
      <c r="H47" s="37" t="s">
        <v>21</v>
      </c>
      <c r="I47" s="37" t="s">
        <v>22</v>
      </c>
      <c r="J47" s="37" t="s">
        <v>21</v>
      </c>
      <c r="K47" s="37" t="s">
        <v>22</v>
      </c>
      <c r="L47" s="37" t="s">
        <v>22</v>
      </c>
      <c r="M47" s="161"/>
      <c r="N47" s="161"/>
    </row>
    <row r="48" spans="1:14" ht="13.5" customHeight="1">
      <c r="A48" s="150" t="s">
        <v>49</v>
      </c>
      <c r="B48" s="150"/>
      <c r="C48" s="13" t="s">
        <v>64</v>
      </c>
      <c r="D48" s="2" t="s">
        <v>60</v>
      </c>
      <c r="E48" s="28">
        <v>0.33</v>
      </c>
      <c r="F48" s="26"/>
      <c r="G48" s="26"/>
      <c r="H48" s="26"/>
      <c r="I48" s="27"/>
      <c r="J48" s="26">
        <v>41050</v>
      </c>
      <c r="K48" s="26">
        <f>E48*J48</f>
        <v>13546.5</v>
      </c>
      <c r="L48" s="26"/>
      <c r="M48" s="152" t="s">
        <v>28</v>
      </c>
      <c r="N48" s="152"/>
    </row>
    <row r="49" spans="1:14" ht="13.5" customHeight="1">
      <c r="A49" s="150" t="s">
        <v>51</v>
      </c>
      <c r="B49" s="150" t="s">
        <v>26</v>
      </c>
      <c r="C49" s="30" t="s">
        <v>66</v>
      </c>
      <c r="D49" s="2" t="s">
        <v>60</v>
      </c>
      <c r="E49" s="28">
        <v>0.33</v>
      </c>
      <c r="F49" s="26"/>
      <c r="G49" s="26"/>
      <c r="H49" s="26">
        <v>29687.5</v>
      </c>
      <c r="I49" s="26">
        <f>E49*H49</f>
        <v>9796.875</v>
      </c>
      <c r="J49" s="26"/>
      <c r="K49" s="26"/>
      <c r="L49" s="26"/>
      <c r="M49" s="151" t="s">
        <v>57</v>
      </c>
      <c r="N49" s="151"/>
    </row>
    <row r="50" spans="1:14" ht="13.5" customHeight="1">
      <c r="A50" s="150" t="s">
        <v>153</v>
      </c>
      <c r="B50" s="150" t="s">
        <v>26</v>
      </c>
      <c r="C50" s="11" t="s">
        <v>55</v>
      </c>
      <c r="D50" s="1" t="s">
        <v>63</v>
      </c>
      <c r="E50" s="23">
        <v>5.0999999999999996</v>
      </c>
      <c r="F50" s="26">
        <v>1500</v>
      </c>
      <c r="G50" s="26">
        <f>E50*F50</f>
        <v>7649.9999999999991</v>
      </c>
      <c r="H50" s="26"/>
      <c r="I50" s="26"/>
      <c r="J50" s="26"/>
      <c r="K50" s="26"/>
      <c r="L50" s="26"/>
      <c r="M50" s="153"/>
      <c r="N50" s="154"/>
    </row>
    <row r="51" spans="1:14" ht="13.5" customHeight="1">
      <c r="A51" s="150" t="s">
        <v>53</v>
      </c>
      <c r="B51" s="150" t="s">
        <v>26</v>
      </c>
      <c r="C51" s="11" t="s">
        <v>54</v>
      </c>
      <c r="D51" s="1" t="s">
        <v>5</v>
      </c>
      <c r="E51" s="28">
        <v>20</v>
      </c>
      <c r="F51" s="26">
        <f>G50</f>
        <v>7649.9999999999991</v>
      </c>
      <c r="G51" s="26">
        <f>F51*0.2</f>
        <v>1530</v>
      </c>
      <c r="H51" s="26"/>
      <c r="I51" s="26"/>
      <c r="J51" s="26"/>
      <c r="K51" s="26"/>
      <c r="L51" s="26"/>
      <c r="M51" s="153"/>
      <c r="N51" s="154"/>
    </row>
    <row r="52" spans="1:14" ht="13.5" customHeight="1">
      <c r="A52" s="182" t="s">
        <v>25</v>
      </c>
      <c r="B52" s="183" t="s">
        <v>26</v>
      </c>
      <c r="C52" s="30" t="s">
        <v>66</v>
      </c>
      <c r="D52" s="1" t="s">
        <v>24</v>
      </c>
      <c r="E52" s="29">
        <v>0.04</v>
      </c>
      <c r="F52" s="26"/>
      <c r="G52" s="26"/>
      <c r="H52" s="26">
        <v>169804</v>
      </c>
      <c r="I52" s="26">
        <f>E52*H52</f>
        <v>6792.16</v>
      </c>
      <c r="J52" s="26"/>
      <c r="K52" s="26"/>
      <c r="L52" s="26"/>
      <c r="M52" s="153"/>
      <c r="N52" s="154"/>
    </row>
    <row r="53" spans="1:14" ht="13.5" customHeight="1">
      <c r="A53" s="177" t="s">
        <v>50</v>
      </c>
      <c r="B53" s="177" t="s">
        <v>26</v>
      </c>
      <c r="C53" s="14" t="s">
        <v>117</v>
      </c>
      <c r="D53" s="1" t="s">
        <v>65</v>
      </c>
      <c r="E53" s="28"/>
      <c r="F53" s="26"/>
      <c r="G53" s="26"/>
      <c r="H53" s="26"/>
      <c r="I53" s="26">
        <f>(I49+I52+I81)*0.03</f>
        <v>836.71041000000002</v>
      </c>
      <c r="J53" s="26"/>
      <c r="K53" s="26"/>
      <c r="L53" s="26"/>
      <c r="M53" s="152" t="s">
        <v>161</v>
      </c>
      <c r="N53" s="152"/>
    </row>
    <row r="54" spans="1:14" s="35" customFormat="1" ht="13.5" customHeight="1">
      <c r="A54" s="162" t="s">
        <v>27</v>
      </c>
      <c r="B54" s="163"/>
      <c r="C54" s="164"/>
      <c r="D54" s="97" t="s">
        <v>122</v>
      </c>
      <c r="E54" s="86"/>
      <c r="F54" s="85"/>
      <c r="G54" s="85">
        <f>SUM(G48:G53)</f>
        <v>9180</v>
      </c>
      <c r="H54" s="85"/>
      <c r="I54" s="85">
        <f>SUM(I49:I53)</f>
        <v>17425.74541</v>
      </c>
      <c r="J54" s="85"/>
      <c r="K54" s="85">
        <f>SUM(K48:K53)</f>
        <v>13546.5</v>
      </c>
      <c r="L54" s="85">
        <f>G54+I54+K54</f>
        <v>40152.245410000003</v>
      </c>
      <c r="M54" s="165"/>
      <c r="N54" s="165"/>
    </row>
    <row r="55" spans="1:14" ht="13.5" customHeight="1">
      <c r="A55" s="155" t="s">
        <v>141</v>
      </c>
      <c r="B55" s="156"/>
      <c r="C55" s="156"/>
      <c r="D55" s="156"/>
      <c r="E55" s="156"/>
      <c r="F55" s="156"/>
      <c r="G55" s="156"/>
      <c r="H55" s="156"/>
      <c r="I55" s="156"/>
      <c r="J55" s="156"/>
      <c r="K55" s="156"/>
      <c r="L55" s="156"/>
      <c r="M55" s="156"/>
      <c r="N55" s="157"/>
    </row>
    <row r="56" spans="1:14" ht="13.5" customHeight="1">
      <c r="A56" s="31" t="s">
        <v>142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3"/>
    </row>
    <row r="57" spans="1:14" ht="13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3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3.5" customHeight="1">
      <c r="A59" s="4"/>
      <c r="B59" s="4"/>
      <c r="C59" s="16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1:14" ht="13.5" customHeight="1">
      <c r="A60" s="38" t="s">
        <v>73</v>
      </c>
      <c r="B60" s="188" t="s">
        <v>156</v>
      </c>
      <c r="C60" s="189"/>
      <c r="D60" s="189"/>
      <c r="E60" s="189"/>
      <c r="F60" s="189"/>
      <c r="G60" s="189"/>
      <c r="H60" s="189"/>
      <c r="I60" s="189"/>
      <c r="J60" s="43" t="s">
        <v>23</v>
      </c>
      <c r="K60" s="44" t="s">
        <v>67</v>
      </c>
      <c r="L60" s="167"/>
      <c r="M60" s="167"/>
      <c r="N60" s="167"/>
    </row>
    <row r="61" spans="1:14" ht="13.5" customHeight="1">
      <c r="A61" s="168" t="s">
        <v>13</v>
      </c>
      <c r="B61" s="168"/>
      <c r="C61" s="161" t="s">
        <v>14</v>
      </c>
      <c r="D61" s="169" t="s">
        <v>15</v>
      </c>
      <c r="E61" s="170" t="s">
        <v>16</v>
      </c>
      <c r="F61" s="169" t="s">
        <v>17</v>
      </c>
      <c r="G61" s="169"/>
      <c r="H61" s="171" t="s">
        <v>18</v>
      </c>
      <c r="I61" s="171"/>
      <c r="J61" s="169" t="s">
        <v>19</v>
      </c>
      <c r="K61" s="169"/>
      <c r="L61" s="122"/>
      <c r="M61" s="161" t="s">
        <v>20</v>
      </c>
      <c r="N61" s="161"/>
    </row>
    <row r="62" spans="1:14" ht="13.5" customHeight="1">
      <c r="A62" s="168"/>
      <c r="B62" s="168"/>
      <c r="C62" s="161"/>
      <c r="D62" s="169"/>
      <c r="E62" s="170"/>
      <c r="F62" s="37" t="s">
        <v>21</v>
      </c>
      <c r="G62" s="37" t="s">
        <v>22</v>
      </c>
      <c r="H62" s="37" t="s">
        <v>21</v>
      </c>
      <c r="I62" s="37" t="s">
        <v>22</v>
      </c>
      <c r="J62" s="37" t="s">
        <v>21</v>
      </c>
      <c r="K62" s="37" t="s">
        <v>22</v>
      </c>
      <c r="L62" s="37" t="s">
        <v>22</v>
      </c>
      <c r="M62" s="161"/>
      <c r="N62" s="161"/>
    </row>
    <row r="63" spans="1:14" ht="13.5" customHeight="1">
      <c r="A63" s="150" t="s">
        <v>49</v>
      </c>
      <c r="B63" s="150"/>
      <c r="C63" s="13" t="s">
        <v>64</v>
      </c>
      <c r="D63" s="2" t="s">
        <v>60</v>
      </c>
      <c r="E63" s="28">
        <v>2.1</v>
      </c>
      <c r="F63" s="26"/>
      <c r="G63" s="26"/>
      <c r="H63" s="26"/>
      <c r="I63" s="27"/>
      <c r="J63" s="26">
        <v>41050</v>
      </c>
      <c r="K63" s="26">
        <f>E63*J63</f>
        <v>86205</v>
      </c>
      <c r="L63" s="26"/>
      <c r="M63" s="152"/>
      <c r="N63" s="152"/>
    </row>
    <row r="64" spans="1:14" ht="13.5" customHeight="1">
      <c r="A64" s="150" t="s">
        <v>51</v>
      </c>
      <c r="B64" s="150" t="s">
        <v>26</v>
      </c>
      <c r="C64" s="30" t="s">
        <v>155</v>
      </c>
      <c r="D64" s="2" t="s">
        <v>60</v>
      </c>
      <c r="E64" s="28">
        <v>2.1</v>
      </c>
      <c r="F64" s="26"/>
      <c r="G64" s="26"/>
      <c r="H64" s="26">
        <v>29687.5</v>
      </c>
      <c r="I64" s="26">
        <f>E64*H64</f>
        <v>62343.75</v>
      </c>
      <c r="J64" s="26"/>
      <c r="K64" s="26"/>
      <c r="L64" s="26"/>
      <c r="M64" s="151" t="s">
        <v>57</v>
      </c>
      <c r="N64" s="151"/>
    </row>
    <row r="65" spans="1:14" ht="13.5" customHeight="1">
      <c r="A65" s="150" t="s">
        <v>153</v>
      </c>
      <c r="B65" s="150" t="s">
        <v>26</v>
      </c>
      <c r="C65" s="123" t="s">
        <v>55</v>
      </c>
      <c r="D65" s="1" t="s">
        <v>63</v>
      </c>
      <c r="E65" s="23">
        <v>5.0999999999999996</v>
      </c>
      <c r="F65" s="26">
        <v>1500</v>
      </c>
      <c r="G65" s="26">
        <f>E65*F65</f>
        <v>7649.9999999999991</v>
      </c>
      <c r="H65" s="26"/>
      <c r="I65" s="26"/>
      <c r="J65" s="26"/>
      <c r="K65" s="26"/>
      <c r="L65" s="26"/>
      <c r="M65" s="152" t="s">
        <v>56</v>
      </c>
      <c r="N65" s="152"/>
    </row>
    <row r="66" spans="1:14" ht="13.5" customHeight="1">
      <c r="A66" s="150" t="s">
        <v>53</v>
      </c>
      <c r="B66" s="150" t="s">
        <v>26</v>
      </c>
      <c r="C66" s="123" t="s">
        <v>54</v>
      </c>
      <c r="D66" s="1" t="s">
        <v>5</v>
      </c>
      <c r="E66" s="28">
        <v>20</v>
      </c>
      <c r="F66" s="26">
        <f>G65</f>
        <v>7649.9999999999991</v>
      </c>
      <c r="G66" s="26">
        <f>F66*0.2</f>
        <v>1530</v>
      </c>
      <c r="H66" s="26"/>
      <c r="I66" s="26"/>
      <c r="J66" s="26"/>
      <c r="K66" s="26"/>
      <c r="L66" s="26"/>
      <c r="M66" s="153"/>
      <c r="N66" s="154"/>
    </row>
    <row r="67" spans="1:14" ht="13.5" customHeight="1">
      <c r="A67" s="182" t="s">
        <v>25</v>
      </c>
      <c r="B67" s="183" t="s">
        <v>26</v>
      </c>
      <c r="C67" s="30" t="s">
        <v>66</v>
      </c>
      <c r="D67" s="1" t="s">
        <v>24</v>
      </c>
      <c r="E67" s="29">
        <v>0.25</v>
      </c>
      <c r="F67" s="26"/>
      <c r="G67" s="26"/>
      <c r="H67" s="26">
        <v>169804</v>
      </c>
      <c r="I67" s="26">
        <f>E67*H67</f>
        <v>42451</v>
      </c>
      <c r="J67" s="26"/>
      <c r="K67" s="26"/>
      <c r="L67" s="26"/>
      <c r="M67" s="153"/>
      <c r="N67" s="154"/>
    </row>
    <row r="68" spans="1:14" ht="13.5" customHeight="1">
      <c r="A68" s="177" t="s">
        <v>50</v>
      </c>
      <c r="B68" s="177" t="s">
        <v>26</v>
      </c>
      <c r="C68" s="14" t="s">
        <v>117</v>
      </c>
      <c r="D68" s="1" t="s">
        <v>65</v>
      </c>
      <c r="E68" s="28"/>
      <c r="F68" s="26"/>
      <c r="G68" s="26"/>
      <c r="H68" s="26"/>
      <c r="I68" s="26">
        <f>(I64+I67+I81)*0.03</f>
        <v>3482.88186</v>
      </c>
      <c r="J68" s="26"/>
      <c r="K68" s="26"/>
      <c r="L68" s="26"/>
      <c r="M68" s="152" t="s">
        <v>161</v>
      </c>
      <c r="N68" s="152"/>
    </row>
    <row r="69" spans="1:14" ht="13.5" customHeight="1">
      <c r="A69" s="162" t="s">
        <v>27</v>
      </c>
      <c r="B69" s="163"/>
      <c r="C69" s="164"/>
      <c r="D69" s="97" t="s">
        <v>67</v>
      </c>
      <c r="E69" s="86"/>
      <c r="F69" s="85"/>
      <c r="G69" s="85">
        <f>SUM(G65:G68)</f>
        <v>9180</v>
      </c>
      <c r="H69" s="85"/>
      <c r="I69" s="85">
        <f>SUM(I64:I68)</f>
        <v>108277.63185999999</v>
      </c>
      <c r="J69" s="85"/>
      <c r="K69" s="85">
        <f>SUM(K63:K68)</f>
        <v>86205</v>
      </c>
      <c r="L69" s="85">
        <f>G69+I69+K69</f>
        <v>203662.63185999999</v>
      </c>
      <c r="M69" s="165"/>
      <c r="N69" s="165"/>
    </row>
    <row r="70" spans="1:14" ht="13.5" customHeight="1">
      <c r="A70" s="155" t="s">
        <v>141</v>
      </c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7"/>
    </row>
    <row r="71" spans="1:14" ht="13.5" customHeight="1">
      <c r="A71" s="31" t="s">
        <v>142</v>
      </c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3"/>
    </row>
    <row r="72" spans="1:14" ht="13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1:14" ht="13.5" customHeight="1">
      <c r="A73" s="4"/>
      <c r="B73" s="4"/>
      <c r="C73" s="1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spans="1:14" ht="13.5" customHeight="1">
      <c r="A74" s="38" t="s">
        <v>129</v>
      </c>
      <c r="B74" s="188" t="s">
        <v>184</v>
      </c>
      <c r="C74" s="189"/>
      <c r="D74" s="189"/>
      <c r="E74" s="189"/>
      <c r="F74" s="189"/>
      <c r="G74" s="189"/>
      <c r="H74" s="189"/>
      <c r="I74" s="189"/>
      <c r="J74" s="43" t="s">
        <v>23</v>
      </c>
      <c r="K74" s="44" t="s">
        <v>67</v>
      </c>
      <c r="L74" s="167"/>
      <c r="M74" s="167"/>
      <c r="N74" s="167"/>
    </row>
    <row r="75" spans="1:14" ht="13.5" customHeight="1">
      <c r="A75" s="168" t="s">
        <v>13</v>
      </c>
      <c r="B75" s="168"/>
      <c r="C75" s="161" t="s">
        <v>14</v>
      </c>
      <c r="D75" s="169" t="s">
        <v>15</v>
      </c>
      <c r="E75" s="170" t="s">
        <v>16</v>
      </c>
      <c r="F75" s="169" t="s">
        <v>17</v>
      </c>
      <c r="G75" s="169"/>
      <c r="H75" s="171" t="s">
        <v>18</v>
      </c>
      <c r="I75" s="171"/>
      <c r="J75" s="169" t="s">
        <v>19</v>
      </c>
      <c r="K75" s="169"/>
      <c r="L75" s="36"/>
      <c r="M75" s="161" t="s">
        <v>20</v>
      </c>
      <c r="N75" s="161"/>
    </row>
    <row r="76" spans="1:14" ht="13.5" customHeight="1">
      <c r="A76" s="168"/>
      <c r="B76" s="168"/>
      <c r="C76" s="161"/>
      <c r="D76" s="169"/>
      <c r="E76" s="170"/>
      <c r="F76" s="37" t="s">
        <v>21</v>
      </c>
      <c r="G76" s="37" t="s">
        <v>22</v>
      </c>
      <c r="H76" s="37" t="s">
        <v>21</v>
      </c>
      <c r="I76" s="37" t="s">
        <v>22</v>
      </c>
      <c r="J76" s="37" t="s">
        <v>21</v>
      </c>
      <c r="K76" s="37" t="s">
        <v>22</v>
      </c>
      <c r="L76" s="37" t="s">
        <v>22</v>
      </c>
      <c r="M76" s="161"/>
      <c r="N76" s="161"/>
    </row>
    <row r="77" spans="1:14" ht="13.5" customHeight="1">
      <c r="A77" s="150" t="s">
        <v>147</v>
      </c>
      <c r="B77" s="150"/>
      <c r="C77" s="13" t="s">
        <v>148</v>
      </c>
      <c r="D77" s="2" t="s">
        <v>60</v>
      </c>
      <c r="E77" s="23">
        <v>0.33</v>
      </c>
      <c r="F77" s="27"/>
      <c r="G77" s="27"/>
      <c r="H77" s="27"/>
      <c r="I77" s="27"/>
      <c r="J77" s="26">
        <v>110851.4</v>
      </c>
      <c r="K77" s="26">
        <f>E77*J77</f>
        <v>36580.962</v>
      </c>
      <c r="L77" s="27"/>
      <c r="M77" s="152"/>
      <c r="N77" s="152"/>
    </row>
    <row r="78" spans="1:14" ht="13.5" customHeight="1">
      <c r="A78" s="150" t="s">
        <v>149</v>
      </c>
      <c r="B78" s="150" t="s">
        <v>26</v>
      </c>
      <c r="C78" s="30" t="s">
        <v>151</v>
      </c>
      <c r="D78" s="2" t="s">
        <v>60</v>
      </c>
      <c r="E78" s="23">
        <v>0.33</v>
      </c>
      <c r="F78" s="27"/>
      <c r="G78" s="27"/>
      <c r="H78" s="26">
        <v>34246.400000000001</v>
      </c>
      <c r="I78" s="27">
        <f>E78*H78</f>
        <v>11301.312000000002</v>
      </c>
      <c r="J78" s="27"/>
      <c r="K78" s="26"/>
      <c r="L78" s="27"/>
      <c r="M78" s="151" t="s">
        <v>139</v>
      </c>
      <c r="N78" s="151"/>
    </row>
    <row r="79" spans="1:14" ht="13.5" customHeight="1">
      <c r="A79" s="150" t="s">
        <v>153</v>
      </c>
      <c r="B79" s="150" t="s">
        <v>26</v>
      </c>
      <c r="C79" s="118" t="s">
        <v>55</v>
      </c>
      <c r="D79" s="1" t="s">
        <v>63</v>
      </c>
      <c r="E79" s="23">
        <v>3.1</v>
      </c>
      <c r="F79" s="27">
        <v>1500</v>
      </c>
      <c r="G79" s="27">
        <f>E79*F79</f>
        <v>4650</v>
      </c>
      <c r="H79" s="27"/>
      <c r="I79" s="27"/>
      <c r="J79" s="27"/>
      <c r="K79" s="26"/>
      <c r="L79" s="27"/>
      <c r="M79" s="152"/>
      <c r="N79" s="152"/>
    </row>
    <row r="80" spans="1:14" ht="13.5" customHeight="1">
      <c r="A80" s="150" t="s">
        <v>53</v>
      </c>
      <c r="B80" s="150" t="s">
        <v>26</v>
      </c>
      <c r="C80" s="118" t="s">
        <v>54</v>
      </c>
      <c r="D80" s="1" t="s">
        <v>5</v>
      </c>
      <c r="E80" s="23">
        <v>20</v>
      </c>
      <c r="F80" s="27">
        <f>G79</f>
        <v>4650</v>
      </c>
      <c r="G80" s="27">
        <f>F80*0.2</f>
        <v>930</v>
      </c>
      <c r="H80" s="27"/>
      <c r="I80" s="27"/>
      <c r="J80" s="27"/>
      <c r="K80" s="26"/>
      <c r="L80" s="27"/>
      <c r="M80" s="152"/>
      <c r="N80" s="152"/>
    </row>
    <row r="81" spans="1:14" ht="13.5" customHeight="1">
      <c r="A81" s="158" t="s">
        <v>183</v>
      </c>
      <c r="B81" s="173"/>
      <c r="C81" s="179"/>
      <c r="D81" s="116" t="s">
        <v>145</v>
      </c>
      <c r="E81" s="114"/>
      <c r="F81" s="34"/>
      <c r="G81" s="34">
        <f>SUM(G77:G80)</f>
        <v>5580</v>
      </c>
      <c r="H81" s="34"/>
      <c r="I81" s="34">
        <f>SUM(I77:I80)</f>
        <v>11301.312000000002</v>
      </c>
      <c r="J81" s="34"/>
      <c r="K81" s="34">
        <f>SUM(K77:K80)</f>
        <v>36580.962</v>
      </c>
      <c r="L81" s="34">
        <f>G81+I81+K81</f>
        <v>53462.274000000005</v>
      </c>
      <c r="M81" s="178"/>
      <c r="N81" s="178"/>
    </row>
    <row r="82" spans="1:14" ht="13.5" customHeight="1">
      <c r="A82" s="158" t="s">
        <v>146</v>
      </c>
      <c r="B82" s="159"/>
      <c r="C82" s="160"/>
      <c r="D82" s="117" t="s">
        <v>145</v>
      </c>
      <c r="E82" s="114"/>
      <c r="F82" s="34"/>
      <c r="G82" s="34">
        <f>G81*40%</f>
        <v>2232</v>
      </c>
      <c r="H82" s="34"/>
      <c r="I82" s="34">
        <f>I81*40%</f>
        <v>4520.5248000000011</v>
      </c>
      <c r="J82" s="34"/>
      <c r="K82" s="34">
        <f>K81*40%</f>
        <v>14632.3848</v>
      </c>
      <c r="L82" s="34">
        <f>G82+I82+K82</f>
        <v>21384.909599999999</v>
      </c>
      <c r="M82" s="178"/>
      <c r="N82" s="178"/>
    </row>
    <row r="83" spans="1:14" ht="13.5" customHeight="1">
      <c r="A83" s="155" t="s">
        <v>113</v>
      </c>
      <c r="B83" s="156"/>
      <c r="C83" s="156"/>
      <c r="D83" s="156"/>
      <c r="E83" s="156"/>
      <c r="F83" s="156"/>
      <c r="G83" s="156"/>
      <c r="H83" s="156"/>
      <c r="I83" s="156"/>
      <c r="J83" s="156"/>
      <c r="K83" s="156"/>
      <c r="L83" s="156"/>
      <c r="M83" s="156"/>
      <c r="N83" s="157"/>
    </row>
    <row r="84" spans="1:14" ht="13.5" customHeight="1">
      <c r="A84" s="19" t="s">
        <v>152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20"/>
    </row>
    <row r="85" spans="1:14" ht="13.5" customHeight="1">
      <c r="A85" s="31" t="s">
        <v>150</v>
      </c>
      <c r="B85" s="119"/>
      <c r="C85" s="120"/>
      <c r="D85" s="119"/>
      <c r="E85" s="119"/>
      <c r="F85" s="119"/>
      <c r="G85" s="119"/>
      <c r="H85" s="119"/>
      <c r="I85" s="119"/>
      <c r="J85" s="119"/>
      <c r="K85" s="119"/>
      <c r="L85" s="119"/>
      <c r="M85" s="119"/>
      <c r="N85" s="121"/>
    </row>
    <row r="86" spans="1:14" ht="13.5" customHeight="1">
      <c r="A86" s="3"/>
      <c r="B86" s="125"/>
      <c r="C86" s="126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</row>
    <row r="87" spans="1:14" ht="13.5" customHeight="1">
      <c r="A87" s="3"/>
      <c r="B87" s="125"/>
      <c r="C87" s="126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</row>
    <row r="88" spans="1:14" ht="13.5" customHeight="1">
      <c r="A88" s="3"/>
      <c r="B88" s="125"/>
      <c r="C88" s="126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</row>
    <row r="89" spans="1:14" ht="13.5" customHeight="1">
      <c r="A89" s="38" t="s">
        <v>157</v>
      </c>
      <c r="B89" s="124" t="s">
        <v>158</v>
      </c>
      <c r="C89" s="40"/>
      <c r="D89" s="41"/>
      <c r="E89" s="42"/>
      <c r="F89" s="166"/>
      <c r="G89" s="166"/>
      <c r="H89" s="166"/>
      <c r="I89" s="166"/>
      <c r="J89" s="43" t="s">
        <v>23</v>
      </c>
      <c r="K89" s="44" t="s">
        <v>67</v>
      </c>
      <c r="L89" s="167"/>
      <c r="M89" s="167"/>
      <c r="N89" s="167"/>
    </row>
    <row r="90" spans="1:14" ht="13.5" customHeight="1">
      <c r="A90" s="168" t="s">
        <v>13</v>
      </c>
      <c r="B90" s="168"/>
      <c r="C90" s="161" t="s">
        <v>14</v>
      </c>
      <c r="D90" s="169" t="s">
        <v>15</v>
      </c>
      <c r="E90" s="170" t="s">
        <v>16</v>
      </c>
      <c r="F90" s="169" t="s">
        <v>17</v>
      </c>
      <c r="G90" s="169"/>
      <c r="H90" s="171" t="s">
        <v>18</v>
      </c>
      <c r="I90" s="171"/>
      <c r="J90" s="169" t="s">
        <v>19</v>
      </c>
      <c r="K90" s="169"/>
      <c r="L90" s="122"/>
      <c r="M90" s="161" t="s">
        <v>20</v>
      </c>
      <c r="N90" s="161"/>
    </row>
    <row r="91" spans="1:14" ht="13.5" customHeight="1">
      <c r="A91" s="168"/>
      <c r="B91" s="168"/>
      <c r="C91" s="161"/>
      <c r="D91" s="169"/>
      <c r="E91" s="170"/>
      <c r="F91" s="37" t="s">
        <v>21</v>
      </c>
      <c r="G91" s="37" t="s">
        <v>22</v>
      </c>
      <c r="H91" s="37" t="s">
        <v>21</v>
      </c>
      <c r="I91" s="37" t="s">
        <v>22</v>
      </c>
      <c r="J91" s="37" t="s">
        <v>21</v>
      </c>
      <c r="K91" s="37" t="s">
        <v>22</v>
      </c>
      <c r="L91" s="37" t="s">
        <v>22</v>
      </c>
      <c r="M91" s="161"/>
      <c r="N91" s="161"/>
    </row>
    <row r="92" spans="1:14" ht="13.5" customHeight="1">
      <c r="A92" s="150" t="s">
        <v>147</v>
      </c>
      <c r="B92" s="150"/>
      <c r="C92" s="13" t="s">
        <v>148</v>
      </c>
      <c r="D92" s="2" t="s">
        <v>60</v>
      </c>
      <c r="E92" s="23">
        <v>6.75</v>
      </c>
      <c r="F92" s="24"/>
      <c r="G92" s="24"/>
      <c r="H92" s="26"/>
      <c r="I92" s="26"/>
      <c r="J92" s="26">
        <v>110851.4</v>
      </c>
      <c r="K92" s="26">
        <f>E92*J92</f>
        <v>748246.95</v>
      </c>
      <c r="L92" s="26"/>
      <c r="M92" s="152"/>
      <c r="N92" s="152"/>
    </row>
    <row r="93" spans="1:14" ht="13.5" customHeight="1">
      <c r="A93" s="150" t="s">
        <v>149</v>
      </c>
      <c r="B93" s="150" t="s">
        <v>26</v>
      </c>
      <c r="C93" s="30" t="s">
        <v>155</v>
      </c>
      <c r="D93" s="2" t="s">
        <v>60</v>
      </c>
      <c r="E93" s="23">
        <v>6.75</v>
      </c>
      <c r="F93" s="24"/>
      <c r="G93" s="24"/>
      <c r="H93" s="26">
        <v>34246.400000000001</v>
      </c>
      <c r="I93" s="26">
        <f>E93*H93</f>
        <v>231163.2</v>
      </c>
      <c r="J93" s="26"/>
      <c r="K93" s="26"/>
      <c r="L93" s="26"/>
      <c r="M93" s="151" t="s">
        <v>57</v>
      </c>
      <c r="N93" s="151"/>
    </row>
    <row r="94" spans="1:14" ht="13.5" customHeight="1">
      <c r="A94" s="150" t="s">
        <v>153</v>
      </c>
      <c r="B94" s="150" t="s">
        <v>26</v>
      </c>
      <c r="C94" s="123" t="s">
        <v>55</v>
      </c>
      <c r="D94" s="1" t="s">
        <v>63</v>
      </c>
      <c r="E94" s="23">
        <v>3.1</v>
      </c>
      <c r="F94" s="24">
        <v>1500</v>
      </c>
      <c r="G94" s="24">
        <f>E94*F94</f>
        <v>4650</v>
      </c>
      <c r="H94" s="26"/>
      <c r="I94" s="26"/>
      <c r="J94" s="26"/>
      <c r="K94" s="26"/>
      <c r="L94" s="26"/>
      <c r="M94" s="152" t="s">
        <v>56</v>
      </c>
      <c r="N94" s="152"/>
    </row>
    <row r="95" spans="1:14" ht="13.5" customHeight="1">
      <c r="A95" s="150" t="s">
        <v>53</v>
      </c>
      <c r="B95" s="150" t="s">
        <v>26</v>
      </c>
      <c r="C95" s="123" t="s">
        <v>54</v>
      </c>
      <c r="D95" s="1" t="s">
        <v>5</v>
      </c>
      <c r="E95" s="23">
        <v>20</v>
      </c>
      <c r="F95" s="24">
        <f>G94</f>
        <v>4650</v>
      </c>
      <c r="G95" s="24">
        <f>F95*0.2</f>
        <v>930</v>
      </c>
      <c r="H95" s="26"/>
      <c r="I95" s="26"/>
      <c r="J95" s="26"/>
      <c r="K95" s="26"/>
      <c r="L95" s="26"/>
      <c r="M95" s="152"/>
      <c r="N95" s="152"/>
    </row>
    <row r="96" spans="1:14" s="35" customFormat="1" ht="13.5" customHeight="1">
      <c r="A96" s="162" t="s">
        <v>27</v>
      </c>
      <c r="B96" s="163"/>
      <c r="C96" s="164"/>
      <c r="D96" s="113" t="s">
        <v>67</v>
      </c>
      <c r="E96" s="83"/>
      <c r="F96" s="84"/>
      <c r="G96" s="85">
        <f>SUM(G92:G95)</f>
        <v>5580</v>
      </c>
      <c r="H96" s="85"/>
      <c r="I96" s="85">
        <f>SUM(I92:I95)</f>
        <v>231163.2</v>
      </c>
      <c r="J96" s="85"/>
      <c r="K96" s="85">
        <f>SUM(K92:K95)</f>
        <v>748246.95</v>
      </c>
      <c r="L96" s="85">
        <f>G96+I96+K96</f>
        <v>984990.14999999991</v>
      </c>
      <c r="M96" s="165"/>
      <c r="N96" s="165"/>
    </row>
    <row r="97" spans="1:14" ht="13.5" customHeight="1">
      <c r="A97" s="155" t="s">
        <v>141</v>
      </c>
      <c r="B97" s="156"/>
      <c r="C97" s="156"/>
      <c r="D97" s="156"/>
      <c r="E97" s="156"/>
      <c r="F97" s="156"/>
      <c r="G97" s="156"/>
      <c r="H97" s="156"/>
      <c r="I97" s="156"/>
      <c r="J97" s="156"/>
      <c r="K97" s="156"/>
      <c r="L97" s="156"/>
      <c r="M97" s="156"/>
      <c r="N97" s="157"/>
    </row>
    <row r="98" spans="1:14" ht="13.5" customHeight="1">
      <c r="A98" s="19" t="s">
        <v>152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20"/>
    </row>
    <row r="99" spans="1:14" ht="13.5" customHeight="1">
      <c r="A99" s="19" t="s">
        <v>121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20"/>
    </row>
    <row r="100" spans="1:14" ht="13.5" customHeight="1">
      <c r="A100" s="31" t="s">
        <v>150</v>
      </c>
      <c r="B100" s="119"/>
      <c r="C100" s="120"/>
      <c r="D100" s="119"/>
      <c r="E100" s="119"/>
      <c r="F100" s="119"/>
      <c r="G100" s="119"/>
      <c r="H100" s="119"/>
      <c r="I100" s="119"/>
      <c r="J100" s="119"/>
      <c r="K100" s="119"/>
      <c r="L100" s="119"/>
      <c r="M100" s="119"/>
      <c r="N100" s="121"/>
    </row>
    <row r="101" spans="1:14" ht="13.5" customHeight="1">
      <c r="A101" s="3"/>
      <c r="B101" s="125"/>
      <c r="C101" s="126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</row>
    <row r="102" spans="1:14" ht="13.5" customHeight="1">
      <c r="A102" s="3"/>
      <c r="B102" s="125"/>
      <c r="C102" s="126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</row>
    <row r="103" spans="1:14" ht="13.5" customHeight="1">
      <c r="A103" s="3"/>
      <c r="B103" s="125"/>
      <c r="C103" s="126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</row>
    <row r="104" spans="1:14" ht="13.5" customHeight="1">
      <c r="A104" s="38" t="s">
        <v>159</v>
      </c>
      <c r="B104" s="39" t="s">
        <v>130</v>
      </c>
      <c r="C104" s="40"/>
      <c r="D104" s="41"/>
      <c r="E104" s="42"/>
      <c r="F104" s="166"/>
      <c r="G104" s="166"/>
      <c r="H104" s="166"/>
      <c r="I104" s="166"/>
      <c r="J104" s="43" t="s">
        <v>23</v>
      </c>
      <c r="K104" s="44" t="s">
        <v>0</v>
      </c>
      <c r="L104" s="167"/>
      <c r="M104" s="167"/>
      <c r="N104" s="167"/>
    </row>
    <row r="105" spans="1:14" ht="13.5" customHeight="1">
      <c r="A105" s="168" t="s">
        <v>13</v>
      </c>
      <c r="B105" s="168"/>
      <c r="C105" s="161" t="s">
        <v>14</v>
      </c>
      <c r="D105" s="169" t="s">
        <v>15</v>
      </c>
      <c r="E105" s="170" t="s">
        <v>16</v>
      </c>
      <c r="F105" s="169" t="s">
        <v>17</v>
      </c>
      <c r="G105" s="169"/>
      <c r="H105" s="171" t="s">
        <v>18</v>
      </c>
      <c r="I105" s="171"/>
      <c r="J105" s="169" t="s">
        <v>19</v>
      </c>
      <c r="K105" s="169"/>
      <c r="L105" s="95"/>
      <c r="M105" s="161" t="s">
        <v>20</v>
      </c>
      <c r="N105" s="161"/>
    </row>
    <row r="106" spans="1:14" ht="13.5" customHeight="1">
      <c r="A106" s="168"/>
      <c r="B106" s="168"/>
      <c r="C106" s="161"/>
      <c r="D106" s="169"/>
      <c r="E106" s="170"/>
      <c r="F106" s="37" t="s">
        <v>21</v>
      </c>
      <c r="G106" s="37" t="s">
        <v>22</v>
      </c>
      <c r="H106" s="37" t="s">
        <v>21</v>
      </c>
      <c r="I106" s="37" t="s">
        <v>22</v>
      </c>
      <c r="J106" s="37" t="s">
        <v>21</v>
      </c>
      <c r="K106" s="37" t="s">
        <v>22</v>
      </c>
      <c r="L106" s="37" t="s">
        <v>22</v>
      </c>
      <c r="M106" s="161"/>
      <c r="N106" s="161"/>
    </row>
    <row r="107" spans="1:14" ht="13.5" customHeight="1">
      <c r="A107" s="175" t="s">
        <v>125</v>
      </c>
      <c r="B107" s="175" t="s">
        <v>26</v>
      </c>
      <c r="C107" s="100" t="s">
        <v>126</v>
      </c>
      <c r="D107" s="101" t="s">
        <v>110</v>
      </c>
      <c r="E107" s="102">
        <v>0.17660000000000001</v>
      </c>
      <c r="F107" s="103"/>
      <c r="G107" s="103"/>
      <c r="H107" s="103"/>
      <c r="I107" s="103"/>
      <c r="J107" s="103">
        <v>297000</v>
      </c>
      <c r="K107" s="103">
        <f>E107*J107</f>
        <v>52450.200000000004</v>
      </c>
      <c r="L107" s="103"/>
      <c r="M107" s="176" t="s">
        <v>124</v>
      </c>
      <c r="N107" s="176"/>
    </row>
    <row r="108" spans="1:14" ht="13.5" customHeight="1">
      <c r="A108" s="177"/>
      <c r="B108" s="177"/>
      <c r="C108" s="30"/>
      <c r="D108" s="1"/>
      <c r="E108" s="28"/>
      <c r="F108" s="26"/>
      <c r="G108" s="26"/>
      <c r="H108" s="26"/>
      <c r="I108" s="26"/>
      <c r="J108" s="26"/>
      <c r="K108" s="26"/>
      <c r="L108" s="26"/>
      <c r="M108" s="151"/>
      <c r="N108" s="151"/>
    </row>
    <row r="109" spans="1:14" ht="13.5" customHeight="1">
      <c r="A109" s="158" t="s">
        <v>27</v>
      </c>
      <c r="B109" s="173"/>
      <c r="C109" s="174"/>
      <c r="D109" s="104"/>
      <c r="E109" s="105"/>
      <c r="F109" s="106"/>
      <c r="G109" s="106"/>
      <c r="H109" s="106"/>
      <c r="I109" s="106"/>
      <c r="J109" s="106"/>
      <c r="K109" s="106">
        <f>K107</f>
        <v>52450.200000000004</v>
      </c>
      <c r="L109" s="106">
        <f>K109</f>
        <v>52450.200000000004</v>
      </c>
      <c r="M109" s="172"/>
      <c r="N109" s="172"/>
    </row>
    <row r="110" spans="1:14" ht="13.5" customHeight="1">
      <c r="A110" s="155" t="s">
        <v>131</v>
      </c>
      <c r="B110" s="156"/>
      <c r="C110" s="156"/>
      <c r="D110" s="156"/>
      <c r="E110" s="156"/>
      <c r="F110" s="156"/>
      <c r="G110" s="156"/>
      <c r="H110" s="156"/>
      <c r="I110" s="156"/>
      <c r="J110" s="156"/>
      <c r="K110" s="156"/>
      <c r="L110" s="156"/>
      <c r="M110" s="156"/>
      <c r="N110" s="157"/>
    </row>
    <row r="111" spans="1:14" ht="13.5" customHeight="1">
      <c r="A111" s="31" t="s">
        <v>140</v>
      </c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3"/>
    </row>
  </sheetData>
  <mergeCells count="174">
    <mergeCell ref="M61:N62"/>
    <mergeCell ref="M25:N26"/>
    <mergeCell ref="A55:N55"/>
    <mergeCell ref="M68:N68"/>
    <mergeCell ref="A67:B67"/>
    <mergeCell ref="M81:N81"/>
    <mergeCell ref="B74:I74"/>
    <mergeCell ref="M54:N54"/>
    <mergeCell ref="A54:C54"/>
    <mergeCell ref="M50:N50"/>
    <mergeCell ref="M53:N53"/>
    <mergeCell ref="A50:B50"/>
    <mergeCell ref="A51:B51"/>
    <mergeCell ref="A53:B53"/>
    <mergeCell ref="M67:N67"/>
    <mergeCell ref="A68:B68"/>
    <mergeCell ref="B60:I60"/>
    <mergeCell ref="L60:N60"/>
    <mergeCell ref="A61:B62"/>
    <mergeCell ref="C61:C62"/>
    <mergeCell ref="D61:D62"/>
    <mergeCell ref="E61:E62"/>
    <mergeCell ref="F61:G61"/>
    <mergeCell ref="H61:I61"/>
    <mergeCell ref="J61:K61"/>
    <mergeCell ref="A3:E3"/>
    <mergeCell ref="A1:N2"/>
    <mergeCell ref="M36:N36"/>
    <mergeCell ref="M49:N49"/>
    <mergeCell ref="A48:B48"/>
    <mergeCell ref="A46:B47"/>
    <mergeCell ref="C46:C47"/>
    <mergeCell ref="D46:D47"/>
    <mergeCell ref="E46:E47"/>
    <mergeCell ref="F46:G46"/>
    <mergeCell ref="L24:N24"/>
    <mergeCell ref="F45:I45"/>
    <mergeCell ref="L45:N45"/>
    <mergeCell ref="A28:B28"/>
    <mergeCell ref="A27:B27"/>
    <mergeCell ref="M27:N27"/>
    <mergeCell ref="A38:N38"/>
    <mergeCell ref="J46:K46"/>
    <mergeCell ref="M46:N47"/>
    <mergeCell ref="M48:N48"/>
    <mergeCell ref="A37:C37"/>
    <mergeCell ref="M37:N37"/>
    <mergeCell ref="A31:B31"/>
    <mergeCell ref="F24:I24"/>
    <mergeCell ref="M8:N8"/>
    <mergeCell ref="A9:B9"/>
    <mergeCell ref="M9:N9"/>
    <mergeCell ref="A12:B12"/>
    <mergeCell ref="M12:N12"/>
    <mergeCell ref="A8:B8"/>
    <mergeCell ref="A10:B10"/>
    <mergeCell ref="M15:N15"/>
    <mergeCell ref="A17:N17"/>
    <mergeCell ref="M10:N10"/>
    <mergeCell ref="A11:B11"/>
    <mergeCell ref="M11:N11"/>
    <mergeCell ref="A13:B13"/>
    <mergeCell ref="M16:N16"/>
    <mergeCell ref="A16:C16"/>
    <mergeCell ref="M13:N13"/>
    <mergeCell ref="A14:B14"/>
    <mergeCell ref="L5:N5"/>
    <mergeCell ref="A6:B7"/>
    <mergeCell ref="C6:C7"/>
    <mergeCell ref="D6:D7"/>
    <mergeCell ref="E6:E7"/>
    <mergeCell ref="F6:G6"/>
    <mergeCell ref="H6:I6"/>
    <mergeCell ref="J6:K6"/>
    <mergeCell ref="M6:N7"/>
    <mergeCell ref="B5:I5"/>
    <mergeCell ref="A49:B49"/>
    <mergeCell ref="A52:B52"/>
    <mergeCell ref="A25:B26"/>
    <mergeCell ref="C25:C26"/>
    <mergeCell ref="M28:N29"/>
    <mergeCell ref="A36:B36"/>
    <mergeCell ref="A32:B32"/>
    <mergeCell ref="M32:N32"/>
    <mergeCell ref="A33:B33"/>
    <mergeCell ref="M33:N33"/>
    <mergeCell ref="A34:B34"/>
    <mergeCell ref="M34:N34"/>
    <mergeCell ref="A35:B35"/>
    <mergeCell ref="M35:N35"/>
    <mergeCell ref="M51:N51"/>
    <mergeCell ref="M52:N52"/>
    <mergeCell ref="H46:I46"/>
    <mergeCell ref="M31:N31"/>
    <mergeCell ref="A30:B30"/>
    <mergeCell ref="D25:D26"/>
    <mergeCell ref="E25:E26"/>
    <mergeCell ref="F25:G25"/>
    <mergeCell ref="H25:I25"/>
    <mergeCell ref="J25:K25"/>
    <mergeCell ref="A29:B29"/>
    <mergeCell ref="M14:N14"/>
    <mergeCell ref="M82:N82"/>
    <mergeCell ref="A77:B77"/>
    <mergeCell ref="M77:N77"/>
    <mergeCell ref="A78:B78"/>
    <mergeCell ref="M78:N78"/>
    <mergeCell ref="A79:B79"/>
    <mergeCell ref="M79:N79"/>
    <mergeCell ref="A80:B80"/>
    <mergeCell ref="M80:N80"/>
    <mergeCell ref="L74:N74"/>
    <mergeCell ref="A75:B76"/>
    <mergeCell ref="C75:C76"/>
    <mergeCell ref="D75:D76"/>
    <mergeCell ref="E75:E76"/>
    <mergeCell ref="F75:G75"/>
    <mergeCell ref="H75:I75"/>
    <mergeCell ref="A81:C81"/>
    <mergeCell ref="A15:C15"/>
    <mergeCell ref="J75:K75"/>
    <mergeCell ref="M30:N30"/>
    <mergeCell ref="A63:B63"/>
    <mergeCell ref="M63:N63"/>
    <mergeCell ref="M109:N109"/>
    <mergeCell ref="A110:N110"/>
    <mergeCell ref="A109:C109"/>
    <mergeCell ref="A107:B107"/>
    <mergeCell ref="M107:N107"/>
    <mergeCell ref="A108:B108"/>
    <mergeCell ref="M108:N108"/>
    <mergeCell ref="F104:I104"/>
    <mergeCell ref="L104:N104"/>
    <mergeCell ref="A105:B106"/>
    <mergeCell ref="C105:C106"/>
    <mergeCell ref="D105:D106"/>
    <mergeCell ref="E105:E106"/>
    <mergeCell ref="F105:G105"/>
    <mergeCell ref="H105:I105"/>
    <mergeCell ref="J105:K105"/>
    <mergeCell ref="M105:N106"/>
    <mergeCell ref="A92:B92"/>
    <mergeCell ref="M92:N92"/>
    <mergeCell ref="F89:I89"/>
    <mergeCell ref="L89:N89"/>
    <mergeCell ref="A90:B91"/>
    <mergeCell ref="C90:C91"/>
    <mergeCell ref="D90:D91"/>
    <mergeCell ref="E90:E91"/>
    <mergeCell ref="F90:G90"/>
    <mergeCell ref="H90:I90"/>
    <mergeCell ref="J90:K90"/>
    <mergeCell ref="M90:N91"/>
    <mergeCell ref="A96:C96"/>
    <mergeCell ref="M96:N96"/>
    <mergeCell ref="A97:N97"/>
    <mergeCell ref="A93:B93"/>
    <mergeCell ref="M93:N93"/>
    <mergeCell ref="A94:B94"/>
    <mergeCell ref="M94:N94"/>
    <mergeCell ref="A95:B95"/>
    <mergeCell ref="M95:N95"/>
    <mergeCell ref="A64:B64"/>
    <mergeCell ref="M64:N64"/>
    <mergeCell ref="A65:B65"/>
    <mergeCell ref="M65:N65"/>
    <mergeCell ref="A66:B66"/>
    <mergeCell ref="M66:N66"/>
    <mergeCell ref="A83:N83"/>
    <mergeCell ref="A82:C82"/>
    <mergeCell ref="M75:N76"/>
    <mergeCell ref="A70:N70"/>
    <mergeCell ref="A69:C69"/>
    <mergeCell ref="M69:N69"/>
  </mergeCells>
  <phoneticPr fontId="2" type="noConversion"/>
  <pageMargins left="0.7" right="0.7" top="0.75" bottom="0.75" header="0.3" footer="0.3"/>
  <pageSetup paperSize="9" scale="62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zoomScaleNormal="100" workbookViewId="0">
      <selection activeCell="M32" sqref="M32"/>
    </sheetView>
  </sheetViews>
  <sheetFormatPr defaultRowHeight="13.5"/>
  <sheetData/>
  <phoneticPr fontId="2" type="noConversion"/>
  <pageMargins left="0.7" right="0.7" top="0.75" bottom="0.75" header="0.3" footer="0.3"/>
  <pageSetup paperSize="9"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view="pageBreakPreview" topLeftCell="A2" zoomScale="160" zoomScaleNormal="85" zoomScaleSheetLayoutView="160" workbookViewId="0">
      <selection sqref="A1:D1"/>
    </sheetView>
  </sheetViews>
  <sheetFormatPr defaultColWidth="8.88671875" defaultRowHeight="24.75" customHeight="1"/>
  <cols>
    <col min="1" max="1" width="20" style="8" customWidth="1"/>
    <col min="2" max="2" width="29.88671875" style="5" customWidth="1"/>
    <col min="3" max="3" width="35.88671875" style="5" customWidth="1"/>
    <col min="4" max="4" width="91.33203125" style="5" customWidth="1"/>
    <col min="5" max="7" width="8.88671875" style="5"/>
    <col min="8" max="8" width="8.88671875" style="5" customWidth="1"/>
    <col min="9" max="9" width="0.33203125" style="5" customWidth="1"/>
    <col min="10" max="252" width="8.88671875" style="5"/>
    <col min="253" max="253" width="6.6640625" style="5" customWidth="1"/>
    <col min="254" max="254" width="15.44140625" style="5" customWidth="1"/>
    <col min="255" max="257" width="9.77734375" style="5" customWidth="1"/>
    <col min="258" max="258" width="44.44140625" style="5" customWidth="1"/>
    <col min="259" max="508" width="8.88671875" style="5"/>
    <col min="509" max="509" width="6.6640625" style="5" customWidth="1"/>
    <col min="510" max="510" width="15.44140625" style="5" customWidth="1"/>
    <col min="511" max="513" width="9.77734375" style="5" customWidth="1"/>
    <col min="514" max="514" width="44.44140625" style="5" customWidth="1"/>
    <col min="515" max="764" width="8.88671875" style="5"/>
    <col min="765" max="765" width="6.6640625" style="5" customWidth="1"/>
    <col min="766" max="766" width="15.44140625" style="5" customWidth="1"/>
    <col min="767" max="769" width="9.77734375" style="5" customWidth="1"/>
    <col min="770" max="770" width="44.44140625" style="5" customWidth="1"/>
    <col min="771" max="1020" width="8.88671875" style="5"/>
    <col min="1021" max="1021" width="6.6640625" style="5" customWidth="1"/>
    <col min="1022" max="1022" width="15.44140625" style="5" customWidth="1"/>
    <col min="1023" max="1025" width="9.77734375" style="5" customWidth="1"/>
    <col min="1026" max="1026" width="44.44140625" style="5" customWidth="1"/>
    <col min="1027" max="1276" width="8.88671875" style="5"/>
    <col min="1277" max="1277" width="6.6640625" style="5" customWidth="1"/>
    <col min="1278" max="1278" width="15.44140625" style="5" customWidth="1"/>
    <col min="1279" max="1281" width="9.77734375" style="5" customWidth="1"/>
    <col min="1282" max="1282" width="44.44140625" style="5" customWidth="1"/>
    <col min="1283" max="1532" width="8.88671875" style="5"/>
    <col min="1533" max="1533" width="6.6640625" style="5" customWidth="1"/>
    <col min="1534" max="1534" width="15.44140625" style="5" customWidth="1"/>
    <col min="1535" max="1537" width="9.77734375" style="5" customWidth="1"/>
    <col min="1538" max="1538" width="44.44140625" style="5" customWidth="1"/>
    <col min="1539" max="1788" width="8.88671875" style="5"/>
    <col min="1789" max="1789" width="6.6640625" style="5" customWidth="1"/>
    <col min="1790" max="1790" width="15.44140625" style="5" customWidth="1"/>
    <col min="1791" max="1793" width="9.77734375" style="5" customWidth="1"/>
    <col min="1794" max="1794" width="44.44140625" style="5" customWidth="1"/>
    <col min="1795" max="2044" width="8.88671875" style="5"/>
    <col min="2045" max="2045" width="6.6640625" style="5" customWidth="1"/>
    <col min="2046" max="2046" width="15.44140625" style="5" customWidth="1"/>
    <col min="2047" max="2049" width="9.77734375" style="5" customWidth="1"/>
    <col min="2050" max="2050" width="44.44140625" style="5" customWidth="1"/>
    <col min="2051" max="2300" width="8.88671875" style="5"/>
    <col min="2301" max="2301" width="6.6640625" style="5" customWidth="1"/>
    <col min="2302" max="2302" width="15.44140625" style="5" customWidth="1"/>
    <col min="2303" max="2305" width="9.77734375" style="5" customWidth="1"/>
    <col min="2306" max="2306" width="44.44140625" style="5" customWidth="1"/>
    <col min="2307" max="2556" width="8.88671875" style="5"/>
    <col min="2557" max="2557" width="6.6640625" style="5" customWidth="1"/>
    <col min="2558" max="2558" width="15.44140625" style="5" customWidth="1"/>
    <col min="2559" max="2561" width="9.77734375" style="5" customWidth="1"/>
    <col min="2562" max="2562" width="44.44140625" style="5" customWidth="1"/>
    <col min="2563" max="2812" width="8.88671875" style="5"/>
    <col min="2813" max="2813" width="6.6640625" style="5" customWidth="1"/>
    <col min="2814" max="2814" width="15.44140625" style="5" customWidth="1"/>
    <col min="2815" max="2817" width="9.77734375" style="5" customWidth="1"/>
    <col min="2818" max="2818" width="44.44140625" style="5" customWidth="1"/>
    <col min="2819" max="3068" width="8.88671875" style="5"/>
    <col min="3069" max="3069" width="6.6640625" style="5" customWidth="1"/>
    <col min="3070" max="3070" width="15.44140625" style="5" customWidth="1"/>
    <col min="3071" max="3073" width="9.77734375" style="5" customWidth="1"/>
    <col min="3074" max="3074" width="44.44140625" style="5" customWidth="1"/>
    <col min="3075" max="3324" width="8.88671875" style="5"/>
    <col min="3325" max="3325" width="6.6640625" style="5" customWidth="1"/>
    <col min="3326" max="3326" width="15.44140625" style="5" customWidth="1"/>
    <col min="3327" max="3329" width="9.77734375" style="5" customWidth="1"/>
    <col min="3330" max="3330" width="44.44140625" style="5" customWidth="1"/>
    <col min="3331" max="3580" width="8.88671875" style="5"/>
    <col min="3581" max="3581" width="6.6640625" style="5" customWidth="1"/>
    <col min="3582" max="3582" width="15.44140625" style="5" customWidth="1"/>
    <col min="3583" max="3585" width="9.77734375" style="5" customWidth="1"/>
    <col min="3586" max="3586" width="44.44140625" style="5" customWidth="1"/>
    <col min="3587" max="3836" width="8.88671875" style="5"/>
    <col min="3837" max="3837" width="6.6640625" style="5" customWidth="1"/>
    <col min="3838" max="3838" width="15.44140625" style="5" customWidth="1"/>
    <col min="3839" max="3841" width="9.77734375" style="5" customWidth="1"/>
    <col min="3842" max="3842" width="44.44140625" style="5" customWidth="1"/>
    <col min="3843" max="4092" width="8.88671875" style="5"/>
    <col min="4093" max="4093" width="6.6640625" style="5" customWidth="1"/>
    <col min="4094" max="4094" width="15.44140625" style="5" customWidth="1"/>
    <col min="4095" max="4097" width="9.77734375" style="5" customWidth="1"/>
    <col min="4098" max="4098" width="44.44140625" style="5" customWidth="1"/>
    <col min="4099" max="4348" width="8.88671875" style="5"/>
    <col min="4349" max="4349" width="6.6640625" style="5" customWidth="1"/>
    <col min="4350" max="4350" width="15.44140625" style="5" customWidth="1"/>
    <col min="4351" max="4353" width="9.77734375" style="5" customWidth="1"/>
    <col min="4354" max="4354" width="44.44140625" style="5" customWidth="1"/>
    <col min="4355" max="4604" width="8.88671875" style="5"/>
    <col min="4605" max="4605" width="6.6640625" style="5" customWidth="1"/>
    <col min="4606" max="4606" width="15.44140625" style="5" customWidth="1"/>
    <col min="4607" max="4609" width="9.77734375" style="5" customWidth="1"/>
    <col min="4610" max="4610" width="44.44140625" style="5" customWidth="1"/>
    <col min="4611" max="4860" width="8.88671875" style="5"/>
    <col min="4861" max="4861" width="6.6640625" style="5" customWidth="1"/>
    <col min="4862" max="4862" width="15.44140625" style="5" customWidth="1"/>
    <col min="4863" max="4865" width="9.77734375" style="5" customWidth="1"/>
    <col min="4866" max="4866" width="44.44140625" style="5" customWidth="1"/>
    <col min="4867" max="5116" width="8.88671875" style="5"/>
    <col min="5117" max="5117" width="6.6640625" style="5" customWidth="1"/>
    <col min="5118" max="5118" width="15.44140625" style="5" customWidth="1"/>
    <col min="5119" max="5121" width="9.77734375" style="5" customWidth="1"/>
    <col min="5122" max="5122" width="44.44140625" style="5" customWidth="1"/>
    <col min="5123" max="5372" width="8.88671875" style="5"/>
    <col min="5373" max="5373" width="6.6640625" style="5" customWidth="1"/>
    <col min="5374" max="5374" width="15.44140625" style="5" customWidth="1"/>
    <col min="5375" max="5377" width="9.77734375" style="5" customWidth="1"/>
    <col min="5378" max="5378" width="44.44140625" style="5" customWidth="1"/>
    <col min="5379" max="5628" width="8.88671875" style="5"/>
    <col min="5629" max="5629" width="6.6640625" style="5" customWidth="1"/>
    <col min="5630" max="5630" width="15.44140625" style="5" customWidth="1"/>
    <col min="5631" max="5633" width="9.77734375" style="5" customWidth="1"/>
    <col min="5634" max="5634" width="44.44140625" style="5" customWidth="1"/>
    <col min="5635" max="5884" width="8.88671875" style="5"/>
    <col min="5885" max="5885" width="6.6640625" style="5" customWidth="1"/>
    <col min="5886" max="5886" width="15.44140625" style="5" customWidth="1"/>
    <col min="5887" max="5889" width="9.77734375" style="5" customWidth="1"/>
    <col min="5890" max="5890" width="44.44140625" style="5" customWidth="1"/>
    <col min="5891" max="6140" width="8.88671875" style="5"/>
    <col min="6141" max="6141" width="6.6640625" style="5" customWidth="1"/>
    <col min="6142" max="6142" width="15.44140625" style="5" customWidth="1"/>
    <col min="6143" max="6145" width="9.77734375" style="5" customWidth="1"/>
    <col min="6146" max="6146" width="44.44140625" style="5" customWidth="1"/>
    <col min="6147" max="6396" width="8.88671875" style="5"/>
    <col min="6397" max="6397" width="6.6640625" style="5" customWidth="1"/>
    <col min="6398" max="6398" width="15.44140625" style="5" customWidth="1"/>
    <col min="6399" max="6401" width="9.77734375" style="5" customWidth="1"/>
    <col min="6402" max="6402" width="44.44140625" style="5" customWidth="1"/>
    <col min="6403" max="6652" width="8.88671875" style="5"/>
    <col min="6653" max="6653" width="6.6640625" style="5" customWidth="1"/>
    <col min="6654" max="6654" width="15.44140625" style="5" customWidth="1"/>
    <col min="6655" max="6657" width="9.77734375" style="5" customWidth="1"/>
    <col min="6658" max="6658" width="44.44140625" style="5" customWidth="1"/>
    <col min="6659" max="6908" width="8.88671875" style="5"/>
    <col min="6909" max="6909" width="6.6640625" style="5" customWidth="1"/>
    <col min="6910" max="6910" width="15.44140625" style="5" customWidth="1"/>
    <col min="6911" max="6913" width="9.77734375" style="5" customWidth="1"/>
    <col min="6914" max="6914" width="44.44140625" style="5" customWidth="1"/>
    <col min="6915" max="7164" width="8.88671875" style="5"/>
    <col min="7165" max="7165" width="6.6640625" style="5" customWidth="1"/>
    <col min="7166" max="7166" width="15.44140625" style="5" customWidth="1"/>
    <col min="7167" max="7169" width="9.77734375" style="5" customWidth="1"/>
    <col min="7170" max="7170" width="44.44140625" style="5" customWidth="1"/>
    <col min="7171" max="7420" width="8.88671875" style="5"/>
    <col min="7421" max="7421" width="6.6640625" style="5" customWidth="1"/>
    <col min="7422" max="7422" width="15.44140625" style="5" customWidth="1"/>
    <col min="7423" max="7425" width="9.77734375" style="5" customWidth="1"/>
    <col min="7426" max="7426" width="44.44140625" style="5" customWidth="1"/>
    <col min="7427" max="7676" width="8.88671875" style="5"/>
    <col min="7677" max="7677" width="6.6640625" style="5" customWidth="1"/>
    <col min="7678" max="7678" width="15.44140625" style="5" customWidth="1"/>
    <col min="7679" max="7681" width="9.77734375" style="5" customWidth="1"/>
    <col min="7682" max="7682" width="44.44140625" style="5" customWidth="1"/>
    <col min="7683" max="7932" width="8.88671875" style="5"/>
    <col min="7933" max="7933" width="6.6640625" style="5" customWidth="1"/>
    <col min="7934" max="7934" width="15.44140625" style="5" customWidth="1"/>
    <col min="7935" max="7937" width="9.77734375" style="5" customWidth="1"/>
    <col min="7938" max="7938" width="44.44140625" style="5" customWidth="1"/>
    <col min="7939" max="8188" width="8.88671875" style="5"/>
    <col min="8189" max="8189" width="6.6640625" style="5" customWidth="1"/>
    <col min="8190" max="8190" width="15.44140625" style="5" customWidth="1"/>
    <col min="8191" max="8193" width="9.77734375" style="5" customWidth="1"/>
    <col min="8194" max="8194" width="44.44140625" style="5" customWidth="1"/>
    <col min="8195" max="8444" width="8.88671875" style="5"/>
    <col min="8445" max="8445" width="6.6640625" style="5" customWidth="1"/>
    <col min="8446" max="8446" width="15.44140625" style="5" customWidth="1"/>
    <col min="8447" max="8449" width="9.77734375" style="5" customWidth="1"/>
    <col min="8450" max="8450" width="44.44140625" style="5" customWidth="1"/>
    <col min="8451" max="8700" width="8.88671875" style="5"/>
    <col min="8701" max="8701" width="6.6640625" style="5" customWidth="1"/>
    <col min="8702" max="8702" width="15.44140625" style="5" customWidth="1"/>
    <col min="8703" max="8705" width="9.77734375" style="5" customWidth="1"/>
    <col min="8706" max="8706" width="44.44140625" style="5" customWidth="1"/>
    <col min="8707" max="8956" width="8.88671875" style="5"/>
    <col min="8957" max="8957" width="6.6640625" style="5" customWidth="1"/>
    <col min="8958" max="8958" width="15.44140625" style="5" customWidth="1"/>
    <col min="8959" max="8961" width="9.77734375" style="5" customWidth="1"/>
    <col min="8962" max="8962" width="44.44140625" style="5" customWidth="1"/>
    <col min="8963" max="9212" width="8.88671875" style="5"/>
    <col min="9213" max="9213" width="6.6640625" style="5" customWidth="1"/>
    <col min="9214" max="9214" width="15.44140625" style="5" customWidth="1"/>
    <col min="9215" max="9217" width="9.77734375" style="5" customWidth="1"/>
    <col min="9218" max="9218" width="44.44140625" style="5" customWidth="1"/>
    <col min="9219" max="9468" width="8.88671875" style="5"/>
    <col min="9469" max="9469" width="6.6640625" style="5" customWidth="1"/>
    <col min="9470" max="9470" width="15.44140625" style="5" customWidth="1"/>
    <col min="9471" max="9473" width="9.77734375" style="5" customWidth="1"/>
    <col min="9474" max="9474" width="44.44140625" style="5" customWidth="1"/>
    <col min="9475" max="9724" width="8.88671875" style="5"/>
    <col min="9725" max="9725" width="6.6640625" style="5" customWidth="1"/>
    <col min="9726" max="9726" width="15.44140625" style="5" customWidth="1"/>
    <col min="9727" max="9729" width="9.77734375" style="5" customWidth="1"/>
    <col min="9730" max="9730" width="44.44140625" style="5" customWidth="1"/>
    <col min="9731" max="9980" width="8.88671875" style="5"/>
    <col min="9981" max="9981" width="6.6640625" style="5" customWidth="1"/>
    <col min="9982" max="9982" width="15.44140625" style="5" customWidth="1"/>
    <col min="9983" max="9985" width="9.77734375" style="5" customWidth="1"/>
    <col min="9986" max="9986" width="44.44140625" style="5" customWidth="1"/>
    <col min="9987" max="10236" width="8.88671875" style="5"/>
    <col min="10237" max="10237" width="6.6640625" style="5" customWidth="1"/>
    <col min="10238" max="10238" width="15.44140625" style="5" customWidth="1"/>
    <col min="10239" max="10241" width="9.77734375" style="5" customWidth="1"/>
    <col min="10242" max="10242" width="44.44140625" style="5" customWidth="1"/>
    <col min="10243" max="10492" width="8.88671875" style="5"/>
    <col min="10493" max="10493" width="6.6640625" style="5" customWidth="1"/>
    <col min="10494" max="10494" width="15.44140625" style="5" customWidth="1"/>
    <col min="10495" max="10497" width="9.77734375" style="5" customWidth="1"/>
    <col min="10498" max="10498" width="44.44140625" style="5" customWidth="1"/>
    <col min="10499" max="10748" width="8.88671875" style="5"/>
    <col min="10749" max="10749" width="6.6640625" style="5" customWidth="1"/>
    <col min="10750" max="10750" width="15.44140625" style="5" customWidth="1"/>
    <col min="10751" max="10753" width="9.77734375" style="5" customWidth="1"/>
    <col min="10754" max="10754" width="44.44140625" style="5" customWidth="1"/>
    <col min="10755" max="11004" width="8.88671875" style="5"/>
    <col min="11005" max="11005" width="6.6640625" style="5" customWidth="1"/>
    <col min="11006" max="11006" width="15.44140625" style="5" customWidth="1"/>
    <col min="11007" max="11009" width="9.77734375" style="5" customWidth="1"/>
    <col min="11010" max="11010" width="44.44140625" style="5" customWidth="1"/>
    <col min="11011" max="11260" width="8.88671875" style="5"/>
    <col min="11261" max="11261" width="6.6640625" style="5" customWidth="1"/>
    <col min="11262" max="11262" width="15.44140625" style="5" customWidth="1"/>
    <col min="11263" max="11265" width="9.77734375" style="5" customWidth="1"/>
    <col min="11266" max="11266" width="44.44140625" style="5" customWidth="1"/>
    <col min="11267" max="11516" width="8.88671875" style="5"/>
    <col min="11517" max="11517" width="6.6640625" style="5" customWidth="1"/>
    <col min="11518" max="11518" width="15.44140625" style="5" customWidth="1"/>
    <col min="11519" max="11521" width="9.77734375" style="5" customWidth="1"/>
    <col min="11522" max="11522" width="44.44140625" style="5" customWidth="1"/>
    <col min="11523" max="11772" width="8.88671875" style="5"/>
    <col min="11773" max="11773" width="6.6640625" style="5" customWidth="1"/>
    <col min="11774" max="11774" width="15.44140625" style="5" customWidth="1"/>
    <col min="11775" max="11777" width="9.77734375" style="5" customWidth="1"/>
    <col min="11778" max="11778" width="44.44140625" style="5" customWidth="1"/>
    <col min="11779" max="12028" width="8.88671875" style="5"/>
    <col min="12029" max="12029" width="6.6640625" style="5" customWidth="1"/>
    <col min="12030" max="12030" width="15.44140625" style="5" customWidth="1"/>
    <col min="12031" max="12033" width="9.77734375" style="5" customWidth="1"/>
    <col min="12034" max="12034" width="44.44140625" style="5" customWidth="1"/>
    <col min="12035" max="12284" width="8.88671875" style="5"/>
    <col min="12285" max="12285" width="6.6640625" style="5" customWidth="1"/>
    <col min="12286" max="12286" width="15.44140625" style="5" customWidth="1"/>
    <col min="12287" max="12289" width="9.77734375" style="5" customWidth="1"/>
    <col min="12290" max="12290" width="44.44140625" style="5" customWidth="1"/>
    <col min="12291" max="12540" width="8.88671875" style="5"/>
    <col min="12541" max="12541" width="6.6640625" style="5" customWidth="1"/>
    <col min="12542" max="12542" width="15.44140625" style="5" customWidth="1"/>
    <col min="12543" max="12545" width="9.77734375" style="5" customWidth="1"/>
    <col min="12546" max="12546" width="44.44140625" style="5" customWidth="1"/>
    <col min="12547" max="12796" width="8.88671875" style="5"/>
    <col min="12797" max="12797" width="6.6640625" style="5" customWidth="1"/>
    <col min="12798" max="12798" width="15.44140625" style="5" customWidth="1"/>
    <col min="12799" max="12801" width="9.77734375" style="5" customWidth="1"/>
    <col min="12802" max="12802" width="44.44140625" style="5" customWidth="1"/>
    <col min="12803" max="13052" width="8.88671875" style="5"/>
    <col min="13053" max="13053" width="6.6640625" style="5" customWidth="1"/>
    <col min="13054" max="13054" width="15.44140625" style="5" customWidth="1"/>
    <col min="13055" max="13057" width="9.77734375" style="5" customWidth="1"/>
    <col min="13058" max="13058" width="44.44140625" style="5" customWidth="1"/>
    <col min="13059" max="13308" width="8.88671875" style="5"/>
    <col min="13309" max="13309" width="6.6640625" style="5" customWidth="1"/>
    <col min="13310" max="13310" width="15.44140625" style="5" customWidth="1"/>
    <col min="13311" max="13313" width="9.77734375" style="5" customWidth="1"/>
    <col min="13314" max="13314" width="44.44140625" style="5" customWidth="1"/>
    <col min="13315" max="13564" width="8.88671875" style="5"/>
    <col min="13565" max="13565" width="6.6640625" style="5" customWidth="1"/>
    <col min="13566" max="13566" width="15.44140625" style="5" customWidth="1"/>
    <col min="13567" max="13569" width="9.77734375" style="5" customWidth="1"/>
    <col min="13570" max="13570" width="44.44140625" style="5" customWidth="1"/>
    <col min="13571" max="13820" width="8.88671875" style="5"/>
    <col min="13821" max="13821" width="6.6640625" style="5" customWidth="1"/>
    <col min="13822" max="13822" width="15.44140625" style="5" customWidth="1"/>
    <col min="13823" max="13825" width="9.77734375" style="5" customWidth="1"/>
    <col min="13826" max="13826" width="44.44140625" style="5" customWidth="1"/>
    <col min="13827" max="14076" width="8.88671875" style="5"/>
    <col min="14077" max="14077" width="6.6640625" style="5" customWidth="1"/>
    <col min="14078" max="14078" width="15.44140625" style="5" customWidth="1"/>
    <col min="14079" max="14081" width="9.77734375" style="5" customWidth="1"/>
    <col min="14082" max="14082" width="44.44140625" style="5" customWidth="1"/>
    <col min="14083" max="14332" width="8.88671875" style="5"/>
    <col min="14333" max="14333" width="6.6640625" style="5" customWidth="1"/>
    <col min="14334" max="14334" width="15.44140625" style="5" customWidth="1"/>
    <col min="14335" max="14337" width="9.77734375" style="5" customWidth="1"/>
    <col min="14338" max="14338" width="44.44140625" style="5" customWidth="1"/>
    <col min="14339" max="14588" width="8.88671875" style="5"/>
    <col min="14589" max="14589" width="6.6640625" style="5" customWidth="1"/>
    <col min="14590" max="14590" width="15.44140625" style="5" customWidth="1"/>
    <col min="14591" max="14593" width="9.77734375" style="5" customWidth="1"/>
    <col min="14594" max="14594" width="44.44140625" style="5" customWidth="1"/>
    <col min="14595" max="14844" width="8.88671875" style="5"/>
    <col min="14845" max="14845" width="6.6640625" style="5" customWidth="1"/>
    <col min="14846" max="14846" width="15.44140625" style="5" customWidth="1"/>
    <col min="14847" max="14849" width="9.77734375" style="5" customWidth="1"/>
    <col min="14850" max="14850" width="44.44140625" style="5" customWidth="1"/>
    <col min="14851" max="15100" width="8.88671875" style="5"/>
    <col min="15101" max="15101" width="6.6640625" style="5" customWidth="1"/>
    <col min="15102" max="15102" width="15.44140625" style="5" customWidth="1"/>
    <col min="15103" max="15105" width="9.77734375" style="5" customWidth="1"/>
    <col min="15106" max="15106" width="44.44140625" style="5" customWidth="1"/>
    <col min="15107" max="15356" width="8.88671875" style="5"/>
    <col min="15357" max="15357" width="6.6640625" style="5" customWidth="1"/>
    <col min="15358" max="15358" width="15.44140625" style="5" customWidth="1"/>
    <col min="15359" max="15361" width="9.77734375" style="5" customWidth="1"/>
    <col min="15362" max="15362" width="44.44140625" style="5" customWidth="1"/>
    <col min="15363" max="15612" width="8.88671875" style="5"/>
    <col min="15613" max="15613" width="6.6640625" style="5" customWidth="1"/>
    <col min="15614" max="15614" width="15.44140625" style="5" customWidth="1"/>
    <col min="15615" max="15617" width="9.77734375" style="5" customWidth="1"/>
    <col min="15618" max="15618" width="44.44140625" style="5" customWidth="1"/>
    <col min="15619" max="15868" width="8.88671875" style="5"/>
    <col min="15869" max="15869" width="6.6640625" style="5" customWidth="1"/>
    <col min="15870" max="15870" width="15.44140625" style="5" customWidth="1"/>
    <col min="15871" max="15873" width="9.77734375" style="5" customWidth="1"/>
    <col min="15874" max="15874" width="44.44140625" style="5" customWidth="1"/>
    <col min="15875" max="16124" width="8.88671875" style="5"/>
    <col min="16125" max="16125" width="6.6640625" style="5" customWidth="1"/>
    <col min="16126" max="16126" width="15.44140625" style="5" customWidth="1"/>
    <col min="16127" max="16129" width="9.77734375" style="5" customWidth="1"/>
    <col min="16130" max="16130" width="44.44140625" style="5" customWidth="1"/>
    <col min="16131" max="16384" width="8.88671875" style="5"/>
  </cols>
  <sheetData>
    <row r="1" spans="1:9" ht="26.25" customHeight="1">
      <c r="A1" s="195" t="s">
        <v>34</v>
      </c>
      <c r="B1" s="195"/>
      <c r="C1" s="195"/>
      <c r="D1" s="195"/>
    </row>
    <row r="2" spans="1:9" ht="26.25" customHeight="1">
      <c r="A2" s="6"/>
      <c r="B2" s="7"/>
      <c r="C2" s="7"/>
      <c r="D2" s="7"/>
    </row>
    <row r="3" spans="1:9" ht="15" customHeight="1"/>
    <row r="4" spans="1:9" ht="26.25" customHeight="1">
      <c r="A4" s="196" t="s">
        <v>35</v>
      </c>
      <c r="B4" s="197"/>
      <c r="C4" s="197"/>
      <c r="D4" s="197"/>
    </row>
    <row r="5" spans="1:9" ht="11.25" customHeight="1"/>
    <row r="6" spans="1:9" ht="21" hidden="1" customHeight="1">
      <c r="B6" s="9" t="s">
        <v>36</v>
      </c>
      <c r="C6" s="9" t="s">
        <v>37</v>
      </c>
    </row>
    <row r="7" spans="1:9" ht="26.25" customHeight="1">
      <c r="A7" s="73" t="s">
        <v>38</v>
      </c>
      <c r="B7" s="74" t="s">
        <v>39</v>
      </c>
      <c r="C7" s="74" t="s">
        <v>40</v>
      </c>
      <c r="D7" s="75" t="s">
        <v>41</v>
      </c>
    </row>
    <row r="8" spans="1:9" ht="26.25" customHeight="1">
      <c r="A8" s="76">
        <v>1002</v>
      </c>
      <c r="B8" s="77" t="s">
        <v>25</v>
      </c>
      <c r="C8" s="78">
        <v>169804</v>
      </c>
      <c r="D8" s="79" t="s">
        <v>42</v>
      </c>
      <c r="F8" s="10"/>
      <c r="G8" s="10"/>
      <c r="H8" s="10"/>
      <c r="I8" s="10"/>
    </row>
    <row r="9" spans="1:9" ht="26.25" customHeight="1">
      <c r="A9" s="76">
        <v>1003</v>
      </c>
      <c r="B9" s="77" t="s">
        <v>29</v>
      </c>
      <c r="C9" s="78">
        <v>221506</v>
      </c>
      <c r="D9" s="79" t="s">
        <v>43</v>
      </c>
      <c r="F9" s="10"/>
      <c r="G9" s="10"/>
      <c r="H9" s="10"/>
      <c r="I9" s="10"/>
    </row>
    <row r="10" spans="1:9" ht="26.25" customHeight="1">
      <c r="A10" s="76">
        <v>1048</v>
      </c>
      <c r="B10" s="77" t="s">
        <v>58</v>
      </c>
      <c r="C10" s="78">
        <v>273971</v>
      </c>
      <c r="D10" s="79" t="s">
        <v>59</v>
      </c>
      <c r="F10" s="10"/>
      <c r="G10" s="10"/>
      <c r="H10" s="10"/>
      <c r="I10" s="10"/>
    </row>
    <row r="11" spans="1:9" ht="26.25" customHeight="1">
      <c r="A11" s="76">
        <v>1049</v>
      </c>
      <c r="B11" s="77" t="s">
        <v>44</v>
      </c>
      <c r="C11" s="78">
        <v>237500</v>
      </c>
      <c r="D11" s="79" t="s">
        <v>45</v>
      </c>
      <c r="F11" s="10"/>
      <c r="G11" s="10"/>
      <c r="H11" s="10"/>
      <c r="I11" s="10"/>
    </row>
    <row r="12" spans="1:9" ht="26.25" customHeight="1">
      <c r="A12" s="198" t="s">
        <v>46</v>
      </c>
      <c r="B12" s="198"/>
      <c r="C12" s="198"/>
      <c r="D12" s="199"/>
    </row>
    <row r="13" spans="1:9" ht="24.75" customHeight="1">
      <c r="A13" s="80"/>
      <c r="B13" s="81"/>
      <c r="C13" s="81"/>
      <c r="D13" s="81"/>
    </row>
  </sheetData>
  <mergeCells count="3">
    <mergeCell ref="A1:D1"/>
    <mergeCell ref="A4:D4"/>
    <mergeCell ref="A12:D12"/>
  </mergeCells>
  <phoneticPr fontId="2" type="noConversion"/>
  <printOptions horizontalCentered="1"/>
  <pageMargins left="0.19680555164813995" right="0.19680555164813995" top="0.98416668176651001" bottom="0.78736108541488647" header="0.51180553436279297" footer="0.39361110329627991"/>
  <pageSetup paperSize="9" scale="62" firstPageNumber="214" orientation="landscape" useFirstPageNumber="1" r:id="rId1"/>
  <headerFooter>
    <oddFooter>&amp;C&amp;"나눔고딕,Regular"&amp;14&amp;P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갑지</vt:lpstr>
      <vt:lpstr>공사원가계산서</vt:lpstr>
      <vt:lpstr>내역서</vt:lpstr>
      <vt:lpstr>일위대가표</vt:lpstr>
      <vt:lpstr>견적서</vt:lpstr>
      <vt:lpstr>노임단가</vt:lpstr>
      <vt:lpstr>갑지!Print_Area</vt:lpstr>
      <vt:lpstr>공사원가계산서!Print_Area</vt:lpstr>
      <vt:lpstr>내역서!Print_Area</vt:lpstr>
      <vt:lpstr>노임단가!Print_Area</vt:lpstr>
      <vt:lpstr>일위대가표!Print_Area</vt:lpstr>
      <vt:lpstr>노임단가!Print_Titles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 일섭/6급/삼척기지본부 관리부</cp:lastModifiedBy>
  <cp:lastPrinted>2025-08-15T22:23:45Z</cp:lastPrinted>
  <dcterms:created xsi:type="dcterms:W3CDTF">2007-07-26T10:36:12Z</dcterms:created>
  <dcterms:modified xsi:type="dcterms:W3CDTF">2025-09-04T05:24:18Z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eyAibm9kZUNvdW50IjogMiwgIm5vZGUxIiA6IHsgInVzZXJDb2RlIiA6ICIxLDAwMTAzODc2NiIsICJ0cmFjZUlkIiA6ICIyRjMzMDQzMjYyOTJFMEEyMjQ3RkZFRjg3MjE5MDM2RSIsICJkc2QiIDogIjAxMDAwMDAwMDAwMDE2NzMiLCAicElEIiA6ICIxIiwgImxvZ1RpbWUiIDogIjIwMjUtMDMtMjRUMDc6MTU6MDdaIiB9LCJub2RlMiI</vt:lpwstr>
  </property>
</Properties>
</file>