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K:\부서공유함\상생협력처 자재계약부\2. 2025년\2. 내자계약\1. 건설\260105 대드론\"/>
    </mc:Choice>
  </mc:AlternateContent>
  <bookViews>
    <workbookView xWindow="-120" yWindow="-120" windowWidth="29040" windowHeight="15720" tabRatio="952" firstSheet="3" activeTab="3"/>
  </bookViews>
  <sheets>
    <sheet name="------" sheetId="1" state="veryHidden" r:id="rId1"/>
    <sheet name="0000000" sheetId="65" state="veryHidden" r:id="rId2"/>
    <sheet name="표지" sheetId="449" state="hidden" r:id="rId3"/>
    <sheet name="산출내역 총괄표" sheetId="507" r:id="rId4"/>
    <sheet name="설치공사비 총괄" sheetId="511" r:id="rId5"/>
    <sheet name="설치공사비(종합)" sheetId="514" r:id="rId6"/>
    <sheet name="설치공사비(평택)" sheetId="510" r:id="rId7"/>
    <sheet name="설치공사비(삼척)" sheetId="512" r:id="rId8"/>
    <sheet name="견적 상세내역(기자재비, 노무비)" sheetId="496" r:id="rId9"/>
    <sheet name="건축제비율(26.1.1.)" sheetId="516" r:id="rId10"/>
    <sheet name="관리소별 세부산출내역서-전북 (단가계산)" sheetId="493" state="hidden" r:id="rId11"/>
    <sheet name="관리소별 세부산출내역서-충청" sheetId="479" state="hidden" r:id="rId12"/>
    <sheet name="6.외곽침입자 감지설비 내부집계" sheetId="411" state="hidden" r:id="rId13"/>
    <sheet name="6.외곽침입자 감지설비 내부산출" sheetId="412" state="hidden" r:id="rId14"/>
    <sheet name="VXXXXXXX" sheetId="85" state="veryHidden" r:id="rId15"/>
    <sheet name="제비율표" sheetId="481" state="hidden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</externalReferences>
  <definedNames>
    <definedName name="_" localSheetId="10" hidden="1">#REF!</definedName>
    <definedName name="_" localSheetId="4" hidden="1">#REF!</definedName>
    <definedName name="_" localSheetId="7" hidden="1">#REF!</definedName>
    <definedName name="_" localSheetId="5" hidden="1">#REF!</definedName>
    <definedName name="_" localSheetId="2" hidden="1">#REF!</definedName>
    <definedName name="_" hidden="1">#REF!</definedName>
    <definedName name="__" localSheetId="10" hidden="1">#REF!</definedName>
    <definedName name="__" localSheetId="4" hidden="1">#REF!</definedName>
    <definedName name="__" localSheetId="7" hidden="1">#REF!</definedName>
    <definedName name="__" localSheetId="5" hidden="1">#REF!</definedName>
    <definedName name="__" localSheetId="2" hidden="1">#REF!</definedName>
    <definedName name="__" hidden="1">#REF!</definedName>
    <definedName name="___aab42" localSheetId="10">#REF!</definedName>
    <definedName name="___aab42" localSheetId="4">#REF!</definedName>
    <definedName name="___aab42" localSheetId="7">#REF!</definedName>
    <definedName name="___aab42" localSheetId="5">#REF!</definedName>
    <definedName name="___aab42">#REF!</definedName>
    <definedName name="___BXP1" localSheetId="10">#REF!</definedName>
    <definedName name="___BXP1" localSheetId="4">#REF!</definedName>
    <definedName name="___BXP1" localSheetId="7">#REF!</definedName>
    <definedName name="___BXP1" localSheetId="5">#REF!</definedName>
    <definedName name="___BXP1">#REF!</definedName>
    <definedName name="___CAD15" localSheetId="10">#REF!</definedName>
    <definedName name="___CAD15" localSheetId="4">#REF!</definedName>
    <definedName name="___CAD15" localSheetId="7">#REF!</definedName>
    <definedName name="___CAD15" localSheetId="5">#REF!</definedName>
    <definedName name="___CAD15">#REF!</definedName>
    <definedName name="___CAD25" localSheetId="10">#REF!</definedName>
    <definedName name="___CAD25" localSheetId="4">#REF!</definedName>
    <definedName name="___CAD25" localSheetId="7">#REF!</definedName>
    <definedName name="___CAD25" localSheetId="5">#REF!</definedName>
    <definedName name="___CAD25">#REF!</definedName>
    <definedName name="___CNP1" localSheetId="10">#REF!</definedName>
    <definedName name="___CNP1" localSheetId="4">#REF!</definedName>
    <definedName name="___CNP1" localSheetId="7">#REF!</definedName>
    <definedName name="___CNP1" localSheetId="5">#REF!</definedName>
    <definedName name="___CNP1">#REF!</definedName>
    <definedName name="___CON135" localSheetId="10">#REF!</definedName>
    <definedName name="___CON135" localSheetId="4">#REF!</definedName>
    <definedName name="___CON135" localSheetId="7">#REF!</definedName>
    <definedName name="___CON135" localSheetId="5">#REF!</definedName>
    <definedName name="___CON135">#REF!</definedName>
    <definedName name="___CON210" localSheetId="10">#REF!</definedName>
    <definedName name="___CON210" localSheetId="4">#REF!</definedName>
    <definedName name="___CON210" localSheetId="7">#REF!</definedName>
    <definedName name="___CON210" localSheetId="5">#REF!</definedName>
    <definedName name="___CON210">#REF!</definedName>
    <definedName name="___CON240" localSheetId="10">#REF!</definedName>
    <definedName name="___CON240" localSheetId="4">#REF!</definedName>
    <definedName name="___CON240" localSheetId="7">#REF!</definedName>
    <definedName name="___CON240" localSheetId="5">#REF!</definedName>
    <definedName name="___CON240">#REF!</definedName>
    <definedName name="___ELL1" localSheetId="10">#REF!</definedName>
    <definedName name="___ELL1" localSheetId="4">#REF!</definedName>
    <definedName name="___ELL1" localSheetId="7">#REF!</definedName>
    <definedName name="___ELL1" localSheetId="5">#REF!</definedName>
    <definedName name="___ELL1">#REF!</definedName>
    <definedName name="___ELL2" localSheetId="10">#REF!</definedName>
    <definedName name="___ELL2" localSheetId="4">#REF!</definedName>
    <definedName name="___ELL2" localSheetId="7">#REF!</definedName>
    <definedName name="___ELL2" localSheetId="5">#REF!</definedName>
    <definedName name="___ELL2">#REF!</definedName>
    <definedName name="___GJP1" localSheetId="10">#REF!</definedName>
    <definedName name="___GJP1" localSheetId="4">#REF!</definedName>
    <definedName name="___GJP1" localSheetId="7">#REF!</definedName>
    <definedName name="___GJP1" localSheetId="5">#REF!</definedName>
    <definedName name="___GJP1">#REF!</definedName>
    <definedName name="___HPP1" localSheetId="10">#REF!</definedName>
    <definedName name="___HPP1" localSheetId="4">#REF!</definedName>
    <definedName name="___HPP1" localSheetId="7">#REF!</definedName>
    <definedName name="___HPP1" localSheetId="5">#REF!</definedName>
    <definedName name="___HPP1">#REF!</definedName>
    <definedName name="___JB1" localSheetId="10">#REF!</definedName>
    <definedName name="___JB1" localSheetId="4">#REF!</definedName>
    <definedName name="___JB1" localSheetId="7">#REF!</definedName>
    <definedName name="___JB1" localSheetId="5">#REF!</definedName>
    <definedName name="___JB1">#REF!</definedName>
    <definedName name="___JOI13" localSheetId="10">#REF!</definedName>
    <definedName name="___JOI13" localSheetId="4">#REF!</definedName>
    <definedName name="___JOI13" localSheetId="7">#REF!</definedName>
    <definedName name="___JOI13" localSheetId="5">#REF!</definedName>
    <definedName name="___JOI13">#REF!</definedName>
    <definedName name="___ll2" localSheetId="10">#REF!</definedName>
    <definedName name="___ll2" localSheetId="4">#REF!</definedName>
    <definedName name="___ll2" localSheetId="7">#REF!</definedName>
    <definedName name="___ll2" localSheetId="5">#REF!</definedName>
    <definedName name="___ll2">#REF!</definedName>
    <definedName name="___PVC200" localSheetId="10">#REF!</definedName>
    <definedName name="___PVC200" localSheetId="4">#REF!</definedName>
    <definedName name="___PVC200" localSheetId="7">#REF!</definedName>
    <definedName name="___PVC200" localSheetId="5">#REF!</definedName>
    <definedName name="___PVC200">#REF!</definedName>
    <definedName name="___PVC250" localSheetId="10">#REF!</definedName>
    <definedName name="___PVC250" localSheetId="4">#REF!</definedName>
    <definedName name="___PVC250" localSheetId="7">#REF!</definedName>
    <definedName name="___PVC250" localSheetId="5">#REF!</definedName>
    <definedName name="___PVC250">#REF!</definedName>
    <definedName name="___PVC36" localSheetId="10">#REF!</definedName>
    <definedName name="___PVC36" localSheetId="4">#REF!</definedName>
    <definedName name="___PVC36" localSheetId="7">#REF!</definedName>
    <definedName name="___PVC36" localSheetId="5">#REF!</definedName>
    <definedName name="___PVC36">#REF!</definedName>
    <definedName name="___SBB1" localSheetId="10">#REF!</definedName>
    <definedName name="___SBB1" localSheetId="4">#REF!</definedName>
    <definedName name="___SBB1" localSheetId="7">#REF!</definedName>
    <definedName name="___SBB1" localSheetId="5">#REF!</definedName>
    <definedName name="___SBB1">#REF!</definedName>
    <definedName name="___SBB2" localSheetId="10">#REF!</definedName>
    <definedName name="___SBB2" localSheetId="4">#REF!</definedName>
    <definedName name="___SBB2" localSheetId="7">#REF!</definedName>
    <definedName name="___SBB2" localSheetId="5">#REF!</definedName>
    <definedName name="___SBB2">#REF!</definedName>
    <definedName name="___SBB3" localSheetId="10">#REF!</definedName>
    <definedName name="___SBB3" localSheetId="4">#REF!</definedName>
    <definedName name="___SBB3" localSheetId="7">#REF!</definedName>
    <definedName name="___SBB3" localSheetId="5">#REF!</definedName>
    <definedName name="___SBB3">#REF!</definedName>
    <definedName name="___SBB4" localSheetId="10">#REF!</definedName>
    <definedName name="___SBB4" localSheetId="4">#REF!</definedName>
    <definedName name="___SBB4" localSheetId="7">#REF!</definedName>
    <definedName name="___SBB4" localSheetId="5">#REF!</definedName>
    <definedName name="___SBB4">#REF!</definedName>
    <definedName name="___SBB5" localSheetId="10">#REF!</definedName>
    <definedName name="___SBB5" localSheetId="4">#REF!</definedName>
    <definedName name="___SBB5" localSheetId="7">#REF!</definedName>
    <definedName name="___SBB5" localSheetId="5">#REF!</definedName>
    <definedName name="___SBB5">#REF!</definedName>
    <definedName name="___SCH1" localSheetId="10">#REF!</definedName>
    <definedName name="___SCH1" localSheetId="4">#REF!</definedName>
    <definedName name="___SCH1" localSheetId="7">#REF!</definedName>
    <definedName name="___SCH1" localSheetId="5">#REF!</definedName>
    <definedName name="___SCH1">#REF!</definedName>
    <definedName name="___SH1" localSheetId="10">#REF!</definedName>
    <definedName name="___SH1" localSheetId="4">#REF!</definedName>
    <definedName name="___SH1" localSheetId="7">#REF!</definedName>
    <definedName name="___SH1" localSheetId="5">#REF!</definedName>
    <definedName name="___SH1">#REF!</definedName>
    <definedName name="___SH2" localSheetId="10">#REF!</definedName>
    <definedName name="___SH2" localSheetId="4">#REF!</definedName>
    <definedName name="___SH2" localSheetId="7">#REF!</definedName>
    <definedName name="___SH2" localSheetId="5">#REF!</definedName>
    <definedName name="___SH2">#REF!</definedName>
    <definedName name="___SH3" localSheetId="10">#REF!</definedName>
    <definedName name="___SH3" localSheetId="4">#REF!</definedName>
    <definedName name="___SH3" localSheetId="7">#REF!</definedName>
    <definedName name="___SH3" localSheetId="5">#REF!</definedName>
    <definedName name="___SH3">#REF!</definedName>
    <definedName name="___SHH1" localSheetId="10">#REF!</definedName>
    <definedName name="___SHH1" localSheetId="4">#REF!</definedName>
    <definedName name="___SHH1" localSheetId="7">#REF!</definedName>
    <definedName name="___SHH1" localSheetId="5">#REF!</definedName>
    <definedName name="___SHH1">#REF!</definedName>
    <definedName name="___SHH2" localSheetId="10">#REF!</definedName>
    <definedName name="___SHH2" localSheetId="4">#REF!</definedName>
    <definedName name="___SHH2" localSheetId="7">#REF!</definedName>
    <definedName name="___SHH2" localSheetId="5">#REF!</definedName>
    <definedName name="___SHH2">#REF!</definedName>
    <definedName name="___SHH3" localSheetId="10">#REF!</definedName>
    <definedName name="___SHH3" localSheetId="4">#REF!</definedName>
    <definedName name="___SHH3" localSheetId="7">#REF!</definedName>
    <definedName name="___SHH3" localSheetId="5">#REF!</definedName>
    <definedName name="___SHH3">#REF!</definedName>
    <definedName name="___ss2" localSheetId="10">#REF!</definedName>
    <definedName name="___ss2" localSheetId="4">#REF!</definedName>
    <definedName name="___ss2" localSheetId="7">#REF!</definedName>
    <definedName name="___ss2" localSheetId="5">#REF!</definedName>
    <definedName name="___ss2">#REF!</definedName>
    <definedName name="___ST1" localSheetId="10">#REF!</definedName>
    <definedName name="___ST1" localSheetId="4">#REF!</definedName>
    <definedName name="___ST1" localSheetId="7">#REF!</definedName>
    <definedName name="___ST1" localSheetId="5">#REF!</definedName>
    <definedName name="___ST1">#REF!</definedName>
    <definedName name="__123Graph_A" localSheetId="10" hidden="1">'[1]입찰내역 발주처 양식'!#REF!</definedName>
    <definedName name="__123Graph_A" localSheetId="4" hidden="1">'[1]입찰내역 발주처 양식'!#REF!</definedName>
    <definedName name="__123Graph_A" localSheetId="7" hidden="1">'[1]입찰내역 발주처 양식'!#REF!</definedName>
    <definedName name="__123Graph_A" localSheetId="5" hidden="1">'[1]입찰내역 발주처 양식'!#REF!</definedName>
    <definedName name="__123Graph_A" localSheetId="2" hidden="1">'[1]입찰내역 발주처 양식'!#REF!</definedName>
    <definedName name="__123Graph_A" hidden="1">'[1]입찰내역 발주처 양식'!#REF!</definedName>
    <definedName name="__123Graph_ACHART1" localSheetId="10" hidden="1">'[1]입찰내역 발주처 양식'!#REF!</definedName>
    <definedName name="__123Graph_ACHART1" localSheetId="4" hidden="1">'[1]입찰내역 발주처 양식'!#REF!</definedName>
    <definedName name="__123Graph_ACHART1" localSheetId="7" hidden="1">'[1]입찰내역 발주처 양식'!#REF!</definedName>
    <definedName name="__123Graph_ACHART1" localSheetId="5" hidden="1">'[1]입찰내역 발주처 양식'!#REF!</definedName>
    <definedName name="__123Graph_ACHART1" localSheetId="2" hidden="1">'[1]입찰내역 발주처 양식'!#REF!</definedName>
    <definedName name="__123Graph_ACHART1" hidden="1">'[1]입찰내역 발주처 양식'!#REF!</definedName>
    <definedName name="__123Graph_ACURRENT" localSheetId="10" hidden="1">'[1]입찰내역 발주처 양식'!#REF!</definedName>
    <definedName name="__123Graph_ACURRENT" localSheetId="4" hidden="1">'[1]입찰내역 발주처 양식'!#REF!</definedName>
    <definedName name="__123Graph_ACURRENT" localSheetId="7" hidden="1">'[1]입찰내역 발주처 양식'!#REF!</definedName>
    <definedName name="__123Graph_ACURRENT" localSheetId="5" hidden="1">'[1]입찰내역 발주처 양식'!#REF!</definedName>
    <definedName name="__123Graph_ACURRENT" localSheetId="2" hidden="1">'[1]입찰내역 발주처 양식'!#REF!</definedName>
    <definedName name="__123Graph_ACURRENT" hidden="1">'[1]입찰내역 발주처 양식'!#REF!</definedName>
    <definedName name="__123Graph_D" localSheetId="10" hidden="1">'[2]0226'!#REF!</definedName>
    <definedName name="__123Graph_D" localSheetId="4" hidden="1">'[2]0226'!#REF!</definedName>
    <definedName name="__123Graph_D" localSheetId="7" hidden="1">'[2]0226'!#REF!</definedName>
    <definedName name="__123Graph_D" localSheetId="5" hidden="1">'[2]0226'!#REF!</definedName>
    <definedName name="__123Graph_D" localSheetId="2" hidden="1">'[2]0226'!#REF!</definedName>
    <definedName name="__123Graph_D" hidden="1">'[2]0226'!#REF!</definedName>
    <definedName name="__123Graph_X" localSheetId="10" hidden="1">'[1]입찰내역 발주처 양식'!#REF!</definedName>
    <definedName name="__123Graph_X" localSheetId="4" hidden="1">'[1]입찰내역 발주처 양식'!#REF!</definedName>
    <definedName name="__123Graph_X" localSheetId="7" hidden="1">'[1]입찰내역 발주처 양식'!#REF!</definedName>
    <definedName name="__123Graph_X" localSheetId="5" hidden="1">'[1]입찰내역 발주처 양식'!#REF!</definedName>
    <definedName name="__123Graph_X" localSheetId="2" hidden="1">'[1]입찰내역 발주처 양식'!#REF!</definedName>
    <definedName name="__123Graph_X" hidden="1">'[1]입찰내역 발주처 양식'!#REF!</definedName>
    <definedName name="__123Graph_XCHART1" localSheetId="10" hidden="1">'[1]입찰내역 발주처 양식'!#REF!</definedName>
    <definedName name="__123Graph_XCHART1" localSheetId="4" hidden="1">'[1]입찰내역 발주처 양식'!#REF!</definedName>
    <definedName name="__123Graph_XCHART1" localSheetId="7" hidden="1">'[1]입찰내역 발주처 양식'!#REF!</definedName>
    <definedName name="__123Graph_XCHART1" localSheetId="5" hidden="1">'[1]입찰내역 발주처 양식'!#REF!</definedName>
    <definedName name="__123Graph_XCHART1" localSheetId="2" hidden="1">'[1]입찰내역 발주처 양식'!#REF!</definedName>
    <definedName name="__123Graph_XCHART1" hidden="1">'[1]입찰내역 발주처 양식'!#REF!</definedName>
    <definedName name="__123Graph_XCURRENT" localSheetId="10" hidden="1">'[1]입찰내역 발주처 양식'!#REF!</definedName>
    <definedName name="__123Graph_XCURRENT" localSheetId="4" hidden="1">'[1]입찰내역 발주처 양식'!#REF!</definedName>
    <definedName name="__123Graph_XCURRENT" localSheetId="7" hidden="1">'[1]입찰내역 발주처 양식'!#REF!</definedName>
    <definedName name="__123Graph_XCURRENT" localSheetId="5" hidden="1">'[1]입찰내역 발주처 양식'!#REF!</definedName>
    <definedName name="__123Graph_XCURRENT" localSheetId="2" hidden="1">'[1]입찰내역 발주처 양식'!#REF!</definedName>
    <definedName name="__123Graph_XCURRENT" hidden="1">'[1]입찰내역 발주처 양식'!#REF!</definedName>
    <definedName name="__aab42" localSheetId="13">#REF!</definedName>
    <definedName name="__aab42" localSheetId="12">#REF!</definedName>
    <definedName name="__aab42" localSheetId="10">#REF!</definedName>
    <definedName name="__aab42" localSheetId="4">#REF!</definedName>
    <definedName name="__aab42" localSheetId="7">#REF!</definedName>
    <definedName name="__aab42" localSheetId="5">#REF!</definedName>
    <definedName name="__aab42" localSheetId="2">#REF!</definedName>
    <definedName name="__aab42">#REF!</definedName>
    <definedName name="__ASP1" localSheetId="10">[3]AC포장수량!#REF!</definedName>
    <definedName name="__ASP1" localSheetId="4">[3]AC포장수량!#REF!</definedName>
    <definedName name="__ASP1" localSheetId="7">[3]AC포장수량!#REF!</definedName>
    <definedName name="__ASP1" localSheetId="5">[3]AC포장수량!#REF!</definedName>
    <definedName name="__ASP1">[3]AC포장수량!#REF!</definedName>
    <definedName name="__BXP1" localSheetId="13">#REF!</definedName>
    <definedName name="__BXP1" localSheetId="12">#REF!</definedName>
    <definedName name="__BXP1" localSheetId="10">#REF!</definedName>
    <definedName name="__BXP1" localSheetId="4">#REF!</definedName>
    <definedName name="__BXP1" localSheetId="7">#REF!</definedName>
    <definedName name="__BXP1" localSheetId="5">#REF!</definedName>
    <definedName name="__BXP1" localSheetId="2">#REF!</definedName>
    <definedName name="__BXP1">#REF!</definedName>
    <definedName name="__CAD15" localSheetId="13">#REF!</definedName>
    <definedName name="__CAD15" localSheetId="12">#REF!</definedName>
    <definedName name="__CAD15" localSheetId="10">#REF!</definedName>
    <definedName name="__CAD15" localSheetId="4">#REF!</definedName>
    <definedName name="__CAD15" localSheetId="7">#REF!</definedName>
    <definedName name="__CAD15" localSheetId="5">#REF!</definedName>
    <definedName name="__CAD15" localSheetId="2">#REF!</definedName>
    <definedName name="__CAD15">#REF!</definedName>
    <definedName name="__CAD25" localSheetId="13">#REF!</definedName>
    <definedName name="__CAD25" localSheetId="12">#REF!</definedName>
    <definedName name="__CAD25" localSheetId="10">#REF!</definedName>
    <definedName name="__CAD25" localSheetId="4">#REF!</definedName>
    <definedName name="__CAD25" localSheetId="7">#REF!</definedName>
    <definedName name="__CAD25" localSheetId="5">#REF!</definedName>
    <definedName name="__CAD25" localSheetId="2">#REF!</definedName>
    <definedName name="__CAD25">#REF!</definedName>
    <definedName name="__CNP1" localSheetId="13">#REF!</definedName>
    <definedName name="__CNP1" localSheetId="12">#REF!</definedName>
    <definedName name="__CNP1" localSheetId="10">#REF!</definedName>
    <definedName name="__CNP1" localSheetId="4">#REF!</definedName>
    <definedName name="__CNP1" localSheetId="7">#REF!</definedName>
    <definedName name="__CNP1" localSheetId="5">#REF!</definedName>
    <definedName name="__CNP1" localSheetId="2">#REF!</definedName>
    <definedName name="__CNP1">#REF!</definedName>
    <definedName name="__CON135" localSheetId="13">#REF!</definedName>
    <definedName name="__CON135" localSheetId="12">#REF!</definedName>
    <definedName name="__CON135" localSheetId="10">#REF!</definedName>
    <definedName name="__CON135" localSheetId="4">#REF!</definedName>
    <definedName name="__CON135" localSheetId="7">#REF!</definedName>
    <definedName name="__CON135" localSheetId="5">#REF!</definedName>
    <definedName name="__CON135" localSheetId="2">#REF!</definedName>
    <definedName name="__CON135">#REF!</definedName>
    <definedName name="__CON210" localSheetId="13">#REF!</definedName>
    <definedName name="__CON210" localSheetId="12">#REF!</definedName>
    <definedName name="__CON210" localSheetId="10">#REF!</definedName>
    <definedName name="__CON210" localSheetId="4">#REF!</definedName>
    <definedName name="__CON210" localSheetId="7">#REF!</definedName>
    <definedName name="__CON210" localSheetId="5">#REF!</definedName>
    <definedName name="__CON210" localSheetId="2">#REF!</definedName>
    <definedName name="__CON210">#REF!</definedName>
    <definedName name="__CON240" localSheetId="13">#REF!</definedName>
    <definedName name="__CON240" localSheetId="12">#REF!</definedName>
    <definedName name="__CON240" localSheetId="10">#REF!</definedName>
    <definedName name="__CON240" localSheetId="4">#REF!</definedName>
    <definedName name="__CON240" localSheetId="7">#REF!</definedName>
    <definedName name="__CON240" localSheetId="5">#REF!</definedName>
    <definedName name="__CON240" localSheetId="2">#REF!</definedName>
    <definedName name="__CON240">#REF!</definedName>
    <definedName name="__ELL1" localSheetId="13">#REF!</definedName>
    <definedName name="__ELL1" localSheetId="12">#REF!</definedName>
    <definedName name="__ELL1" localSheetId="10">#REF!</definedName>
    <definedName name="__ELL1" localSheetId="4">#REF!</definedName>
    <definedName name="__ELL1" localSheetId="7">#REF!</definedName>
    <definedName name="__ELL1" localSheetId="5">#REF!</definedName>
    <definedName name="__ELL1" localSheetId="2">#REF!</definedName>
    <definedName name="__ELL1">#REF!</definedName>
    <definedName name="__ELL2" localSheetId="13">#REF!</definedName>
    <definedName name="__ELL2" localSheetId="12">#REF!</definedName>
    <definedName name="__ELL2" localSheetId="10">#REF!</definedName>
    <definedName name="__ELL2" localSheetId="4">#REF!</definedName>
    <definedName name="__ELL2" localSheetId="7">#REF!</definedName>
    <definedName name="__ELL2" localSheetId="5">#REF!</definedName>
    <definedName name="__ELL2" localSheetId="2">#REF!</definedName>
    <definedName name="__ELL2">#REF!</definedName>
    <definedName name="__GJP1" localSheetId="13">#REF!</definedName>
    <definedName name="__GJP1" localSheetId="12">#REF!</definedName>
    <definedName name="__GJP1" localSheetId="10">#REF!</definedName>
    <definedName name="__GJP1" localSheetId="4">#REF!</definedName>
    <definedName name="__GJP1" localSheetId="7">#REF!</definedName>
    <definedName name="__GJP1" localSheetId="5">#REF!</definedName>
    <definedName name="__GJP1" localSheetId="2">#REF!</definedName>
    <definedName name="__GJP1">#REF!</definedName>
    <definedName name="__HPP1" localSheetId="13">#REF!</definedName>
    <definedName name="__HPP1" localSheetId="12">#REF!</definedName>
    <definedName name="__HPP1" localSheetId="10">#REF!</definedName>
    <definedName name="__HPP1" localSheetId="4">#REF!</definedName>
    <definedName name="__HPP1" localSheetId="7">#REF!</definedName>
    <definedName name="__HPP1" localSheetId="5">#REF!</definedName>
    <definedName name="__HPP1" localSheetId="2">#REF!</definedName>
    <definedName name="__HPP1">#REF!</definedName>
    <definedName name="__IntlFixup" hidden="1">TRUE</definedName>
    <definedName name="__JB1" localSheetId="13">#REF!</definedName>
    <definedName name="__JB1" localSheetId="12">#REF!</definedName>
    <definedName name="__JB1" localSheetId="10">#REF!</definedName>
    <definedName name="__JB1" localSheetId="4">#REF!</definedName>
    <definedName name="__JB1" localSheetId="7">#REF!</definedName>
    <definedName name="__JB1" localSheetId="5">#REF!</definedName>
    <definedName name="__JB1" localSheetId="2">#REF!</definedName>
    <definedName name="__JB1">#REF!</definedName>
    <definedName name="__JJ21">[4]중기일위대가!$J$25</definedName>
    <definedName name="__JK21">[4]중기일위대가!$K$25</definedName>
    <definedName name="__JN21">[4]중기일위대가!$I$25</definedName>
    <definedName name="__JOI13" localSheetId="13">#REF!</definedName>
    <definedName name="__JOI13" localSheetId="12">#REF!</definedName>
    <definedName name="__JOI13" localSheetId="10">#REF!</definedName>
    <definedName name="__JOI13" localSheetId="4">#REF!</definedName>
    <definedName name="__JOI13" localSheetId="7">#REF!</definedName>
    <definedName name="__JOI13" localSheetId="5">#REF!</definedName>
    <definedName name="__JOI13" localSheetId="2">#REF!</definedName>
    <definedName name="__JOI13">#REF!</definedName>
    <definedName name="__key2" localSheetId="10" hidden="1">#REF!</definedName>
    <definedName name="__key2" localSheetId="4" hidden="1">#REF!</definedName>
    <definedName name="__key2" localSheetId="7" hidden="1">#REF!</definedName>
    <definedName name="__key2" localSheetId="5" hidden="1">#REF!</definedName>
    <definedName name="__key2" localSheetId="2" hidden="1">#REF!</definedName>
    <definedName name="__key2" hidden="1">#REF!</definedName>
    <definedName name="__ll2" localSheetId="13">#REF!</definedName>
    <definedName name="__ll2" localSheetId="12">#REF!</definedName>
    <definedName name="__ll2" localSheetId="10">#REF!</definedName>
    <definedName name="__ll2" localSheetId="4">#REF!</definedName>
    <definedName name="__ll2" localSheetId="7">#REF!</definedName>
    <definedName name="__ll2" localSheetId="5">#REF!</definedName>
    <definedName name="__ll2" localSheetId="2">#REF!</definedName>
    <definedName name="__ll2">#REF!</definedName>
    <definedName name="__p1" localSheetId="10">#REF!</definedName>
    <definedName name="__p1" localSheetId="4">#REF!</definedName>
    <definedName name="__p1" localSheetId="7">#REF!</definedName>
    <definedName name="__p1" localSheetId="5">#REF!</definedName>
    <definedName name="__p1">#REF!</definedName>
    <definedName name="__PH2" localSheetId="10">'[5]기둥(원형)'!#REF!</definedName>
    <definedName name="__PH2" localSheetId="4">'[5]기둥(원형)'!#REF!</definedName>
    <definedName name="__PH2" localSheetId="7">'[5]기둥(원형)'!#REF!</definedName>
    <definedName name="__PH2" localSheetId="5">'[5]기둥(원형)'!#REF!</definedName>
    <definedName name="__PH2">'[5]기둥(원형)'!#REF!</definedName>
    <definedName name="__PVC200" localSheetId="13">#REF!</definedName>
    <definedName name="__PVC200" localSheetId="12">#REF!</definedName>
    <definedName name="__PVC200" localSheetId="10">#REF!</definedName>
    <definedName name="__PVC200" localSheetId="4">#REF!</definedName>
    <definedName name="__PVC200" localSheetId="7">#REF!</definedName>
    <definedName name="__PVC200" localSheetId="5">#REF!</definedName>
    <definedName name="__PVC200" localSheetId="2">#REF!</definedName>
    <definedName name="__PVC200">#REF!</definedName>
    <definedName name="__PVC250" localSheetId="13">#REF!</definedName>
    <definedName name="__PVC250" localSheetId="12">#REF!</definedName>
    <definedName name="__PVC250" localSheetId="10">#REF!</definedName>
    <definedName name="__PVC250" localSheetId="4">#REF!</definedName>
    <definedName name="__PVC250" localSheetId="7">#REF!</definedName>
    <definedName name="__PVC250" localSheetId="5">#REF!</definedName>
    <definedName name="__PVC250" localSheetId="2">#REF!</definedName>
    <definedName name="__PVC250">#REF!</definedName>
    <definedName name="__PVC36" localSheetId="13">#REF!</definedName>
    <definedName name="__PVC36" localSheetId="12">#REF!</definedName>
    <definedName name="__PVC36" localSheetId="10">#REF!</definedName>
    <definedName name="__PVC36" localSheetId="4">#REF!</definedName>
    <definedName name="__PVC36" localSheetId="7">#REF!</definedName>
    <definedName name="__PVC36" localSheetId="5">#REF!</definedName>
    <definedName name="__PVC36" localSheetId="2">#REF!</definedName>
    <definedName name="__PVC36">#REF!</definedName>
    <definedName name="__SBB1" localSheetId="13">#REF!</definedName>
    <definedName name="__SBB1" localSheetId="12">#REF!</definedName>
    <definedName name="__SBB1" localSheetId="10">#REF!</definedName>
    <definedName name="__SBB1" localSheetId="4">#REF!</definedName>
    <definedName name="__SBB1" localSheetId="7">#REF!</definedName>
    <definedName name="__SBB1" localSheetId="5">#REF!</definedName>
    <definedName name="__SBB1" localSheetId="2">#REF!</definedName>
    <definedName name="__SBB1">#REF!</definedName>
    <definedName name="__SBB2" localSheetId="13">#REF!</definedName>
    <definedName name="__SBB2" localSheetId="12">#REF!</definedName>
    <definedName name="__SBB2" localSheetId="10">#REF!</definedName>
    <definedName name="__SBB2" localSheetId="4">#REF!</definedName>
    <definedName name="__SBB2" localSheetId="7">#REF!</definedName>
    <definedName name="__SBB2" localSheetId="5">#REF!</definedName>
    <definedName name="__SBB2" localSheetId="2">#REF!</definedName>
    <definedName name="__SBB2">#REF!</definedName>
    <definedName name="__SBB3" localSheetId="13">#REF!</definedName>
    <definedName name="__SBB3" localSheetId="12">#REF!</definedName>
    <definedName name="__SBB3" localSheetId="10">#REF!</definedName>
    <definedName name="__SBB3" localSheetId="4">#REF!</definedName>
    <definedName name="__SBB3" localSheetId="7">#REF!</definedName>
    <definedName name="__SBB3" localSheetId="5">#REF!</definedName>
    <definedName name="__SBB3" localSheetId="2">#REF!</definedName>
    <definedName name="__SBB3">#REF!</definedName>
    <definedName name="__SBB4" localSheetId="13">#REF!</definedName>
    <definedName name="__SBB4" localSheetId="12">#REF!</definedName>
    <definedName name="__SBB4" localSheetId="10">#REF!</definedName>
    <definedName name="__SBB4" localSheetId="4">#REF!</definedName>
    <definedName name="__SBB4" localSheetId="7">#REF!</definedName>
    <definedName name="__SBB4" localSheetId="5">#REF!</definedName>
    <definedName name="__SBB4" localSheetId="2">#REF!</definedName>
    <definedName name="__SBB4">#REF!</definedName>
    <definedName name="__SBB5" localSheetId="13">#REF!</definedName>
    <definedName name="__SBB5" localSheetId="12">#REF!</definedName>
    <definedName name="__SBB5" localSheetId="10">#REF!</definedName>
    <definedName name="__SBB5" localSheetId="4">#REF!</definedName>
    <definedName name="__SBB5" localSheetId="7">#REF!</definedName>
    <definedName name="__SBB5" localSheetId="5">#REF!</definedName>
    <definedName name="__SBB5" localSheetId="2">#REF!</definedName>
    <definedName name="__SBB5">#REF!</definedName>
    <definedName name="__SCH1" localSheetId="13">#REF!</definedName>
    <definedName name="__SCH1" localSheetId="12">#REF!</definedName>
    <definedName name="__SCH1" localSheetId="10">#REF!</definedName>
    <definedName name="__SCH1" localSheetId="4">#REF!</definedName>
    <definedName name="__SCH1" localSheetId="7">#REF!</definedName>
    <definedName name="__SCH1" localSheetId="5">#REF!</definedName>
    <definedName name="__SCH1" localSheetId="2">#REF!</definedName>
    <definedName name="__SCH1">#REF!</definedName>
    <definedName name="__SH1" localSheetId="13">#REF!</definedName>
    <definedName name="__SH1" localSheetId="12">#REF!</definedName>
    <definedName name="__SH1" localSheetId="10">#REF!</definedName>
    <definedName name="__SH1" localSheetId="4">#REF!</definedName>
    <definedName name="__SH1" localSheetId="7">#REF!</definedName>
    <definedName name="__SH1" localSheetId="5">#REF!</definedName>
    <definedName name="__SH1" localSheetId="2">#REF!</definedName>
    <definedName name="__SH1">#REF!</definedName>
    <definedName name="__SH2" localSheetId="13">#REF!</definedName>
    <definedName name="__SH2" localSheetId="12">#REF!</definedName>
    <definedName name="__SH2" localSheetId="10">#REF!</definedName>
    <definedName name="__SH2" localSheetId="4">#REF!</definedName>
    <definedName name="__SH2" localSheetId="7">#REF!</definedName>
    <definedName name="__SH2" localSheetId="5">#REF!</definedName>
    <definedName name="__SH2" localSheetId="2">#REF!</definedName>
    <definedName name="__SH2">#REF!</definedName>
    <definedName name="__SH3" localSheetId="13">#REF!</definedName>
    <definedName name="__SH3" localSheetId="12">#REF!</definedName>
    <definedName name="__SH3" localSheetId="10">#REF!</definedName>
    <definedName name="__SH3" localSheetId="4">#REF!</definedName>
    <definedName name="__SH3" localSheetId="7">#REF!</definedName>
    <definedName name="__SH3" localSheetId="5">#REF!</definedName>
    <definedName name="__SH3" localSheetId="2">#REF!</definedName>
    <definedName name="__SH3">#REF!</definedName>
    <definedName name="__SHH1" localSheetId="13">#REF!</definedName>
    <definedName name="__SHH1" localSheetId="12">#REF!</definedName>
    <definedName name="__SHH1" localSheetId="10">#REF!</definedName>
    <definedName name="__SHH1" localSheetId="4">#REF!</definedName>
    <definedName name="__SHH1" localSheetId="7">#REF!</definedName>
    <definedName name="__SHH1" localSheetId="5">#REF!</definedName>
    <definedName name="__SHH1" localSheetId="2">#REF!</definedName>
    <definedName name="__SHH1">#REF!</definedName>
    <definedName name="__SHH2" localSheetId="13">#REF!</definedName>
    <definedName name="__SHH2" localSheetId="12">#REF!</definedName>
    <definedName name="__SHH2" localSheetId="10">#REF!</definedName>
    <definedName name="__SHH2" localSheetId="4">#REF!</definedName>
    <definedName name="__SHH2" localSheetId="7">#REF!</definedName>
    <definedName name="__SHH2" localSheetId="5">#REF!</definedName>
    <definedName name="__SHH2" localSheetId="2">#REF!</definedName>
    <definedName name="__SHH2">#REF!</definedName>
    <definedName name="__SHH3" localSheetId="13">#REF!</definedName>
    <definedName name="__SHH3" localSheetId="12">#REF!</definedName>
    <definedName name="__SHH3" localSheetId="10">#REF!</definedName>
    <definedName name="__SHH3" localSheetId="4">#REF!</definedName>
    <definedName name="__SHH3" localSheetId="7">#REF!</definedName>
    <definedName name="__SHH3" localSheetId="5">#REF!</definedName>
    <definedName name="__SHH3" localSheetId="2">#REF!</definedName>
    <definedName name="__SHH3">#REF!</definedName>
    <definedName name="__ss2" localSheetId="13">#REF!</definedName>
    <definedName name="__ss2" localSheetId="12">#REF!</definedName>
    <definedName name="__ss2" localSheetId="10">#REF!</definedName>
    <definedName name="__ss2" localSheetId="4">#REF!</definedName>
    <definedName name="__ss2" localSheetId="7">#REF!</definedName>
    <definedName name="__ss2" localSheetId="5">#REF!</definedName>
    <definedName name="__ss2" localSheetId="2">#REF!</definedName>
    <definedName name="__ss2">#REF!</definedName>
    <definedName name="__ST1" localSheetId="13">#REF!</definedName>
    <definedName name="__ST1" localSheetId="12">#REF!</definedName>
    <definedName name="__ST1" localSheetId="10">#REF!</definedName>
    <definedName name="__ST1" localSheetId="4">#REF!</definedName>
    <definedName name="__ST1" localSheetId="7">#REF!</definedName>
    <definedName name="__ST1" localSheetId="5">#REF!</definedName>
    <definedName name="__ST1" localSheetId="2">#REF!</definedName>
    <definedName name="__ST1">#REF!</definedName>
    <definedName name="_0.026__1_0.15" localSheetId="13">[6]일위대가!#REF!</definedName>
    <definedName name="_0.026__1_0.15" localSheetId="12">[6]일위대가!#REF!</definedName>
    <definedName name="_0.026__1_0.15" localSheetId="10">[6]일위대가!#REF!</definedName>
    <definedName name="_0.026__1_0.15" localSheetId="4">[6]일위대가!#REF!</definedName>
    <definedName name="_0.026__1_0.15" localSheetId="7">[6]일위대가!#REF!</definedName>
    <definedName name="_0.026__1_0.15" localSheetId="5">[6]일위대가!#REF!</definedName>
    <definedName name="_0.026__1_0.15" localSheetId="2">[6]일위대가!#REF!</definedName>
    <definedName name="_0.026__1_0.15">[6]일위대가!#REF!</definedName>
    <definedName name="_1" localSheetId="13">#REF!</definedName>
    <definedName name="_1" localSheetId="12">#REF!</definedName>
    <definedName name="_1" localSheetId="10">#REF!</definedName>
    <definedName name="_1" localSheetId="4">#REF!</definedName>
    <definedName name="_1" localSheetId="7">#REF!</definedName>
    <definedName name="_1" localSheetId="5">#REF!</definedName>
    <definedName name="_1" localSheetId="2">#REF!</definedName>
    <definedName name="_1">#REF!</definedName>
    <definedName name="_1_1" localSheetId="13">[6]일위대가!#REF!</definedName>
    <definedName name="_1_1" localSheetId="12">[6]일위대가!#REF!</definedName>
    <definedName name="_1_1" localSheetId="10">[6]일위대가!#REF!</definedName>
    <definedName name="_1_1" localSheetId="4">[6]일위대가!#REF!</definedName>
    <definedName name="_1_1" localSheetId="7">[6]일위대가!#REF!</definedName>
    <definedName name="_1_1" localSheetId="5">[6]일위대가!#REF!</definedName>
    <definedName name="_1_1" localSheetId="2">[6]일위대가!#REF!</definedName>
    <definedName name="_1_1">[6]일위대가!#REF!</definedName>
    <definedName name="_1_1_1" localSheetId="13">[7]품!#REF!</definedName>
    <definedName name="_1_1_1" localSheetId="12">[7]품!#REF!</definedName>
    <definedName name="_1_1_1" localSheetId="10">[7]품!#REF!</definedName>
    <definedName name="_1_1_1" localSheetId="4">[7]품!#REF!</definedName>
    <definedName name="_1_1_1" localSheetId="7">[7]품!#REF!</definedName>
    <definedName name="_1_1_1" localSheetId="5">[7]품!#REF!</definedName>
    <definedName name="_1_1_1" localSheetId="2">[7]품!#REF!</definedName>
    <definedName name="_1_1_1">[7]품!#REF!</definedName>
    <definedName name="_1_1_2" localSheetId="13">[7]품!#REF!</definedName>
    <definedName name="_1_1_2" localSheetId="12">[7]품!#REF!</definedName>
    <definedName name="_1_1_2" localSheetId="10">[7]품!#REF!</definedName>
    <definedName name="_1_1_2" localSheetId="4">[7]품!#REF!</definedName>
    <definedName name="_1_1_2" localSheetId="7">[7]품!#REF!</definedName>
    <definedName name="_1_1_2" localSheetId="5">[7]품!#REF!</definedName>
    <definedName name="_1_1_2" localSheetId="2">[7]품!#REF!</definedName>
    <definedName name="_1_1_2">[7]품!#REF!</definedName>
    <definedName name="_1_1_3" localSheetId="13">[7]품!#REF!</definedName>
    <definedName name="_1_1_3" localSheetId="12">[7]품!#REF!</definedName>
    <definedName name="_1_1_3" localSheetId="10">[7]품!#REF!</definedName>
    <definedName name="_1_1_3" localSheetId="4">[7]품!#REF!</definedName>
    <definedName name="_1_1_3" localSheetId="7">[7]품!#REF!</definedName>
    <definedName name="_1_1_3" localSheetId="5">[7]품!#REF!</definedName>
    <definedName name="_1_1_3" localSheetId="2">[7]품!#REF!</definedName>
    <definedName name="_1_1_3">[7]품!#REF!</definedName>
    <definedName name="_1_10" localSheetId="13">[8]품셈!#REF!</definedName>
    <definedName name="_1_10" localSheetId="12">[8]품셈!#REF!</definedName>
    <definedName name="_1_10" localSheetId="10">[8]품셈!#REF!</definedName>
    <definedName name="_1_10" localSheetId="4">[8]품셈!#REF!</definedName>
    <definedName name="_1_10" localSheetId="7">[8]품셈!#REF!</definedName>
    <definedName name="_1_10" localSheetId="5">[8]품셈!#REF!</definedName>
    <definedName name="_1_10" localSheetId="2">[8]품셈!#REF!</definedName>
    <definedName name="_1_10">[8]품셈!#REF!</definedName>
    <definedName name="_1_10_1" localSheetId="13">[6]일위대가!#REF!</definedName>
    <definedName name="_1_10_1" localSheetId="12">[6]일위대가!#REF!</definedName>
    <definedName name="_1_10_1" localSheetId="10">[6]일위대가!#REF!</definedName>
    <definedName name="_1_10_1" localSheetId="4">[6]일위대가!#REF!</definedName>
    <definedName name="_1_10_1" localSheetId="7">[6]일위대가!#REF!</definedName>
    <definedName name="_1_10_1" localSheetId="5">[6]일위대가!#REF!</definedName>
    <definedName name="_1_10_1" localSheetId="2">[6]일위대가!#REF!</definedName>
    <definedName name="_1_10_1">[6]일위대가!#REF!</definedName>
    <definedName name="_1_10_2" localSheetId="13">[6]일위대가!#REF!</definedName>
    <definedName name="_1_10_2" localSheetId="12">[6]일위대가!#REF!</definedName>
    <definedName name="_1_10_2" localSheetId="10">[6]일위대가!#REF!</definedName>
    <definedName name="_1_10_2" localSheetId="4">[6]일위대가!#REF!</definedName>
    <definedName name="_1_10_2" localSheetId="7">[6]일위대가!#REF!</definedName>
    <definedName name="_1_10_2" localSheetId="5">[6]일위대가!#REF!</definedName>
    <definedName name="_1_10_2" localSheetId="2">[6]일위대가!#REF!</definedName>
    <definedName name="_1_10_2">[6]일위대가!#REF!</definedName>
    <definedName name="_1_10_3" localSheetId="13">[6]일위대가!#REF!</definedName>
    <definedName name="_1_10_3" localSheetId="12">[6]일위대가!#REF!</definedName>
    <definedName name="_1_10_3" localSheetId="10">[6]일위대가!#REF!</definedName>
    <definedName name="_1_10_3" localSheetId="4">[6]일위대가!#REF!</definedName>
    <definedName name="_1_10_3" localSheetId="7">[6]일위대가!#REF!</definedName>
    <definedName name="_1_10_3" localSheetId="5">[6]일위대가!#REF!</definedName>
    <definedName name="_1_10_3" localSheetId="2">[6]일위대가!#REF!</definedName>
    <definedName name="_1_10_3">[6]일위대가!#REF!</definedName>
    <definedName name="_1_11" localSheetId="13">[8]품셈!#REF!</definedName>
    <definedName name="_1_11" localSheetId="12">[8]품셈!#REF!</definedName>
    <definedName name="_1_11" localSheetId="10">[8]품셈!#REF!</definedName>
    <definedName name="_1_11" localSheetId="4">[8]품셈!#REF!</definedName>
    <definedName name="_1_11" localSheetId="7">[8]품셈!#REF!</definedName>
    <definedName name="_1_11" localSheetId="5">[8]품셈!#REF!</definedName>
    <definedName name="_1_11" localSheetId="2">[8]품셈!#REF!</definedName>
    <definedName name="_1_11">[8]품셈!#REF!</definedName>
    <definedName name="_1_11_1" localSheetId="13">[8]품셈!#REF!</definedName>
    <definedName name="_1_11_1" localSheetId="12">[8]품셈!#REF!</definedName>
    <definedName name="_1_11_1" localSheetId="10">[8]품셈!#REF!</definedName>
    <definedName name="_1_11_1" localSheetId="4">[8]품셈!#REF!</definedName>
    <definedName name="_1_11_1" localSheetId="7">[8]품셈!#REF!</definedName>
    <definedName name="_1_11_1" localSheetId="5">[8]품셈!#REF!</definedName>
    <definedName name="_1_11_1" localSheetId="2">[8]품셈!#REF!</definedName>
    <definedName name="_1_11_1">[8]품셈!#REF!</definedName>
    <definedName name="_1_11_2" localSheetId="13">[8]품셈!#REF!</definedName>
    <definedName name="_1_11_2" localSheetId="12">[8]품셈!#REF!</definedName>
    <definedName name="_1_11_2" localSheetId="10">[8]품셈!#REF!</definedName>
    <definedName name="_1_11_2" localSheetId="4">[8]품셈!#REF!</definedName>
    <definedName name="_1_11_2" localSheetId="7">[8]품셈!#REF!</definedName>
    <definedName name="_1_11_2" localSheetId="5">[8]품셈!#REF!</definedName>
    <definedName name="_1_11_2" localSheetId="2">[8]품셈!#REF!</definedName>
    <definedName name="_1_11_2">[8]품셈!#REF!</definedName>
    <definedName name="_1_11_3" localSheetId="13">[8]품셈!#REF!</definedName>
    <definedName name="_1_11_3" localSheetId="12">[8]품셈!#REF!</definedName>
    <definedName name="_1_11_3" localSheetId="10">[8]품셈!#REF!</definedName>
    <definedName name="_1_11_3" localSheetId="4">[8]품셈!#REF!</definedName>
    <definedName name="_1_11_3" localSheetId="7">[8]품셈!#REF!</definedName>
    <definedName name="_1_11_3" localSheetId="5">[8]품셈!#REF!</definedName>
    <definedName name="_1_11_3" localSheetId="2">[8]품셈!#REF!</definedName>
    <definedName name="_1_11_3">[8]품셈!#REF!</definedName>
    <definedName name="_1_11_4" localSheetId="13">[8]품셈!#REF!</definedName>
    <definedName name="_1_11_4" localSheetId="12">[8]품셈!#REF!</definedName>
    <definedName name="_1_11_4" localSheetId="10">[8]품셈!#REF!</definedName>
    <definedName name="_1_11_4" localSheetId="4">[8]품셈!#REF!</definedName>
    <definedName name="_1_11_4" localSheetId="7">[8]품셈!#REF!</definedName>
    <definedName name="_1_11_4" localSheetId="5">[8]품셈!#REF!</definedName>
    <definedName name="_1_11_4" localSheetId="2">[8]품셈!#REF!</definedName>
    <definedName name="_1_11_4">[8]품셈!#REF!</definedName>
    <definedName name="_1_12" localSheetId="13">[8]품셈!#REF!</definedName>
    <definedName name="_1_12" localSheetId="12">[8]품셈!#REF!</definedName>
    <definedName name="_1_12" localSheetId="10">[8]품셈!#REF!</definedName>
    <definedName name="_1_12" localSheetId="4">[8]품셈!#REF!</definedName>
    <definedName name="_1_12" localSheetId="7">[8]품셈!#REF!</definedName>
    <definedName name="_1_12" localSheetId="5">[8]품셈!#REF!</definedName>
    <definedName name="_1_12" localSheetId="2">[8]품셈!#REF!</definedName>
    <definedName name="_1_12">[8]품셈!#REF!</definedName>
    <definedName name="_1_12_1" localSheetId="13">[8]품셈!#REF!</definedName>
    <definedName name="_1_12_1" localSheetId="12">[8]품셈!#REF!</definedName>
    <definedName name="_1_12_1" localSheetId="10">[8]품셈!#REF!</definedName>
    <definedName name="_1_12_1" localSheetId="4">[8]품셈!#REF!</definedName>
    <definedName name="_1_12_1" localSheetId="7">[8]품셈!#REF!</definedName>
    <definedName name="_1_12_1" localSheetId="5">[8]품셈!#REF!</definedName>
    <definedName name="_1_12_1" localSheetId="2">[8]품셈!#REF!</definedName>
    <definedName name="_1_12_1">[8]품셈!#REF!</definedName>
    <definedName name="_1_12_2" localSheetId="13">[8]품셈!#REF!</definedName>
    <definedName name="_1_12_2" localSheetId="12">[8]품셈!#REF!</definedName>
    <definedName name="_1_12_2" localSheetId="10">[8]품셈!#REF!</definedName>
    <definedName name="_1_12_2" localSheetId="4">[8]품셈!#REF!</definedName>
    <definedName name="_1_12_2" localSheetId="7">[8]품셈!#REF!</definedName>
    <definedName name="_1_12_2" localSheetId="5">[8]품셈!#REF!</definedName>
    <definedName name="_1_12_2" localSheetId="2">[8]품셈!#REF!</definedName>
    <definedName name="_1_12_2">[8]품셈!#REF!</definedName>
    <definedName name="_1_12_3" localSheetId="13">[8]품셈!#REF!</definedName>
    <definedName name="_1_12_3" localSheetId="12">[8]품셈!#REF!</definedName>
    <definedName name="_1_12_3" localSheetId="10">[8]품셈!#REF!</definedName>
    <definedName name="_1_12_3" localSheetId="4">[8]품셈!#REF!</definedName>
    <definedName name="_1_12_3" localSheetId="7">[8]품셈!#REF!</definedName>
    <definedName name="_1_12_3" localSheetId="5">[8]품셈!#REF!</definedName>
    <definedName name="_1_12_3" localSheetId="2">[8]품셈!#REF!</definedName>
    <definedName name="_1_12_3">[8]품셈!#REF!</definedName>
    <definedName name="_1_13" localSheetId="13">[8]품셈!#REF!</definedName>
    <definedName name="_1_13" localSheetId="12">[8]품셈!#REF!</definedName>
    <definedName name="_1_13" localSheetId="10">[8]품셈!#REF!</definedName>
    <definedName name="_1_13" localSheetId="4">[8]품셈!#REF!</definedName>
    <definedName name="_1_13" localSheetId="7">[8]품셈!#REF!</definedName>
    <definedName name="_1_13" localSheetId="5">[8]품셈!#REF!</definedName>
    <definedName name="_1_13" localSheetId="2">[8]품셈!#REF!</definedName>
    <definedName name="_1_13">[8]품셈!#REF!</definedName>
    <definedName name="_1_13_1" localSheetId="13">[8]품셈!#REF!</definedName>
    <definedName name="_1_13_1" localSheetId="12">[8]품셈!#REF!</definedName>
    <definedName name="_1_13_1" localSheetId="10">[8]품셈!#REF!</definedName>
    <definedName name="_1_13_1" localSheetId="4">[8]품셈!#REF!</definedName>
    <definedName name="_1_13_1" localSheetId="7">[8]품셈!#REF!</definedName>
    <definedName name="_1_13_1" localSheetId="5">[8]품셈!#REF!</definedName>
    <definedName name="_1_13_1" localSheetId="2">[8]품셈!#REF!</definedName>
    <definedName name="_1_13_1">[8]품셈!#REF!</definedName>
    <definedName name="_1_13_2" localSheetId="13">[8]품셈!#REF!</definedName>
    <definedName name="_1_13_2" localSheetId="12">[8]품셈!#REF!</definedName>
    <definedName name="_1_13_2" localSheetId="10">[8]품셈!#REF!</definedName>
    <definedName name="_1_13_2" localSheetId="4">[8]품셈!#REF!</definedName>
    <definedName name="_1_13_2" localSheetId="7">[8]품셈!#REF!</definedName>
    <definedName name="_1_13_2" localSheetId="5">[8]품셈!#REF!</definedName>
    <definedName name="_1_13_2" localSheetId="2">[8]품셈!#REF!</definedName>
    <definedName name="_1_13_2">[8]품셈!#REF!</definedName>
    <definedName name="_1_13_3" localSheetId="13">[8]품셈!#REF!</definedName>
    <definedName name="_1_13_3" localSheetId="12">[8]품셈!#REF!</definedName>
    <definedName name="_1_13_3" localSheetId="10">[8]품셈!#REF!</definedName>
    <definedName name="_1_13_3" localSheetId="4">[8]품셈!#REF!</definedName>
    <definedName name="_1_13_3" localSheetId="7">[8]품셈!#REF!</definedName>
    <definedName name="_1_13_3" localSheetId="5">[8]품셈!#REF!</definedName>
    <definedName name="_1_13_3" localSheetId="2">[8]품셈!#REF!</definedName>
    <definedName name="_1_13_3">[8]품셈!#REF!</definedName>
    <definedName name="_1_13_4" localSheetId="13">[8]품셈!#REF!</definedName>
    <definedName name="_1_13_4" localSheetId="12">[8]품셈!#REF!</definedName>
    <definedName name="_1_13_4" localSheetId="10">[8]품셈!#REF!</definedName>
    <definedName name="_1_13_4" localSheetId="4">[8]품셈!#REF!</definedName>
    <definedName name="_1_13_4" localSheetId="7">[8]품셈!#REF!</definedName>
    <definedName name="_1_13_4" localSheetId="5">[8]품셈!#REF!</definedName>
    <definedName name="_1_13_4" localSheetId="2">[8]품셈!#REF!</definedName>
    <definedName name="_1_13_4">[8]품셈!#REF!</definedName>
    <definedName name="_1_14" localSheetId="13">[8]품셈!#REF!</definedName>
    <definedName name="_1_14" localSheetId="12">[8]품셈!#REF!</definedName>
    <definedName name="_1_14" localSheetId="10">[8]품셈!#REF!</definedName>
    <definedName name="_1_14" localSheetId="4">[8]품셈!#REF!</definedName>
    <definedName name="_1_14" localSheetId="7">[8]품셈!#REF!</definedName>
    <definedName name="_1_14" localSheetId="5">[8]품셈!#REF!</definedName>
    <definedName name="_1_14" localSheetId="2">[8]품셈!#REF!</definedName>
    <definedName name="_1_14">[8]품셈!#REF!</definedName>
    <definedName name="_1_14_1" localSheetId="13">[8]품셈!#REF!</definedName>
    <definedName name="_1_14_1" localSheetId="12">[8]품셈!#REF!</definedName>
    <definedName name="_1_14_1" localSheetId="10">[8]품셈!#REF!</definedName>
    <definedName name="_1_14_1" localSheetId="4">[8]품셈!#REF!</definedName>
    <definedName name="_1_14_1" localSheetId="7">[8]품셈!#REF!</definedName>
    <definedName name="_1_14_1" localSheetId="5">[8]품셈!#REF!</definedName>
    <definedName name="_1_14_1" localSheetId="2">[8]품셈!#REF!</definedName>
    <definedName name="_1_14_1">[8]품셈!#REF!</definedName>
    <definedName name="_1_14_2" localSheetId="13">[8]품셈!#REF!</definedName>
    <definedName name="_1_14_2" localSheetId="12">[8]품셈!#REF!</definedName>
    <definedName name="_1_14_2" localSheetId="10">[8]품셈!#REF!</definedName>
    <definedName name="_1_14_2" localSheetId="4">[8]품셈!#REF!</definedName>
    <definedName name="_1_14_2" localSheetId="7">[8]품셈!#REF!</definedName>
    <definedName name="_1_14_2" localSheetId="5">[8]품셈!#REF!</definedName>
    <definedName name="_1_14_2" localSheetId="2">[8]품셈!#REF!</definedName>
    <definedName name="_1_14_2">[8]품셈!#REF!</definedName>
    <definedName name="_1_14_3" localSheetId="13">[8]품셈!#REF!</definedName>
    <definedName name="_1_14_3" localSheetId="12">[8]품셈!#REF!</definedName>
    <definedName name="_1_14_3" localSheetId="10">[8]품셈!#REF!</definedName>
    <definedName name="_1_14_3" localSheetId="4">[8]품셈!#REF!</definedName>
    <definedName name="_1_14_3" localSheetId="7">[8]품셈!#REF!</definedName>
    <definedName name="_1_14_3" localSheetId="5">[8]품셈!#REF!</definedName>
    <definedName name="_1_14_3" localSheetId="2">[8]품셈!#REF!</definedName>
    <definedName name="_1_14_3">[8]품셈!#REF!</definedName>
    <definedName name="_1_14_4" localSheetId="13">[8]품셈!#REF!</definedName>
    <definedName name="_1_14_4" localSheetId="12">[8]품셈!#REF!</definedName>
    <definedName name="_1_14_4" localSheetId="10">[8]품셈!#REF!</definedName>
    <definedName name="_1_14_4" localSheetId="4">[8]품셈!#REF!</definedName>
    <definedName name="_1_14_4" localSheetId="7">[8]품셈!#REF!</definedName>
    <definedName name="_1_14_4" localSheetId="5">[8]품셈!#REF!</definedName>
    <definedName name="_1_14_4" localSheetId="2">[8]품셈!#REF!</definedName>
    <definedName name="_1_14_4">[8]품셈!#REF!</definedName>
    <definedName name="_1_15" localSheetId="13">[8]품셈!#REF!</definedName>
    <definedName name="_1_15" localSheetId="12">[8]품셈!#REF!</definedName>
    <definedName name="_1_15" localSheetId="10">[8]품셈!#REF!</definedName>
    <definedName name="_1_15" localSheetId="4">[8]품셈!#REF!</definedName>
    <definedName name="_1_15" localSheetId="7">[8]품셈!#REF!</definedName>
    <definedName name="_1_15" localSheetId="5">[8]품셈!#REF!</definedName>
    <definedName name="_1_15" localSheetId="2">[8]품셈!#REF!</definedName>
    <definedName name="_1_15">[8]품셈!#REF!</definedName>
    <definedName name="_1_15_1" localSheetId="13">[8]품셈!#REF!</definedName>
    <definedName name="_1_15_1" localSheetId="12">[8]품셈!#REF!</definedName>
    <definedName name="_1_15_1" localSheetId="10">[8]품셈!#REF!</definedName>
    <definedName name="_1_15_1" localSheetId="4">[8]품셈!#REF!</definedName>
    <definedName name="_1_15_1" localSheetId="7">[8]품셈!#REF!</definedName>
    <definedName name="_1_15_1" localSheetId="5">[8]품셈!#REF!</definedName>
    <definedName name="_1_15_1" localSheetId="2">[8]품셈!#REF!</definedName>
    <definedName name="_1_15_1">[8]품셈!#REF!</definedName>
    <definedName name="_1_15_2" localSheetId="13">[8]품셈!#REF!</definedName>
    <definedName name="_1_15_2" localSheetId="12">[8]품셈!#REF!</definedName>
    <definedName name="_1_15_2" localSheetId="10">[8]품셈!#REF!</definedName>
    <definedName name="_1_15_2" localSheetId="4">[8]품셈!#REF!</definedName>
    <definedName name="_1_15_2" localSheetId="7">[8]품셈!#REF!</definedName>
    <definedName name="_1_15_2" localSheetId="5">[8]품셈!#REF!</definedName>
    <definedName name="_1_15_2" localSheetId="2">[8]품셈!#REF!</definedName>
    <definedName name="_1_15_2">[8]품셈!#REF!</definedName>
    <definedName name="_1_15_3" localSheetId="13">[8]품셈!#REF!</definedName>
    <definedName name="_1_15_3" localSheetId="12">[8]품셈!#REF!</definedName>
    <definedName name="_1_15_3" localSheetId="10">[8]품셈!#REF!</definedName>
    <definedName name="_1_15_3" localSheetId="4">[8]품셈!#REF!</definedName>
    <definedName name="_1_15_3" localSheetId="7">[8]품셈!#REF!</definedName>
    <definedName name="_1_15_3" localSheetId="5">[8]품셈!#REF!</definedName>
    <definedName name="_1_15_3" localSheetId="2">[8]품셈!#REF!</definedName>
    <definedName name="_1_15_3">[8]품셈!#REF!</definedName>
    <definedName name="_1_16" localSheetId="13">[8]품셈!#REF!</definedName>
    <definedName name="_1_16" localSheetId="12">[8]품셈!#REF!</definedName>
    <definedName name="_1_16" localSheetId="10">[8]품셈!#REF!</definedName>
    <definedName name="_1_16" localSheetId="4">[8]품셈!#REF!</definedName>
    <definedName name="_1_16" localSheetId="7">[8]품셈!#REF!</definedName>
    <definedName name="_1_16" localSheetId="5">[8]품셈!#REF!</definedName>
    <definedName name="_1_16" localSheetId="2">[8]품셈!#REF!</definedName>
    <definedName name="_1_16">[8]품셈!#REF!</definedName>
    <definedName name="_1_16_1" localSheetId="13">[8]품셈!#REF!</definedName>
    <definedName name="_1_16_1" localSheetId="12">[8]품셈!#REF!</definedName>
    <definedName name="_1_16_1" localSheetId="10">[8]품셈!#REF!</definedName>
    <definedName name="_1_16_1" localSheetId="4">[8]품셈!#REF!</definedName>
    <definedName name="_1_16_1" localSheetId="7">[8]품셈!#REF!</definedName>
    <definedName name="_1_16_1" localSheetId="5">[8]품셈!#REF!</definedName>
    <definedName name="_1_16_1" localSheetId="2">[8]품셈!#REF!</definedName>
    <definedName name="_1_16_1">[8]품셈!#REF!</definedName>
    <definedName name="_1_16_2" localSheetId="13">[8]품셈!#REF!</definedName>
    <definedName name="_1_16_2" localSheetId="12">[8]품셈!#REF!</definedName>
    <definedName name="_1_16_2" localSheetId="10">[8]품셈!#REF!</definedName>
    <definedName name="_1_16_2" localSheetId="4">[8]품셈!#REF!</definedName>
    <definedName name="_1_16_2" localSheetId="7">[8]품셈!#REF!</definedName>
    <definedName name="_1_16_2" localSheetId="5">[8]품셈!#REF!</definedName>
    <definedName name="_1_16_2" localSheetId="2">[8]품셈!#REF!</definedName>
    <definedName name="_1_16_2">[8]품셈!#REF!</definedName>
    <definedName name="_1_16_3" localSheetId="13">[8]품셈!#REF!</definedName>
    <definedName name="_1_16_3" localSheetId="12">[8]품셈!#REF!</definedName>
    <definedName name="_1_16_3" localSheetId="10">[8]품셈!#REF!</definedName>
    <definedName name="_1_16_3" localSheetId="4">[8]품셈!#REF!</definedName>
    <definedName name="_1_16_3" localSheetId="7">[8]품셈!#REF!</definedName>
    <definedName name="_1_16_3" localSheetId="5">[8]품셈!#REF!</definedName>
    <definedName name="_1_16_3" localSheetId="2">[8]품셈!#REF!</definedName>
    <definedName name="_1_16_3">[8]품셈!#REF!</definedName>
    <definedName name="_1_17" localSheetId="13">[8]품셈!#REF!</definedName>
    <definedName name="_1_17" localSheetId="12">[8]품셈!#REF!</definedName>
    <definedName name="_1_17" localSheetId="10">[8]품셈!#REF!</definedName>
    <definedName name="_1_17" localSheetId="4">[8]품셈!#REF!</definedName>
    <definedName name="_1_17" localSheetId="7">[8]품셈!#REF!</definedName>
    <definedName name="_1_17" localSheetId="5">[8]품셈!#REF!</definedName>
    <definedName name="_1_17" localSheetId="2">[8]품셈!#REF!</definedName>
    <definedName name="_1_17">[8]품셈!#REF!</definedName>
    <definedName name="_1_17_1" localSheetId="13">[8]품셈!#REF!</definedName>
    <definedName name="_1_17_1" localSheetId="12">[8]품셈!#REF!</definedName>
    <definedName name="_1_17_1" localSheetId="10">[8]품셈!#REF!</definedName>
    <definedName name="_1_17_1" localSheetId="4">[8]품셈!#REF!</definedName>
    <definedName name="_1_17_1" localSheetId="7">[8]품셈!#REF!</definedName>
    <definedName name="_1_17_1" localSheetId="5">[8]품셈!#REF!</definedName>
    <definedName name="_1_17_1" localSheetId="2">[8]품셈!#REF!</definedName>
    <definedName name="_1_17_1">[8]품셈!#REF!</definedName>
    <definedName name="_1_17_2" localSheetId="13">[8]품셈!#REF!</definedName>
    <definedName name="_1_17_2" localSheetId="12">[8]품셈!#REF!</definedName>
    <definedName name="_1_17_2" localSheetId="10">[8]품셈!#REF!</definedName>
    <definedName name="_1_17_2" localSheetId="4">[8]품셈!#REF!</definedName>
    <definedName name="_1_17_2" localSheetId="7">[8]품셈!#REF!</definedName>
    <definedName name="_1_17_2" localSheetId="5">[8]품셈!#REF!</definedName>
    <definedName name="_1_17_2" localSheetId="2">[8]품셈!#REF!</definedName>
    <definedName name="_1_17_2">[8]품셈!#REF!</definedName>
    <definedName name="_1_17_3" localSheetId="13">[8]품셈!#REF!</definedName>
    <definedName name="_1_17_3" localSheetId="12">[8]품셈!#REF!</definedName>
    <definedName name="_1_17_3" localSheetId="10">[8]품셈!#REF!</definedName>
    <definedName name="_1_17_3" localSheetId="4">[8]품셈!#REF!</definedName>
    <definedName name="_1_17_3" localSheetId="7">[8]품셈!#REF!</definedName>
    <definedName name="_1_17_3" localSheetId="5">[8]품셈!#REF!</definedName>
    <definedName name="_1_17_3" localSheetId="2">[8]품셈!#REF!</definedName>
    <definedName name="_1_17_3">[8]품셈!#REF!</definedName>
    <definedName name="_1_18" localSheetId="13">[8]품셈!#REF!</definedName>
    <definedName name="_1_18" localSheetId="12">[8]품셈!#REF!</definedName>
    <definedName name="_1_18" localSheetId="10">[8]품셈!#REF!</definedName>
    <definedName name="_1_18" localSheetId="4">[8]품셈!#REF!</definedName>
    <definedName name="_1_18" localSheetId="7">[8]품셈!#REF!</definedName>
    <definedName name="_1_18" localSheetId="5">[8]품셈!#REF!</definedName>
    <definedName name="_1_18" localSheetId="2">[8]품셈!#REF!</definedName>
    <definedName name="_1_18">[8]품셈!#REF!</definedName>
    <definedName name="_1_18_1" localSheetId="13">[8]품셈!#REF!</definedName>
    <definedName name="_1_18_1" localSheetId="12">[8]품셈!#REF!</definedName>
    <definedName name="_1_18_1" localSheetId="10">[8]품셈!#REF!</definedName>
    <definedName name="_1_18_1" localSheetId="4">[8]품셈!#REF!</definedName>
    <definedName name="_1_18_1" localSheetId="7">[8]품셈!#REF!</definedName>
    <definedName name="_1_18_1" localSheetId="5">[8]품셈!#REF!</definedName>
    <definedName name="_1_18_1" localSheetId="2">[8]품셈!#REF!</definedName>
    <definedName name="_1_18_1">[8]품셈!#REF!</definedName>
    <definedName name="_1_18_2" localSheetId="13">[8]품셈!#REF!</definedName>
    <definedName name="_1_18_2" localSheetId="12">[8]품셈!#REF!</definedName>
    <definedName name="_1_18_2" localSheetId="10">[8]품셈!#REF!</definedName>
    <definedName name="_1_18_2" localSheetId="4">[8]품셈!#REF!</definedName>
    <definedName name="_1_18_2" localSheetId="7">[8]품셈!#REF!</definedName>
    <definedName name="_1_18_2" localSheetId="5">[8]품셈!#REF!</definedName>
    <definedName name="_1_18_2" localSheetId="2">[8]품셈!#REF!</definedName>
    <definedName name="_1_18_2">[8]품셈!#REF!</definedName>
    <definedName name="_1_18_3" localSheetId="13">[8]품셈!#REF!</definedName>
    <definedName name="_1_18_3" localSheetId="12">[8]품셈!#REF!</definedName>
    <definedName name="_1_18_3" localSheetId="10">[8]품셈!#REF!</definedName>
    <definedName name="_1_18_3" localSheetId="4">[8]품셈!#REF!</definedName>
    <definedName name="_1_18_3" localSheetId="7">[8]품셈!#REF!</definedName>
    <definedName name="_1_18_3" localSheetId="5">[8]품셈!#REF!</definedName>
    <definedName name="_1_18_3" localSheetId="2">[8]품셈!#REF!</definedName>
    <definedName name="_1_18_3">[8]품셈!#REF!</definedName>
    <definedName name="_1_18_4" localSheetId="13">[8]품셈!#REF!</definedName>
    <definedName name="_1_18_4" localSheetId="12">[8]품셈!#REF!</definedName>
    <definedName name="_1_18_4" localSheetId="10">[8]품셈!#REF!</definedName>
    <definedName name="_1_18_4" localSheetId="4">[8]품셈!#REF!</definedName>
    <definedName name="_1_18_4" localSheetId="7">[8]품셈!#REF!</definedName>
    <definedName name="_1_18_4" localSheetId="5">[8]품셈!#REF!</definedName>
    <definedName name="_1_18_4" localSheetId="2">[8]품셈!#REF!</definedName>
    <definedName name="_1_18_4">[8]품셈!#REF!</definedName>
    <definedName name="_1_19" localSheetId="13">[8]품셈!#REF!</definedName>
    <definedName name="_1_19" localSheetId="12">[8]품셈!#REF!</definedName>
    <definedName name="_1_19" localSheetId="10">[8]품셈!#REF!</definedName>
    <definedName name="_1_19" localSheetId="4">[8]품셈!#REF!</definedName>
    <definedName name="_1_19" localSheetId="7">[8]품셈!#REF!</definedName>
    <definedName name="_1_19" localSheetId="5">[8]품셈!#REF!</definedName>
    <definedName name="_1_19" localSheetId="2">[8]품셈!#REF!</definedName>
    <definedName name="_1_19">[8]품셈!#REF!</definedName>
    <definedName name="_1_19_1" localSheetId="13">[8]품셈!#REF!</definedName>
    <definedName name="_1_19_1" localSheetId="12">[8]품셈!#REF!</definedName>
    <definedName name="_1_19_1" localSheetId="10">[8]품셈!#REF!</definedName>
    <definedName name="_1_19_1" localSheetId="4">[8]품셈!#REF!</definedName>
    <definedName name="_1_19_1" localSheetId="7">[8]품셈!#REF!</definedName>
    <definedName name="_1_19_1" localSheetId="5">[8]품셈!#REF!</definedName>
    <definedName name="_1_19_1" localSheetId="2">[8]품셈!#REF!</definedName>
    <definedName name="_1_19_1">[8]품셈!#REF!</definedName>
    <definedName name="_1_19_2" localSheetId="13">[8]품셈!#REF!</definedName>
    <definedName name="_1_19_2" localSheetId="12">[8]품셈!#REF!</definedName>
    <definedName name="_1_19_2" localSheetId="10">[8]품셈!#REF!</definedName>
    <definedName name="_1_19_2" localSheetId="4">[8]품셈!#REF!</definedName>
    <definedName name="_1_19_2" localSheetId="7">[8]품셈!#REF!</definedName>
    <definedName name="_1_19_2" localSheetId="5">[8]품셈!#REF!</definedName>
    <definedName name="_1_19_2" localSheetId="2">[8]품셈!#REF!</definedName>
    <definedName name="_1_19_2">[8]품셈!#REF!</definedName>
    <definedName name="_1_19_3" localSheetId="13">[8]품셈!#REF!</definedName>
    <definedName name="_1_19_3" localSheetId="12">[8]품셈!#REF!</definedName>
    <definedName name="_1_19_3" localSheetId="10">[8]품셈!#REF!</definedName>
    <definedName name="_1_19_3" localSheetId="4">[8]품셈!#REF!</definedName>
    <definedName name="_1_19_3" localSheetId="7">[8]품셈!#REF!</definedName>
    <definedName name="_1_19_3" localSheetId="5">[8]품셈!#REF!</definedName>
    <definedName name="_1_19_3" localSheetId="2">[8]품셈!#REF!</definedName>
    <definedName name="_1_19_3">[8]품셈!#REF!</definedName>
    <definedName name="_1_19_4" localSheetId="13">[8]품셈!#REF!</definedName>
    <definedName name="_1_19_4" localSheetId="12">[8]품셈!#REF!</definedName>
    <definedName name="_1_19_4" localSheetId="10">[8]품셈!#REF!</definedName>
    <definedName name="_1_19_4" localSheetId="4">[8]품셈!#REF!</definedName>
    <definedName name="_1_19_4" localSheetId="7">[8]품셈!#REF!</definedName>
    <definedName name="_1_19_4" localSheetId="5">[8]품셈!#REF!</definedName>
    <definedName name="_1_19_4" localSheetId="2">[8]품셈!#REF!</definedName>
    <definedName name="_1_19_4">[8]품셈!#REF!</definedName>
    <definedName name="_1_2" localSheetId="13">[7]품!#REF!</definedName>
    <definedName name="_1_2" localSheetId="12">[7]품!#REF!</definedName>
    <definedName name="_1_2" localSheetId="10">[7]품!#REF!</definedName>
    <definedName name="_1_2" localSheetId="4">[7]품!#REF!</definedName>
    <definedName name="_1_2" localSheetId="7">[7]품!#REF!</definedName>
    <definedName name="_1_2" localSheetId="5">[7]품!#REF!</definedName>
    <definedName name="_1_2" localSheetId="2">[7]품!#REF!</definedName>
    <definedName name="_1_2">[7]품!#REF!</definedName>
    <definedName name="_1_2_1" localSheetId="13">[7]품!#REF!</definedName>
    <definedName name="_1_2_1" localSheetId="12">[7]품!#REF!</definedName>
    <definedName name="_1_2_1" localSheetId="10">[7]품!#REF!</definedName>
    <definedName name="_1_2_1" localSheetId="4">[7]품!#REF!</definedName>
    <definedName name="_1_2_1" localSheetId="7">[7]품!#REF!</definedName>
    <definedName name="_1_2_1" localSheetId="5">[7]품!#REF!</definedName>
    <definedName name="_1_2_1" localSheetId="2">[7]품!#REF!</definedName>
    <definedName name="_1_2_1">[7]품!#REF!</definedName>
    <definedName name="_1_2_2" localSheetId="13">[6]일위대가!#REF!</definedName>
    <definedName name="_1_2_2" localSheetId="12">[6]일위대가!#REF!</definedName>
    <definedName name="_1_2_2" localSheetId="10">[6]일위대가!#REF!</definedName>
    <definedName name="_1_2_2" localSheetId="4">[6]일위대가!#REF!</definedName>
    <definedName name="_1_2_2" localSheetId="7">[6]일위대가!#REF!</definedName>
    <definedName name="_1_2_2" localSheetId="5">[6]일위대가!#REF!</definedName>
    <definedName name="_1_2_2" localSheetId="2">[6]일위대가!#REF!</definedName>
    <definedName name="_1_2_2">[6]일위대가!#REF!</definedName>
    <definedName name="_1_2_3" localSheetId="13">[6]일위대가!#REF!</definedName>
    <definedName name="_1_2_3" localSheetId="12">[6]일위대가!#REF!</definedName>
    <definedName name="_1_2_3" localSheetId="10">[6]일위대가!#REF!</definedName>
    <definedName name="_1_2_3" localSheetId="4">[6]일위대가!#REF!</definedName>
    <definedName name="_1_2_3" localSheetId="7">[6]일위대가!#REF!</definedName>
    <definedName name="_1_2_3" localSheetId="5">[6]일위대가!#REF!</definedName>
    <definedName name="_1_2_3" localSheetId="2">[6]일위대가!#REF!</definedName>
    <definedName name="_1_2_3">[6]일위대가!#REF!</definedName>
    <definedName name="_1_20" localSheetId="13">[8]품셈!#REF!</definedName>
    <definedName name="_1_20" localSheetId="12">[8]품셈!#REF!</definedName>
    <definedName name="_1_20" localSheetId="10">[8]품셈!#REF!</definedName>
    <definedName name="_1_20" localSheetId="4">[8]품셈!#REF!</definedName>
    <definedName name="_1_20" localSheetId="7">[8]품셈!#REF!</definedName>
    <definedName name="_1_20" localSheetId="5">[8]품셈!#REF!</definedName>
    <definedName name="_1_20" localSheetId="2">[8]품셈!#REF!</definedName>
    <definedName name="_1_20">[8]품셈!#REF!</definedName>
    <definedName name="_1_20_1" localSheetId="13">[8]품셈!#REF!</definedName>
    <definedName name="_1_20_1" localSheetId="12">[8]품셈!#REF!</definedName>
    <definedName name="_1_20_1" localSheetId="10">[8]품셈!#REF!</definedName>
    <definedName name="_1_20_1" localSheetId="4">[8]품셈!#REF!</definedName>
    <definedName name="_1_20_1" localSheetId="7">[8]품셈!#REF!</definedName>
    <definedName name="_1_20_1" localSheetId="5">[8]품셈!#REF!</definedName>
    <definedName name="_1_20_1" localSheetId="2">[8]품셈!#REF!</definedName>
    <definedName name="_1_20_1">[8]품셈!#REF!</definedName>
    <definedName name="_1_20_2" localSheetId="13">[8]품셈!#REF!</definedName>
    <definedName name="_1_20_2" localSheetId="12">[8]품셈!#REF!</definedName>
    <definedName name="_1_20_2" localSheetId="10">[8]품셈!#REF!</definedName>
    <definedName name="_1_20_2" localSheetId="4">[8]품셈!#REF!</definedName>
    <definedName name="_1_20_2" localSheetId="7">[8]품셈!#REF!</definedName>
    <definedName name="_1_20_2" localSheetId="5">[8]품셈!#REF!</definedName>
    <definedName name="_1_20_2" localSheetId="2">[8]품셈!#REF!</definedName>
    <definedName name="_1_20_2">[8]품셈!#REF!</definedName>
    <definedName name="_1_20_3" localSheetId="13">[8]품셈!#REF!</definedName>
    <definedName name="_1_20_3" localSheetId="12">[8]품셈!#REF!</definedName>
    <definedName name="_1_20_3" localSheetId="10">[8]품셈!#REF!</definedName>
    <definedName name="_1_20_3" localSheetId="4">[8]품셈!#REF!</definedName>
    <definedName name="_1_20_3" localSheetId="7">[8]품셈!#REF!</definedName>
    <definedName name="_1_20_3" localSheetId="5">[8]품셈!#REF!</definedName>
    <definedName name="_1_20_3" localSheetId="2">[8]품셈!#REF!</definedName>
    <definedName name="_1_20_3">[8]품셈!#REF!</definedName>
    <definedName name="_1_21" localSheetId="13">[8]품셈!#REF!</definedName>
    <definedName name="_1_21" localSheetId="12">[8]품셈!#REF!</definedName>
    <definedName name="_1_21" localSheetId="10">[8]품셈!#REF!</definedName>
    <definedName name="_1_21" localSheetId="4">[8]품셈!#REF!</definedName>
    <definedName name="_1_21" localSheetId="7">[8]품셈!#REF!</definedName>
    <definedName name="_1_21" localSheetId="5">[8]품셈!#REF!</definedName>
    <definedName name="_1_21" localSheetId="2">[8]품셈!#REF!</definedName>
    <definedName name="_1_21">[8]품셈!#REF!</definedName>
    <definedName name="_1_21_1" localSheetId="13">[8]품셈!#REF!</definedName>
    <definedName name="_1_21_1" localSheetId="12">[8]품셈!#REF!</definedName>
    <definedName name="_1_21_1" localSheetId="10">[8]품셈!#REF!</definedName>
    <definedName name="_1_21_1" localSheetId="4">[8]품셈!#REF!</definedName>
    <definedName name="_1_21_1" localSheetId="7">[8]품셈!#REF!</definedName>
    <definedName name="_1_21_1" localSheetId="5">[8]품셈!#REF!</definedName>
    <definedName name="_1_21_1" localSheetId="2">[8]품셈!#REF!</definedName>
    <definedName name="_1_21_1">[8]품셈!#REF!</definedName>
    <definedName name="_1_21_2" localSheetId="13">[8]품셈!#REF!</definedName>
    <definedName name="_1_21_2" localSheetId="12">[8]품셈!#REF!</definedName>
    <definedName name="_1_21_2" localSheetId="10">[8]품셈!#REF!</definedName>
    <definedName name="_1_21_2" localSheetId="4">[8]품셈!#REF!</definedName>
    <definedName name="_1_21_2" localSheetId="7">[8]품셈!#REF!</definedName>
    <definedName name="_1_21_2" localSheetId="5">[8]품셈!#REF!</definedName>
    <definedName name="_1_21_2" localSheetId="2">[8]품셈!#REF!</definedName>
    <definedName name="_1_21_2">[8]품셈!#REF!</definedName>
    <definedName name="_1_21_3" localSheetId="13">[8]품셈!#REF!</definedName>
    <definedName name="_1_21_3" localSheetId="12">[8]품셈!#REF!</definedName>
    <definedName name="_1_21_3" localSheetId="10">[8]품셈!#REF!</definedName>
    <definedName name="_1_21_3" localSheetId="4">[8]품셈!#REF!</definedName>
    <definedName name="_1_21_3" localSheetId="7">[8]품셈!#REF!</definedName>
    <definedName name="_1_21_3" localSheetId="5">[8]품셈!#REF!</definedName>
    <definedName name="_1_21_3" localSheetId="2">[8]품셈!#REF!</definedName>
    <definedName name="_1_21_3">[8]품셈!#REF!</definedName>
    <definedName name="_1_22" localSheetId="13">[8]품셈!#REF!</definedName>
    <definedName name="_1_22" localSheetId="12">[8]품셈!#REF!</definedName>
    <definedName name="_1_22" localSheetId="10">[8]품셈!#REF!</definedName>
    <definedName name="_1_22" localSheetId="4">[8]품셈!#REF!</definedName>
    <definedName name="_1_22" localSheetId="7">[8]품셈!#REF!</definedName>
    <definedName name="_1_22" localSheetId="5">[8]품셈!#REF!</definedName>
    <definedName name="_1_22" localSheetId="2">[8]품셈!#REF!</definedName>
    <definedName name="_1_22">[8]품셈!#REF!</definedName>
    <definedName name="_1_22_1" localSheetId="13">[8]품셈!#REF!</definedName>
    <definedName name="_1_22_1" localSheetId="12">[8]품셈!#REF!</definedName>
    <definedName name="_1_22_1" localSheetId="10">[8]품셈!#REF!</definedName>
    <definedName name="_1_22_1" localSheetId="4">[8]품셈!#REF!</definedName>
    <definedName name="_1_22_1" localSheetId="7">[8]품셈!#REF!</definedName>
    <definedName name="_1_22_1" localSheetId="5">[8]품셈!#REF!</definedName>
    <definedName name="_1_22_1" localSheetId="2">[8]품셈!#REF!</definedName>
    <definedName name="_1_22_1">[8]품셈!#REF!</definedName>
    <definedName name="_1_22_2" localSheetId="13">[8]품셈!#REF!</definedName>
    <definedName name="_1_22_2" localSheetId="12">[8]품셈!#REF!</definedName>
    <definedName name="_1_22_2" localSheetId="10">[8]품셈!#REF!</definedName>
    <definedName name="_1_22_2" localSheetId="4">[8]품셈!#REF!</definedName>
    <definedName name="_1_22_2" localSheetId="7">[8]품셈!#REF!</definedName>
    <definedName name="_1_22_2" localSheetId="5">[8]품셈!#REF!</definedName>
    <definedName name="_1_22_2" localSheetId="2">[8]품셈!#REF!</definedName>
    <definedName name="_1_22_2">[8]품셈!#REF!</definedName>
    <definedName name="_1_22_3" localSheetId="13">[8]품셈!#REF!</definedName>
    <definedName name="_1_22_3" localSheetId="12">[8]품셈!#REF!</definedName>
    <definedName name="_1_22_3" localSheetId="10">[8]품셈!#REF!</definedName>
    <definedName name="_1_22_3" localSheetId="4">[8]품셈!#REF!</definedName>
    <definedName name="_1_22_3" localSheetId="7">[8]품셈!#REF!</definedName>
    <definedName name="_1_22_3" localSheetId="5">[8]품셈!#REF!</definedName>
    <definedName name="_1_22_3" localSheetId="2">[8]품셈!#REF!</definedName>
    <definedName name="_1_22_3">[8]품셈!#REF!</definedName>
    <definedName name="_1_22_4" localSheetId="13">[8]품셈!#REF!</definedName>
    <definedName name="_1_22_4" localSheetId="12">[8]품셈!#REF!</definedName>
    <definedName name="_1_22_4" localSheetId="10">[8]품셈!#REF!</definedName>
    <definedName name="_1_22_4" localSheetId="4">[8]품셈!#REF!</definedName>
    <definedName name="_1_22_4" localSheetId="7">[8]품셈!#REF!</definedName>
    <definedName name="_1_22_4" localSheetId="5">[8]품셈!#REF!</definedName>
    <definedName name="_1_22_4" localSheetId="2">[8]품셈!#REF!</definedName>
    <definedName name="_1_22_4">[8]품셈!#REF!</definedName>
    <definedName name="_1_23" localSheetId="13">[8]품셈!#REF!</definedName>
    <definedName name="_1_23" localSheetId="12">[8]품셈!#REF!</definedName>
    <definedName name="_1_23" localSheetId="10">[8]품셈!#REF!</definedName>
    <definedName name="_1_23" localSheetId="4">[8]품셈!#REF!</definedName>
    <definedName name="_1_23" localSheetId="7">[8]품셈!#REF!</definedName>
    <definedName name="_1_23" localSheetId="5">[8]품셈!#REF!</definedName>
    <definedName name="_1_23" localSheetId="2">[8]품셈!#REF!</definedName>
    <definedName name="_1_23">[8]품셈!#REF!</definedName>
    <definedName name="_1_23_1" localSheetId="13">[8]품셈!#REF!</definedName>
    <definedName name="_1_23_1" localSheetId="12">[8]품셈!#REF!</definedName>
    <definedName name="_1_23_1" localSheetId="10">[8]품셈!#REF!</definedName>
    <definedName name="_1_23_1" localSheetId="4">[8]품셈!#REF!</definedName>
    <definedName name="_1_23_1" localSheetId="7">[8]품셈!#REF!</definedName>
    <definedName name="_1_23_1" localSheetId="5">[8]품셈!#REF!</definedName>
    <definedName name="_1_23_1" localSheetId="2">[8]품셈!#REF!</definedName>
    <definedName name="_1_23_1">[8]품셈!#REF!</definedName>
    <definedName name="_1_23_2" localSheetId="13">[8]품셈!#REF!</definedName>
    <definedName name="_1_23_2" localSheetId="12">[8]품셈!#REF!</definedName>
    <definedName name="_1_23_2" localSheetId="10">[8]품셈!#REF!</definedName>
    <definedName name="_1_23_2" localSheetId="4">[8]품셈!#REF!</definedName>
    <definedName name="_1_23_2" localSheetId="7">[8]품셈!#REF!</definedName>
    <definedName name="_1_23_2" localSheetId="5">[8]품셈!#REF!</definedName>
    <definedName name="_1_23_2" localSheetId="2">[8]품셈!#REF!</definedName>
    <definedName name="_1_23_2">[8]품셈!#REF!</definedName>
    <definedName name="_1_23_3" localSheetId="13">[8]품셈!#REF!</definedName>
    <definedName name="_1_23_3" localSheetId="12">[8]품셈!#REF!</definedName>
    <definedName name="_1_23_3" localSheetId="10">[8]품셈!#REF!</definedName>
    <definedName name="_1_23_3" localSheetId="4">[8]품셈!#REF!</definedName>
    <definedName name="_1_23_3" localSheetId="7">[8]품셈!#REF!</definedName>
    <definedName name="_1_23_3" localSheetId="5">[8]품셈!#REF!</definedName>
    <definedName name="_1_23_3" localSheetId="2">[8]품셈!#REF!</definedName>
    <definedName name="_1_23_3">[8]품셈!#REF!</definedName>
    <definedName name="_1_23_4" localSheetId="13">[8]품셈!#REF!</definedName>
    <definedName name="_1_23_4" localSheetId="12">[8]품셈!#REF!</definedName>
    <definedName name="_1_23_4" localSheetId="10">[8]품셈!#REF!</definedName>
    <definedName name="_1_23_4" localSheetId="4">[8]품셈!#REF!</definedName>
    <definedName name="_1_23_4" localSheetId="7">[8]품셈!#REF!</definedName>
    <definedName name="_1_23_4" localSheetId="5">[8]품셈!#REF!</definedName>
    <definedName name="_1_23_4" localSheetId="2">[8]품셈!#REF!</definedName>
    <definedName name="_1_23_4">[8]품셈!#REF!</definedName>
    <definedName name="_1_24" localSheetId="13">[8]품셈!#REF!</definedName>
    <definedName name="_1_24" localSheetId="12">[8]품셈!#REF!</definedName>
    <definedName name="_1_24" localSheetId="10">[8]품셈!#REF!</definedName>
    <definedName name="_1_24" localSheetId="4">[8]품셈!#REF!</definedName>
    <definedName name="_1_24" localSheetId="7">[8]품셈!#REF!</definedName>
    <definedName name="_1_24" localSheetId="5">[8]품셈!#REF!</definedName>
    <definedName name="_1_24" localSheetId="2">[8]품셈!#REF!</definedName>
    <definedName name="_1_24">[8]품셈!#REF!</definedName>
    <definedName name="_1_24_1" localSheetId="13">[8]품셈!#REF!</definedName>
    <definedName name="_1_24_1" localSheetId="12">[8]품셈!#REF!</definedName>
    <definedName name="_1_24_1" localSheetId="10">[8]품셈!#REF!</definedName>
    <definedName name="_1_24_1" localSheetId="4">[8]품셈!#REF!</definedName>
    <definedName name="_1_24_1" localSheetId="7">[8]품셈!#REF!</definedName>
    <definedName name="_1_24_1" localSheetId="5">[8]품셈!#REF!</definedName>
    <definedName name="_1_24_1" localSheetId="2">[8]품셈!#REF!</definedName>
    <definedName name="_1_24_1">[8]품셈!#REF!</definedName>
    <definedName name="_1_24_2" localSheetId="13">[8]품셈!#REF!</definedName>
    <definedName name="_1_24_2" localSheetId="12">[8]품셈!#REF!</definedName>
    <definedName name="_1_24_2" localSheetId="10">[8]품셈!#REF!</definedName>
    <definedName name="_1_24_2" localSheetId="4">[8]품셈!#REF!</definedName>
    <definedName name="_1_24_2" localSheetId="7">[8]품셈!#REF!</definedName>
    <definedName name="_1_24_2" localSheetId="5">[8]품셈!#REF!</definedName>
    <definedName name="_1_24_2" localSheetId="2">[8]품셈!#REF!</definedName>
    <definedName name="_1_24_2">[8]품셈!#REF!</definedName>
    <definedName name="_1_24_3" localSheetId="13">[8]품셈!#REF!</definedName>
    <definedName name="_1_24_3" localSheetId="12">[8]품셈!#REF!</definedName>
    <definedName name="_1_24_3" localSheetId="10">[8]품셈!#REF!</definedName>
    <definedName name="_1_24_3" localSheetId="4">[8]품셈!#REF!</definedName>
    <definedName name="_1_24_3" localSheetId="7">[8]품셈!#REF!</definedName>
    <definedName name="_1_24_3" localSheetId="5">[8]품셈!#REF!</definedName>
    <definedName name="_1_24_3" localSheetId="2">[8]품셈!#REF!</definedName>
    <definedName name="_1_24_3">[8]품셈!#REF!</definedName>
    <definedName name="_1_25" localSheetId="13">[8]품셈!#REF!</definedName>
    <definedName name="_1_25" localSheetId="12">[8]품셈!#REF!</definedName>
    <definedName name="_1_25" localSheetId="10">[8]품셈!#REF!</definedName>
    <definedName name="_1_25" localSheetId="4">[8]품셈!#REF!</definedName>
    <definedName name="_1_25" localSheetId="7">[8]품셈!#REF!</definedName>
    <definedName name="_1_25" localSheetId="5">[8]품셈!#REF!</definedName>
    <definedName name="_1_25" localSheetId="2">[8]품셈!#REF!</definedName>
    <definedName name="_1_25">[8]품셈!#REF!</definedName>
    <definedName name="_1_25_1" localSheetId="13">[6]일위대가!#REF!</definedName>
    <definedName name="_1_25_1" localSheetId="12">[6]일위대가!#REF!</definedName>
    <definedName name="_1_25_1" localSheetId="10">[6]일위대가!#REF!</definedName>
    <definedName name="_1_25_1" localSheetId="4">[6]일위대가!#REF!</definedName>
    <definedName name="_1_25_1" localSheetId="7">[6]일위대가!#REF!</definedName>
    <definedName name="_1_25_1" localSheetId="5">[6]일위대가!#REF!</definedName>
    <definedName name="_1_25_1" localSheetId="2">[6]일위대가!#REF!</definedName>
    <definedName name="_1_25_1">[6]일위대가!#REF!</definedName>
    <definedName name="_1_25_2" localSheetId="13">[6]일위대가!#REF!</definedName>
    <definedName name="_1_25_2" localSheetId="12">[6]일위대가!#REF!</definedName>
    <definedName name="_1_25_2" localSheetId="10">[6]일위대가!#REF!</definedName>
    <definedName name="_1_25_2" localSheetId="4">[6]일위대가!#REF!</definedName>
    <definedName name="_1_25_2" localSheetId="7">[6]일위대가!#REF!</definedName>
    <definedName name="_1_25_2" localSheetId="5">[6]일위대가!#REF!</definedName>
    <definedName name="_1_25_2" localSheetId="2">[6]일위대가!#REF!</definedName>
    <definedName name="_1_25_2">[6]일위대가!#REF!</definedName>
    <definedName name="_1_26" localSheetId="13">[8]품셈!#REF!</definedName>
    <definedName name="_1_26" localSheetId="12">[8]품셈!#REF!</definedName>
    <definedName name="_1_26" localSheetId="10">[8]품셈!#REF!</definedName>
    <definedName name="_1_26" localSheetId="4">[8]품셈!#REF!</definedName>
    <definedName name="_1_26" localSheetId="7">[8]품셈!#REF!</definedName>
    <definedName name="_1_26" localSheetId="5">[8]품셈!#REF!</definedName>
    <definedName name="_1_26" localSheetId="2">[8]품셈!#REF!</definedName>
    <definedName name="_1_26">[8]품셈!#REF!</definedName>
    <definedName name="_1_26_1" localSheetId="13">[8]품셈!#REF!</definedName>
    <definedName name="_1_26_1" localSheetId="12">[8]품셈!#REF!</definedName>
    <definedName name="_1_26_1" localSheetId="10">[8]품셈!#REF!</definedName>
    <definedName name="_1_26_1" localSheetId="4">[8]품셈!#REF!</definedName>
    <definedName name="_1_26_1" localSheetId="7">[8]품셈!#REF!</definedName>
    <definedName name="_1_26_1" localSheetId="5">[8]품셈!#REF!</definedName>
    <definedName name="_1_26_1" localSheetId="2">[8]품셈!#REF!</definedName>
    <definedName name="_1_26_1">[8]품셈!#REF!</definedName>
    <definedName name="_1_26_2" localSheetId="13">[8]품셈!#REF!</definedName>
    <definedName name="_1_26_2" localSheetId="12">[8]품셈!#REF!</definedName>
    <definedName name="_1_26_2" localSheetId="10">[8]품셈!#REF!</definedName>
    <definedName name="_1_26_2" localSheetId="4">[8]품셈!#REF!</definedName>
    <definedName name="_1_26_2" localSheetId="7">[8]품셈!#REF!</definedName>
    <definedName name="_1_26_2" localSheetId="5">[8]품셈!#REF!</definedName>
    <definedName name="_1_26_2" localSheetId="2">[8]품셈!#REF!</definedName>
    <definedName name="_1_26_2">[8]품셈!#REF!</definedName>
    <definedName name="_1_26_3" localSheetId="13">[8]품셈!#REF!</definedName>
    <definedName name="_1_26_3" localSheetId="12">[8]품셈!#REF!</definedName>
    <definedName name="_1_26_3" localSheetId="10">[8]품셈!#REF!</definedName>
    <definedName name="_1_26_3" localSheetId="4">[8]품셈!#REF!</definedName>
    <definedName name="_1_26_3" localSheetId="7">[8]품셈!#REF!</definedName>
    <definedName name="_1_26_3" localSheetId="5">[8]품셈!#REF!</definedName>
    <definedName name="_1_26_3" localSheetId="2">[8]품셈!#REF!</definedName>
    <definedName name="_1_26_3">[8]품셈!#REF!</definedName>
    <definedName name="_1_27" localSheetId="13">[8]품셈!#REF!</definedName>
    <definedName name="_1_27" localSheetId="12">[8]품셈!#REF!</definedName>
    <definedName name="_1_27" localSheetId="10">[8]품셈!#REF!</definedName>
    <definedName name="_1_27" localSheetId="4">[8]품셈!#REF!</definedName>
    <definedName name="_1_27" localSheetId="7">[8]품셈!#REF!</definedName>
    <definedName name="_1_27" localSheetId="5">[8]품셈!#REF!</definedName>
    <definedName name="_1_27" localSheetId="2">[8]품셈!#REF!</definedName>
    <definedName name="_1_27">[8]품셈!#REF!</definedName>
    <definedName name="_1_27_1" localSheetId="13">[8]품셈!#REF!</definedName>
    <definedName name="_1_27_1" localSheetId="12">[8]품셈!#REF!</definedName>
    <definedName name="_1_27_1" localSheetId="10">[8]품셈!#REF!</definedName>
    <definedName name="_1_27_1" localSheetId="4">[8]품셈!#REF!</definedName>
    <definedName name="_1_27_1" localSheetId="7">[8]품셈!#REF!</definedName>
    <definedName name="_1_27_1" localSheetId="5">[8]품셈!#REF!</definedName>
    <definedName name="_1_27_1" localSheetId="2">[8]품셈!#REF!</definedName>
    <definedName name="_1_27_1">[8]품셈!#REF!</definedName>
    <definedName name="_1_27_2" localSheetId="13">[8]품셈!#REF!</definedName>
    <definedName name="_1_27_2" localSheetId="12">[8]품셈!#REF!</definedName>
    <definedName name="_1_27_2" localSheetId="10">[8]품셈!#REF!</definedName>
    <definedName name="_1_27_2" localSheetId="4">[8]품셈!#REF!</definedName>
    <definedName name="_1_27_2" localSheetId="7">[8]품셈!#REF!</definedName>
    <definedName name="_1_27_2" localSheetId="5">[8]품셈!#REF!</definedName>
    <definedName name="_1_27_2" localSheetId="2">[8]품셈!#REF!</definedName>
    <definedName name="_1_27_2">[8]품셈!#REF!</definedName>
    <definedName name="_1_27_3" localSheetId="13">[8]품셈!#REF!</definedName>
    <definedName name="_1_27_3" localSheetId="12">[8]품셈!#REF!</definedName>
    <definedName name="_1_27_3" localSheetId="10">[8]품셈!#REF!</definedName>
    <definedName name="_1_27_3" localSheetId="4">[8]품셈!#REF!</definedName>
    <definedName name="_1_27_3" localSheetId="7">[8]품셈!#REF!</definedName>
    <definedName name="_1_27_3" localSheetId="5">[8]품셈!#REF!</definedName>
    <definedName name="_1_27_3" localSheetId="2">[8]품셈!#REF!</definedName>
    <definedName name="_1_27_3">[8]품셈!#REF!</definedName>
    <definedName name="_1_27_4" localSheetId="13">[8]품셈!#REF!</definedName>
    <definedName name="_1_27_4" localSheetId="12">[8]품셈!#REF!</definedName>
    <definedName name="_1_27_4" localSheetId="10">[8]품셈!#REF!</definedName>
    <definedName name="_1_27_4" localSheetId="4">[8]품셈!#REF!</definedName>
    <definedName name="_1_27_4" localSheetId="7">[8]품셈!#REF!</definedName>
    <definedName name="_1_27_4" localSheetId="5">[8]품셈!#REF!</definedName>
    <definedName name="_1_27_4" localSheetId="2">[8]품셈!#REF!</definedName>
    <definedName name="_1_27_4">[8]품셈!#REF!</definedName>
    <definedName name="_1_28" localSheetId="13">[8]품셈!#REF!</definedName>
    <definedName name="_1_28" localSheetId="12">[8]품셈!#REF!</definedName>
    <definedName name="_1_28" localSheetId="10">[8]품셈!#REF!</definedName>
    <definedName name="_1_28" localSheetId="4">[8]품셈!#REF!</definedName>
    <definedName name="_1_28" localSheetId="7">[8]품셈!#REF!</definedName>
    <definedName name="_1_28" localSheetId="5">[8]품셈!#REF!</definedName>
    <definedName name="_1_28" localSheetId="2">[8]품셈!#REF!</definedName>
    <definedName name="_1_28">[8]품셈!#REF!</definedName>
    <definedName name="_1_28_1" localSheetId="13">[8]품셈!#REF!</definedName>
    <definedName name="_1_28_1" localSheetId="12">[8]품셈!#REF!</definedName>
    <definedName name="_1_28_1" localSheetId="10">[8]품셈!#REF!</definedName>
    <definedName name="_1_28_1" localSheetId="4">[8]품셈!#REF!</definedName>
    <definedName name="_1_28_1" localSheetId="7">[8]품셈!#REF!</definedName>
    <definedName name="_1_28_1" localSheetId="5">[8]품셈!#REF!</definedName>
    <definedName name="_1_28_1" localSheetId="2">[8]품셈!#REF!</definedName>
    <definedName name="_1_28_1">[8]품셈!#REF!</definedName>
    <definedName name="_1_28_2" localSheetId="13">[8]품셈!#REF!</definedName>
    <definedName name="_1_28_2" localSheetId="12">[8]품셈!#REF!</definedName>
    <definedName name="_1_28_2" localSheetId="10">[8]품셈!#REF!</definedName>
    <definedName name="_1_28_2" localSheetId="4">[8]품셈!#REF!</definedName>
    <definedName name="_1_28_2" localSheetId="7">[8]품셈!#REF!</definedName>
    <definedName name="_1_28_2" localSheetId="5">[8]품셈!#REF!</definedName>
    <definedName name="_1_28_2" localSheetId="2">[8]품셈!#REF!</definedName>
    <definedName name="_1_28_2">[8]품셈!#REF!</definedName>
    <definedName name="_1_28_3" localSheetId="13">[8]품셈!#REF!</definedName>
    <definedName name="_1_28_3" localSheetId="12">[8]품셈!#REF!</definedName>
    <definedName name="_1_28_3" localSheetId="10">[8]품셈!#REF!</definedName>
    <definedName name="_1_28_3" localSheetId="4">[8]품셈!#REF!</definedName>
    <definedName name="_1_28_3" localSheetId="7">[8]품셈!#REF!</definedName>
    <definedName name="_1_28_3" localSheetId="5">[8]품셈!#REF!</definedName>
    <definedName name="_1_28_3" localSheetId="2">[8]품셈!#REF!</definedName>
    <definedName name="_1_28_3">[8]품셈!#REF!</definedName>
    <definedName name="_1_28_4" localSheetId="13">[8]품셈!#REF!</definedName>
    <definedName name="_1_28_4" localSheetId="12">[8]품셈!#REF!</definedName>
    <definedName name="_1_28_4" localSheetId="10">[8]품셈!#REF!</definedName>
    <definedName name="_1_28_4" localSheetId="4">[8]품셈!#REF!</definedName>
    <definedName name="_1_28_4" localSheetId="7">[8]품셈!#REF!</definedName>
    <definedName name="_1_28_4" localSheetId="5">[8]품셈!#REF!</definedName>
    <definedName name="_1_28_4" localSheetId="2">[8]품셈!#REF!</definedName>
    <definedName name="_1_28_4">[8]품셈!#REF!</definedName>
    <definedName name="_1_29" localSheetId="13">[8]품셈!#REF!</definedName>
    <definedName name="_1_29" localSheetId="12">[8]품셈!#REF!</definedName>
    <definedName name="_1_29" localSheetId="10">[8]품셈!#REF!</definedName>
    <definedName name="_1_29" localSheetId="4">[8]품셈!#REF!</definedName>
    <definedName name="_1_29" localSheetId="7">[8]품셈!#REF!</definedName>
    <definedName name="_1_29" localSheetId="5">[8]품셈!#REF!</definedName>
    <definedName name="_1_29" localSheetId="2">[8]품셈!#REF!</definedName>
    <definedName name="_1_29">[8]품셈!#REF!</definedName>
    <definedName name="_1_29_1" localSheetId="13">[8]품셈!#REF!</definedName>
    <definedName name="_1_29_1" localSheetId="12">[8]품셈!#REF!</definedName>
    <definedName name="_1_29_1" localSheetId="10">[8]품셈!#REF!</definedName>
    <definedName name="_1_29_1" localSheetId="4">[8]품셈!#REF!</definedName>
    <definedName name="_1_29_1" localSheetId="7">[8]품셈!#REF!</definedName>
    <definedName name="_1_29_1" localSheetId="5">[8]품셈!#REF!</definedName>
    <definedName name="_1_29_1" localSheetId="2">[8]품셈!#REF!</definedName>
    <definedName name="_1_29_1">[8]품셈!#REF!</definedName>
    <definedName name="_1_29_2" localSheetId="13">[8]품셈!#REF!</definedName>
    <definedName name="_1_29_2" localSheetId="12">[8]품셈!#REF!</definedName>
    <definedName name="_1_29_2" localSheetId="10">[8]품셈!#REF!</definedName>
    <definedName name="_1_29_2" localSheetId="4">[8]품셈!#REF!</definedName>
    <definedName name="_1_29_2" localSheetId="7">[8]품셈!#REF!</definedName>
    <definedName name="_1_29_2" localSheetId="5">[8]품셈!#REF!</definedName>
    <definedName name="_1_29_2" localSheetId="2">[8]품셈!#REF!</definedName>
    <definedName name="_1_29_2">[8]품셈!#REF!</definedName>
    <definedName name="_1_29_3" localSheetId="13">[8]품셈!#REF!</definedName>
    <definedName name="_1_29_3" localSheetId="12">[8]품셈!#REF!</definedName>
    <definedName name="_1_29_3" localSheetId="10">[8]품셈!#REF!</definedName>
    <definedName name="_1_29_3" localSheetId="4">[8]품셈!#REF!</definedName>
    <definedName name="_1_29_3" localSheetId="7">[8]품셈!#REF!</definedName>
    <definedName name="_1_29_3" localSheetId="5">[8]품셈!#REF!</definedName>
    <definedName name="_1_29_3" localSheetId="2">[8]품셈!#REF!</definedName>
    <definedName name="_1_29_3">[8]품셈!#REF!</definedName>
    <definedName name="_1_29_4" localSheetId="13">[8]품셈!#REF!</definedName>
    <definedName name="_1_29_4" localSheetId="12">[8]품셈!#REF!</definedName>
    <definedName name="_1_29_4" localSheetId="10">[8]품셈!#REF!</definedName>
    <definedName name="_1_29_4" localSheetId="4">[8]품셈!#REF!</definedName>
    <definedName name="_1_29_4" localSheetId="7">[8]품셈!#REF!</definedName>
    <definedName name="_1_29_4" localSheetId="5">[8]품셈!#REF!</definedName>
    <definedName name="_1_29_4" localSheetId="2">[8]품셈!#REF!</definedName>
    <definedName name="_1_29_4">[8]품셈!#REF!</definedName>
    <definedName name="_1_3" localSheetId="13">[6]일위대가!#REF!</definedName>
    <definedName name="_1_3" localSheetId="12">[6]일위대가!#REF!</definedName>
    <definedName name="_1_3" localSheetId="10">[6]일위대가!#REF!</definedName>
    <definedName name="_1_3" localSheetId="4">[6]일위대가!#REF!</definedName>
    <definedName name="_1_3" localSheetId="7">[6]일위대가!#REF!</definedName>
    <definedName name="_1_3" localSheetId="5">[6]일위대가!#REF!</definedName>
    <definedName name="_1_3" localSheetId="2">[6]일위대가!#REF!</definedName>
    <definedName name="_1_3">[6]일위대가!#REF!</definedName>
    <definedName name="_1_3_1" localSheetId="13">[8]품셈!#REF!</definedName>
    <definedName name="_1_3_1" localSheetId="12">[8]품셈!#REF!</definedName>
    <definedName name="_1_3_1" localSheetId="10">[8]품셈!#REF!</definedName>
    <definedName name="_1_3_1" localSheetId="4">[8]품셈!#REF!</definedName>
    <definedName name="_1_3_1" localSheetId="7">[8]품셈!#REF!</definedName>
    <definedName name="_1_3_1" localSheetId="5">[8]품셈!#REF!</definedName>
    <definedName name="_1_3_1" localSheetId="2">[8]품셈!#REF!</definedName>
    <definedName name="_1_3_1">[8]품셈!#REF!</definedName>
    <definedName name="_1_3_2" localSheetId="13">[8]품셈!#REF!</definedName>
    <definedName name="_1_3_2" localSheetId="12">[8]품셈!#REF!</definedName>
    <definedName name="_1_3_2" localSheetId="10">[8]품셈!#REF!</definedName>
    <definedName name="_1_3_2" localSheetId="4">[8]품셈!#REF!</definedName>
    <definedName name="_1_3_2" localSheetId="7">[8]품셈!#REF!</definedName>
    <definedName name="_1_3_2" localSheetId="5">[8]품셈!#REF!</definedName>
    <definedName name="_1_3_2" localSheetId="2">[8]품셈!#REF!</definedName>
    <definedName name="_1_3_2">[8]품셈!#REF!</definedName>
    <definedName name="_1_3_3" localSheetId="13">[8]품셈!#REF!</definedName>
    <definedName name="_1_3_3" localSheetId="12">[8]품셈!#REF!</definedName>
    <definedName name="_1_3_3" localSheetId="10">[8]품셈!#REF!</definedName>
    <definedName name="_1_3_3" localSheetId="4">[8]품셈!#REF!</definedName>
    <definedName name="_1_3_3" localSheetId="7">[8]품셈!#REF!</definedName>
    <definedName name="_1_3_3" localSheetId="5">[8]품셈!#REF!</definedName>
    <definedName name="_1_3_3" localSheetId="2">[8]품셈!#REF!</definedName>
    <definedName name="_1_3_3">[8]품셈!#REF!</definedName>
    <definedName name="_1_3_4" localSheetId="13">[8]품셈!#REF!</definedName>
    <definedName name="_1_3_4" localSheetId="12">[8]품셈!#REF!</definedName>
    <definedName name="_1_3_4" localSheetId="10">[8]품셈!#REF!</definedName>
    <definedName name="_1_3_4" localSheetId="4">[8]품셈!#REF!</definedName>
    <definedName name="_1_3_4" localSheetId="7">[8]품셈!#REF!</definedName>
    <definedName name="_1_3_4" localSheetId="5">[8]품셈!#REF!</definedName>
    <definedName name="_1_3_4" localSheetId="2">[8]품셈!#REF!</definedName>
    <definedName name="_1_3_4">[8]품셈!#REF!</definedName>
    <definedName name="_1_30" localSheetId="13">[8]품셈!#REF!</definedName>
    <definedName name="_1_30" localSheetId="12">[8]품셈!#REF!</definedName>
    <definedName name="_1_30" localSheetId="10">[8]품셈!#REF!</definedName>
    <definedName name="_1_30" localSheetId="4">[8]품셈!#REF!</definedName>
    <definedName name="_1_30" localSheetId="7">[8]품셈!#REF!</definedName>
    <definedName name="_1_30" localSheetId="5">[8]품셈!#REF!</definedName>
    <definedName name="_1_30" localSheetId="2">[8]품셈!#REF!</definedName>
    <definedName name="_1_30">[8]품셈!#REF!</definedName>
    <definedName name="_1_31" localSheetId="13">[8]품셈!#REF!</definedName>
    <definedName name="_1_31" localSheetId="12">[8]품셈!#REF!</definedName>
    <definedName name="_1_31" localSheetId="10">[8]품셈!#REF!</definedName>
    <definedName name="_1_31" localSheetId="4">[8]품셈!#REF!</definedName>
    <definedName name="_1_31" localSheetId="7">[8]품셈!#REF!</definedName>
    <definedName name="_1_31" localSheetId="5">[8]품셈!#REF!</definedName>
    <definedName name="_1_31" localSheetId="2">[8]품셈!#REF!</definedName>
    <definedName name="_1_31">[8]품셈!#REF!</definedName>
    <definedName name="_1_31_1" localSheetId="13">[8]품셈!#REF!</definedName>
    <definedName name="_1_31_1" localSheetId="12">[8]품셈!#REF!</definedName>
    <definedName name="_1_31_1" localSheetId="10">[8]품셈!#REF!</definedName>
    <definedName name="_1_31_1" localSheetId="4">[8]품셈!#REF!</definedName>
    <definedName name="_1_31_1" localSheetId="7">[8]품셈!#REF!</definedName>
    <definedName name="_1_31_1" localSheetId="5">[8]품셈!#REF!</definedName>
    <definedName name="_1_31_1" localSheetId="2">[8]품셈!#REF!</definedName>
    <definedName name="_1_31_1">[8]품셈!#REF!</definedName>
    <definedName name="_1_31_2" localSheetId="13">[8]품셈!#REF!</definedName>
    <definedName name="_1_31_2" localSheetId="12">[8]품셈!#REF!</definedName>
    <definedName name="_1_31_2" localSheetId="10">[8]품셈!#REF!</definedName>
    <definedName name="_1_31_2" localSheetId="4">[8]품셈!#REF!</definedName>
    <definedName name="_1_31_2" localSheetId="7">[8]품셈!#REF!</definedName>
    <definedName name="_1_31_2" localSheetId="5">[8]품셈!#REF!</definedName>
    <definedName name="_1_31_2" localSheetId="2">[8]품셈!#REF!</definedName>
    <definedName name="_1_31_2">[8]품셈!#REF!</definedName>
    <definedName name="_1_32" localSheetId="13">[8]품셈!#REF!</definedName>
    <definedName name="_1_32" localSheetId="12">[8]품셈!#REF!</definedName>
    <definedName name="_1_32" localSheetId="10">[8]품셈!#REF!</definedName>
    <definedName name="_1_32" localSheetId="4">[8]품셈!#REF!</definedName>
    <definedName name="_1_32" localSheetId="7">[8]품셈!#REF!</definedName>
    <definedName name="_1_32" localSheetId="5">[8]품셈!#REF!</definedName>
    <definedName name="_1_32" localSheetId="2">[8]품셈!#REF!</definedName>
    <definedName name="_1_32">[8]품셈!#REF!</definedName>
    <definedName name="_1_32_1" localSheetId="13">[8]품셈!#REF!</definedName>
    <definedName name="_1_32_1" localSheetId="12">[8]품셈!#REF!</definedName>
    <definedName name="_1_32_1" localSheetId="10">[8]품셈!#REF!</definedName>
    <definedName name="_1_32_1" localSheetId="4">[8]품셈!#REF!</definedName>
    <definedName name="_1_32_1" localSheetId="7">[8]품셈!#REF!</definedName>
    <definedName name="_1_32_1" localSheetId="5">[8]품셈!#REF!</definedName>
    <definedName name="_1_32_1" localSheetId="2">[8]품셈!#REF!</definedName>
    <definedName name="_1_32_1">[8]품셈!#REF!</definedName>
    <definedName name="_1_32_2" localSheetId="13">[8]품셈!#REF!</definedName>
    <definedName name="_1_32_2" localSheetId="12">[8]품셈!#REF!</definedName>
    <definedName name="_1_32_2" localSheetId="10">[8]품셈!#REF!</definedName>
    <definedName name="_1_32_2" localSheetId="4">[8]품셈!#REF!</definedName>
    <definedName name="_1_32_2" localSheetId="7">[8]품셈!#REF!</definedName>
    <definedName name="_1_32_2" localSheetId="5">[8]품셈!#REF!</definedName>
    <definedName name="_1_32_2" localSheetId="2">[8]품셈!#REF!</definedName>
    <definedName name="_1_32_2">[8]품셈!#REF!</definedName>
    <definedName name="_1_33" localSheetId="13">[8]품셈!#REF!</definedName>
    <definedName name="_1_33" localSheetId="12">[8]품셈!#REF!</definedName>
    <definedName name="_1_33" localSheetId="10">[8]품셈!#REF!</definedName>
    <definedName name="_1_33" localSheetId="4">[8]품셈!#REF!</definedName>
    <definedName name="_1_33" localSheetId="7">[8]품셈!#REF!</definedName>
    <definedName name="_1_33" localSheetId="5">[8]품셈!#REF!</definedName>
    <definedName name="_1_33" localSheetId="2">[8]품셈!#REF!</definedName>
    <definedName name="_1_33">[8]품셈!#REF!</definedName>
    <definedName name="_1_33_1" localSheetId="13">[8]품셈!#REF!</definedName>
    <definedName name="_1_33_1" localSheetId="12">[8]품셈!#REF!</definedName>
    <definedName name="_1_33_1" localSheetId="10">[8]품셈!#REF!</definedName>
    <definedName name="_1_33_1" localSheetId="4">[8]품셈!#REF!</definedName>
    <definedName name="_1_33_1" localSheetId="7">[8]품셈!#REF!</definedName>
    <definedName name="_1_33_1" localSheetId="5">[8]품셈!#REF!</definedName>
    <definedName name="_1_33_1" localSheetId="2">[8]품셈!#REF!</definedName>
    <definedName name="_1_33_1">[8]품셈!#REF!</definedName>
    <definedName name="_1_33_2" localSheetId="13">[8]품셈!#REF!</definedName>
    <definedName name="_1_33_2" localSheetId="12">[8]품셈!#REF!</definedName>
    <definedName name="_1_33_2" localSheetId="10">[8]품셈!#REF!</definedName>
    <definedName name="_1_33_2" localSheetId="4">[8]품셈!#REF!</definedName>
    <definedName name="_1_33_2" localSheetId="7">[8]품셈!#REF!</definedName>
    <definedName name="_1_33_2" localSheetId="5">[8]품셈!#REF!</definedName>
    <definedName name="_1_33_2" localSheetId="2">[8]품셈!#REF!</definedName>
    <definedName name="_1_33_2">[8]품셈!#REF!</definedName>
    <definedName name="_1_33_3" localSheetId="13">[8]품셈!#REF!</definedName>
    <definedName name="_1_33_3" localSheetId="12">[8]품셈!#REF!</definedName>
    <definedName name="_1_33_3" localSheetId="10">[8]품셈!#REF!</definedName>
    <definedName name="_1_33_3" localSheetId="4">[8]품셈!#REF!</definedName>
    <definedName name="_1_33_3" localSheetId="7">[8]품셈!#REF!</definedName>
    <definedName name="_1_33_3" localSheetId="5">[8]품셈!#REF!</definedName>
    <definedName name="_1_33_3" localSheetId="2">[8]품셈!#REF!</definedName>
    <definedName name="_1_33_3">[8]품셈!#REF!</definedName>
    <definedName name="_1_33_4" localSheetId="13">[8]품셈!#REF!</definedName>
    <definedName name="_1_33_4" localSheetId="12">[8]품셈!#REF!</definedName>
    <definedName name="_1_33_4" localSheetId="10">[8]품셈!#REF!</definedName>
    <definedName name="_1_33_4" localSheetId="4">[8]품셈!#REF!</definedName>
    <definedName name="_1_33_4" localSheetId="7">[8]품셈!#REF!</definedName>
    <definedName name="_1_33_4" localSheetId="5">[8]품셈!#REF!</definedName>
    <definedName name="_1_33_4" localSheetId="2">[8]품셈!#REF!</definedName>
    <definedName name="_1_33_4">[8]품셈!#REF!</definedName>
    <definedName name="_1_34" localSheetId="13">[8]품셈!#REF!</definedName>
    <definedName name="_1_34" localSheetId="12">[8]품셈!#REF!</definedName>
    <definedName name="_1_34" localSheetId="10">[8]품셈!#REF!</definedName>
    <definedName name="_1_34" localSheetId="4">[8]품셈!#REF!</definedName>
    <definedName name="_1_34" localSheetId="7">[8]품셈!#REF!</definedName>
    <definedName name="_1_34" localSheetId="5">[8]품셈!#REF!</definedName>
    <definedName name="_1_34" localSheetId="2">[8]품셈!#REF!</definedName>
    <definedName name="_1_34">[8]품셈!#REF!</definedName>
    <definedName name="_1_34_1" localSheetId="13">[8]품셈!#REF!</definedName>
    <definedName name="_1_34_1" localSheetId="12">[8]품셈!#REF!</definedName>
    <definedName name="_1_34_1" localSheetId="10">[8]품셈!#REF!</definedName>
    <definedName name="_1_34_1" localSheetId="4">[8]품셈!#REF!</definedName>
    <definedName name="_1_34_1" localSheetId="7">[8]품셈!#REF!</definedName>
    <definedName name="_1_34_1" localSheetId="5">[8]품셈!#REF!</definedName>
    <definedName name="_1_34_1" localSheetId="2">[8]품셈!#REF!</definedName>
    <definedName name="_1_34_1">[8]품셈!#REF!</definedName>
    <definedName name="_1_34_2" localSheetId="13">[8]품셈!#REF!</definedName>
    <definedName name="_1_34_2" localSheetId="12">[8]품셈!#REF!</definedName>
    <definedName name="_1_34_2" localSheetId="10">[8]품셈!#REF!</definedName>
    <definedName name="_1_34_2" localSheetId="4">[8]품셈!#REF!</definedName>
    <definedName name="_1_34_2" localSheetId="7">[8]품셈!#REF!</definedName>
    <definedName name="_1_34_2" localSheetId="5">[8]품셈!#REF!</definedName>
    <definedName name="_1_34_2" localSheetId="2">[8]품셈!#REF!</definedName>
    <definedName name="_1_34_2">[8]품셈!#REF!</definedName>
    <definedName name="_1_35" localSheetId="13">[8]품셈!#REF!</definedName>
    <definedName name="_1_35" localSheetId="12">[8]품셈!#REF!</definedName>
    <definedName name="_1_35" localSheetId="10">[8]품셈!#REF!</definedName>
    <definedName name="_1_35" localSheetId="4">[8]품셈!#REF!</definedName>
    <definedName name="_1_35" localSheetId="7">[8]품셈!#REF!</definedName>
    <definedName name="_1_35" localSheetId="5">[8]품셈!#REF!</definedName>
    <definedName name="_1_35" localSheetId="2">[8]품셈!#REF!</definedName>
    <definedName name="_1_35">[8]품셈!#REF!</definedName>
    <definedName name="_1_35_1" localSheetId="13">[8]품셈!#REF!</definedName>
    <definedName name="_1_35_1" localSheetId="12">[8]품셈!#REF!</definedName>
    <definedName name="_1_35_1" localSheetId="10">[8]품셈!#REF!</definedName>
    <definedName name="_1_35_1" localSheetId="4">[8]품셈!#REF!</definedName>
    <definedName name="_1_35_1" localSheetId="7">[8]품셈!#REF!</definedName>
    <definedName name="_1_35_1" localSheetId="5">[8]품셈!#REF!</definedName>
    <definedName name="_1_35_1" localSheetId="2">[8]품셈!#REF!</definedName>
    <definedName name="_1_35_1">[8]품셈!#REF!</definedName>
    <definedName name="_1_35_2" localSheetId="13">[8]품셈!#REF!</definedName>
    <definedName name="_1_35_2" localSheetId="12">[8]품셈!#REF!</definedName>
    <definedName name="_1_35_2" localSheetId="10">[8]품셈!#REF!</definedName>
    <definedName name="_1_35_2" localSheetId="4">[8]품셈!#REF!</definedName>
    <definedName name="_1_35_2" localSheetId="7">[8]품셈!#REF!</definedName>
    <definedName name="_1_35_2" localSheetId="5">[8]품셈!#REF!</definedName>
    <definedName name="_1_35_2" localSheetId="2">[8]품셈!#REF!</definedName>
    <definedName name="_1_35_2">[8]품셈!#REF!</definedName>
    <definedName name="_1_36" localSheetId="13">[8]품셈!#REF!</definedName>
    <definedName name="_1_36" localSheetId="12">[8]품셈!#REF!</definedName>
    <definedName name="_1_36" localSheetId="10">[8]품셈!#REF!</definedName>
    <definedName name="_1_36" localSheetId="4">[8]품셈!#REF!</definedName>
    <definedName name="_1_36" localSheetId="7">[8]품셈!#REF!</definedName>
    <definedName name="_1_36" localSheetId="5">[8]품셈!#REF!</definedName>
    <definedName name="_1_36" localSheetId="2">[8]품셈!#REF!</definedName>
    <definedName name="_1_36">[8]품셈!#REF!</definedName>
    <definedName name="_1_36_1" localSheetId="13">[8]품셈!#REF!</definedName>
    <definedName name="_1_36_1" localSheetId="12">[8]품셈!#REF!</definedName>
    <definedName name="_1_36_1" localSheetId="10">[8]품셈!#REF!</definedName>
    <definedName name="_1_36_1" localSheetId="4">[8]품셈!#REF!</definedName>
    <definedName name="_1_36_1" localSheetId="7">[8]품셈!#REF!</definedName>
    <definedName name="_1_36_1" localSheetId="5">[8]품셈!#REF!</definedName>
    <definedName name="_1_36_1" localSheetId="2">[8]품셈!#REF!</definedName>
    <definedName name="_1_36_1">[8]품셈!#REF!</definedName>
    <definedName name="_1_36_2" localSheetId="13">[8]품셈!#REF!</definedName>
    <definedName name="_1_36_2" localSheetId="12">[8]품셈!#REF!</definedName>
    <definedName name="_1_36_2" localSheetId="10">[8]품셈!#REF!</definedName>
    <definedName name="_1_36_2" localSheetId="4">[8]품셈!#REF!</definedName>
    <definedName name="_1_36_2" localSheetId="7">[8]품셈!#REF!</definedName>
    <definedName name="_1_36_2" localSheetId="5">[8]품셈!#REF!</definedName>
    <definedName name="_1_36_2" localSheetId="2">[8]품셈!#REF!</definedName>
    <definedName name="_1_36_2">[8]품셈!#REF!</definedName>
    <definedName name="_1_37" localSheetId="13">[8]품셈!#REF!</definedName>
    <definedName name="_1_37" localSheetId="12">[8]품셈!#REF!</definedName>
    <definedName name="_1_37" localSheetId="10">[8]품셈!#REF!</definedName>
    <definedName name="_1_37" localSheetId="4">[8]품셈!#REF!</definedName>
    <definedName name="_1_37" localSheetId="7">[8]품셈!#REF!</definedName>
    <definedName name="_1_37" localSheetId="5">[8]품셈!#REF!</definedName>
    <definedName name="_1_37" localSheetId="2">[8]품셈!#REF!</definedName>
    <definedName name="_1_37">[8]품셈!#REF!</definedName>
    <definedName name="_1_37_1" localSheetId="13">[8]품셈!#REF!</definedName>
    <definedName name="_1_37_1" localSheetId="12">[8]품셈!#REF!</definedName>
    <definedName name="_1_37_1" localSheetId="10">[8]품셈!#REF!</definedName>
    <definedName name="_1_37_1" localSheetId="4">[8]품셈!#REF!</definedName>
    <definedName name="_1_37_1" localSheetId="7">[8]품셈!#REF!</definedName>
    <definedName name="_1_37_1" localSheetId="5">[8]품셈!#REF!</definedName>
    <definedName name="_1_37_1" localSheetId="2">[8]품셈!#REF!</definedName>
    <definedName name="_1_37_1">[8]품셈!#REF!</definedName>
    <definedName name="_1_37_2" localSheetId="13">[8]품셈!#REF!</definedName>
    <definedName name="_1_37_2" localSheetId="12">[8]품셈!#REF!</definedName>
    <definedName name="_1_37_2" localSheetId="10">[8]품셈!#REF!</definedName>
    <definedName name="_1_37_2" localSheetId="4">[8]품셈!#REF!</definedName>
    <definedName name="_1_37_2" localSheetId="7">[8]품셈!#REF!</definedName>
    <definedName name="_1_37_2" localSheetId="5">[8]품셈!#REF!</definedName>
    <definedName name="_1_37_2" localSheetId="2">[8]품셈!#REF!</definedName>
    <definedName name="_1_37_2">[8]품셈!#REF!</definedName>
    <definedName name="_1_37_3" localSheetId="13">[8]품셈!#REF!</definedName>
    <definedName name="_1_37_3" localSheetId="12">[8]품셈!#REF!</definedName>
    <definedName name="_1_37_3" localSheetId="10">[8]품셈!#REF!</definedName>
    <definedName name="_1_37_3" localSheetId="4">[8]품셈!#REF!</definedName>
    <definedName name="_1_37_3" localSheetId="7">[8]품셈!#REF!</definedName>
    <definedName name="_1_37_3" localSheetId="5">[8]품셈!#REF!</definedName>
    <definedName name="_1_37_3" localSheetId="2">[8]품셈!#REF!</definedName>
    <definedName name="_1_37_3">[8]품셈!#REF!</definedName>
    <definedName name="_1_37_4" localSheetId="13">[8]품셈!#REF!</definedName>
    <definedName name="_1_37_4" localSheetId="12">[8]품셈!#REF!</definedName>
    <definedName name="_1_37_4" localSheetId="10">[8]품셈!#REF!</definedName>
    <definedName name="_1_37_4" localSheetId="4">[8]품셈!#REF!</definedName>
    <definedName name="_1_37_4" localSheetId="7">[8]품셈!#REF!</definedName>
    <definedName name="_1_37_4" localSheetId="5">[8]품셈!#REF!</definedName>
    <definedName name="_1_37_4" localSheetId="2">[8]품셈!#REF!</definedName>
    <definedName name="_1_37_4">[8]품셈!#REF!</definedName>
    <definedName name="_1_38" localSheetId="13">[8]품셈!#REF!</definedName>
    <definedName name="_1_38" localSheetId="12">[8]품셈!#REF!</definedName>
    <definedName name="_1_38" localSheetId="10">[8]품셈!#REF!</definedName>
    <definedName name="_1_38" localSheetId="4">[8]품셈!#REF!</definedName>
    <definedName name="_1_38" localSheetId="7">[8]품셈!#REF!</definedName>
    <definedName name="_1_38" localSheetId="5">[8]품셈!#REF!</definedName>
    <definedName name="_1_38" localSheetId="2">[8]품셈!#REF!</definedName>
    <definedName name="_1_38">[8]품셈!#REF!</definedName>
    <definedName name="_1_38_1" localSheetId="13">[8]품셈!#REF!</definedName>
    <definedName name="_1_38_1" localSheetId="12">[8]품셈!#REF!</definedName>
    <definedName name="_1_38_1" localSheetId="10">[8]품셈!#REF!</definedName>
    <definedName name="_1_38_1" localSheetId="4">[8]품셈!#REF!</definedName>
    <definedName name="_1_38_1" localSheetId="7">[8]품셈!#REF!</definedName>
    <definedName name="_1_38_1" localSheetId="5">[8]품셈!#REF!</definedName>
    <definedName name="_1_38_1" localSheetId="2">[8]품셈!#REF!</definedName>
    <definedName name="_1_38_1">[8]품셈!#REF!</definedName>
    <definedName name="_1_38_2" localSheetId="13">[8]품셈!#REF!</definedName>
    <definedName name="_1_38_2" localSheetId="12">[8]품셈!#REF!</definedName>
    <definedName name="_1_38_2" localSheetId="10">[8]품셈!#REF!</definedName>
    <definedName name="_1_38_2" localSheetId="4">[8]품셈!#REF!</definedName>
    <definedName name="_1_38_2" localSheetId="7">[8]품셈!#REF!</definedName>
    <definedName name="_1_38_2" localSheetId="5">[8]품셈!#REF!</definedName>
    <definedName name="_1_38_2" localSheetId="2">[8]품셈!#REF!</definedName>
    <definedName name="_1_38_2">[8]품셈!#REF!</definedName>
    <definedName name="_1_4" localSheetId="13">[8]품셈!#REF!</definedName>
    <definedName name="_1_4" localSheetId="12">[8]품셈!#REF!</definedName>
    <definedName name="_1_4" localSheetId="10">[8]품셈!#REF!</definedName>
    <definedName name="_1_4" localSheetId="4">[8]품셈!#REF!</definedName>
    <definedName name="_1_4" localSheetId="7">[8]품셈!#REF!</definedName>
    <definedName name="_1_4" localSheetId="5">[8]품셈!#REF!</definedName>
    <definedName name="_1_4" localSheetId="2">[8]품셈!#REF!</definedName>
    <definedName name="_1_4">[8]품셈!#REF!</definedName>
    <definedName name="_1_4_1" localSheetId="13">[8]품셈!#REF!</definedName>
    <definedName name="_1_4_1" localSheetId="12">[8]품셈!#REF!</definedName>
    <definedName name="_1_4_1" localSheetId="10">[8]품셈!#REF!</definedName>
    <definedName name="_1_4_1" localSheetId="4">[8]품셈!#REF!</definedName>
    <definedName name="_1_4_1" localSheetId="7">[8]품셈!#REF!</definedName>
    <definedName name="_1_4_1" localSheetId="5">[8]품셈!#REF!</definedName>
    <definedName name="_1_4_1" localSheetId="2">[8]품셈!#REF!</definedName>
    <definedName name="_1_4_1">[8]품셈!#REF!</definedName>
    <definedName name="_1_4_2" localSheetId="13">[8]품셈!#REF!</definedName>
    <definedName name="_1_4_2" localSheetId="12">[8]품셈!#REF!</definedName>
    <definedName name="_1_4_2" localSheetId="10">[8]품셈!#REF!</definedName>
    <definedName name="_1_4_2" localSheetId="4">[8]품셈!#REF!</definedName>
    <definedName name="_1_4_2" localSheetId="7">[8]품셈!#REF!</definedName>
    <definedName name="_1_4_2" localSheetId="5">[8]품셈!#REF!</definedName>
    <definedName name="_1_4_2" localSheetId="2">[8]품셈!#REF!</definedName>
    <definedName name="_1_4_2">[8]품셈!#REF!</definedName>
    <definedName name="_1_4_3" localSheetId="13">[8]품셈!#REF!</definedName>
    <definedName name="_1_4_3" localSheetId="12">[8]품셈!#REF!</definedName>
    <definedName name="_1_4_3" localSheetId="10">[8]품셈!#REF!</definedName>
    <definedName name="_1_4_3" localSheetId="4">[8]품셈!#REF!</definedName>
    <definedName name="_1_4_3" localSheetId="7">[8]품셈!#REF!</definedName>
    <definedName name="_1_4_3" localSheetId="5">[8]품셈!#REF!</definedName>
    <definedName name="_1_4_3" localSheetId="2">[8]품셈!#REF!</definedName>
    <definedName name="_1_4_3">[8]품셈!#REF!</definedName>
    <definedName name="_1_4_4" localSheetId="13">[8]품셈!#REF!</definedName>
    <definedName name="_1_4_4" localSheetId="12">[8]품셈!#REF!</definedName>
    <definedName name="_1_4_4" localSheetId="10">[8]품셈!#REF!</definedName>
    <definedName name="_1_4_4" localSheetId="4">[8]품셈!#REF!</definedName>
    <definedName name="_1_4_4" localSheetId="7">[8]품셈!#REF!</definedName>
    <definedName name="_1_4_4" localSheetId="5">[8]품셈!#REF!</definedName>
    <definedName name="_1_4_4" localSheetId="2">[8]품셈!#REF!</definedName>
    <definedName name="_1_4_4">[8]품셈!#REF!</definedName>
    <definedName name="_1_5" localSheetId="13">[8]품셈!#REF!</definedName>
    <definedName name="_1_5" localSheetId="12">[8]품셈!#REF!</definedName>
    <definedName name="_1_5" localSheetId="10">[8]품셈!#REF!</definedName>
    <definedName name="_1_5" localSheetId="4">[8]품셈!#REF!</definedName>
    <definedName name="_1_5" localSheetId="7">[8]품셈!#REF!</definedName>
    <definedName name="_1_5" localSheetId="5">[8]품셈!#REF!</definedName>
    <definedName name="_1_5" localSheetId="2">[8]품셈!#REF!</definedName>
    <definedName name="_1_5">[8]품셈!#REF!</definedName>
    <definedName name="_1_5_1" localSheetId="13">[8]품셈!#REF!</definedName>
    <definedName name="_1_5_1" localSheetId="12">[8]품셈!#REF!</definedName>
    <definedName name="_1_5_1" localSheetId="10">[8]품셈!#REF!</definedName>
    <definedName name="_1_5_1" localSheetId="4">[8]품셈!#REF!</definedName>
    <definedName name="_1_5_1" localSheetId="7">[8]품셈!#REF!</definedName>
    <definedName name="_1_5_1" localSheetId="5">[8]품셈!#REF!</definedName>
    <definedName name="_1_5_1" localSheetId="2">[8]품셈!#REF!</definedName>
    <definedName name="_1_5_1">[8]품셈!#REF!</definedName>
    <definedName name="_1_5_2" localSheetId="13">[8]품셈!#REF!</definedName>
    <definedName name="_1_5_2" localSheetId="12">[8]품셈!#REF!</definedName>
    <definedName name="_1_5_2" localSheetId="10">[8]품셈!#REF!</definedName>
    <definedName name="_1_5_2" localSheetId="4">[8]품셈!#REF!</definedName>
    <definedName name="_1_5_2" localSheetId="7">[8]품셈!#REF!</definedName>
    <definedName name="_1_5_2" localSheetId="5">[8]품셈!#REF!</definedName>
    <definedName name="_1_5_2" localSheetId="2">[8]품셈!#REF!</definedName>
    <definedName name="_1_5_2">[8]품셈!#REF!</definedName>
    <definedName name="_1_5_3" localSheetId="13">[8]품셈!#REF!</definedName>
    <definedName name="_1_5_3" localSheetId="12">[8]품셈!#REF!</definedName>
    <definedName name="_1_5_3" localSheetId="10">[8]품셈!#REF!</definedName>
    <definedName name="_1_5_3" localSheetId="4">[8]품셈!#REF!</definedName>
    <definedName name="_1_5_3" localSheetId="7">[8]품셈!#REF!</definedName>
    <definedName name="_1_5_3" localSheetId="5">[8]품셈!#REF!</definedName>
    <definedName name="_1_5_3" localSheetId="2">[8]품셈!#REF!</definedName>
    <definedName name="_1_5_3">[8]품셈!#REF!</definedName>
    <definedName name="_1_5_4" localSheetId="13">[8]품셈!#REF!</definedName>
    <definedName name="_1_5_4" localSheetId="12">[8]품셈!#REF!</definedName>
    <definedName name="_1_5_4" localSheetId="10">[8]품셈!#REF!</definedName>
    <definedName name="_1_5_4" localSheetId="4">[8]품셈!#REF!</definedName>
    <definedName name="_1_5_4" localSheetId="7">[8]품셈!#REF!</definedName>
    <definedName name="_1_5_4" localSheetId="5">[8]품셈!#REF!</definedName>
    <definedName name="_1_5_4" localSheetId="2">[8]품셈!#REF!</definedName>
    <definedName name="_1_5_4">[8]품셈!#REF!</definedName>
    <definedName name="_1_6" localSheetId="13">[8]품셈!#REF!</definedName>
    <definedName name="_1_6" localSheetId="12">[8]품셈!#REF!</definedName>
    <definedName name="_1_6" localSheetId="10">[8]품셈!#REF!</definedName>
    <definedName name="_1_6" localSheetId="4">[8]품셈!#REF!</definedName>
    <definedName name="_1_6" localSheetId="7">[8]품셈!#REF!</definedName>
    <definedName name="_1_6" localSheetId="5">[8]품셈!#REF!</definedName>
    <definedName name="_1_6" localSheetId="2">[8]품셈!#REF!</definedName>
    <definedName name="_1_6">[8]품셈!#REF!</definedName>
    <definedName name="_1_6_1" localSheetId="13">[8]품셈!#REF!</definedName>
    <definedName name="_1_6_1" localSheetId="12">[8]품셈!#REF!</definedName>
    <definedName name="_1_6_1" localSheetId="10">[8]품셈!#REF!</definedName>
    <definedName name="_1_6_1" localSheetId="4">[8]품셈!#REF!</definedName>
    <definedName name="_1_6_1" localSheetId="7">[8]품셈!#REF!</definedName>
    <definedName name="_1_6_1" localSheetId="5">[8]품셈!#REF!</definedName>
    <definedName name="_1_6_1" localSheetId="2">[8]품셈!#REF!</definedName>
    <definedName name="_1_6_1">[8]품셈!#REF!</definedName>
    <definedName name="_1_6_2" localSheetId="13">[8]품셈!#REF!</definedName>
    <definedName name="_1_6_2" localSheetId="12">[8]품셈!#REF!</definedName>
    <definedName name="_1_6_2" localSheetId="10">[8]품셈!#REF!</definedName>
    <definedName name="_1_6_2" localSheetId="4">[8]품셈!#REF!</definedName>
    <definedName name="_1_6_2" localSheetId="7">[8]품셈!#REF!</definedName>
    <definedName name="_1_6_2" localSheetId="5">[8]품셈!#REF!</definedName>
    <definedName name="_1_6_2" localSheetId="2">[8]품셈!#REF!</definedName>
    <definedName name="_1_6_2">[8]품셈!#REF!</definedName>
    <definedName name="_1_6_3" localSheetId="13">[8]품셈!#REF!</definedName>
    <definedName name="_1_6_3" localSheetId="12">[8]품셈!#REF!</definedName>
    <definedName name="_1_6_3" localSheetId="10">[8]품셈!#REF!</definedName>
    <definedName name="_1_6_3" localSheetId="4">[8]품셈!#REF!</definedName>
    <definedName name="_1_6_3" localSheetId="7">[8]품셈!#REF!</definedName>
    <definedName name="_1_6_3" localSheetId="5">[8]품셈!#REF!</definedName>
    <definedName name="_1_6_3" localSheetId="2">[8]품셈!#REF!</definedName>
    <definedName name="_1_6_3">[8]품셈!#REF!</definedName>
    <definedName name="_1_6_4" localSheetId="13">[8]품셈!#REF!</definedName>
    <definedName name="_1_6_4" localSheetId="12">[8]품셈!#REF!</definedName>
    <definedName name="_1_6_4" localSheetId="10">[8]품셈!#REF!</definedName>
    <definedName name="_1_6_4" localSheetId="4">[8]품셈!#REF!</definedName>
    <definedName name="_1_6_4" localSheetId="7">[8]품셈!#REF!</definedName>
    <definedName name="_1_6_4" localSheetId="5">[8]품셈!#REF!</definedName>
    <definedName name="_1_6_4" localSheetId="2">[8]품셈!#REF!</definedName>
    <definedName name="_1_6_4">[8]품셈!#REF!</definedName>
    <definedName name="_1_7" localSheetId="13">[8]품셈!#REF!</definedName>
    <definedName name="_1_7" localSheetId="12">[8]품셈!#REF!</definedName>
    <definedName name="_1_7" localSheetId="10">[8]품셈!#REF!</definedName>
    <definedName name="_1_7" localSheetId="4">[8]품셈!#REF!</definedName>
    <definedName name="_1_7" localSheetId="7">[8]품셈!#REF!</definedName>
    <definedName name="_1_7" localSheetId="5">[8]품셈!#REF!</definedName>
    <definedName name="_1_7" localSheetId="2">[8]품셈!#REF!</definedName>
    <definedName name="_1_7">[8]품셈!#REF!</definedName>
    <definedName name="_1_7_1" localSheetId="13">[8]품셈!#REF!</definedName>
    <definedName name="_1_7_1" localSheetId="12">[8]품셈!#REF!</definedName>
    <definedName name="_1_7_1" localSheetId="10">[8]품셈!#REF!</definedName>
    <definedName name="_1_7_1" localSheetId="4">[8]품셈!#REF!</definedName>
    <definedName name="_1_7_1" localSheetId="7">[8]품셈!#REF!</definedName>
    <definedName name="_1_7_1" localSheetId="5">[8]품셈!#REF!</definedName>
    <definedName name="_1_7_1" localSheetId="2">[8]품셈!#REF!</definedName>
    <definedName name="_1_7_1">[8]품셈!#REF!</definedName>
    <definedName name="_1_7_2" localSheetId="13">[8]품셈!#REF!</definedName>
    <definedName name="_1_7_2" localSheetId="12">[8]품셈!#REF!</definedName>
    <definedName name="_1_7_2" localSheetId="10">[8]품셈!#REF!</definedName>
    <definedName name="_1_7_2" localSheetId="4">[8]품셈!#REF!</definedName>
    <definedName name="_1_7_2" localSheetId="7">[8]품셈!#REF!</definedName>
    <definedName name="_1_7_2" localSheetId="5">[8]품셈!#REF!</definedName>
    <definedName name="_1_7_2" localSheetId="2">[8]품셈!#REF!</definedName>
    <definedName name="_1_7_2">[8]품셈!#REF!</definedName>
    <definedName name="_1_7_3" localSheetId="13">[7]품!#REF!</definedName>
    <definedName name="_1_7_3" localSheetId="12">[7]품!#REF!</definedName>
    <definedName name="_1_7_3" localSheetId="10">[7]품!#REF!</definedName>
    <definedName name="_1_7_3" localSheetId="4">[7]품!#REF!</definedName>
    <definedName name="_1_7_3" localSheetId="7">[7]품!#REF!</definedName>
    <definedName name="_1_7_3" localSheetId="5">[7]품!#REF!</definedName>
    <definedName name="_1_7_3" localSheetId="2">[7]품!#REF!</definedName>
    <definedName name="_1_7_3">[7]품!#REF!</definedName>
    <definedName name="_1_8" localSheetId="13">[8]품셈!#REF!</definedName>
    <definedName name="_1_8" localSheetId="12">[8]품셈!#REF!</definedName>
    <definedName name="_1_8" localSheetId="10">[8]품셈!#REF!</definedName>
    <definedName name="_1_8" localSheetId="4">[8]품셈!#REF!</definedName>
    <definedName name="_1_8" localSheetId="7">[8]품셈!#REF!</definedName>
    <definedName name="_1_8" localSheetId="5">[8]품셈!#REF!</definedName>
    <definedName name="_1_8" localSheetId="2">[8]품셈!#REF!</definedName>
    <definedName name="_1_8">[8]품셈!#REF!</definedName>
    <definedName name="_1_8_1" localSheetId="13">[8]품셈!#REF!</definedName>
    <definedName name="_1_8_1" localSheetId="12">[8]품셈!#REF!</definedName>
    <definedName name="_1_8_1" localSheetId="10">[8]품셈!#REF!</definedName>
    <definedName name="_1_8_1" localSheetId="4">[8]품셈!#REF!</definedName>
    <definedName name="_1_8_1" localSheetId="7">[8]품셈!#REF!</definedName>
    <definedName name="_1_8_1" localSheetId="5">[8]품셈!#REF!</definedName>
    <definedName name="_1_8_1" localSheetId="2">[8]품셈!#REF!</definedName>
    <definedName name="_1_8_1">[8]품셈!#REF!</definedName>
    <definedName name="_1_8_2" localSheetId="13">[8]품셈!#REF!</definedName>
    <definedName name="_1_8_2" localSheetId="12">[8]품셈!#REF!</definedName>
    <definedName name="_1_8_2" localSheetId="10">[8]품셈!#REF!</definedName>
    <definedName name="_1_8_2" localSheetId="4">[8]품셈!#REF!</definedName>
    <definedName name="_1_8_2" localSheetId="7">[8]품셈!#REF!</definedName>
    <definedName name="_1_8_2" localSheetId="5">[8]품셈!#REF!</definedName>
    <definedName name="_1_8_2" localSheetId="2">[8]품셈!#REF!</definedName>
    <definedName name="_1_8_2">[8]품셈!#REF!</definedName>
    <definedName name="_1_8_3" localSheetId="13">[8]품셈!#REF!</definedName>
    <definedName name="_1_8_3" localSheetId="12">[8]품셈!#REF!</definedName>
    <definedName name="_1_8_3" localSheetId="10">[8]품셈!#REF!</definedName>
    <definedName name="_1_8_3" localSheetId="4">[8]품셈!#REF!</definedName>
    <definedName name="_1_8_3" localSheetId="7">[8]품셈!#REF!</definedName>
    <definedName name="_1_8_3" localSheetId="5">[8]품셈!#REF!</definedName>
    <definedName name="_1_8_3" localSheetId="2">[8]품셈!#REF!</definedName>
    <definedName name="_1_8_3">[8]품셈!#REF!</definedName>
    <definedName name="_1_8_4" localSheetId="13">[8]품셈!#REF!</definedName>
    <definedName name="_1_8_4" localSheetId="12">[8]품셈!#REF!</definedName>
    <definedName name="_1_8_4" localSheetId="10">[8]품셈!#REF!</definedName>
    <definedName name="_1_8_4" localSheetId="4">[8]품셈!#REF!</definedName>
    <definedName name="_1_8_4" localSheetId="7">[8]품셈!#REF!</definedName>
    <definedName name="_1_8_4" localSheetId="5">[8]품셈!#REF!</definedName>
    <definedName name="_1_8_4" localSheetId="2">[8]품셈!#REF!</definedName>
    <definedName name="_1_8_4">[8]품셈!#REF!</definedName>
    <definedName name="_1_9" localSheetId="13">[8]품셈!#REF!</definedName>
    <definedName name="_1_9" localSheetId="12">[8]품셈!#REF!</definedName>
    <definedName name="_1_9" localSheetId="10">[8]품셈!#REF!</definedName>
    <definedName name="_1_9" localSheetId="4">[8]품셈!#REF!</definedName>
    <definedName name="_1_9" localSheetId="7">[8]품셈!#REF!</definedName>
    <definedName name="_1_9" localSheetId="5">[8]품셈!#REF!</definedName>
    <definedName name="_1_9" localSheetId="2">[8]품셈!#REF!</definedName>
    <definedName name="_1_9">[8]품셈!#REF!</definedName>
    <definedName name="_1_9_1" localSheetId="13">[8]품셈!#REF!</definedName>
    <definedName name="_1_9_1" localSheetId="12">[8]품셈!#REF!</definedName>
    <definedName name="_1_9_1" localSheetId="10">[8]품셈!#REF!</definedName>
    <definedName name="_1_9_1" localSheetId="4">[8]품셈!#REF!</definedName>
    <definedName name="_1_9_1" localSheetId="7">[8]품셈!#REF!</definedName>
    <definedName name="_1_9_1" localSheetId="5">[8]품셈!#REF!</definedName>
    <definedName name="_1_9_1" localSheetId="2">[8]품셈!#REF!</definedName>
    <definedName name="_1_9_1">[8]품셈!#REF!</definedName>
    <definedName name="_1_9_2" localSheetId="13">[8]품셈!#REF!</definedName>
    <definedName name="_1_9_2" localSheetId="12">[8]품셈!#REF!</definedName>
    <definedName name="_1_9_2" localSheetId="10">[8]품셈!#REF!</definedName>
    <definedName name="_1_9_2" localSheetId="4">[8]품셈!#REF!</definedName>
    <definedName name="_1_9_2" localSheetId="7">[8]품셈!#REF!</definedName>
    <definedName name="_1_9_2" localSheetId="5">[8]품셈!#REF!</definedName>
    <definedName name="_1_9_2" localSheetId="2">[8]품셈!#REF!</definedName>
    <definedName name="_1_9_2">[8]품셈!#REF!</definedName>
    <definedName name="_1_9_3" localSheetId="13">[6]일위대가!#REF!</definedName>
    <definedName name="_1_9_3" localSheetId="12">[6]일위대가!#REF!</definedName>
    <definedName name="_1_9_3" localSheetId="10">[6]일위대가!#REF!</definedName>
    <definedName name="_1_9_3" localSheetId="4">[6]일위대가!#REF!</definedName>
    <definedName name="_1_9_3" localSheetId="7">[6]일위대가!#REF!</definedName>
    <definedName name="_1_9_3" localSheetId="5">[6]일위대가!#REF!</definedName>
    <definedName name="_1_9_3" localSheetId="2">[6]일위대가!#REF!</definedName>
    <definedName name="_1_9_3">[6]일위대가!#REF!</definedName>
    <definedName name="_1´ÜÀ§°ø·_1" localSheetId="10">'[9]일위(PN)'!#REF!</definedName>
    <definedName name="_1´ÜÀ§°ø·_1" localSheetId="4">'[9]일위(PN)'!#REF!</definedName>
    <definedName name="_1´ÜÀ§°ø·_1" localSheetId="7">'[9]일위(PN)'!#REF!</definedName>
    <definedName name="_1´ÜÀ§°ø·_1" localSheetId="5">'[9]일위(PN)'!#REF!</definedName>
    <definedName name="_1´ÜÀ§°ø·_1" localSheetId="2">'[9]일위(PN)'!#REF!</definedName>
    <definedName name="_1´ÜÀ§°ø·_1">'[9]일위(PN)'!#REF!</definedName>
    <definedName name="_10_1" localSheetId="13">[6]일위대가!#REF!</definedName>
    <definedName name="_10_1" localSheetId="12">[6]일위대가!#REF!</definedName>
    <definedName name="_10_1" localSheetId="10">[6]일위대가!#REF!</definedName>
    <definedName name="_10_1" localSheetId="4">[6]일위대가!#REF!</definedName>
    <definedName name="_10_1" localSheetId="7">[6]일위대가!#REF!</definedName>
    <definedName name="_10_1" localSheetId="5">[6]일위대가!#REF!</definedName>
    <definedName name="_10_1" localSheetId="2">[6]일위대가!#REF!</definedName>
    <definedName name="_10_1">[6]일위대가!#REF!</definedName>
    <definedName name="_10_1_2" localSheetId="13">[8]품셈!#REF!</definedName>
    <definedName name="_10_1_2" localSheetId="12">[8]품셈!#REF!</definedName>
    <definedName name="_10_1_2" localSheetId="10">[8]품셈!#REF!</definedName>
    <definedName name="_10_1_2" localSheetId="4">[8]품셈!#REF!</definedName>
    <definedName name="_10_1_2" localSheetId="7">[8]품셈!#REF!</definedName>
    <definedName name="_10_1_2" localSheetId="5">[8]품셈!#REF!</definedName>
    <definedName name="_10_1_2" localSheetId="2">[8]품셈!#REF!</definedName>
    <definedName name="_10_1_2">[8]품셈!#REF!</definedName>
    <definedName name="_10_2" localSheetId="13">[6]일위대가!#REF!</definedName>
    <definedName name="_10_2" localSheetId="12">[6]일위대가!#REF!</definedName>
    <definedName name="_10_2" localSheetId="10">[6]일위대가!#REF!</definedName>
    <definedName name="_10_2" localSheetId="4">[6]일위대가!#REF!</definedName>
    <definedName name="_10_2" localSheetId="7">[6]일위대가!#REF!</definedName>
    <definedName name="_10_2" localSheetId="5">[6]일위대가!#REF!</definedName>
    <definedName name="_10_2" localSheetId="2">[6]일위대가!#REF!</definedName>
    <definedName name="_10_2">[6]일위대가!#REF!</definedName>
    <definedName name="_10_3_0Crite" localSheetId="13">#REF!</definedName>
    <definedName name="_10_3_0Crite" localSheetId="12">#REF!</definedName>
    <definedName name="_10_3_0Crite" localSheetId="10">#REF!</definedName>
    <definedName name="_10_3_0Crite" localSheetId="4">#REF!</definedName>
    <definedName name="_10_3_0Crite" localSheetId="7">#REF!</definedName>
    <definedName name="_10_3_0Crite" localSheetId="5">#REF!</definedName>
    <definedName name="_10_3_0Crite" localSheetId="2">#REF!</definedName>
    <definedName name="_10_3_0Crite">#REF!</definedName>
    <definedName name="_10´ÜÀ§°ø·_2" localSheetId="10">'[9]일위(PN)'!#REF!</definedName>
    <definedName name="_10´ÜÀ§°ø·_2" localSheetId="4">'[9]일위(PN)'!#REF!</definedName>
    <definedName name="_10´ÜÀ§°ø·_2" localSheetId="7">'[9]일위(PN)'!#REF!</definedName>
    <definedName name="_10´ÜÀ§°ø·_2" localSheetId="5">'[9]일위(PN)'!#REF!</definedName>
    <definedName name="_10´ÜÀ§°ø·_2" localSheetId="2">'[9]일위(PN)'!#REF!</definedName>
    <definedName name="_10´ÜÀ§°ø·_2">'[9]일위(PN)'!#REF!</definedName>
    <definedName name="_11_1" localSheetId="13">[6]일위대가!#REF!</definedName>
    <definedName name="_11_1" localSheetId="12">[6]일위대가!#REF!</definedName>
    <definedName name="_11_1" localSheetId="10">[6]일위대가!#REF!</definedName>
    <definedName name="_11_1" localSheetId="4">[6]일위대가!#REF!</definedName>
    <definedName name="_11_1" localSheetId="7">[6]일위대가!#REF!</definedName>
    <definedName name="_11_1" localSheetId="5">[6]일위대가!#REF!</definedName>
    <definedName name="_11_1" localSheetId="2">[6]일위대가!#REF!</definedName>
    <definedName name="_11_1">[6]일위대가!#REF!</definedName>
    <definedName name="_11_2" localSheetId="13">[8]품셈!#REF!</definedName>
    <definedName name="_11_2" localSheetId="12">[8]품셈!#REF!</definedName>
    <definedName name="_11_2" localSheetId="10">[8]품셈!#REF!</definedName>
    <definedName name="_11_2" localSheetId="4">[8]품셈!#REF!</definedName>
    <definedName name="_11_2" localSheetId="7">[8]품셈!#REF!</definedName>
    <definedName name="_11_2" localSheetId="5">[8]품셈!#REF!</definedName>
    <definedName name="_11_2" localSheetId="2">[8]품셈!#REF!</definedName>
    <definedName name="_11_2">[8]품셈!#REF!</definedName>
    <definedName name="_11´ÜÀ§°ø·_3" localSheetId="10">'[9]일위(PN)'!#REF!</definedName>
    <definedName name="_11´ÜÀ§°ø·_3" localSheetId="4">'[9]일위(PN)'!#REF!</definedName>
    <definedName name="_11´ÜÀ§°ø·_3" localSheetId="7">'[9]일위(PN)'!#REF!</definedName>
    <definedName name="_11´ÜÀ§°ø·_3" localSheetId="5">'[9]일위(PN)'!#REF!</definedName>
    <definedName name="_11´ÜÀ§°ø·_3" localSheetId="2">'[9]일위(PN)'!#REF!</definedName>
    <definedName name="_11´ÜÀ§°ø·_3">'[9]일위(PN)'!#REF!</definedName>
    <definedName name="_12_1" localSheetId="13">[8]품셈!#REF!</definedName>
    <definedName name="_12_1" localSheetId="12">[8]품셈!#REF!</definedName>
    <definedName name="_12_1" localSheetId="10">[8]품셈!#REF!</definedName>
    <definedName name="_12_1" localSheetId="4">[8]품셈!#REF!</definedName>
    <definedName name="_12_1" localSheetId="7">[8]품셈!#REF!</definedName>
    <definedName name="_12_1" localSheetId="5">[8]품셈!#REF!</definedName>
    <definedName name="_12_1" localSheetId="2">[8]품셈!#REF!</definedName>
    <definedName name="_12_1">[8]품셈!#REF!</definedName>
    <definedName name="_12_1_1" localSheetId="13">[6]일위대가!#REF!</definedName>
    <definedName name="_12_1_1" localSheetId="12">[6]일위대가!#REF!</definedName>
    <definedName name="_12_1_1" localSheetId="10">[6]일위대가!#REF!</definedName>
    <definedName name="_12_1_1" localSheetId="4">[6]일위대가!#REF!</definedName>
    <definedName name="_12_1_1" localSheetId="7">[6]일위대가!#REF!</definedName>
    <definedName name="_12_1_1" localSheetId="5">[6]일위대가!#REF!</definedName>
    <definedName name="_12_1_1" localSheetId="2">[6]일위대가!#REF!</definedName>
    <definedName name="_12_1_1">[6]일위대가!#REF!</definedName>
    <definedName name="_12_1_2" localSheetId="13">[6]일위대가!#REF!</definedName>
    <definedName name="_12_1_2" localSheetId="12">[6]일위대가!#REF!</definedName>
    <definedName name="_12_1_2" localSheetId="10">[6]일위대가!#REF!</definedName>
    <definedName name="_12_1_2" localSheetId="4">[6]일위대가!#REF!</definedName>
    <definedName name="_12_1_2" localSheetId="7">[6]일위대가!#REF!</definedName>
    <definedName name="_12_1_2" localSheetId="5">[6]일위대가!#REF!</definedName>
    <definedName name="_12_1_2" localSheetId="2">[6]일위대가!#REF!</definedName>
    <definedName name="_12_1_2">[6]일위대가!#REF!</definedName>
    <definedName name="_12_2" localSheetId="13">[8]품셈!#REF!</definedName>
    <definedName name="_12_2" localSheetId="12">[8]품셈!#REF!</definedName>
    <definedName name="_12_2" localSheetId="10">[8]품셈!#REF!</definedName>
    <definedName name="_12_2" localSheetId="4">[8]품셈!#REF!</definedName>
    <definedName name="_12_2" localSheetId="7">[8]품셈!#REF!</definedName>
    <definedName name="_12_2" localSheetId="5">[8]품셈!#REF!</definedName>
    <definedName name="_12_2" localSheetId="2">[8]품셈!#REF!</definedName>
    <definedName name="_12_2">[8]품셈!#REF!</definedName>
    <definedName name="_12_2_1" localSheetId="13">[6]일위대가!#REF!</definedName>
    <definedName name="_12_2_1" localSheetId="12">[6]일위대가!#REF!</definedName>
    <definedName name="_12_2_1" localSheetId="10">[6]일위대가!#REF!</definedName>
    <definedName name="_12_2_1" localSheetId="4">[6]일위대가!#REF!</definedName>
    <definedName name="_12_2_1" localSheetId="7">[6]일위대가!#REF!</definedName>
    <definedName name="_12_2_1" localSheetId="5">[6]일위대가!#REF!</definedName>
    <definedName name="_12_2_1" localSheetId="2">[6]일위대가!#REF!</definedName>
    <definedName name="_12_2_1">[6]일위대가!#REF!</definedName>
    <definedName name="_12_2_2" localSheetId="13">[6]일위대가!#REF!</definedName>
    <definedName name="_12_2_2" localSheetId="12">[6]일위대가!#REF!</definedName>
    <definedName name="_12_2_2" localSheetId="10">[6]일위대가!#REF!</definedName>
    <definedName name="_12_2_2" localSheetId="4">[6]일위대가!#REF!</definedName>
    <definedName name="_12_2_2" localSheetId="7">[6]일위대가!#REF!</definedName>
    <definedName name="_12_2_2" localSheetId="5">[6]일위대가!#REF!</definedName>
    <definedName name="_12_2_2" localSheetId="2">[6]일위대가!#REF!</definedName>
    <definedName name="_12_2_2">[6]일위대가!#REF!</definedName>
    <definedName name="_12_3" localSheetId="13">[6]일위대가!#REF!</definedName>
    <definedName name="_12_3" localSheetId="12">[6]일위대가!#REF!</definedName>
    <definedName name="_12_3" localSheetId="10">[6]일위대가!#REF!</definedName>
    <definedName name="_12_3" localSheetId="4">[6]일위대가!#REF!</definedName>
    <definedName name="_12_3" localSheetId="7">[6]일위대가!#REF!</definedName>
    <definedName name="_12_3" localSheetId="5">[6]일위대가!#REF!</definedName>
    <definedName name="_12_3" localSheetId="2">[6]일위대가!#REF!</definedName>
    <definedName name="_12_3">[6]일위대가!#REF!</definedName>
    <definedName name="_12_3_1" localSheetId="13">[6]일위대가!#REF!</definedName>
    <definedName name="_12_3_1" localSheetId="12">[6]일위대가!#REF!</definedName>
    <definedName name="_12_3_1" localSheetId="10">[6]일위대가!#REF!</definedName>
    <definedName name="_12_3_1" localSheetId="4">[6]일위대가!#REF!</definedName>
    <definedName name="_12_3_1" localSheetId="7">[6]일위대가!#REF!</definedName>
    <definedName name="_12_3_1" localSheetId="5">[6]일위대가!#REF!</definedName>
    <definedName name="_12_3_1" localSheetId="2">[6]일위대가!#REF!</definedName>
    <definedName name="_12_3_1">[6]일위대가!#REF!</definedName>
    <definedName name="_12_3_2" localSheetId="13">[6]일위대가!#REF!</definedName>
    <definedName name="_12_3_2" localSheetId="12">[6]일위대가!#REF!</definedName>
    <definedName name="_12_3_2" localSheetId="10">[6]일위대가!#REF!</definedName>
    <definedName name="_12_3_2" localSheetId="4">[6]일위대가!#REF!</definedName>
    <definedName name="_12_3_2" localSheetId="7">[6]일위대가!#REF!</definedName>
    <definedName name="_12_3_2" localSheetId="5">[6]일위대가!#REF!</definedName>
    <definedName name="_12_3_2" localSheetId="2">[6]일위대가!#REF!</definedName>
    <definedName name="_12_3_2">[6]일위대가!#REF!</definedName>
    <definedName name="_12_4" localSheetId="13">[6]일위대가!#REF!</definedName>
    <definedName name="_12_4" localSheetId="12">[6]일위대가!#REF!</definedName>
    <definedName name="_12_4" localSheetId="10">[6]일위대가!#REF!</definedName>
    <definedName name="_12_4" localSheetId="4">[6]일위대가!#REF!</definedName>
    <definedName name="_12_4" localSheetId="7">[6]일위대가!#REF!</definedName>
    <definedName name="_12_4" localSheetId="5">[6]일위대가!#REF!</definedName>
    <definedName name="_12_4" localSheetId="2">[6]일위대가!#REF!</definedName>
    <definedName name="_12_4">[6]일위대가!#REF!</definedName>
    <definedName name="_12_4_1" localSheetId="13">[6]일위대가!#REF!</definedName>
    <definedName name="_12_4_1" localSheetId="12">[6]일위대가!#REF!</definedName>
    <definedName name="_12_4_1" localSheetId="10">[6]일위대가!#REF!</definedName>
    <definedName name="_12_4_1" localSheetId="4">[6]일위대가!#REF!</definedName>
    <definedName name="_12_4_1" localSheetId="7">[6]일위대가!#REF!</definedName>
    <definedName name="_12_4_1" localSheetId="5">[6]일위대가!#REF!</definedName>
    <definedName name="_12_4_1" localSheetId="2">[6]일위대가!#REF!</definedName>
    <definedName name="_12_4_1">[6]일위대가!#REF!</definedName>
    <definedName name="_12_4_2" localSheetId="13">[6]일위대가!#REF!</definedName>
    <definedName name="_12_4_2" localSheetId="12">[6]일위대가!#REF!</definedName>
    <definedName name="_12_4_2" localSheetId="10">[6]일위대가!#REF!</definedName>
    <definedName name="_12_4_2" localSheetId="4">[6]일위대가!#REF!</definedName>
    <definedName name="_12_4_2" localSheetId="7">[6]일위대가!#REF!</definedName>
    <definedName name="_12_4_2" localSheetId="5">[6]일위대가!#REF!</definedName>
    <definedName name="_12_4_2" localSheetId="2">[6]일위대가!#REF!</definedName>
    <definedName name="_12_4_2">[6]일위대가!#REF!</definedName>
    <definedName name="_12_5" localSheetId="13">[6]일위대가!#REF!</definedName>
    <definedName name="_12_5" localSheetId="12">[6]일위대가!#REF!</definedName>
    <definedName name="_12_5" localSheetId="10">[6]일위대가!#REF!</definedName>
    <definedName name="_12_5" localSheetId="4">[6]일위대가!#REF!</definedName>
    <definedName name="_12_5" localSheetId="7">[6]일위대가!#REF!</definedName>
    <definedName name="_12_5" localSheetId="5">[6]일위대가!#REF!</definedName>
    <definedName name="_12_5" localSheetId="2">[6]일위대가!#REF!</definedName>
    <definedName name="_12_5">[6]일위대가!#REF!</definedName>
    <definedName name="_12_5_1" localSheetId="13">[6]일위대가!#REF!</definedName>
    <definedName name="_12_5_1" localSheetId="12">[6]일위대가!#REF!</definedName>
    <definedName name="_12_5_1" localSheetId="10">[6]일위대가!#REF!</definedName>
    <definedName name="_12_5_1" localSheetId="4">[6]일위대가!#REF!</definedName>
    <definedName name="_12_5_1" localSheetId="7">[6]일위대가!#REF!</definedName>
    <definedName name="_12_5_1" localSheetId="5">[6]일위대가!#REF!</definedName>
    <definedName name="_12_5_1" localSheetId="2">[6]일위대가!#REF!</definedName>
    <definedName name="_12_5_1">[6]일위대가!#REF!</definedName>
    <definedName name="_12_5_2" localSheetId="13">[6]일위대가!#REF!</definedName>
    <definedName name="_12_5_2" localSheetId="12">[6]일위대가!#REF!</definedName>
    <definedName name="_12_5_2" localSheetId="10">[6]일위대가!#REF!</definedName>
    <definedName name="_12_5_2" localSheetId="4">[6]일위대가!#REF!</definedName>
    <definedName name="_12_5_2" localSheetId="7">[6]일위대가!#REF!</definedName>
    <definedName name="_12_5_2" localSheetId="5">[6]일위대가!#REF!</definedName>
    <definedName name="_12_5_2" localSheetId="2">[6]일위대가!#REF!</definedName>
    <definedName name="_12_5_2">[6]일위대가!#REF!</definedName>
    <definedName name="_12_6" localSheetId="13">[6]일위대가!#REF!</definedName>
    <definedName name="_12_6" localSheetId="12">[6]일위대가!#REF!</definedName>
    <definedName name="_12_6" localSheetId="10">[6]일위대가!#REF!</definedName>
    <definedName name="_12_6" localSheetId="4">[6]일위대가!#REF!</definedName>
    <definedName name="_12_6" localSheetId="7">[6]일위대가!#REF!</definedName>
    <definedName name="_12_6" localSheetId="5">[6]일위대가!#REF!</definedName>
    <definedName name="_12_6" localSheetId="2">[6]일위대가!#REF!</definedName>
    <definedName name="_12_6">[6]일위대가!#REF!</definedName>
    <definedName name="_12_6_1" localSheetId="13">[6]일위대가!#REF!</definedName>
    <definedName name="_12_6_1" localSheetId="12">[6]일위대가!#REF!</definedName>
    <definedName name="_12_6_1" localSheetId="10">[6]일위대가!#REF!</definedName>
    <definedName name="_12_6_1" localSheetId="4">[6]일위대가!#REF!</definedName>
    <definedName name="_12_6_1" localSheetId="7">[6]일위대가!#REF!</definedName>
    <definedName name="_12_6_1" localSheetId="5">[6]일위대가!#REF!</definedName>
    <definedName name="_12_6_1" localSheetId="2">[6]일위대가!#REF!</definedName>
    <definedName name="_12_6_1">[6]일위대가!#REF!</definedName>
    <definedName name="_12_6_2" localSheetId="13">[6]일위대가!#REF!</definedName>
    <definedName name="_12_6_2" localSheetId="12">[6]일위대가!#REF!</definedName>
    <definedName name="_12_6_2" localSheetId="10">[6]일위대가!#REF!</definedName>
    <definedName name="_12_6_2" localSheetId="4">[6]일위대가!#REF!</definedName>
    <definedName name="_12_6_2" localSheetId="7">[6]일위대가!#REF!</definedName>
    <definedName name="_12_6_2" localSheetId="5">[6]일위대가!#REF!</definedName>
    <definedName name="_12_6_2" localSheetId="2">[6]일위대가!#REF!</definedName>
    <definedName name="_12_6_2">[6]일위대가!#REF!</definedName>
    <definedName name="_12´ÜÀ§°ø·_4" localSheetId="10">#REF!</definedName>
    <definedName name="_12´ÜÀ§°ø·_4" localSheetId="4">#REF!</definedName>
    <definedName name="_12´ÜÀ§°ø·_4" localSheetId="7">#REF!</definedName>
    <definedName name="_12´ÜÀ§°ø·_4" localSheetId="5">#REF!</definedName>
    <definedName name="_12´ÜÀ§°ø·_4" localSheetId="2">#REF!</definedName>
    <definedName name="_12´ÜÀ§°ø·_4">#REF!</definedName>
    <definedName name="_13_1" localSheetId="13">[6]일위대가!#REF!</definedName>
    <definedName name="_13_1" localSheetId="12">[6]일위대가!#REF!</definedName>
    <definedName name="_13_1" localSheetId="10">[6]일위대가!#REF!</definedName>
    <definedName name="_13_1" localSheetId="4">[6]일위대가!#REF!</definedName>
    <definedName name="_13_1" localSheetId="7">[6]일위대가!#REF!</definedName>
    <definedName name="_13_1" localSheetId="5">[6]일위대가!#REF!</definedName>
    <definedName name="_13_1" localSheetId="2">[6]일위대가!#REF!</definedName>
    <definedName name="_13_1">[6]일위대가!#REF!</definedName>
    <definedName name="_13_1_2" localSheetId="13">[8]품셈!#REF!</definedName>
    <definedName name="_13_1_2" localSheetId="12">[8]품셈!#REF!</definedName>
    <definedName name="_13_1_2" localSheetId="10">[8]품셈!#REF!</definedName>
    <definedName name="_13_1_2" localSheetId="4">[8]품셈!#REF!</definedName>
    <definedName name="_13_1_2" localSheetId="7">[8]품셈!#REF!</definedName>
    <definedName name="_13_1_2" localSheetId="5">[8]품셈!#REF!</definedName>
    <definedName name="_13_1_2" localSheetId="2">[8]품셈!#REF!</definedName>
    <definedName name="_13_1_2">[8]품셈!#REF!</definedName>
    <definedName name="_13_10" localSheetId="13">[6]일위대가!#REF!</definedName>
    <definedName name="_13_10" localSheetId="12">[6]일위대가!#REF!</definedName>
    <definedName name="_13_10" localSheetId="10">[6]일위대가!#REF!</definedName>
    <definedName name="_13_10" localSheetId="4">[6]일위대가!#REF!</definedName>
    <definedName name="_13_10" localSheetId="7">[6]일위대가!#REF!</definedName>
    <definedName name="_13_10" localSheetId="5">[6]일위대가!#REF!</definedName>
    <definedName name="_13_10" localSheetId="2">[6]일위대가!#REF!</definedName>
    <definedName name="_13_10">[6]일위대가!#REF!</definedName>
    <definedName name="_13_10_1" localSheetId="13">[6]일위대가!#REF!</definedName>
    <definedName name="_13_10_1" localSheetId="12">[6]일위대가!#REF!</definedName>
    <definedName name="_13_10_1" localSheetId="10">[6]일위대가!#REF!</definedName>
    <definedName name="_13_10_1" localSheetId="4">[6]일위대가!#REF!</definedName>
    <definedName name="_13_10_1" localSheetId="7">[6]일위대가!#REF!</definedName>
    <definedName name="_13_10_1" localSheetId="5">[6]일위대가!#REF!</definedName>
    <definedName name="_13_10_1" localSheetId="2">[6]일위대가!#REF!</definedName>
    <definedName name="_13_10_1">[6]일위대가!#REF!</definedName>
    <definedName name="_13_10_2" localSheetId="13">[6]일위대가!#REF!</definedName>
    <definedName name="_13_10_2" localSheetId="12">[6]일위대가!#REF!</definedName>
    <definedName name="_13_10_2" localSheetId="10">[6]일위대가!#REF!</definedName>
    <definedName name="_13_10_2" localSheetId="4">[6]일위대가!#REF!</definedName>
    <definedName name="_13_10_2" localSheetId="7">[6]일위대가!#REF!</definedName>
    <definedName name="_13_10_2" localSheetId="5">[6]일위대가!#REF!</definedName>
    <definedName name="_13_10_2" localSheetId="2">[6]일위대가!#REF!</definedName>
    <definedName name="_13_10_2">[6]일위대가!#REF!</definedName>
    <definedName name="_13_11" localSheetId="13">[6]일위대가!#REF!</definedName>
    <definedName name="_13_11" localSheetId="12">[6]일위대가!#REF!</definedName>
    <definedName name="_13_11" localSheetId="10">[6]일위대가!#REF!</definedName>
    <definedName name="_13_11" localSheetId="4">[6]일위대가!#REF!</definedName>
    <definedName name="_13_11" localSheetId="7">[6]일위대가!#REF!</definedName>
    <definedName name="_13_11" localSheetId="5">[6]일위대가!#REF!</definedName>
    <definedName name="_13_11" localSheetId="2">[6]일위대가!#REF!</definedName>
    <definedName name="_13_11">[6]일위대가!#REF!</definedName>
    <definedName name="_13_11_1" localSheetId="13">[6]일위대가!#REF!</definedName>
    <definedName name="_13_11_1" localSheetId="12">[6]일위대가!#REF!</definedName>
    <definedName name="_13_11_1" localSheetId="10">[6]일위대가!#REF!</definedName>
    <definedName name="_13_11_1" localSheetId="4">[6]일위대가!#REF!</definedName>
    <definedName name="_13_11_1" localSheetId="7">[6]일위대가!#REF!</definedName>
    <definedName name="_13_11_1" localSheetId="5">[6]일위대가!#REF!</definedName>
    <definedName name="_13_11_1" localSheetId="2">[6]일위대가!#REF!</definedName>
    <definedName name="_13_11_1">[6]일위대가!#REF!</definedName>
    <definedName name="_13_11_2" localSheetId="13">[6]일위대가!#REF!</definedName>
    <definedName name="_13_11_2" localSheetId="12">[6]일위대가!#REF!</definedName>
    <definedName name="_13_11_2" localSheetId="10">[6]일위대가!#REF!</definedName>
    <definedName name="_13_11_2" localSheetId="4">[6]일위대가!#REF!</definedName>
    <definedName name="_13_11_2" localSheetId="7">[6]일위대가!#REF!</definedName>
    <definedName name="_13_11_2" localSheetId="5">[6]일위대가!#REF!</definedName>
    <definedName name="_13_11_2" localSheetId="2">[6]일위대가!#REF!</definedName>
    <definedName name="_13_11_2">[6]일위대가!#REF!</definedName>
    <definedName name="_13_12" localSheetId="13">[6]일위대가!#REF!</definedName>
    <definedName name="_13_12" localSheetId="12">[6]일위대가!#REF!</definedName>
    <definedName name="_13_12" localSheetId="10">[6]일위대가!#REF!</definedName>
    <definedName name="_13_12" localSheetId="4">[6]일위대가!#REF!</definedName>
    <definedName name="_13_12" localSheetId="7">[6]일위대가!#REF!</definedName>
    <definedName name="_13_12" localSheetId="5">[6]일위대가!#REF!</definedName>
    <definedName name="_13_12" localSheetId="2">[6]일위대가!#REF!</definedName>
    <definedName name="_13_12">[6]일위대가!#REF!</definedName>
    <definedName name="_13_12_1" localSheetId="13">[6]일위대가!#REF!</definedName>
    <definedName name="_13_12_1" localSheetId="12">[6]일위대가!#REF!</definedName>
    <definedName name="_13_12_1" localSheetId="10">[6]일위대가!#REF!</definedName>
    <definedName name="_13_12_1" localSheetId="4">[6]일위대가!#REF!</definedName>
    <definedName name="_13_12_1" localSheetId="7">[6]일위대가!#REF!</definedName>
    <definedName name="_13_12_1" localSheetId="5">[6]일위대가!#REF!</definedName>
    <definedName name="_13_12_1" localSheetId="2">[6]일위대가!#REF!</definedName>
    <definedName name="_13_12_1">[6]일위대가!#REF!</definedName>
    <definedName name="_13_12_2" localSheetId="13">[6]일위대가!#REF!</definedName>
    <definedName name="_13_12_2" localSheetId="12">[6]일위대가!#REF!</definedName>
    <definedName name="_13_12_2" localSheetId="10">[6]일위대가!#REF!</definedName>
    <definedName name="_13_12_2" localSheetId="4">[6]일위대가!#REF!</definedName>
    <definedName name="_13_12_2" localSheetId="7">[6]일위대가!#REF!</definedName>
    <definedName name="_13_12_2" localSheetId="5">[6]일위대가!#REF!</definedName>
    <definedName name="_13_12_2" localSheetId="2">[6]일위대가!#REF!</definedName>
    <definedName name="_13_12_2">[6]일위대가!#REF!</definedName>
    <definedName name="_13_2" localSheetId="13">[6]일위대가!#REF!</definedName>
    <definedName name="_13_2" localSheetId="12">[6]일위대가!#REF!</definedName>
    <definedName name="_13_2" localSheetId="10">[6]일위대가!#REF!</definedName>
    <definedName name="_13_2" localSheetId="4">[6]일위대가!#REF!</definedName>
    <definedName name="_13_2" localSheetId="7">[6]일위대가!#REF!</definedName>
    <definedName name="_13_2" localSheetId="5">[6]일위대가!#REF!</definedName>
    <definedName name="_13_2" localSheetId="2">[6]일위대가!#REF!</definedName>
    <definedName name="_13_2">[6]일위대가!#REF!</definedName>
    <definedName name="_13_2_1" localSheetId="13">[6]일위대가!#REF!</definedName>
    <definedName name="_13_2_1" localSheetId="12">[6]일위대가!#REF!</definedName>
    <definedName name="_13_2_1" localSheetId="10">[6]일위대가!#REF!</definedName>
    <definedName name="_13_2_1" localSheetId="4">[6]일위대가!#REF!</definedName>
    <definedName name="_13_2_1" localSheetId="7">[6]일위대가!#REF!</definedName>
    <definedName name="_13_2_1" localSheetId="5">[6]일위대가!#REF!</definedName>
    <definedName name="_13_2_1" localSheetId="2">[6]일위대가!#REF!</definedName>
    <definedName name="_13_2_1">[6]일위대가!#REF!</definedName>
    <definedName name="_13_2_2" localSheetId="13">[6]일위대가!#REF!</definedName>
    <definedName name="_13_2_2" localSheetId="12">[6]일위대가!#REF!</definedName>
    <definedName name="_13_2_2" localSheetId="10">[6]일위대가!#REF!</definedName>
    <definedName name="_13_2_2" localSheetId="4">[6]일위대가!#REF!</definedName>
    <definedName name="_13_2_2" localSheetId="7">[6]일위대가!#REF!</definedName>
    <definedName name="_13_2_2" localSheetId="5">[6]일위대가!#REF!</definedName>
    <definedName name="_13_2_2" localSheetId="2">[6]일위대가!#REF!</definedName>
    <definedName name="_13_2_2">[6]일위대가!#REF!</definedName>
    <definedName name="_13_3" localSheetId="13">[6]일위대가!#REF!</definedName>
    <definedName name="_13_3" localSheetId="12">[6]일위대가!#REF!</definedName>
    <definedName name="_13_3" localSheetId="10">[6]일위대가!#REF!</definedName>
    <definedName name="_13_3" localSheetId="4">[6]일위대가!#REF!</definedName>
    <definedName name="_13_3" localSheetId="7">[6]일위대가!#REF!</definedName>
    <definedName name="_13_3" localSheetId="5">[6]일위대가!#REF!</definedName>
    <definedName name="_13_3" localSheetId="2">[6]일위대가!#REF!</definedName>
    <definedName name="_13_3">[6]일위대가!#REF!</definedName>
    <definedName name="_13_3_1" localSheetId="13">[6]일위대가!#REF!</definedName>
    <definedName name="_13_3_1" localSheetId="12">[6]일위대가!#REF!</definedName>
    <definedName name="_13_3_1" localSheetId="10">[6]일위대가!#REF!</definedName>
    <definedName name="_13_3_1" localSheetId="4">[6]일위대가!#REF!</definedName>
    <definedName name="_13_3_1" localSheetId="7">[6]일위대가!#REF!</definedName>
    <definedName name="_13_3_1" localSheetId="5">[6]일위대가!#REF!</definedName>
    <definedName name="_13_3_1" localSheetId="2">[6]일위대가!#REF!</definedName>
    <definedName name="_13_3_1">[6]일위대가!#REF!</definedName>
    <definedName name="_13_3_2" localSheetId="13">[6]일위대가!#REF!</definedName>
    <definedName name="_13_3_2" localSheetId="12">[6]일위대가!#REF!</definedName>
    <definedName name="_13_3_2" localSheetId="10">[6]일위대가!#REF!</definedName>
    <definedName name="_13_3_2" localSheetId="4">[6]일위대가!#REF!</definedName>
    <definedName name="_13_3_2" localSheetId="7">[6]일위대가!#REF!</definedName>
    <definedName name="_13_3_2" localSheetId="5">[6]일위대가!#REF!</definedName>
    <definedName name="_13_3_2" localSheetId="2">[6]일위대가!#REF!</definedName>
    <definedName name="_13_3_2">[6]일위대가!#REF!</definedName>
    <definedName name="_13_4" localSheetId="13">[6]일위대가!#REF!</definedName>
    <definedName name="_13_4" localSheetId="12">[6]일위대가!#REF!</definedName>
    <definedName name="_13_4" localSheetId="10">[6]일위대가!#REF!</definedName>
    <definedName name="_13_4" localSheetId="4">[6]일위대가!#REF!</definedName>
    <definedName name="_13_4" localSheetId="7">[6]일위대가!#REF!</definedName>
    <definedName name="_13_4" localSheetId="5">[6]일위대가!#REF!</definedName>
    <definedName name="_13_4" localSheetId="2">[6]일위대가!#REF!</definedName>
    <definedName name="_13_4">[6]일위대가!#REF!</definedName>
    <definedName name="_13_4_1" localSheetId="13">[6]일위대가!#REF!</definedName>
    <definedName name="_13_4_1" localSheetId="12">[6]일위대가!#REF!</definedName>
    <definedName name="_13_4_1" localSheetId="10">[6]일위대가!#REF!</definedName>
    <definedName name="_13_4_1" localSheetId="4">[6]일위대가!#REF!</definedName>
    <definedName name="_13_4_1" localSheetId="7">[6]일위대가!#REF!</definedName>
    <definedName name="_13_4_1" localSheetId="5">[6]일위대가!#REF!</definedName>
    <definedName name="_13_4_1" localSheetId="2">[6]일위대가!#REF!</definedName>
    <definedName name="_13_4_1">[6]일위대가!#REF!</definedName>
    <definedName name="_13_4_2" localSheetId="13">[6]일위대가!#REF!</definedName>
    <definedName name="_13_4_2" localSheetId="12">[6]일위대가!#REF!</definedName>
    <definedName name="_13_4_2" localSheetId="10">[6]일위대가!#REF!</definedName>
    <definedName name="_13_4_2" localSheetId="4">[6]일위대가!#REF!</definedName>
    <definedName name="_13_4_2" localSheetId="7">[6]일위대가!#REF!</definedName>
    <definedName name="_13_4_2" localSheetId="5">[6]일위대가!#REF!</definedName>
    <definedName name="_13_4_2" localSheetId="2">[6]일위대가!#REF!</definedName>
    <definedName name="_13_4_2">[6]일위대가!#REF!</definedName>
    <definedName name="_13_5" localSheetId="13">[6]일위대가!#REF!</definedName>
    <definedName name="_13_5" localSheetId="12">[6]일위대가!#REF!</definedName>
    <definedName name="_13_5" localSheetId="10">[6]일위대가!#REF!</definedName>
    <definedName name="_13_5" localSheetId="4">[6]일위대가!#REF!</definedName>
    <definedName name="_13_5" localSheetId="7">[6]일위대가!#REF!</definedName>
    <definedName name="_13_5" localSheetId="5">[6]일위대가!#REF!</definedName>
    <definedName name="_13_5" localSheetId="2">[6]일위대가!#REF!</definedName>
    <definedName name="_13_5">[6]일위대가!#REF!</definedName>
    <definedName name="_13_5_1" localSheetId="13">[8]품셈!#REF!</definedName>
    <definedName name="_13_5_1" localSheetId="12">[8]품셈!#REF!</definedName>
    <definedName name="_13_5_1" localSheetId="10">[8]품셈!#REF!</definedName>
    <definedName name="_13_5_1" localSheetId="4">[8]품셈!#REF!</definedName>
    <definedName name="_13_5_1" localSheetId="7">[8]품셈!#REF!</definedName>
    <definedName name="_13_5_1" localSheetId="5">[8]품셈!#REF!</definedName>
    <definedName name="_13_5_1" localSheetId="2">[8]품셈!#REF!</definedName>
    <definedName name="_13_5_1">[8]품셈!#REF!</definedName>
    <definedName name="_13_5_2" localSheetId="13">[6]일위대가!#REF!</definedName>
    <definedName name="_13_5_2" localSheetId="12">[6]일위대가!#REF!</definedName>
    <definedName name="_13_5_2" localSheetId="10">[6]일위대가!#REF!</definedName>
    <definedName name="_13_5_2" localSheetId="4">[6]일위대가!#REF!</definedName>
    <definedName name="_13_5_2" localSheetId="7">[6]일위대가!#REF!</definedName>
    <definedName name="_13_5_2" localSheetId="5">[6]일위대가!#REF!</definedName>
    <definedName name="_13_5_2" localSheetId="2">[6]일위대가!#REF!</definedName>
    <definedName name="_13_5_2">[6]일위대가!#REF!</definedName>
    <definedName name="_13_6" localSheetId="13">[6]일위대가!#REF!</definedName>
    <definedName name="_13_6" localSheetId="12">[6]일위대가!#REF!</definedName>
    <definedName name="_13_6" localSheetId="10">[6]일위대가!#REF!</definedName>
    <definedName name="_13_6" localSheetId="4">[6]일위대가!#REF!</definedName>
    <definedName name="_13_6" localSheetId="7">[6]일위대가!#REF!</definedName>
    <definedName name="_13_6" localSheetId="5">[6]일위대가!#REF!</definedName>
    <definedName name="_13_6" localSheetId="2">[6]일위대가!#REF!</definedName>
    <definedName name="_13_6">[6]일위대가!#REF!</definedName>
    <definedName name="_13_6_1" localSheetId="13">[6]일위대가!#REF!</definedName>
    <definedName name="_13_6_1" localSheetId="12">[6]일위대가!#REF!</definedName>
    <definedName name="_13_6_1" localSheetId="10">[6]일위대가!#REF!</definedName>
    <definedName name="_13_6_1" localSheetId="4">[6]일위대가!#REF!</definedName>
    <definedName name="_13_6_1" localSheetId="7">[6]일위대가!#REF!</definedName>
    <definedName name="_13_6_1" localSheetId="5">[6]일위대가!#REF!</definedName>
    <definedName name="_13_6_1" localSheetId="2">[6]일위대가!#REF!</definedName>
    <definedName name="_13_6_1">[6]일위대가!#REF!</definedName>
    <definedName name="_13_6_2" localSheetId="13">[6]일위대가!#REF!</definedName>
    <definedName name="_13_6_2" localSheetId="12">[6]일위대가!#REF!</definedName>
    <definedName name="_13_6_2" localSheetId="10">[6]일위대가!#REF!</definedName>
    <definedName name="_13_6_2" localSheetId="4">[6]일위대가!#REF!</definedName>
    <definedName name="_13_6_2" localSheetId="7">[6]일위대가!#REF!</definedName>
    <definedName name="_13_6_2" localSheetId="5">[6]일위대가!#REF!</definedName>
    <definedName name="_13_6_2" localSheetId="2">[6]일위대가!#REF!</definedName>
    <definedName name="_13_6_2">[6]일위대가!#REF!</definedName>
    <definedName name="_13_7" localSheetId="13">[6]일위대가!#REF!</definedName>
    <definedName name="_13_7" localSheetId="12">[6]일위대가!#REF!</definedName>
    <definedName name="_13_7" localSheetId="10">[6]일위대가!#REF!</definedName>
    <definedName name="_13_7" localSheetId="4">[6]일위대가!#REF!</definedName>
    <definedName name="_13_7" localSheetId="7">[6]일위대가!#REF!</definedName>
    <definedName name="_13_7" localSheetId="5">[6]일위대가!#REF!</definedName>
    <definedName name="_13_7" localSheetId="2">[6]일위대가!#REF!</definedName>
    <definedName name="_13_7">[6]일위대가!#REF!</definedName>
    <definedName name="_13_7_1" localSheetId="13">[6]일위대가!#REF!</definedName>
    <definedName name="_13_7_1" localSheetId="12">[6]일위대가!#REF!</definedName>
    <definedName name="_13_7_1" localSheetId="10">[6]일위대가!#REF!</definedName>
    <definedName name="_13_7_1" localSheetId="4">[6]일위대가!#REF!</definedName>
    <definedName name="_13_7_1" localSheetId="7">[6]일위대가!#REF!</definedName>
    <definedName name="_13_7_1" localSheetId="5">[6]일위대가!#REF!</definedName>
    <definedName name="_13_7_1" localSheetId="2">[6]일위대가!#REF!</definedName>
    <definedName name="_13_7_1">[6]일위대가!#REF!</definedName>
    <definedName name="_13_7_2" localSheetId="13">[6]일위대가!#REF!</definedName>
    <definedName name="_13_7_2" localSheetId="12">[6]일위대가!#REF!</definedName>
    <definedName name="_13_7_2" localSheetId="10">[6]일위대가!#REF!</definedName>
    <definedName name="_13_7_2" localSheetId="4">[6]일위대가!#REF!</definedName>
    <definedName name="_13_7_2" localSheetId="7">[6]일위대가!#REF!</definedName>
    <definedName name="_13_7_2" localSheetId="5">[6]일위대가!#REF!</definedName>
    <definedName name="_13_7_2" localSheetId="2">[6]일위대가!#REF!</definedName>
    <definedName name="_13_7_2">[6]일위대가!#REF!</definedName>
    <definedName name="_13_8" localSheetId="13">[6]일위대가!#REF!</definedName>
    <definedName name="_13_8" localSheetId="12">[6]일위대가!#REF!</definedName>
    <definedName name="_13_8" localSheetId="10">[6]일위대가!#REF!</definedName>
    <definedName name="_13_8" localSheetId="4">[6]일위대가!#REF!</definedName>
    <definedName name="_13_8" localSheetId="7">[6]일위대가!#REF!</definedName>
    <definedName name="_13_8" localSheetId="5">[6]일위대가!#REF!</definedName>
    <definedName name="_13_8" localSheetId="2">[6]일위대가!#REF!</definedName>
    <definedName name="_13_8">[6]일위대가!#REF!</definedName>
    <definedName name="_13_8_1" localSheetId="13">[6]일위대가!#REF!</definedName>
    <definedName name="_13_8_1" localSheetId="12">[6]일위대가!#REF!</definedName>
    <definedName name="_13_8_1" localSheetId="10">[6]일위대가!#REF!</definedName>
    <definedName name="_13_8_1" localSheetId="4">[6]일위대가!#REF!</definedName>
    <definedName name="_13_8_1" localSheetId="7">[6]일위대가!#REF!</definedName>
    <definedName name="_13_8_1" localSheetId="5">[6]일위대가!#REF!</definedName>
    <definedName name="_13_8_1" localSheetId="2">[6]일위대가!#REF!</definedName>
    <definedName name="_13_8_1">[6]일위대가!#REF!</definedName>
    <definedName name="_13_8_2" localSheetId="13">[6]일위대가!#REF!</definedName>
    <definedName name="_13_8_2" localSheetId="12">[6]일위대가!#REF!</definedName>
    <definedName name="_13_8_2" localSheetId="10">[6]일위대가!#REF!</definedName>
    <definedName name="_13_8_2" localSheetId="4">[6]일위대가!#REF!</definedName>
    <definedName name="_13_8_2" localSheetId="7">[6]일위대가!#REF!</definedName>
    <definedName name="_13_8_2" localSheetId="5">[6]일위대가!#REF!</definedName>
    <definedName name="_13_8_2" localSheetId="2">[6]일위대가!#REF!</definedName>
    <definedName name="_13_8_2">[6]일위대가!#REF!</definedName>
    <definedName name="_13_9" localSheetId="13">[6]일위대가!#REF!</definedName>
    <definedName name="_13_9" localSheetId="12">[6]일위대가!#REF!</definedName>
    <definedName name="_13_9" localSheetId="10">[6]일위대가!#REF!</definedName>
    <definedName name="_13_9" localSheetId="4">[6]일위대가!#REF!</definedName>
    <definedName name="_13_9" localSheetId="7">[6]일위대가!#REF!</definedName>
    <definedName name="_13_9" localSheetId="5">[6]일위대가!#REF!</definedName>
    <definedName name="_13_9" localSheetId="2">[6]일위대가!#REF!</definedName>
    <definedName name="_13_9">[6]일위대가!#REF!</definedName>
    <definedName name="_13_9_1" localSheetId="13">[6]일위대가!#REF!</definedName>
    <definedName name="_13_9_1" localSheetId="12">[6]일위대가!#REF!</definedName>
    <definedName name="_13_9_1" localSheetId="10">[6]일위대가!#REF!</definedName>
    <definedName name="_13_9_1" localSheetId="4">[6]일위대가!#REF!</definedName>
    <definedName name="_13_9_1" localSheetId="7">[6]일위대가!#REF!</definedName>
    <definedName name="_13_9_1" localSheetId="5">[6]일위대가!#REF!</definedName>
    <definedName name="_13_9_1" localSheetId="2">[6]일위대가!#REF!</definedName>
    <definedName name="_13_9_1">[6]일위대가!#REF!</definedName>
    <definedName name="_13_9_2" localSheetId="13">[6]일위대가!#REF!</definedName>
    <definedName name="_13_9_2" localSheetId="12">[6]일위대가!#REF!</definedName>
    <definedName name="_13_9_2" localSheetId="10">[6]일위대가!#REF!</definedName>
    <definedName name="_13_9_2" localSheetId="4">[6]일위대가!#REF!</definedName>
    <definedName name="_13_9_2" localSheetId="7">[6]일위대가!#REF!</definedName>
    <definedName name="_13_9_2" localSheetId="5">[6]일위대가!#REF!</definedName>
    <definedName name="_13_9_2" localSheetId="2">[6]일위대가!#REF!</definedName>
    <definedName name="_13_9_2">[6]일위대가!#REF!</definedName>
    <definedName name="_13´ÜÀ§°ø·_5" localSheetId="10">#REF!</definedName>
    <definedName name="_13´ÜÀ§°ø·_5" localSheetId="4">#REF!</definedName>
    <definedName name="_13´ÜÀ§°ø·_5" localSheetId="7">#REF!</definedName>
    <definedName name="_13´ÜÀ§°ø·_5" localSheetId="5">#REF!</definedName>
    <definedName name="_13´ÜÀ§°ø·_5" localSheetId="2">#REF!</definedName>
    <definedName name="_13´ÜÀ§°ø·_5">#REF!</definedName>
    <definedName name="_13K123_" localSheetId="4" hidden="1">{#N/A,#N/A,FALSE,"현장 NCR 분석";#N/A,#N/A,FALSE,"현장품질감사";#N/A,#N/A,FALSE,"현장품질감사"}</definedName>
    <definedName name="_13K123_" localSheetId="7" hidden="1">{#N/A,#N/A,FALSE,"현장 NCR 분석";#N/A,#N/A,FALSE,"현장품질감사";#N/A,#N/A,FALSE,"현장품질감사"}</definedName>
    <definedName name="_13K123_" localSheetId="5" hidden="1">{#N/A,#N/A,FALSE,"현장 NCR 분석";#N/A,#N/A,FALSE,"현장품질감사";#N/A,#N/A,FALSE,"현장품질감사"}</definedName>
    <definedName name="_13K123_" localSheetId="6" hidden="1">{#N/A,#N/A,FALSE,"현장 NCR 분석";#N/A,#N/A,FALSE,"현장품질감사";#N/A,#N/A,FALSE,"현장품질감사"}</definedName>
    <definedName name="_13K123_" hidden="1">{#N/A,#N/A,FALSE,"현장 NCR 분석";#N/A,#N/A,FALSE,"현장품질감사";#N/A,#N/A,FALSE,"현장품질감사"}</definedName>
    <definedName name="_14_1" localSheetId="13">[6]일위대가!#REF!</definedName>
    <definedName name="_14_1" localSheetId="12">[6]일위대가!#REF!</definedName>
    <definedName name="_14_1" localSheetId="10">[6]일위대가!#REF!</definedName>
    <definedName name="_14_1" localSheetId="4">[6]일위대가!#REF!</definedName>
    <definedName name="_14_1" localSheetId="7">[6]일위대가!#REF!</definedName>
    <definedName name="_14_1" localSheetId="5">[6]일위대가!#REF!</definedName>
    <definedName name="_14_1" localSheetId="2">[6]일위대가!#REF!</definedName>
    <definedName name="_14_1">[6]일위대가!#REF!</definedName>
    <definedName name="_14_1_1" localSheetId="13">[6]일위대가!#REF!</definedName>
    <definedName name="_14_1_1" localSheetId="12">[6]일위대가!#REF!</definedName>
    <definedName name="_14_1_1" localSheetId="10">[6]일위대가!#REF!</definedName>
    <definedName name="_14_1_1" localSheetId="4">[6]일위대가!#REF!</definedName>
    <definedName name="_14_1_1" localSheetId="7">[6]일위대가!#REF!</definedName>
    <definedName name="_14_1_1" localSheetId="5">[6]일위대가!#REF!</definedName>
    <definedName name="_14_1_1" localSheetId="2">[6]일위대가!#REF!</definedName>
    <definedName name="_14_1_1">[6]일위대가!#REF!</definedName>
    <definedName name="_14_1_2" localSheetId="13">[6]일위대가!#REF!</definedName>
    <definedName name="_14_1_2" localSheetId="12">[6]일위대가!#REF!</definedName>
    <definedName name="_14_1_2" localSheetId="10">[6]일위대가!#REF!</definedName>
    <definedName name="_14_1_2" localSheetId="4">[6]일위대가!#REF!</definedName>
    <definedName name="_14_1_2" localSheetId="7">[6]일위대가!#REF!</definedName>
    <definedName name="_14_1_2" localSheetId="5">[6]일위대가!#REF!</definedName>
    <definedName name="_14_1_2" localSheetId="2">[6]일위대가!#REF!</definedName>
    <definedName name="_14_1_2">[6]일위대가!#REF!</definedName>
    <definedName name="_14_10" localSheetId="13">[8]품셈!#REF!</definedName>
    <definedName name="_14_10" localSheetId="12">[8]품셈!#REF!</definedName>
    <definedName name="_14_10" localSheetId="10">[8]품셈!#REF!</definedName>
    <definedName name="_14_10" localSheetId="4">[8]품셈!#REF!</definedName>
    <definedName name="_14_10" localSheetId="7">[8]품셈!#REF!</definedName>
    <definedName name="_14_10" localSheetId="5">[8]품셈!#REF!</definedName>
    <definedName name="_14_10" localSheetId="2">[8]품셈!#REF!</definedName>
    <definedName name="_14_10">[8]품셈!#REF!</definedName>
    <definedName name="_14_10_1" localSheetId="13">[8]품셈!#REF!</definedName>
    <definedName name="_14_10_1" localSheetId="12">[8]품셈!#REF!</definedName>
    <definedName name="_14_10_1" localSheetId="10">[8]품셈!#REF!</definedName>
    <definedName name="_14_10_1" localSheetId="4">[8]품셈!#REF!</definedName>
    <definedName name="_14_10_1" localSheetId="7">[8]품셈!#REF!</definedName>
    <definedName name="_14_10_1" localSheetId="5">[8]품셈!#REF!</definedName>
    <definedName name="_14_10_1" localSheetId="2">[8]품셈!#REF!</definedName>
    <definedName name="_14_10_1">[8]품셈!#REF!</definedName>
    <definedName name="_14_10_2" localSheetId="13">[8]품셈!#REF!</definedName>
    <definedName name="_14_10_2" localSheetId="12">[8]품셈!#REF!</definedName>
    <definedName name="_14_10_2" localSheetId="10">[8]품셈!#REF!</definedName>
    <definedName name="_14_10_2" localSheetId="4">[8]품셈!#REF!</definedName>
    <definedName name="_14_10_2" localSheetId="7">[8]품셈!#REF!</definedName>
    <definedName name="_14_10_2" localSheetId="5">[8]품셈!#REF!</definedName>
    <definedName name="_14_10_2" localSheetId="2">[8]품셈!#REF!</definedName>
    <definedName name="_14_10_2">[8]품셈!#REF!</definedName>
    <definedName name="_14_11" localSheetId="13">[8]품셈!#REF!</definedName>
    <definedName name="_14_11" localSheetId="12">[8]품셈!#REF!</definedName>
    <definedName name="_14_11" localSheetId="10">[8]품셈!#REF!</definedName>
    <definedName name="_14_11" localSheetId="4">[8]품셈!#REF!</definedName>
    <definedName name="_14_11" localSheetId="7">[8]품셈!#REF!</definedName>
    <definedName name="_14_11" localSheetId="5">[8]품셈!#REF!</definedName>
    <definedName name="_14_11" localSheetId="2">[8]품셈!#REF!</definedName>
    <definedName name="_14_11">[8]품셈!#REF!</definedName>
    <definedName name="_14_11_1" localSheetId="13">[8]품셈!#REF!</definedName>
    <definedName name="_14_11_1" localSheetId="12">[8]품셈!#REF!</definedName>
    <definedName name="_14_11_1" localSheetId="10">[8]품셈!#REF!</definedName>
    <definedName name="_14_11_1" localSheetId="4">[8]품셈!#REF!</definedName>
    <definedName name="_14_11_1" localSheetId="7">[8]품셈!#REF!</definedName>
    <definedName name="_14_11_1" localSheetId="5">[8]품셈!#REF!</definedName>
    <definedName name="_14_11_1" localSheetId="2">[8]품셈!#REF!</definedName>
    <definedName name="_14_11_1">[8]품셈!#REF!</definedName>
    <definedName name="_14_11_2" localSheetId="13">[8]품셈!#REF!</definedName>
    <definedName name="_14_11_2" localSheetId="12">[8]품셈!#REF!</definedName>
    <definedName name="_14_11_2" localSheetId="10">[8]품셈!#REF!</definedName>
    <definedName name="_14_11_2" localSheetId="4">[8]품셈!#REF!</definedName>
    <definedName name="_14_11_2" localSheetId="7">[8]품셈!#REF!</definedName>
    <definedName name="_14_11_2" localSheetId="5">[8]품셈!#REF!</definedName>
    <definedName name="_14_11_2" localSheetId="2">[8]품셈!#REF!</definedName>
    <definedName name="_14_11_2">[8]품셈!#REF!</definedName>
    <definedName name="_14_12" localSheetId="13">[8]품셈!#REF!</definedName>
    <definedName name="_14_12" localSheetId="12">[8]품셈!#REF!</definedName>
    <definedName name="_14_12" localSheetId="10">[8]품셈!#REF!</definedName>
    <definedName name="_14_12" localSheetId="4">[8]품셈!#REF!</definedName>
    <definedName name="_14_12" localSheetId="7">[8]품셈!#REF!</definedName>
    <definedName name="_14_12" localSheetId="5">[8]품셈!#REF!</definedName>
    <definedName name="_14_12" localSheetId="2">[8]품셈!#REF!</definedName>
    <definedName name="_14_12">[8]품셈!#REF!</definedName>
    <definedName name="_14_12_1" localSheetId="13">[8]품셈!#REF!</definedName>
    <definedName name="_14_12_1" localSheetId="12">[8]품셈!#REF!</definedName>
    <definedName name="_14_12_1" localSheetId="10">[8]품셈!#REF!</definedName>
    <definedName name="_14_12_1" localSheetId="4">[8]품셈!#REF!</definedName>
    <definedName name="_14_12_1" localSheetId="7">[8]품셈!#REF!</definedName>
    <definedName name="_14_12_1" localSheetId="5">[8]품셈!#REF!</definedName>
    <definedName name="_14_12_1" localSheetId="2">[8]품셈!#REF!</definedName>
    <definedName name="_14_12_1">[8]품셈!#REF!</definedName>
    <definedName name="_14_12_2" localSheetId="13">[8]품셈!#REF!</definedName>
    <definedName name="_14_12_2" localSheetId="12">[8]품셈!#REF!</definedName>
    <definedName name="_14_12_2" localSheetId="10">[8]품셈!#REF!</definedName>
    <definedName name="_14_12_2" localSheetId="4">[8]품셈!#REF!</definedName>
    <definedName name="_14_12_2" localSheetId="7">[8]품셈!#REF!</definedName>
    <definedName name="_14_12_2" localSheetId="5">[8]품셈!#REF!</definedName>
    <definedName name="_14_12_2" localSheetId="2">[8]품셈!#REF!</definedName>
    <definedName name="_14_12_2">[8]품셈!#REF!</definedName>
    <definedName name="_14_13" localSheetId="13">[8]품셈!#REF!</definedName>
    <definedName name="_14_13" localSheetId="12">[8]품셈!#REF!</definedName>
    <definedName name="_14_13" localSheetId="10">[8]품셈!#REF!</definedName>
    <definedName name="_14_13" localSheetId="4">[8]품셈!#REF!</definedName>
    <definedName name="_14_13" localSheetId="7">[8]품셈!#REF!</definedName>
    <definedName name="_14_13" localSheetId="5">[8]품셈!#REF!</definedName>
    <definedName name="_14_13" localSheetId="2">[8]품셈!#REF!</definedName>
    <definedName name="_14_13">[8]품셈!#REF!</definedName>
    <definedName name="_14_13_1" localSheetId="13">[8]품셈!#REF!</definedName>
    <definedName name="_14_13_1" localSheetId="12">[8]품셈!#REF!</definedName>
    <definedName name="_14_13_1" localSheetId="10">[8]품셈!#REF!</definedName>
    <definedName name="_14_13_1" localSheetId="4">[8]품셈!#REF!</definedName>
    <definedName name="_14_13_1" localSheetId="7">[8]품셈!#REF!</definedName>
    <definedName name="_14_13_1" localSheetId="5">[8]품셈!#REF!</definedName>
    <definedName name="_14_13_1" localSheetId="2">[8]품셈!#REF!</definedName>
    <definedName name="_14_13_1">[8]품셈!#REF!</definedName>
    <definedName name="_14_13_2" localSheetId="13">[8]품셈!#REF!</definedName>
    <definedName name="_14_13_2" localSheetId="12">[8]품셈!#REF!</definedName>
    <definedName name="_14_13_2" localSheetId="10">[8]품셈!#REF!</definedName>
    <definedName name="_14_13_2" localSheetId="4">[8]품셈!#REF!</definedName>
    <definedName name="_14_13_2" localSheetId="7">[8]품셈!#REF!</definedName>
    <definedName name="_14_13_2" localSheetId="5">[8]품셈!#REF!</definedName>
    <definedName name="_14_13_2" localSheetId="2">[8]품셈!#REF!</definedName>
    <definedName name="_14_13_2">[8]품셈!#REF!</definedName>
    <definedName name="_14_14" localSheetId="13">[8]품셈!#REF!</definedName>
    <definedName name="_14_14" localSheetId="12">[8]품셈!#REF!</definedName>
    <definedName name="_14_14" localSheetId="10">[8]품셈!#REF!</definedName>
    <definedName name="_14_14" localSheetId="4">[8]품셈!#REF!</definedName>
    <definedName name="_14_14" localSheetId="7">[8]품셈!#REF!</definedName>
    <definedName name="_14_14" localSheetId="5">[8]품셈!#REF!</definedName>
    <definedName name="_14_14" localSheetId="2">[8]품셈!#REF!</definedName>
    <definedName name="_14_14">[8]품셈!#REF!</definedName>
    <definedName name="_14_14_1" localSheetId="13">[8]품셈!#REF!</definedName>
    <definedName name="_14_14_1" localSheetId="12">[8]품셈!#REF!</definedName>
    <definedName name="_14_14_1" localSheetId="10">[8]품셈!#REF!</definedName>
    <definedName name="_14_14_1" localSheetId="4">[8]품셈!#REF!</definedName>
    <definedName name="_14_14_1" localSheetId="7">[8]품셈!#REF!</definedName>
    <definedName name="_14_14_1" localSheetId="5">[8]품셈!#REF!</definedName>
    <definedName name="_14_14_1" localSheetId="2">[8]품셈!#REF!</definedName>
    <definedName name="_14_14_1">[8]품셈!#REF!</definedName>
    <definedName name="_14_14_2" localSheetId="13">[8]품셈!#REF!</definedName>
    <definedName name="_14_14_2" localSheetId="12">[8]품셈!#REF!</definedName>
    <definedName name="_14_14_2" localSheetId="10">[8]품셈!#REF!</definedName>
    <definedName name="_14_14_2" localSheetId="4">[8]품셈!#REF!</definedName>
    <definedName name="_14_14_2" localSheetId="7">[8]품셈!#REF!</definedName>
    <definedName name="_14_14_2" localSheetId="5">[8]품셈!#REF!</definedName>
    <definedName name="_14_14_2" localSheetId="2">[8]품셈!#REF!</definedName>
    <definedName name="_14_14_2">[8]품셈!#REF!</definedName>
    <definedName name="_14_15" localSheetId="13">[8]품셈!#REF!</definedName>
    <definedName name="_14_15" localSheetId="12">[8]품셈!#REF!</definedName>
    <definedName name="_14_15" localSheetId="10">[8]품셈!#REF!</definedName>
    <definedName name="_14_15" localSheetId="4">[8]품셈!#REF!</definedName>
    <definedName name="_14_15" localSheetId="7">[8]품셈!#REF!</definedName>
    <definedName name="_14_15" localSheetId="5">[8]품셈!#REF!</definedName>
    <definedName name="_14_15" localSheetId="2">[8]품셈!#REF!</definedName>
    <definedName name="_14_15">[8]품셈!#REF!</definedName>
    <definedName name="_14_15_1" localSheetId="13">[8]품셈!#REF!</definedName>
    <definedName name="_14_15_1" localSheetId="12">[8]품셈!#REF!</definedName>
    <definedName name="_14_15_1" localSheetId="10">[8]품셈!#REF!</definedName>
    <definedName name="_14_15_1" localSheetId="4">[8]품셈!#REF!</definedName>
    <definedName name="_14_15_1" localSheetId="7">[8]품셈!#REF!</definedName>
    <definedName name="_14_15_1" localSheetId="5">[8]품셈!#REF!</definedName>
    <definedName name="_14_15_1" localSheetId="2">[8]품셈!#REF!</definedName>
    <definedName name="_14_15_1">[8]품셈!#REF!</definedName>
    <definedName name="_14_15_2" localSheetId="13">[8]품셈!#REF!</definedName>
    <definedName name="_14_15_2" localSheetId="12">[8]품셈!#REF!</definedName>
    <definedName name="_14_15_2" localSheetId="10">[8]품셈!#REF!</definedName>
    <definedName name="_14_15_2" localSheetId="4">[8]품셈!#REF!</definedName>
    <definedName name="_14_15_2" localSheetId="7">[8]품셈!#REF!</definedName>
    <definedName name="_14_15_2" localSheetId="5">[8]품셈!#REF!</definedName>
    <definedName name="_14_15_2" localSheetId="2">[8]품셈!#REF!</definedName>
    <definedName name="_14_15_2">[8]품셈!#REF!</definedName>
    <definedName name="_14_16" localSheetId="13">[8]품셈!#REF!</definedName>
    <definedName name="_14_16" localSheetId="12">[8]품셈!#REF!</definedName>
    <definedName name="_14_16" localSheetId="10">[8]품셈!#REF!</definedName>
    <definedName name="_14_16" localSheetId="4">[8]품셈!#REF!</definedName>
    <definedName name="_14_16" localSheetId="7">[8]품셈!#REF!</definedName>
    <definedName name="_14_16" localSheetId="5">[8]품셈!#REF!</definedName>
    <definedName name="_14_16" localSheetId="2">[8]품셈!#REF!</definedName>
    <definedName name="_14_16">[8]품셈!#REF!</definedName>
    <definedName name="_14_16_1" localSheetId="13">[8]품셈!#REF!</definedName>
    <definedName name="_14_16_1" localSheetId="12">[8]품셈!#REF!</definedName>
    <definedName name="_14_16_1" localSheetId="10">[8]품셈!#REF!</definedName>
    <definedName name="_14_16_1" localSheetId="4">[8]품셈!#REF!</definedName>
    <definedName name="_14_16_1" localSheetId="7">[8]품셈!#REF!</definedName>
    <definedName name="_14_16_1" localSheetId="5">[8]품셈!#REF!</definedName>
    <definedName name="_14_16_1" localSheetId="2">[8]품셈!#REF!</definedName>
    <definedName name="_14_16_1">[8]품셈!#REF!</definedName>
    <definedName name="_14_16_2" localSheetId="13">[8]품셈!#REF!</definedName>
    <definedName name="_14_16_2" localSheetId="12">[8]품셈!#REF!</definedName>
    <definedName name="_14_16_2" localSheetId="10">[8]품셈!#REF!</definedName>
    <definedName name="_14_16_2" localSheetId="4">[8]품셈!#REF!</definedName>
    <definedName name="_14_16_2" localSheetId="7">[8]품셈!#REF!</definedName>
    <definedName name="_14_16_2" localSheetId="5">[8]품셈!#REF!</definedName>
    <definedName name="_14_16_2" localSheetId="2">[8]품셈!#REF!</definedName>
    <definedName name="_14_16_2">[8]품셈!#REF!</definedName>
    <definedName name="_14_17" localSheetId="13">[8]품셈!#REF!</definedName>
    <definedName name="_14_17" localSheetId="12">[8]품셈!#REF!</definedName>
    <definedName name="_14_17" localSheetId="10">[8]품셈!#REF!</definedName>
    <definedName name="_14_17" localSheetId="4">[8]품셈!#REF!</definedName>
    <definedName name="_14_17" localSheetId="7">[8]품셈!#REF!</definedName>
    <definedName name="_14_17" localSheetId="5">[8]품셈!#REF!</definedName>
    <definedName name="_14_17" localSheetId="2">[8]품셈!#REF!</definedName>
    <definedName name="_14_17">[8]품셈!#REF!</definedName>
    <definedName name="_14_17_1" localSheetId="13">[8]품셈!#REF!</definedName>
    <definedName name="_14_17_1" localSheetId="12">[8]품셈!#REF!</definedName>
    <definedName name="_14_17_1" localSheetId="10">[8]품셈!#REF!</definedName>
    <definedName name="_14_17_1" localSheetId="4">[8]품셈!#REF!</definedName>
    <definedName name="_14_17_1" localSheetId="7">[8]품셈!#REF!</definedName>
    <definedName name="_14_17_1" localSheetId="5">[8]품셈!#REF!</definedName>
    <definedName name="_14_17_1" localSheetId="2">[8]품셈!#REF!</definedName>
    <definedName name="_14_17_1">[8]품셈!#REF!</definedName>
    <definedName name="_14_17_2" localSheetId="13">[8]품셈!#REF!</definedName>
    <definedName name="_14_17_2" localSheetId="12">[8]품셈!#REF!</definedName>
    <definedName name="_14_17_2" localSheetId="10">[8]품셈!#REF!</definedName>
    <definedName name="_14_17_2" localSheetId="4">[8]품셈!#REF!</definedName>
    <definedName name="_14_17_2" localSheetId="7">[8]품셈!#REF!</definedName>
    <definedName name="_14_17_2" localSheetId="5">[8]품셈!#REF!</definedName>
    <definedName name="_14_17_2" localSheetId="2">[8]품셈!#REF!</definedName>
    <definedName name="_14_17_2">[8]품셈!#REF!</definedName>
    <definedName name="_14_17_3" localSheetId="13">[8]품셈!#REF!</definedName>
    <definedName name="_14_17_3" localSheetId="12">[8]품셈!#REF!</definedName>
    <definedName name="_14_17_3" localSheetId="10">[8]품셈!#REF!</definedName>
    <definedName name="_14_17_3" localSheetId="4">[8]품셈!#REF!</definedName>
    <definedName name="_14_17_3" localSheetId="7">[8]품셈!#REF!</definedName>
    <definedName name="_14_17_3" localSheetId="5">[8]품셈!#REF!</definedName>
    <definedName name="_14_17_3" localSheetId="2">[8]품셈!#REF!</definedName>
    <definedName name="_14_17_3">[8]품셈!#REF!</definedName>
    <definedName name="_14_18" localSheetId="13">[8]품셈!#REF!</definedName>
    <definedName name="_14_18" localSheetId="12">[8]품셈!#REF!</definedName>
    <definedName name="_14_18" localSheetId="10">[8]품셈!#REF!</definedName>
    <definedName name="_14_18" localSheetId="4">[8]품셈!#REF!</definedName>
    <definedName name="_14_18" localSheetId="7">[8]품셈!#REF!</definedName>
    <definedName name="_14_18" localSheetId="5">[8]품셈!#REF!</definedName>
    <definedName name="_14_18" localSheetId="2">[8]품셈!#REF!</definedName>
    <definedName name="_14_18">[8]품셈!#REF!</definedName>
    <definedName name="_14_18_1" localSheetId="13">[8]품셈!#REF!</definedName>
    <definedName name="_14_18_1" localSheetId="12">[8]품셈!#REF!</definedName>
    <definedName name="_14_18_1" localSheetId="10">[8]품셈!#REF!</definedName>
    <definedName name="_14_18_1" localSheetId="4">[8]품셈!#REF!</definedName>
    <definedName name="_14_18_1" localSheetId="7">[8]품셈!#REF!</definedName>
    <definedName name="_14_18_1" localSheetId="5">[8]품셈!#REF!</definedName>
    <definedName name="_14_18_1" localSheetId="2">[8]품셈!#REF!</definedName>
    <definedName name="_14_18_1">[8]품셈!#REF!</definedName>
    <definedName name="_14_18_2" localSheetId="13">[8]품셈!#REF!</definedName>
    <definedName name="_14_18_2" localSheetId="12">[8]품셈!#REF!</definedName>
    <definedName name="_14_18_2" localSheetId="10">[8]품셈!#REF!</definedName>
    <definedName name="_14_18_2" localSheetId="4">[8]품셈!#REF!</definedName>
    <definedName name="_14_18_2" localSheetId="7">[8]품셈!#REF!</definedName>
    <definedName name="_14_18_2" localSheetId="5">[8]품셈!#REF!</definedName>
    <definedName name="_14_18_2" localSheetId="2">[8]품셈!#REF!</definedName>
    <definedName name="_14_18_2">[8]품셈!#REF!</definedName>
    <definedName name="_14_2" localSheetId="13">[6]일위대가!#REF!</definedName>
    <definedName name="_14_2" localSheetId="12">[6]일위대가!#REF!</definedName>
    <definedName name="_14_2" localSheetId="10">[6]일위대가!#REF!</definedName>
    <definedName name="_14_2" localSheetId="4">[6]일위대가!#REF!</definedName>
    <definedName name="_14_2" localSheetId="7">[6]일위대가!#REF!</definedName>
    <definedName name="_14_2" localSheetId="5">[6]일위대가!#REF!</definedName>
    <definedName name="_14_2" localSheetId="2">[6]일위대가!#REF!</definedName>
    <definedName name="_14_2">[6]일위대가!#REF!</definedName>
    <definedName name="_14_2_1" localSheetId="13">[6]일위대가!#REF!</definedName>
    <definedName name="_14_2_1" localSheetId="12">[6]일위대가!#REF!</definedName>
    <definedName name="_14_2_1" localSheetId="10">[6]일위대가!#REF!</definedName>
    <definedName name="_14_2_1" localSheetId="4">[6]일위대가!#REF!</definedName>
    <definedName name="_14_2_1" localSheetId="7">[6]일위대가!#REF!</definedName>
    <definedName name="_14_2_1" localSheetId="5">[6]일위대가!#REF!</definedName>
    <definedName name="_14_2_1" localSheetId="2">[6]일위대가!#REF!</definedName>
    <definedName name="_14_2_1">[6]일위대가!#REF!</definedName>
    <definedName name="_14_2_2" localSheetId="13">[6]일위대가!#REF!</definedName>
    <definedName name="_14_2_2" localSheetId="12">[6]일위대가!#REF!</definedName>
    <definedName name="_14_2_2" localSheetId="10">[6]일위대가!#REF!</definedName>
    <definedName name="_14_2_2" localSheetId="4">[6]일위대가!#REF!</definedName>
    <definedName name="_14_2_2" localSheetId="7">[6]일위대가!#REF!</definedName>
    <definedName name="_14_2_2" localSheetId="5">[6]일위대가!#REF!</definedName>
    <definedName name="_14_2_2" localSheetId="2">[6]일위대가!#REF!</definedName>
    <definedName name="_14_2_2">[6]일위대가!#REF!</definedName>
    <definedName name="_14_2_3" localSheetId="13">[6]일위대가!#REF!</definedName>
    <definedName name="_14_2_3" localSheetId="12">[6]일위대가!#REF!</definedName>
    <definedName name="_14_2_3" localSheetId="10">[6]일위대가!#REF!</definedName>
    <definedName name="_14_2_3" localSheetId="4">[6]일위대가!#REF!</definedName>
    <definedName name="_14_2_3" localSheetId="7">[6]일위대가!#REF!</definedName>
    <definedName name="_14_2_3" localSheetId="5">[6]일위대가!#REF!</definedName>
    <definedName name="_14_2_3" localSheetId="2">[6]일위대가!#REF!</definedName>
    <definedName name="_14_2_3">[6]일위대가!#REF!</definedName>
    <definedName name="_14_3" localSheetId="13">[6]일위대가!#REF!</definedName>
    <definedName name="_14_3" localSheetId="12">[6]일위대가!#REF!</definedName>
    <definedName name="_14_3" localSheetId="10">[6]일위대가!#REF!</definedName>
    <definedName name="_14_3" localSheetId="4">[6]일위대가!#REF!</definedName>
    <definedName name="_14_3" localSheetId="7">[6]일위대가!#REF!</definedName>
    <definedName name="_14_3" localSheetId="5">[6]일위대가!#REF!</definedName>
    <definedName name="_14_3" localSheetId="2">[6]일위대가!#REF!</definedName>
    <definedName name="_14_3">[6]일위대가!#REF!</definedName>
    <definedName name="_14_3_0Criteria" localSheetId="13">#REF!</definedName>
    <definedName name="_14_3_0Criteria" localSheetId="12">#REF!</definedName>
    <definedName name="_14_3_0Criteria" localSheetId="10">#REF!</definedName>
    <definedName name="_14_3_0Criteria" localSheetId="4">#REF!</definedName>
    <definedName name="_14_3_0Criteria" localSheetId="7">#REF!</definedName>
    <definedName name="_14_3_0Criteria" localSheetId="5">#REF!</definedName>
    <definedName name="_14_3_0Criteria" localSheetId="2">#REF!</definedName>
    <definedName name="_14_3_0Criteria">#REF!</definedName>
    <definedName name="_14_3_1" localSheetId="13">[6]일위대가!#REF!</definedName>
    <definedName name="_14_3_1" localSheetId="12">[6]일위대가!#REF!</definedName>
    <definedName name="_14_3_1" localSheetId="10">[6]일위대가!#REF!</definedName>
    <definedName name="_14_3_1" localSheetId="4">[6]일위대가!#REF!</definedName>
    <definedName name="_14_3_1" localSheetId="7">[6]일위대가!#REF!</definedName>
    <definedName name="_14_3_1" localSheetId="5">[6]일위대가!#REF!</definedName>
    <definedName name="_14_3_1" localSheetId="2">[6]일위대가!#REF!</definedName>
    <definedName name="_14_3_1">[6]일위대가!#REF!</definedName>
    <definedName name="_14_3_2" localSheetId="13">[6]일위대가!#REF!</definedName>
    <definedName name="_14_3_2" localSheetId="12">[6]일위대가!#REF!</definedName>
    <definedName name="_14_3_2" localSheetId="10">[6]일위대가!#REF!</definedName>
    <definedName name="_14_3_2" localSheetId="4">[6]일위대가!#REF!</definedName>
    <definedName name="_14_3_2" localSheetId="7">[6]일위대가!#REF!</definedName>
    <definedName name="_14_3_2" localSheetId="5">[6]일위대가!#REF!</definedName>
    <definedName name="_14_3_2" localSheetId="2">[6]일위대가!#REF!</definedName>
    <definedName name="_14_3_2">[6]일위대가!#REF!</definedName>
    <definedName name="_14_4" localSheetId="13">[6]일위대가!#REF!</definedName>
    <definedName name="_14_4" localSheetId="12">[6]일위대가!#REF!</definedName>
    <definedName name="_14_4" localSheetId="10">[6]일위대가!#REF!</definedName>
    <definedName name="_14_4" localSheetId="4">[6]일위대가!#REF!</definedName>
    <definedName name="_14_4" localSheetId="7">[6]일위대가!#REF!</definedName>
    <definedName name="_14_4" localSheetId="5">[6]일위대가!#REF!</definedName>
    <definedName name="_14_4" localSheetId="2">[6]일위대가!#REF!</definedName>
    <definedName name="_14_4">[6]일위대가!#REF!</definedName>
    <definedName name="_14_4_1" localSheetId="13">[6]일위대가!#REF!</definedName>
    <definedName name="_14_4_1" localSheetId="12">[6]일위대가!#REF!</definedName>
    <definedName name="_14_4_1" localSheetId="10">[6]일위대가!#REF!</definedName>
    <definedName name="_14_4_1" localSheetId="4">[6]일위대가!#REF!</definedName>
    <definedName name="_14_4_1" localSheetId="7">[6]일위대가!#REF!</definedName>
    <definedName name="_14_4_1" localSheetId="5">[6]일위대가!#REF!</definedName>
    <definedName name="_14_4_1" localSheetId="2">[6]일위대가!#REF!</definedName>
    <definedName name="_14_4_1">[6]일위대가!#REF!</definedName>
    <definedName name="_14_4_2" localSheetId="13">[6]일위대가!#REF!</definedName>
    <definedName name="_14_4_2" localSheetId="12">[6]일위대가!#REF!</definedName>
    <definedName name="_14_4_2" localSheetId="10">[6]일위대가!#REF!</definedName>
    <definedName name="_14_4_2" localSheetId="4">[6]일위대가!#REF!</definedName>
    <definedName name="_14_4_2" localSheetId="7">[6]일위대가!#REF!</definedName>
    <definedName name="_14_4_2" localSheetId="5">[6]일위대가!#REF!</definedName>
    <definedName name="_14_4_2" localSheetId="2">[6]일위대가!#REF!</definedName>
    <definedName name="_14_4_2">[6]일위대가!#REF!</definedName>
    <definedName name="_14_5_1" localSheetId="13">[8]품셈!#REF!</definedName>
    <definedName name="_14_5_1" localSheetId="12">[8]품셈!#REF!</definedName>
    <definedName name="_14_5_1" localSheetId="10">[8]품셈!#REF!</definedName>
    <definedName name="_14_5_1" localSheetId="4">[8]품셈!#REF!</definedName>
    <definedName name="_14_5_1" localSheetId="7">[8]품셈!#REF!</definedName>
    <definedName name="_14_5_1" localSheetId="5">[8]품셈!#REF!</definedName>
    <definedName name="_14_5_1" localSheetId="2">[8]품셈!#REF!</definedName>
    <definedName name="_14_5_1">[8]품셈!#REF!</definedName>
    <definedName name="_14_5_2" localSheetId="13">[8]품셈!#REF!</definedName>
    <definedName name="_14_5_2" localSheetId="12">[8]품셈!#REF!</definedName>
    <definedName name="_14_5_2" localSheetId="10">[8]품셈!#REF!</definedName>
    <definedName name="_14_5_2" localSheetId="4">[8]품셈!#REF!</definedName>
    <definedName name="_14_5_2" localSheetId="7">[8]품셈!#REF!</definedName>
    <definedName name="_14_5_2" localSheetId="5">[8]품셈!#REF!</definedName>
    <definedName name="_14_5_2" localSheetId="2">[8]품셈!#REF!</definedName>
    <definedName name="_14_5_2">[8]품셈!#REF!</definedName>
    <definedName name="_14_6" localSheetId="13">[8]품셈!#REF!</definedName>
    <definedName name="_14_6" localSheetId="12">[8]품셈!#REF!</definedName>
    <definedName name="_14_6" localSheetId="10">[8]품셈!#REF!</definedName>
    <definedName name="_14_6" localSheetId="4">[8]품셈!#REF!</definedName>
    <definedName name="_14_6" localSheetId="7">[8]품셈!#REF!</definedName>
    <definedName name="_14_6" localSheetId="5">[8]품셈!#REF!</definedName>
    <definedName name="_14_6" localSheetId="2">[8]품셈!#REF!</definedName>
    <definedName name="_14_6">[8]품셈!#REF!</definedName>
    <definedName name="_14_6_1" localSheetId="13">[8]품셈!#REF!</definedName>
    <definedName name="_14_6_1" localSheetId="12">[8]품셈!#REF!</definedName>
    <definedName name="_14_6_1" localSheetId="10">[8]품셈!#REF!</definedName>
    <definedName name="_14_6_1" localSheetId="4">[8]품셈!#REF!</definedName>
    <definedName name="_14_6_1" localSheetId="7">[8]품셈!#REF!</definedName>
    <definedName name="_14_6_1" localSheetId="5">[8]품셈!#REF!</definedName>
    <definedName name="_14_6_1" localSheetId="2">[8]품셈!#REF!</definedName>
    <definedName name="_14_6_1">[8]품셈!#REF!</definedName>
    <definedName name="_14_6_2" localSheetId="13">[8]품셈!#REF!</definedName>
    <definedName name="_14_6_2" localSheetId="12">[8]품셈!#REF!</definedName>
    <definedName name="_14_6_2" localSheetId="10">[8]품셈!#REF!</definedName>
    <definedName name="_14_6_2" localSheetId="4">[8]품셈!#REF!</definedName>
    <definedName name="_14_6_2" localSheetId="7">[8]품셈!#REF!</definedName>
    <definedName name="_14_6_2" localSheetId="5">[8]품셈!#REF!</definedName>
    <definedName name="_14_6_2" localSheetId="2">[8]품셈!#REF!</definedName>
    <definedName name="_14_6_2">[8]품셈!#REF!</definedName>
    <definedName name="_14_7" localSheetId="13">[8]품셈!#REF!</definedName>
    <definedName name="_14_7" localSheetId="12">[8]품셈!#REF!</definedName>
    <definedName name="_14_7" localSheetId="10">[8]품셈!#REF!</definedName>
    <definedName name="_14_7" localSheetId="4">[8]품셈!#REF!</definedName>
    <definedName name="_14_7" localSheetId="7">[8]품셈!#REF!</definedName>
    <definedName name="_14_7" localSheetId="5">[8]품셈!#REF!</definedName>
    <definedName name="_14_7" localSheetId="2">[8]품셈!#REF!</definedName>
    <definedName name="_14_7">[8]품셈!#REF!</definedName>
    <definedName name="_14_7_1" localSheetId="13">[8]품셈!#REF!</definedName>
    <definedName name="_14_7_1" localSheetId="12">[8]품셈!#REF!</definedName>
    <definedName name="_14_7_1" localSheetId="10">[8]품셈!#REF!</definedName>
    <definedName name="_14_7_1" localSheetId="4">[8]품셈!#REF!</definedName>
    <definedName name="_14_7_1" localSheetId="7">[8]품셈!#REF!</definedName>
    <definedName name="_14_7_1" localSheetId="5">[8]품셈!#REF!</definedName>
    <definedName name="_14_7_1" localSheetId="2">[8]품셈!#REF!</definedName>
    <definedName name="_14_7_1">[8]품셈!#REF!</definedName>
    <definedName name="_14_7_2" localSheetId="13">[8]품셈!#REF!</definedName>
    <definedName name="_14_7_2" localSheetId="12">[8]품셈!#REF!</definedName>
    <definedName name="_14_7_2" localSheetId="10">[8]품셈!#REF!</definedName>
    <definedName name="_14_7_2" localSheetId="4">[8]품셈!#REF!</definedName>
    <definedName name="_14_7_2" localSheetId="7">[8]품셈!#REF!</definedName>
    <definedName name="_14_7_2" localSheetId="5">[8]품셈!#REF!</definedName>
    <definedName name="_14_7_2" localSheetId="2">[8]품셈!#REF!</definedName>
    <definedName name="_14_7_2">[8]품셈!#REF!</definedName>
    <definedName name="_14_8" localSheetId="13">[8]품셈!#REF!</definedName>
    <definedName name="_14_8" localSheetId="12">[8]품셈!#REF!</definedName>
    <definedName name="_14_8" localSheetId="10">[8]품셈!#REF!</definedName>
    <definedName name="_14_8" localSheetId="4">[8]품셈!#REF!</definedName>
    <definedName name="_14_8" localSheetId="7">[8]품셈!#REF!</definedName>
    <definedName name="_14_8" localSheetId="5">[8]품셈!#REF!</definedName>
    <definedName name="_14_8" localSheetId="2">[8]품셈!#REF!</definedName>
    <definedName name="_14_8">[8]품셈!#REF!</definedName>
    <definedName name="_14_8_1" localSheetId="13">[8]품셈!#REF!</definedName>
    <definedName name="_14_8_1" localSheetId="12">[8]품셈!#REF!</definedName>
    <definedName name="_14_8_1" localSheetId="10">[8]품셈!#REF!</definedName>
    <definedName name="_14_8_1" localSheetId="4">[8]품셈!#REF!</definedName>
    <definedName name="_14_8_1" localSheetId="7">[8]품셈!#REF!</definedName>
    <definedName name="_14_8_1" localSheetId="5">[8]품셈!#REF!</definedName>
    <definedName name="_14_8_1" localSheetId="2">[8]품셈!#REF!</definedName>
    <definedName name="_14_8_1">[8]품셈!#REF!</definedName>
    <definedName name="_14_8_2" localSheetId="13">[8]품셈!#REF!</definedName>
    <definedName name="_14_8_2" localSheetId="12">[8]품셈!#REF!</definedName>
    <definedName name="_14_8_2" localSheetId="10">[8]품셈!#REF!</definedName>
    <definedName name="_14_8_2" localSheetId="4">[8]품셈!#REF!</definedName>
    <definedName name="_14_8_2" localSheetId="7">[8]품셈!#REF!</definedName>
    <definedName name="_14_8_2" localSheetId="5">[8]품셈!#REF!</definedName>
    <definedName name="_14_8_2" localSheetId="2">[8]품셈!#REF!</definedName>
    <definedName name="_14_8_2">[8]품셈!#REF!</definedName>
    <definedName name="_14_9" localSheetId="13">[8]품셈!#REF!</definedName>
    <definedName name="_14_9" localSheetId="12">[8]품셈!#REF!</definedName>
    <definedName name="_14_9" localSheetId="10">[8]품셈!#REF!</definedName>
    <definedName name="_14_9" localSheetId="4">[8]품셈!#REF!</definedName>
    <definedName name="_14_9" localSheetId="7">[8]품셈!#REF!</definedName>
    <definedName name="_14_9" localSheetId="5">[8]품셈!#REF!</definedName>
    <definedName name="_14_9" localSheetId="2">[8]품셈!#REF!</definedName>
    <definedName name="_14_9">[8]품셈!#REF!</definedName>
    <definedName name="_14_9_1" localSheetId="13">[8]품셈!#REF!</definedName>
    <definedName name="_14_9_1" localSheetId="12">[8]품셈!#REF!</definedName>
    <definedName name="_14_9_1" localSheetId="10">[8]품셈!#REF!</definedName>
    <definedName name="_14_9_1" localSheetId="4">[8]품셈!#REF!</definedName>
    <definedName name="_14_9_1" localSheetId="7">[8]품셈!#REF!</definedName>
    <definedName name="_14_9_1" localSheetId="5">[8]품셈!#REF!</definedName>
    <definedName name="_14_9_1" localSheetId="2">[8]품셈!#REF!</definedName>
    <definedName name="_14_9_1">[8]품셈!#REF!</definedName>
    <definedName name="_14_9_2" localSheetId="13">[8]품셈!#REF!</definedName>
    <definedName name="_14_9_2" localSheetId="12">[8]품셈!#REF!</definedName>
    <definedName name="_14_9_2" localSheetId="10">[8]품셈!#REF!</definedName>
    <definedName name="_14_9_2" localSheetId="4">[8]품셈!#REF!</definedName>
    <definedName name="_14_9_2" localSheetId="7">[8]품셈!#REF!</definedName>
    <definedName name="_14_9_2" localSheetId="5">[8]품셈!#REF!</definedName>
    <definedName name="_14_9_2" localSheetId="2">[8]품셈!#REF!</definedName>
    <definedName name="_14_9_2">[8]품셈!#REF!</definedName>
    <definedName name="_14´ÜÀ§°ø·_6" localSheetId="10">#REF!</definedName>
    <definedName name="_14´ÜÀ§°ø·_6" localSheetId="4">#REF!</definedName>
    <definedName name="_14´ÜÀ§°ø·_6" localSheetId="7">#REF!</definedName>
    <definedName name="_14´ÜÀ§°ø·_6" localSheetId="5">#REF!</definedName>
    <definedName name="_14´ÜÀ§°ø·_6" localSheetId="2">#REF!</definedName>
    <definedName name="_14´ÜÀ§°ø·_6">#REF!</definedName>
    <definedName name="_15_1" localSheetId="13">[8]품셈!#REF!</definedName>
    <definedName name="_15_1" localSheetId="12">[8]품셈!#REF!</definedName>
    <definedName name="_15_1" localSheetId="10">[8]품셈!#REF!</definedName>
    <definedName name="_15_1" localSheetId="4">[8]품셈!#REF!</definedName>
    <definedName name="_15_1" localSheetId="7">[8]품셈!#REF!</definedName>
    <definedName name="_15_1" localSheetId="5">[8]품셈!#REF!</definedName>
    <definedName name="_15_1" localSheetId="2">[8]품셈!#REF!</definedName>
    <definedName name="_15_1">[8]품셈!#REF!</definedName>
    <definedName name="_15_1_1" localSheetId="13">[6]일위대가!#REF!</definedName>
    <definedName name="_15_1_1" localSheetId="12">[6]일위대가!#REF!</definedName>
    <definedName name="_15_1_1" localSheetId="10">[6]일위대가!#REF!</definedName>
    <definedName name="_15_1_1" localSheetId="4">[6]일위대가!#REF!</definedName>
    <definedName name="_15_1_1" localSheetId="7">[6]일위대가!#REF!</definedName>
    <definedName name="_15_1_1" localSheetId="5">[6]일위대가!#REF!</definedName>
    <definedName name="_15_1_1" localSheetId="2">[6]일위대가!#REF!</definedName>
    <definedName name="_15_1_1">[6]일위대가!#REF!</definedName>
    <definedName name="_15_1_2" localSheetId="13">[6]일위대가!#REF!</definedName>
    <definedName name="_15_1_2" localSheetId="12">[6]일위대가!#REF!</definedName>
    <definedName name="_15_1_2" localSheetId="10">[6]일위대가!#REF!</definedName>
    <definedName name="_15_1_2" localSheetId="4">[6]일위대가!#REF!</definedName>
    <definedName name="_15_1_2" localSheetId="7">[6]일위대가!#REF!</definedName>
    <definedName name="_15_1_2" localSheetId="5">[6]일위대가!#REF!</definedName>
    <definedName name="_15_1_2" localSheetId="2">[6]일위대가!#REF!</definedName>
    <definedName name="_15_1_2">[6]일위대가!#REF!</definedName>
    <definedName name="_15_2" localSheetId="13">[8]품셈!#REF!</definedName>
    <definedName name="_15_2" localSheetId="12">[8]품셈!#REF!</definedName>
    <definedName name="_15_2" localSheetId="10">[8]품셈!#REF!</definedName>
    <definedName name="_15_2" localSheetId="4">[8]품셈!#REF!</definedName>
    <definedName name="_15_2" localSheetId="7">[8]품셈!#REF!</definedName>
    <definedName name="_15_2" localSheetId="5">[8]품셈!#REF!</definedName>
    <definedName name="_15_2" localSheetId="2">[8]품셈!#REF!</definedName>
    <definedName name="_15_2">[8]품셈!#REF!</definedName>
    <definedName name="_15_2_1" localSheetId="13">[6]일위대가!#REF!</definedName>
    <definedName name="_15_2_1" localSheetId="12">[6]일위대가!#REF!</definedName>
    <definedName name="_15_2_1" localSheetId="10">[6]일위대가!#REF!</definedName>
    <definedName name="_15_2_1" localSheetId="4">[6]일위대가!#REF!</definedName>
    <definedName name="_15_2_1" localSheetId="7">[6]일위대가!#REF!</definedName>
    <definedName name="_15_2_1" localSheetId="5">[6]일위대가!#REF!</definedName>
    <definedName name="_15_2_1" localSheetId="2">[6]일위대가!#REF!</definedName>
    <definedName name="_15_2_1">[6]일위대가!#REF!</definedName>
    <definedName name="_15_2_2" localSheetId="13">[6]일위대가!#REF!</definedName>
    <definedName name="_15_2_2" localSheetId="12">[6]일위대가!#REF!</definedName>
    <definedName name="_15_2_2" localSheetId="10">[6]일위대가!#REF!</definedName>
    <definedName name="_15_2_2" localSheetId="4">[6]일위대가!#REF!</definedName>
    <definedName name="_15_2_2" localSheetId="7">[6]일위대가!#REF!</definedName>
    <definedName name="_15_2_2" localSheetId="5">[6]일위대가!#REF!</definedName>
    <definedName name="_15_2_2" localSheetId="2">[6]일위대가!#REF!</definedName>
    <definedName name="_15_2_2">[6]일위대가!#REF!</definedName>
    <definedName name="_15_3_0Crite" localSheetId="13">#REF!</definedName>
    <definedName name="_15_3_0Crite" localSheetId="12">#REF!</definedName>
    <definedName name="_15_3_0Crite" localSheetId="10">#REF!</definedName>
    <definedName name="_15_3_0Crite" localSheetId="4">#REF!</definedName>
    <definedName name="_15_3_0Crite" localSheetId="7">#REF!</definedName>
    <definedName name="_15_3_0Crite" localSheetId="5">#REF!</definedName>
    <definedName name="_15_3_0Crite" localSheetId="2">#REF!</definedName>
    <definedName name="_15_3_0Crite">#REF!</definedName>
    <definedName name="_15_3_0Criteria" localSheetId="13">#REF!</definedName>
    <definedName name="_15_3_0Criteria" localSheetId="12">#REF!</definedName>
    <definedName name="_15_3_0Criteria" localSheetId="10">#REF!</definedName>
    <definedName name="_15_3_0Criteria" localSheetId="4">#REF!</definedName>
    <definedName name="_15_3_0Criteria" localSheetId="7">#REF!</definedName>
    <definedName name="_15_3_0Criteria" localSheetId="5">#REF!</definedName>
    <definedName name="_15_3_0Criteria" localSheetId="2">#REF!</definedName>
    <definedName name="_15_3_0Criteria">#REF!</definedName>
    <definedName name="_15´ÜÀ§°ø·_7" localSheetId="10">#REF!</definedName>
    <definedName name="_15´ÜÀ§°ø·_7" localSheetId="4">#REF!</definedName>
    <definedName name="_15´ÜÀ§°ø·_7" localSheetId="7">#REF!</definedName>
    <definedName name="_15´ÜÀ§°ø·_7" localSheetId="5">#REF!</definedName>
    <definedName name="_15´ÜÀ§°ø·_7" localSheetId="2">#REF!</definedName>
    <definedName name="_15´ÜÀ§°ø·_7">#REF!</definedName>
    <definedName name="_16_1_1" localSheetId="13">[6]일위대가!#REF!</definedName>
    <definedName name="_16_1_1" localSheetId="12">[6]일위대가!#REF!</definedName>
    <definedName name="_16_1_1" localSheetId="10">[6]일위대가!#REF!</definedName>
    <definedName name="_16_1_1" localSheetId="4">[6]일위대가!#REF!</definedName>
    <definedName name="_16_1_1" localSheetId="7">[6]일위대가!#REF!</definedName>
    <definedName name="_16_1_1" localSheetId="5">[6]일위대가!#REF!</definedName>
    <definedName name="_16_1_1" localSheetId="2">[6]일위대가!#REF!</definedName>
    <definedName name="_16_1_1">[6]일위대가!#REF!</definedName>
    <definedName name="_16_1_2" localSheetId="13">[8]품셈!#REF!</definedName>
    <definedName name="_16_1_2" localSheetId="12">[8]품셈!#REF!</definedName>
    <definedName name="_16_1_2" localSheetId="10">[8]품셈!#REF!</definedName>
    <definedName name="_16_1_2" localSheetId="4">[8]품셈!#REF!</definedName>
    <definedName name="_16_1_2" localSheetId="7">[8]품셈!#REF!</definedName>
    <definedName name="_16_1_2" localSheetId="5">[8]품셈!#REF!</definedName>
    <definedName name="_16_1_2" localSheetId="2">[8]품셈!#REF!</definedName>
    <definedName name="_16_1_2">[8]품셈!#REF!</definedName>
    <definedName name="_16_3_0Crite" localSheetId="13">#REF!</definedName>
    <definedName name="_16_3_0Crite" localSheetId="12">#REF!</definedName>
    <definedName name="_16_3_0Crite" localSheetId="10">#REF!</definedName>
    <definedName name="_16_3_0Crite" localSheetId="4">#REF!</definedName>
    <definedName name="_16_3_0Crite" localSheetId="7">#REF!</definedName>
    <definedName name="_16_3_0Crite" localSheetId="5">#REF!</definedName>
    <definedName name="_16_3_0Crite" localSheetId="2">#REF!</definedName>
    <definedName name="_16_3_0Crite">#REF!</definedName>
    <definedName name="_16_3_0Criteria" localSheetId="13">#REF!</definedName>
    <definedName name="_16_3_0Criteria" localSheetId="12">#REF!</definedName>
    <definedName name="_16_3_0Criteria" localSheetId="10">#REF!</definedName>
    <definedName name="_16_3_0Criteria" localSheetId="4">#REF!</definedName>
    <definedName name="_16_3_0Criteria" localSheetId="7">#REF!</definedName>
    <definedName name="_16_3_0Criteria" localSheetId="5">#REF!</definedName>
    <definedName name="_16_3_0Criteria" localSheetId="2">#REF!</definedName>
    <definedName name="_16_3_0Criteria">#REF!</definedName>
    <definedName name="_16´ÜÀ§°ø·_8" localSheetId="10">#REF!</definedName>
    <definedName name="_16´ÜÀ§°ø·_8" localSheetId="4">#REF!</definedName>
    <definedName name="_16´ÜÀ§°ø·_8" localSheetId="7">#REF!</definedName>
    <definedName name="_16´ÜÀ§°ø·_8" localSheetId="5">#REF!</definedName>
    <definedName name="_16´ÜÀ§°ø·_8" localSheetId="2">#REF!</definedName>
    <definedName name="_16´ÜÀ§°ø·_8">#REF!</definedName>
    <definedName name="_17_1" localSheetId="13">[6]일위대가!#REF!</definedName>
    <definedName name="_17_1" localSheetId="12">[6]일위대가!#REF!</definedName>
    <definedName name="_17_1" localSheetId="10">[6]일위대가!#REF!</definedName>
    <definedName name="_17_1" localSheetId="4">[6]일위대가!#REF!</definedName>
    <definedName name="_17_1" localSheetId="7">[6]일위대가!#REF!</definedName>
    <definedName name="_17_1" localSheetId="5">[6]일위대가!#REF!</definedName>
    <definedName name="_17_1" localSheetId="2">[6]일위대가!#REF!</definedName>
    <definedName name="_17_1">[6]일위대가!#REF!</definedName>
    <definedName name="_17_1_1" localSheetId="13">[6]일위대가!#REF!</definedName>
    <definedName name="_17_1_1" localSheetId="12">[6]일위대가!#REF!</definedName>
    <definedName name="_17_1_1" localSheetId="10">[6]일위대가!#REF!</definedName>
    <definedName name="_17_1_1" localSheetId="4">[6]일위대가!#REF!</definedName>
    <definedName name="_17_1_1" localSheetId="7">[6]일위대가!#REF!</definedName>
    <definedName name="_17_1_1" localSheetId="5">[6]일위대가!#REF!</definedName>
    <definedName name="_17_1_1" localSheetId="2">[6]일위대가!#REF!</definedName>
    <definedName name="_17_1_1">[6]일위대가!#REF!</definedName>
    <definedName name="_17_1_2" localSheetId="13">[6]일위대가!#REF!</definedName>
    <definedName name="_17_1_2" localSheetId="12">[6]일위대가!#REF!</definedName>
    <definedName name="_17_1_2" localSheetId="10">[6]일위대가!#REF!</definedName>
    <definedName name="_17_1_2" localSheetId="4">[6]일위대가!#REF!</definedName>
    <definedName name="_17_1_2" localSheetId="7">[6]일위대가!#REF!</definedName>
    <definedName name="_17_1_2" localSheetId="5">[6]일위대가!#REF!</definedName>
    <definedName name="_17_1_2" localSheetId="2">[6]일위대가!#REF!</definedName>
    <definedName name="_17_1_2">[6]일위대가!#REF!</definedName>
    <definedName name="_17_2" localSheetId="13">[6]일위대가!#REF!</definedName>
    <definedName name="_17_2" localSheetId="12">[6]일위대가!#REF!</definedName>
    <definedName name="_17_2" localSheetId="10">[6]일위대가!#REF!</definedName>
    <definedName name="_17_2" localSheetId="4">[6]일위대가!#REF!</definedName>
    <definedName name="_17_2" localSheetId="7">[6]일위대가!#REF!</definedName>
    <definedName name="_17_2" localSheetId="5">[6]일위대가!#REF!</definedName>
    <definedName name="_17_2" localSheetId="2">[6]일위대가!#REF!</definedName>
    <definedName name="_17_2">[6]일위대가!#REF!</definedName>
    <definedName name="_17_2_1" localSheetId="13">[6]일위대가!#REF!</definedName>
    <definedName name="_17_2_1" localSheetId="12">[6]일위대가!#REF!</definedName>
    <definedName name="_17_2_1" localSheetId="10">[6]일위대가!#REF!</definedName>
    <definedName name="_17_2_1" localSheetId="4">[6]일위대가!#REF!</definedName>
    <definedName name="_17_2_1" localSheetId="7">[6]일위대가!#REF!</definedName>
    <definedName name="_17_2_1" localSheetId="5">[6]일위대가!#REF!</definedName>
    <definedName name="_17_2_1" localSheetId="2">[6]일위대가!#REF!</definedName>
    <definedName name="_17_2_1">[6]일위대가!#REF!</definedName>
    <definedName name="_17_2_2" localSheetId="13">[8]품셈!#REF!</definedName>
    <definedName name="_17_2_2" localSheetId="12">[8]품셈!#REF!</definedName>
    <definedName name="_17_2_2" localSheetId="10">[8]품셈!#REF!</definedName>
    <definedName name="_17_2_2" localSheetId="4">[8]품셈!#REF!</definedName>
    <definedName name="_17_2_2" localSheetId="7">[8]품셈!#REF!</definedName>
    <definedName name="_17_2_2" localSheetId="5">[8]품셈!#REF!</definedName>
    <definedName name="_17_2_2" localSheetId="2">[8]품셈!#REF!</definedName>
    <definedName name="_17_2_2">[8]품셈!#REF!</definedName>
    <definedName name="_17_3_0Crite" localSheetId="13">#REF!</definedName>
    <definedName name="_17_3_0Crite" localSheetId="12">#REF!</definedName>
    <definedName name="_17_3_0Crite" localSheetId="10">#REF!</definedName>
    <definedName name="_17_3_0Crite" localSheetId="4">#REF!</definedName>
    <definedName name="_17_3_0Crite" localSheetId="7">#REF!</definedName>
    <definedName name="_17_3_0Crite" localSheetId="5">#REF!</definedName>
    <definedName name="_17_3_0Crite" localSheetId="2">#REF!</definedName>
    <definedName name="_17_3_0Crite">#REF!</definedName>
    <definedName name="_17´ÜÀ§°ø·_9" localSheetId="10">#REF!</definedName>
    <definedName name="_17´ÜÀ§°ø·_9" localSheetId="4">#REF!</definedName>
    <definedName name="_17´ÜÀ§°ø·_9" localSheetId="7">#REF!</definedName>
    <definedName name="_17´ÜÀ§°ø·_9" localSheetId="5">#REF!</definedName>
    <definedName name="_17´ÜÀ§°ø·_9" localSheetId="2">#REF!</definedName>
    <definedName name="_17´ÜÀ§°ø·_9">#REF!</definedName>
    <definedName name="_18_1" localSheetId="13">[6]일위대가!#REF!</definedName>
    <definedName name="_18_1" localSheetId="12">[6]일위대가!#REF!</definedName>
    <definedName name="_18_1" localSheetId="10">[6]일위대가!#REF!</definedName>
    <definedName name="_18_1" localSheetId="4">[6]일위대가!#REF!</definedName>
    <definedName name="_18_1" localSheetId="7">[6]일위대가!#REF!</definedName>
    <definedName name="_18_1" localSheetId="5">[6]일위대가!#REF!</definedName>
    <definedName name="_18_1" localSheetId="2">[6]일위대가!#REF!</definedName>
    <definedName name="_18_1">[6]일위대가!#REF!</definedName>
    <definedName name="_18_1_2" localSheetId="13">[8]품셈!#REF!</definedName>
    <definedName name="_18_1_2" localSheetId="12">[8]품셈!#REF!</definedName>
    <definedName name="_18_1_2" localSheetId="10">[8]품셈!#REF!</definedName>
    <definedName name="_18_1_2" localSheetId="4">[8]품셈!#REF!</definedName>
    <definedName name="_18_1_2" localSheetId="7">[8]품셈!#REF!</definedName>
    <definedName name="_18_1_2" localSheetId="5">[8]품셈!#REF!</definedName>
    <definedName name="_18_1_2" localSheetId="2">[8]품셈!#REF!</definedName>
    <definedName name="_18_1_2">[8]품셈!#REF!</definedName>
    <definedName name="_18_2" localSheetId="13">[6]일위대가!#REF!</definedName>
    <definedName name="_18_2" localSheetId="12">[6]일위대가!#REF!</definedName>
    <definedName name="_18_2" localSheetId="10">[6]일위대가!#REF!</definedName>
    <definedName name="_18_2" localSheetId="4">[6]일위대가!#REF!</definedName>
    <definedName name="_18_2" localSheetId="7">[6]일위대가!#REF!</definedName>
    <definedName name="_18_2" localSheetId="5">[6]일위대가!#REF!</definedName>
    <definedName name="_18_2" localSheetId="2">[6]일위대가!#REF!</definedName>
    <definedName name="_18_2">[6]일위대가!#REF!</definedName>
    <definedName name="_18_3_0Crite" localSheetId="13">#REF!</definedName>
    <definedName name="_18_3_0Crite" localSheetId="12">#REF!</definedName>
    <definedName name="_18_3_0Crite" localSheetId="10">#REF!</definedName>
    <definedName name="_18_3_0Crite" localSheetId="4">#REF!</definedName>
    <definedName name="_18_3_0Crite" localSheetId="7">#REF!</definedName>
    <definedName name="_18_3_0Crite" localSheetId="5">#REF!</definedName>
    <definedName name="_18_3_0Crite" localSheetId="2">#REF!</definedName>
    <definedName name="_18_3_0Crite">#REF!</definedName>
    <definedName name="_18A20000_" localSheetId="13">[10]표지!#REF!</definedName>
    <definedName name="_18A20000_" localSheetId="12">[10]표지!#REF!</definedName>
    <definedName name="_18A20000_" localSheetId="10">[10]표지!#REF!</definedName>
    <definedName name="_18A20000_" localSheetId="4">[10]표지!#REF!</definedName>
    <definedName name="_18A20000_" localSheetId="7">[10]표지!#REF!</definedName>
    <definedName name="_18A20000_" localSheetId="5">[10]표지!#REF!</definedName>
    <definedName name="_18A20000_" localSheetId="2">[10]표지!#REF!</definedName>
    <definedName name="_18A20000_">[10]표지!#REF!</definedName>
    <definedName name="_19_1" localSheetId="13">[6]일위대가!#REF!</definedName>
    <definedName name="_19_1" localSheetId="12">[6]일위대가!#REF!</definedName>
    <definedName name="_19_1" localSheetId="10">[6]일위대가!#REF!</definedName>
    <definedName name="_19_1" localSheetId="4">[6]일위대가!#REF!</definedName>
    <definedName name="_19_1" localSheetId="7">[6]일위대가!#REF!</definedName>
    <definedName name="_19_1" localSheetId="5">[6]일위대가!#REF!</definedName>
    <definedName name="_19_1" localSheetId="2">[6]일위대가!#REF!</definedName>
    <definedName name="_19_1">[6]일위대가!#REF!</definedName>
    <definedName name="_19_1_1" localSheetId="13">[8]품셈!#REF!</definedName>
    <definedName name="_19_1_1" localSheetId="12">[8]품셈!#REF!</definedName>
    <definedName name="_19_1_1" localSheetId="10">[8]품셈!#REF!</definedName>
    <definedName name="_19_1_1" localSheetId="4">[8]품셈!#REF!</definedName>
    <definedName name="_19_1_1" localSheetId="7">[8]품셈!#REF!</definedName>
    <definedName name="_19_1_1" localSheetId="5">[8]품셈!#REF!</definedName>
    <definedName name="_19_1_1" localSheetId="2">[8]품셈!#REF!</definedName>
    <definedName name="_19_1_1">[8]품셈!#REF!</definedName>
    <definedName name="_19_1_2" localSheetId="13">[8]품셈!#REF!</definedName>
    <definedName name="_19_1_2" localSheetId="12">[8]품셈!#REF!</definedName>
    <definedName name="_19_1_2" localSheetId="10">[8]품셈!#REF!</definedName>
    <definedName name="_19_1_2" localSheetId="4">[8]품셈!#REF!</definedName>
    <definedName name="_19_1_2" localSheetId="7">[8]품셈!#REF!</definedName>
    <definedName name="_19_1_2" localSheetId="5">[8]품셈!#REF!</definedName>
    <definedName name="_19_1_2" localSheetId="2">[8]품셈!#REF!</definedName>
    <definedName name="_19_1_2">[8]품셈!#REF!</definedName>
    <definedName name="_19_2" localSheetId="13">[8]품셈!#REF!</definedName>
    <definedName name="_19_2" localSheetId="12">[8]품셈!#REF!</definedName>
    <definedName name="_19_2" localSheetId="10">[8]품셈!#REF!</definedName>
    <definedName name="_19_2" localSheetId="4">[8]품셈!#REF!</definedName>
    <definedName name="_19_2" localSheetId="7">[8]품셈!#REF!</definedName>
    <definedName name="_19_2" localSheetId="5">[8]품셈!#REF!</definedName>
    <definedName name="_19_2" localSheetId="2">[8]품셈!#REF!</definedName>
    <definedName name="_19_2">[8]품셈!#REF!</definedName>
    <definedName name="_19_2_2" localSheetId="13">[8]품셈!#REF!</definedName>
    <definedName name="_19_2_2" localSheetId="12">[8]품셈!#REF!</definedName>
    <definedName name="_19_2_2" localSheetId="10">[8]품셈!#REF!</definedName>
    <definedName name="_19_2_2" localSheetId="4">[8]품셈!#REF!</definedName>
    <definedName name="_19_2_2" localSheetId="7">[8]품셈!#REF!</definedName>
    <definedName name="_19_2_2" localSheetId="5">[8]품셈!#REF!</definedName>
    <definedName name="_19_2_2" localSheetId="2">[8]품셈!#REF!</definedName>
    <definedName name="_19_2_2">[8]품셈!#REF!</definedName>
    <definedName name="_19_3" localSheetId="13">[8]품셈!#REF!</definedName>
    <definedName name="_19_3" localSheetId="12">[8]품셈!#REF!</definedName>
    <definedName name="_19_3" localSheetId="10">[8]품셈!#REF!</definedName>
    <definedName name="_19_3" localSheetId="4">[8]품셈!#REF!</definedName>
    <definedName name="_19_3" localSheetId="7">[8]품셈!#REF!</definedName>
    <definedName name="_19_3" localSheetId="5">[8]품셈!#REF!</definedName>
    <definedName name="_19_3" localSheetId="2">[8]품셈!#REF!</definedName>
    <definedName name="_19_3">[8]품셈!#REF!</definedName>
    <definedName name="_19_3_0Crite" localSheetId="13">#REF!</definedName>
    <definedName name="_19_3_0Crite" localSheetId="12">#REF!</definedName>
    <definedName name="_19_3_0Crite" localSheetId="10">#REF!</definedName>
    <definedName name="_19_3_0Crite" localSheetId="4">#REF!</definedName>
    <definedName name="_19_3_0Crite" localSheetId="7">#REF!</definedName>
    <definedName name="_19_3_0Crite" localSheetId="5">#REF!</definedName>
    <definedName name="_19_3_0Crite" localSheetId="2">#REF!</definedName>
    <definedName name="_19_3_0Crite">#REF!</definedName>
    <definedName name="_19_3_1" localSheetId="13">[8]품셈!#REF!</definedName>
    <definedName name="_19_3_1" localSheetId="12">[8]품셈!#REF!</definedName>
    <definedName name="_19_3_1" localSheetId="10">[8]품셈!#REF!</definedName>
    <definedName name="_19_3_1" localSheetId="4">[8]품셈!#REF!</definedName>
    <definedName name="_19_3_1" localSheetId="7">[8]품셈!#REF!</definedName>
    <definedName name="_19_3_1" localSheetId="5">[8]품셈!#REF!</definedName>
    <definedName name="_19_3_1" localSheetId="2">[8]품셈!#REF!</definedName>
    <definedName name="_19_3_1">[8]품셈!#REF!</definedName>
    <definedName name="_19_3_2" localSheetId="13">[8]품셈!#REF!</definedName>
    <definedName name="_19_3_2" localSheetId="12">[8]품셈!#REF!</definedName>
    <definedName name="_19_3_2" localSheetId="10">[8]품셈!#REF!</definedName>
    <definedName name="_19_3_2" localSheetId="4">[8]품셈!#REF!</definedName>
    <definedName name="_19_3_2" localSheetId="7">[8]품셈!#REF!</definedName>
    <definedName name="_19_3_2" localSheetId="5">[8]품셈!#REF!</definedName>
    <definedName name="_19_3_2" localSheetId="2">[8]품셈!#REF!</definedName>
    <definedName name="_19_3_2">[8]품셈!#REF!</definedName>
    <definedName name="_19B2_">'[11]단면 (2)'!$K$55</definedName>
    <definedName name="_1R" localSheetId="10">#REF!</definedName>
    <definedName name="_1R" localSheetId="4">#REF!</definedName>
    <definedName name="_1R" localSheetId="7">#REF!</definedName>
    <definedName name="_1R" localSheetId="5">#REF!</definedName>
    <definedName name="_1R">#REF!</definedName>
    <definedName name="_1X" localSheetId="10">#REF!</definedName>
    <definedName name="_1X" localSheetId="4">#REF!</definedName>
    <definedName name="_1X" localSheetId="7">#REF!</definedName>
    <definedName name="_1X" localSheetId="5">#REF!</definedName>
    <definedName name="_1X">#REF!</definedName>
    <definedName name="_2" localSheetId="13">#REF!</definedName>
    <definedName name="_2" localSheetId="12">#REF!</definedName>
    <definedName name="_2" localSheetId="10">#REF!</definedName>
    <definedName name="_2" localSheetId="4">#REF!</definedName>
    <definedName name="_2" localSheetId="7">#REF!</definedName>
    <definedName name="_2" localSheetId="5">#REF!</definedName>
    <definedName name="_2" localSheetId="2">#REF!</definedName>
    <definedName name="_2">#REF!</definedName>
    <definedName name="_2_1" localSheetId="13">[8]품셈!#REF!</definedName>
    <definedName name="_2_1" localSheetId="12">[8]품셈!#REF!</definedName>
    <definedName name="_2_1" localSheetId="10">[8]품셈!#REF!</definedName>
    <definedName name="_2_1" localSheetId="4">[8]품셈!#REF!</definedName>
    <definedName name="_2_1" localSheetId="7">[8]품셈!#REF!</definedName>
    <definedName name="_2_1" localSheetId="5">[8]품셈!#REF!</definedName>
    <definedName name="_2_1" localSheetId="2">[8]품셈!#REF!</definedName>
    <definedName name="_2_1">[8]품셈!#REF!</definedName>
    <definedName name="_2_1_1" localSheetId="13">[8]품셈!#REF!</definedName>
    <definedName name="_2_1_1" localSheetId="12">[8]품셈!#REF!</definedName>
    <definedName name="_2_1_1" localSheetId="10">[8]품셈!#REF!</definedName>
    <definedName name="_2_1_1" localSheetId="4">[8]품셈!#REF!</definedName>
    <definedName name="_2_1_1" localSheetId="7">[8]품셈!#REF!</definedName>
    <definedName name="_2_1_1" localSheetId="5">[8]품셈!#REF!</definedName>
    <definedName name="_2_1_1" localSheetId="2">[8]품셈!#REF!</definedName>
    <definedName name="_2_1_1">[8]품셈!#REF!</definedName>
    <definedName name="_2_1_2" localSheetId="13">[8]품셈!#REF!</definedName>
    <definedName name="_2_1_2" localSheetId="12">[8]품셈!#REF!</definedName>
    <definedName name="_2_1_2" localSheetId="10">[8]품셈!#REF!</definedName>
    <definedName name="_2_1_2" localSheetId="4">[8]품셈!#REF!</definedName>
    <definedName name="_2_1_2" localSheetId="7">[8]품셈!#REF!</definedName>
    <definedName name="_2_1_2" localSheetId="5">[8]품셈!#REF!</definedName>
    <definedName name="_2_1_2" localSheetId="2">[8]품셈!#REF!</definedName>
    <definedName name="_2_1_2">[8]품셈!#REF!</definedName>
    <definedName name="_2_1_3" localSheetId="13">[6]일위대가!#REF!</definedName>
    <definedName name="_2_1_3" localSheetId="12">[6]일위대가!#REF!</definedName>
    <definedName name="_2_1_3" localSheetId="10">[6]일위대가!#REF!</definedName>
    <definedName name="_2_1_3" localSheetId="4">[6]일위대가!#REF!</definedName>
    <definedName name="_2_1_3" localSheetId="7">[6]일위대가!#REF!</definedName>
    <definedName name="_2_1_3" localSheetId="5">[6]일위대가!#REF!</definedName>
    <definedName name="_2_1_3" localSheetId="2">[6]일위대가!#REF!</definedName>
    <definedName name="_2_1_3">[6]일위대가!#REF!</definedName>
    <definedName name="_2_10" localSheetId="13">[8]품셈!#REF!</definedName>
    <definedName name="_2_10" localSheetId="12">[8]품셈!#REF!</definedName>
    <definedName name="_2_10" localSheetId="10">[8]품셈!#REF!</definedName>
    <definedName name="_2_10" localSheetId="4">[8]품셈!#REF!</definedName>
    <definedName name="_2_10" localSheetId="7">[8]품셈!#REF!</definedName>
    <definedName name="_2_10" localSheetId="5">[8]품셈!#REF!</definedName>
    <definedName name="_2_10" localSheetId="2">[8]품셈!#REF!</definedName>
    <definedName name="_2_10">[8]품셈!#REF!</definedName>
    <definedName name="_2_10_1" localSheetId="13">[8]품셈!#REF!</definedName>
    <definedName name="_2_10_1" localSheetId="12">[8]품셈!#REF!</definedName>
    <definedName name="_2_10_1" localSheetId="10">[8]품셈!#REF!</definedName>
    <definedName name="_2_10_1" localSheetId="4">[8]품셈!#REF!</definedName>
    <definedName name="_2_10_1" localSheetId="7">[8]품셈!#REF!</definedName>
    <definedName name="_2_10_1" localSheetId="5">[8]품셈!#REF!</definedName>
    <definedName name="_2_10_1" localSheetId="2">[8]품셈!#REF!</definedName>
    <definedName name="_2_10_1">[8]품셈!#REF!</definedName>
    <definedName name="_2_10_2" localSheetId="13">[8]품셈!#REF!</definedName>
    <definedName name="_2_10_2" localSheetId="12">[8]품셈!#REF!</definedName>
    <definedName name="_2_10_2" localSheetId="10">[8]품셈!#REF!</definedName>
    <definedName name="_2_10_2" localSheetId="4">[8]품셈!#REF!</definedName>
    <definedName name="_2_10_2" localSheetId="7">[8]품셈!#REF!</definedName>
    <definedName name="_2_10_2" localSheetId="5">[8]품셈!#REF!</definedName>
    <definedName name="_2_10_2" localSheetId="2">[8]품셈!#REF!</definedName>
    <definedName name="_2_10_2">[8]품셈!#REF!</definedName>
    <definedName name="_2_10_3" localSheetId="13">[6]일위대가!#REF!</definedName>
    <definedName name="_2_10_3" localSheetId="12">[6]일위대가!#REF!</definedName>
    <definedName name="_2_10_3" localSheetId="10">[6]일위대가!#REF!</definedName>
    <definedName name="_2_10_3" localSheetId="4">[6]일위대가!#REF!</definedName>
    <definedName name="_2_10_3" localSheetId="7">[6]일위대가!#REF!</definedName>
    <definedName name="_2_10_3" localSheetId="5">[6]일위대가!#REF!</definedName>
    <definedName name="_2_10_3" localSheetId="2">[6]일위대가!#REF!</definedName>
    <definedName name="_2_10_3">[6]일위대가!#REF!</definedName>
    <definedName name="_2_11" localSheetId="13">[8]품셈!#REF!</definedName>
    <definedName name="_2_11" localSheetId="12">[8]품셈!#REF!</definedName>
    <definedName name="_2_11" localSheetId="10">[8]품셈!#REF!</definedName>
    <definedName name="_2_11" localSheetId="4">[8]품셈!#REF!</definedName>
    <definedName name="_2_11" localSheetId="7">[8]품셈!#REF!</definedName>
    <definedName name="_2_11" localSheetId="5">[8]품셈!#REF!</definedName>
    <definedName name="_2_11" localSheetId="2">[8]품셈!#REF!</definedName>
    <definedName name="_2_11">[8]품셈!#REF!</definedName>
    <definedName name="_2_11_1" localSheetId="13">[8]품셈!#REF!</definedName>
    <definedName name="_2_11_1" localSheetId="12">[8]품셈!#REF!</definedName>
    <definedName name="_2_11_1" localSheetId="10">[8]품셈!#REF!</definedName>
    <definedName name="_2_11_1" localSheetId="4">[8]품셈!#REF!</definedName>
    <definedName name="_2_11_1" localSheetId="7">[8]품셈!#REF!</definedName>
    <definedName name="_2_11_1" localSheetId="5">[8]품셈!#REF!</definedName>
    <definedName name="_2_11_1" localSheetId="2">[8]품셈!#REF!</definedName>
    <definedName name="_2_11_1">[8]품셈!#REF!</definedName>
    <definedName name="_2_11_2" localSheetId="13">[8]품셈!#REF!</definedName>
    <definedName name="_2_11_2" localSheetId="12">[8]품셈!#REF!</definedName>
    <definedName name="_2_11_2" localSheetId="10">[8]품셈!#REF!</definedName>
    <definedName name="_2_11_2" localSheetId="4">[8]품셈!#REF!</definedName>
    <definedName name="_2_11_2" localSheetId="7">[8]품셈!#REF!</definedName>
    <definedName name="_2_11_2" localSheetId="5">[8]품셈!#REF!</definedName>
    <definedName name="_2_11_2" localSheetId="2">[8]품셈!#REF!</definedName>
    <definedName name="_2_11_2">[8]품셈!#REF!</definedName>
    <definedName name="_2_11_3" localSheetId="13">[7]품!#REF!</definedName>
    <definedName name="_2_11_3" localSheetId="12">[7]품!#REF!</definedName>
    <definedName name="_2_11_3" localSheetId="10">[7]품!#REF!</definedName>
    <definedName name="_2_11_3" localSheetId="4">[7]품!#REF!</definedName>
    <definedName name="_2_11_3" localSheetId="7">[7]품!#REF!</definedName>
    <definedName name="_2_11_3" localSheetId="5">[7]품!#REF!</definedName>
    <definedName name="_2_11_3" localSheetId="2">[7]품!#REF!</definedName>
    <definedName name="_2_11_3">[7]품!#REF!</definedName>
    <definedName name="_2_12" localSheetId="13">[8]품셈!#REF!</definedName>
    <definedName name="_2_12" localSheetId="12">[8]품셈!#REF!</definedName>
    <definedName name="_2_12" localSheetId="10">[8]품셈!#REF!</definedName>
    <definedName name="_2_12" localSheetId="4">[8]품셈!#REF!</definedName>
    <definedName name="_2_12" localSheetId="7">[8]품셈!#REF!</definedName>
    <definedName name="_2_12" localSheetId="5">[8]품셈!#REF!</definedName>
    <definedName name="_2_12" localSheetId="2">[8]품셈!#REF!</definedName>
    <definedName name="_2_12">[8]품셈!#REF!</definedName>
    <definedName name="_2_12_1" localSheetId="13">[8]품셈!#REF!</definedName>
    <definedName name="_2_12_1" localSheetId="12">[8]품셈!#REF!</definedName>
    <definedName name="_2_12_1" localSheetId="10">[8]품셈!#REF!</definedName>
    <definedName name="_2_12_1" localSheetId="4">[8]품셈!#REF!</definedName>
    <definedName name="_2_12_1" localSheetId="7">[8]품셈!#REF!</definedName>
    <definedName name="_2_12_1" localSheetId="5">[8]품셈!#REF!</definedName>
    <definedName name="_2_12_1" localSheetId="2">[8]품셈!#REF!</definedName>
    <definedName name="_2_12_1">[8]품셈!#REF!</definedName>
    <definedName name="_2_12_2" localSheetId="13">[8]품셈!#REF!</definedName>
    <definedName name="_2_12_2" localSheetId="12">[8]품셈!#REF!</definedName>
    <definedName name="_2_12_2" localSheetId="10">[8]품셈!#REF!</definedName>
    <definedName name="_2_12_2" localSheetId="4">[8]품셈!#REF!</definedName>
    <definedName name="_2_12_2" localSheetId="7">[8]품셈!#REF!</definedName>
    <definedName name="_2_12_2" localSheetId="5">[8]품셈!#REF!</definedName>
    <definedName name="_2_12_2" localSheetId="2">[8]품셈!#REF!</definedName>
    <definedName name="_2_12_2">[8]품셈!#REF!</definedName>
    <definedName name="_2_12_3" localSheetId="13">[7]품!#REF!</definedName>
    <definedName name="_2_12_3" localSheetId="12">[7]품!#REF!</definedName>
    <definedName name="_2_12_3" localSheetId="10">[7]품!#REF!</definedName>
    <definedName name="_2_12_3" localSheetId="4">[7]품!#REF!</definedName>
    <definedName name="_2_12_3" localSheetId="7">[7]품!#REF!</definedName>
    <definedName name="_2_12_3" localSheetId="5">[7]품!#REF!</definedName>
    <definedName name="_2_12_3" localSheetId="2">[7]품!#REF!</definedName>
    <definedName name="_2_12_3">[7]품!#REF!</definedName>
    <definedName name="_2_13" localSheetId="13">[8]품셈!#REF!</definedName>
    <definedName name="_2_13" localSheetId="12">[8]품셈!#REF!</definedName>
    <definedName name="_2_13" localSheetId="10">[8]품셈!#REF!</definedName>
    <definedName name="_2_13" localSheetId="4">[8]품셈!#REF!</definedName>
    <definedName name="_2_13" localSheetId="7">[8]품셈!#REF!</definedName>
    <definedName name="_2_13" localSheetId="5">[8]품셈!#REF!</definedName>
    <definedName name="_2_13" localSheetId="2">[8]품셈!#REF!</definedName>
    <definedName name="_2_13">[8]품셈!#REF!</definedName>
    <definedName name="_2_13_1" localSheetId="13">[8]품셈!#REF!</definedName>
    <definedName name="_2_13_1" localSheetId="12">[8]품셈!#REF!</definedName>
    <definedName name="_2_13_1" localSheetId="10">[8]품셈!#REF!</definedName>
    <definedName name="_2_13_1" localSheetId="4">[8]품셈!#REF!</definedName>
    <definedName name="_2_13_1" localSheetId="7">[8]품셈!#REF!</definedName>
    <definedName name="_2_13_1" localSheetId="5">[8]품셈!#REF!</definedName>
    <definedName name="_2_13_1" localSheetId="2">[8]품셈!#REF!</definedName>
    <definedName name="_2_13_1">[8]품셈!#REF!</definedName>
    <definedName name="_2_13_2" localSheetId="13">[8]품셈!#REF!</definedName>
    <definedName name="_2_13_2" localSheetId="12">[8]품셈!#REF!</definedName>
    <definedName name="_2_13_2" localSheetId="10">[8]품셈!#REF!</definedName>
    <definedName name="_2_13_2" localSheetId="4">[8]품셈!#REF!</definedName>
    <definedName name="_2_13_2" localSheetId="7">[8]품셈!#REF!</definedName>
    <definedName name="_2_13_2" localSheetId="5">[8]품셈!#REF!</definedName>
    <definedName name="_2_13_2" localSheetId="2">[8]품셈!#REF!</definedName>
    <definedName name="_2_13_2">[8]품셈!#REF!</definedName>
    <definedName name="_2_13_3" localSheetId="13">[6]일위대가!#REF!</definedName>
    <definedName name="_2_13_3" localSheetId="12">[6]일위대가!#REF!</definedName>
    <definedName name="_2_13_3" localSheetId="10">[6]일위대가!#REF!</definedName>
    <definedName name="_2_13_3" localSheetId="4">[6]일위대가!#REF!</definedName>
    <definedName name="_2_13_3" localSheetId="7">[6]일위대가!#REF!</definedName>
    <definedName name="_2_13_3" localSheetId="5">[6]일위대가!#REF!</definedName>
    <definedName name="_2_13_3" localSheetId="2">[6]일위대가!#REF!</definedName>
    <definedName name="_2_13_3">[6]일위대가!#REF!</definedName>
    <definedName name="_2_14" localSheetId="13">[8]품셈!#REF!</definedName>
    <definedName name="_2_14" localSheetId="12">[8]품셈!#REF!</definedName>
    <definedName name="_2_14" localSheetId="10">[8]품셈!#REF!</definedName>
    <definedName name="_2_14" localSheetId="4">[8]품셈!#REF!</definedName>
    <definedName name="_2_14" localSheetId="7">[8]품셈!#REF!</definedName>
    <definedName name="_2_14" localSheetId="5">[8]품셈!#REF!</definedName>
    <definedName name="_2_14" localSheetId="2">[8]품셈!#REF!</definedName>
    <definedName name="_2_14">[8]품셈!#REF!</definedName>
    <definedName name="_2_14_1" localSheetId="13">[8]품셈!#REF!</definedName>
    <definedName name="_2_14_1" localSheetId="12">[8]품셈!#REF!</definedName>
    <definedName name="_2_14_1" localSheetId="10">[8]품셈!#REF!</definedName>
    <definedName name="_2_14_1" localSheetId="4">[8]품셈!#REF!</definedName>
    <definedName name="_2_14_1" localSheetId="7">[8]품셈!#REF!</definedName>
    <definedName name="_2_14_1" localSheetId="5">[8]품셈!#REF!</definedName>
    <definedName name="_2_14_1" localSheetId="2">[8]품셈!#REF!</definedName>
    <definedName name="_2_14_1">[8]품셈!#REF!</definedName>
    <definedName name="_2_14_2" localSheetId="13">[8]품셈!#REF!</definedName>
    <definedName name="_2_14_2" localSheetId="12">[8]품셈!#REF!</definedName>
    <definedName name="_2_14_2" localSheetId="10">[8]품셈!#REF!</definedName>
    <definedName name="_2_14_2" localSheetId="4">[8]품셈!#REF!</definedName>
    <definedName name="_2_14_2" localSheetId="7">[8]품셈!#REF!</definedName>
    <definedName name="_2_14_2" localSheetId="5">[8]품셈!#REF!</definedName>
    <definedName name="_2_14_2" localSheetId="2">[8]품셈!#REF!</definedName>
    <definedName name="_2_14_2">[8]품셈!#REF!</definedName>
    <definedName name="_2_14_3" localSheetId="13">[6]일위대가!#REF!</definedName>
    <definedName name="_2_14_3" localSheetId="12">[6]일위대가!#REF!</definedName>
    <definedName name="_2_14_3" localSheetId="10">[6]일위대가!#REF!</definedName>
    <definedName name="_2_14_3" localSheetId="4">[6]일위대가!#REF!</definedName>
    <definedName name="_2_14_3" localSheetId="7">[6]일위대가!#REF!</definedName>
    <definedName name="_2_14_3" localSheetId="5">[6]일위대가!#REF!</definedName>
    <definedName name="_2_14_3" localSheetId="2">[6]일위대가!#REF!</definedName>
    <definedName name="_2_14_3">[6]일위대가!#REF!</definedName>
    <definedName name="_2_15" localSheetId="13">[8]품셈!#REF!</definedName>
    <definedName name="_2_15" localSheetId="12">[8]품셈!#REF!</definedName>
    <definedName name="_2_15" localSheetId="10">[8]품셈!#REF!</definedName>
    <definedName name="_2_15" localSheetId="4">[8]품셈!#REF!</definedName>
    <definedName name="_2_15" localSheetId="7">[8]품셈!#REF!</definedName>
    <definedName name="_2_15" localSheetId="5">[8]품셈!#REF!</definedName>
    <definedName name="_2_15" localSheetId="2">[8]품셈!#REF!</definedName>
    <definedName name="_2_15">[8]품셈!#REF!</definedName>
    <definedName name="_2_15_1" localSheetId="13">[6]일위대가!#REF!</definedName>
    <definedName name="_2_15_1" localSheetId="12">[6]일위대가!#REF!</definedName>
    <definedName name="_2_15_1" localSheetId="10">[6]일위대가!#REF!</definedName>
    <definedName name="_2_15_1" localSheetId="4">[6]일위대가!#REF!</definedName>
    <definedName name="_2_15_1" localSheetId="7">[6]일위대가!#REF!</definedName>
    <definedName name="_2_15_1" localSheetId="5">[6]일위대가!#REF!</definedName>
    <definedName name="_2_15_1" localSheetId="2">[6]일위대가!#REF!</definedName>
    <definedName name="_2_15_1">[6]일위대가!#REF!</definedName>
    <definedName name="_2_15_2" localSheetId="13">[6]일위대가!#REF!</definedName>
    <definedName name="_2_15_2" localSheetId="12">[6]일위대가!#REF!</definedName>
    <definedName name="_2_15_2" localSheetId="10">[6]일위대가!#REF!</definedName>
    <definedName name="_2_15_2" localSheetId="4">[6]일위대가!#REF!</definedName>
    <definedName name="_2_15_2" localSheetId="7">[6]일위대가!#REF!</definedName>
    <definedName name="_2_15_2" localSheetId="5">[6]일위대가!#REF!</definedName>
    <definedName name="_2_15_2" localSheetId="2">[6]일위대가!#REF!</definedName>
    <definedName name="_2_15_2">[6]일위대가!#REF!</definedName>
    <definedName name="_2_15_3" localSheetId="13">[6]일위대가!#REF!</definedName>
    <definedName name="_2_15_3" localSheetId="12">[6]일위대가!#REF!</definedName>
    <definedName name="_2_15_3" localSheetId="10">[6]일위대가!#REF!</definedName>
    <definedName name="_2_15_3" localSheetId="4">[6]일위대가!#REF!</definedName>
    <definedName name="_2_15_3" localSheetId="7">[6]일위대가!#REF!</definedName>
    <definedName name="_2_15_3" localSheetId="5">[6]일위대가!#REF!</definedName>
    <definedName name="_2_15_3" localSheetId="2">[6]일위대가!#REF!</definedName>
    <definedName name="_2_15_3">[6]일위대가!#REF!</definedName>
    <definedName name="_2_16" localSheetId="13">[8]품셈!#REF!</definedName>
    <definedName name="_2_16" localSheetId="12">[8]품셈!#REF!</definedName>
    <definedName name="_2_16" localSheetId="10">[8]품셈!#REF!</definedName>
    <definedName name="_2_16" localSheetId="4">[8]품셈!#REF!</definedName>
    <definedName name="_2_16" localSheetId="7">[8]품셈!#REF!</definedName>
    <definedName name="_2_16" localSheetId="5">[8]품셈!#REF!</definedName>
    <definedName name="_2_16" localSheetId="2">[8]품셈!#REF!</definedName>
    <definedName name="_2_16">[8]품셈!#REF!</definedName>
    <definedName name="_2_16_1" localSheetId="13">[6]일위대가!#REF!</definedName>
    <definedName name="_2_16_1" localSheetId="12">[6]일위대가!#REF!</definedName>
    <definedName name="_2_16_1" localSheetId="10">[6]일위대가!#REF!</definedName>
    <definedName name="_2_16_1" localSheetId="4">[6]일위대가!#REF!</definedName>
    <definedName name="_2_16_1" localSheetId="7">[6]일위대가!#REF!</definedName>
    <definedName name="_2_16_1" localSheetId="5">[6]일위대가!#REF!</definedName>
    <definedName name="_2_16_1" localSheetId="2">[6]일위대가!#REF!</definedName>
    <definedName name="_2_16_1">[6]일위대가!#REF!</definedName>
    <definedName name="_2_16_2" localSheetId="13">[6]일위대가!#REF!</definedName>
    <definedName name="_2_16_2" localSheetId="12">[6]일위대가!#REF!</definedName>
    <definedName name="_2_16_2" localSheetId="10">[6]일위대가!#REF!</definedName>
    <definedName name="_2_16_2" localSheetId="4">[6]일위대가!#REF!</definedName>
    <definedName name="_2_16_2" localSheetId="7">[6]일위대가!#REF!</definedName>
    <definedName name="_2_16_2" localSheetId="5">[6]일위대가!#REF!</definedName>
    <definedName name="_2_16_2" localSheetId="2">[6]일위대가!#REF!</definedName>
    <definedName name="_2_16_2">[6]일위대가!#REF!</definedName>
    <definedName name="_2_16_3" localSheetId="13">[6]일위대가!#REF!</definedName>
    <definedName name="_2_16_3" localSheetId="12">[6]일위대가!#REF!</definedName>
    <definedName name="_2_16_3" localSheetId="10">[6]일위대가!#REF!</definedName>
    <definedName name="_2_16_3" localSheetId="4">[6]일위대가!#REF!</definedName>
    <definedName name="_2_16_3" localSheetId="7">[6]일위대가!#REF!</definedName>
    <definedName name="_2_16_3" localSheetId="5">[6]일위대가!#REF!</definedName>
    <definedName name="_2_16_3" localSheetId="2">[6]일위대가!#REF!</definedName>
    <definedName name="_2_16_3">[6]일위대가!#REF!</definedName>
    <definedName name="_2_17" localSheetId="13">[8]품셈!#REF!</definedName>
    <definedName name="_2_17" localSheetId="12">[8]품셈!#REF!</definedName>
    <definedName name="_2_17" localSheetId="10">[8]품셈!#REF!</definedName>
    <definedName name="_2_17" localSheetId="4">[8]품셈!#REF!</definedName>
    <definedName name="_2_17" localSheetId="7">[8]품셈!#REF!</definedName>
    <definedName name="_2_17" localSheetId="5">[8]품셈!#REF!</definedName>
    <definedName name="_2_17" localSheetId="2">[8]품셈!#REF!</definedName>
    <definedName name="_2_17">[8]품셈!#REF!</definedName>
    <definedName name="_2_18" localSheetId="13">[8]품셈!#REF!</definedName>
    <definedName name="_2_18" localSheetId="12">[8]품셈!#REF!</definedName>
    <definedName name="_2_18" localSheetId="10">[8]품셈!#REF!</definedName>
    <definedName name="_2_18" localSheetId="4">[8]품셈!#REF!</definedName>
    <definedName name="_2_18" localSheetId="7">[8]품셈!#REF!</definedName>
    <definedName name="_2_18" localSheetId="5">[8]품셈!#REF!</definedName>
    <definedName name="_2_18" localSheetId="2">[8]품셈!#REF!</definedName>
    <definedName name="_2_18">[8]품셈!#REF!</definedName>
    <definedName name="_2_19" localSheetId="13">[8]품셈!#REF!</definedName>
    <definedName name="_2_19" localSheetId="12">[8]품셈!#REF!</definedName>
    <definedName name="_2_19" localSheetId="10">[8]품셈!#REF!</definedName>
    <definedName name="_2_19" localSheetId="4">[8]품셈!#REF!</definedName>
    <definedName name="_2_19" localSheetId="7">[8]품셈!#REF!</definedName>
    <definedName name="_2_19" localSheetId="5">[8]품셈!#REF!</definedName>
    <definedName name="_2_19" localSheetId="2">[8]품셈!#REF!</definedName>
    <definedName name="_2_19">[8]품셈!#REF!</definedName>
    <definedName name="_2_2" localSheetId="13">[8]품셈!#REF!</definedName>
    <definedName name="_2_2" localSheetId="12">[8]품셈!#REF!</definedName>
    <definedName name="_2_2" localSheetId="10">[8]품셈!#REF!</definedName>
    <definedName name="_2_2" localSheetId="4">[8]품셈!#REF!</definedName>
    <definedName name="_2_2" localSheetId="7">[8]품셈!#REF!</definedName>
    <definedName name="_2_2" localSheetId="5">[8]품셈!#REF!</definedName>
    <definedName name="_2_2" localSheetId="2">[8]품셈!#REF!</definedName>
    <definedName name="_2_2">[8]품셈!#REF!</definedName>
    <definedName name="_2_2_1" localSheetId="13">[8]품셈!#REF!</definedName>
    <definedName name="_2_2_1" localSheetId="12">[8]품셈!#REF!</definedName>
    <definedName name="_2_2_1" localSheetId="10">[8]품셈!#REF!</definedName>
    <definedName name="_2_2_1" localSheetId="4">[8]품셈!#REF!</definedName>
    <definedName name="_2_2_1" localSheetId="7">[8]품셈!#REF!</definedName>
    <definedName name="_2_2_1" localSheetId="5">[8]품셈!#REF!</definedName>
    <definedName name="_2_2_1" localSheetId="2">[8]품셈!#REF!</definedName>
    <definedName name="_2_2_1">[8]품셈!#REF!</definedName>
    <definedName name="_2_2_2" localSheetId="13">[8]품셈!#REF!</definedName>
    <definedName name="_2_2_2" localSheetId="12">[8]품셈!#REF!</definedName>
    <definedName name="_2_2_2" localSheetId="10">[8]품셈!#REF!</definedName>
    <definedName name="_2_2_2" localSheetId="4">[8]품셈!#REF!</definedName>
    <definedName name="_2_2_2" localSheetId="7">[8]품셈!#REF!</definedName>
    <definedName name="_2_2_2" localSheetId="5">[8]품셈!#REF!</definedName>
    <definedName name="_2_2_2" localSheetId="2">[8]품셈!#REF!</definedName>
    <definedName name="_2_2_2">[8]품셈!#REF!</definedName>
    <definedName name="_2_2_3" localSheetId="13">[6]일위대가!#REF!</definedName>
    <definedName name="_2_2_3" localSheetId="12">[6]일위대가!#REF!</definedName>
    <definedName name="_2_2_3" localSheetId="10">[6]일위대가!#REF!</definedName>
    <definedName name="_2_2_3" localSheetId="4">[6]일위대가!#REF!</definedName>
    <definedName name="_2_2_3" localSheetId="7">[6]일위대가!#REF!</definedName>
    <definedName name="_2_2_3" localSheetId="5">[6]일위대가!#REF!</definedName>
    <definedName name="_2_2_3" localSheetId="2">[6]일위대가!#REF!</definedName>
    <definedName name="_2_2_3">[6]일위대가!#REF!</definedName>
    <definedName name="_2_3" localSheetId="13">[8]품셈!#REF!</definedName>
    <definedName name="_2_3" localSheetId="12">[8]품셈!#REF!</definedName>
    <definedName name="_2_3" localSheetId="10">[8]품셈!#REF!</definedName>
    <definedName name="_2_3" localSheetId="4">[8]품셈!#REF!</definedName>
    <definedName name="_2_3" localSheetId="7">[8]품셈!#REF!</definedName>
    <definedName name="_2_3" localSheetId="5">[8]품셈!#REF!</definedName>
    <definedName name="_2_3" localSheetId="2">[8]품셈!#REF!</definedName>
    <definedName name="_2_3">[8]품셈!#REF!</definedName>
    <definedName name="_2_3_1" localSheetId="13">[8]품셈!#REF!</definedName>
    <definedName name="_2_3_1" localSheetId="12">[8]품셈!#REF!</definedName>
    <definedName name="_2_3_1" localSheetId="10">[8]품셈!#REF!</definedName>
    <definedName name="_2_3_1" localSheetId="4">[8]품셈!#REF!</definedName>
    <definedName name="_2_3_1" localSheetId="7">[8]품셈!#REF!</definedName>
    <definedName name="_2_3_1" localSheetId="5">[8]품셈!#REF!</definedName>
    <definedName name="_2_3_1" localSheetId="2">[8]품셈!#REF!</definedName>
    <definedName name="_2_3_1">[8]품셈!#REF!</definedName>
    <definedName name="_2_3_2" localSheetId="13">[8]품셈!#REF!</definedName>
    <definedName name="_2_3_2" localSheetId="12">[8]품셈!#REF!</definedName>
    <definedName name="_2_3_2" localSheetId="10">[8]품셈!#REF!</definedName>
    <definedName name="_2_3_2" localSheetId="4">[8]품셈!#REF!</definedName>
    <definedName name="_2_3_2" localSheetId="7">[8]품셈!#REF!</definedName>
    <definedName name="_2_3_2" localSheetId="5">[8]품셈!#REF!</definedName>
    <definedName name="_2_3_2" localSheetId="2">[8]품셈!#REF!</definedName>
    <definedName name="_2_3_2">[8]품셈!#REF!</definedName>
    <definedName name="_2_3_3" localSheetId="13">[6]일위대가!#REF!</definedName>
    <definedName name="_2_3_3" localSheetId="12">[6]일위대가!#REF!</definedName>
    <definedName name="_2_3_3" localSheetId="10">[6]일위대가!#REF!</definedName>
    <definedName name="_2_3_3" localSheetId="4">[6]일위대가!#REF!</definedName>
    <definedName name="_2_3_3" localSheetId="7">[6]일위대가!#REF!</definedName>
    <definedName name="_2_3_3" localSheetId="5">[6]일위대가!#REF!</definedName>
    <definedName name="_2_3_3" localSheetId="2">[6]일위대가!#REF!</definedName>
    <definedName name="_2_3_3">[6]일위대가!#REF!</definedName>
    <definedName name="_2_4" localSheetId="13">[8]품셈!#REF!</definedName>
    <definedName name="_2_4" localSheetId="12">[8]품셈!#REF!</definedName>
    <definedName name="_2_4" localSheetId="10">[8]품셈!#REF!</definedName>
    <definedName name="_2_4" localSheetId="4">[8]품셈!#REF!</definedName>
    <definedName name="_2_4" localSheetId="7">[8]품셈!#REF!</definedName>
    <definedName name="_2_4" localSheetId="5">[8]품셈!#REF!</definedName>
    <definedName name="_2_4" localSheetId="2">[8]품셈!#REF!</definedName>
    <definedName name="_2_4">[8]품셈!#REF!</definedName>
    <definedName name="_2_4_1" localSheetId="13">[8]품셈!#REF!</definedName>
    <definedName name="_2_4_1" localSheetId="12">[8]품셈!#REF!</definedName>
    <definedName name="_2_4_1" localSheetId="10">[8]품셈!#REF!</definedName>
    <definedName name="_2_4_1" localSheetId="4">[8]품셈!#REF!</definedName>
    <definedName name="_2_4_1" localSheetId="7">[8]품셈!#REF!</definedName>
    <definedName name="_2_4_1" localSheetId="5">[8]품셈!#REF!</definedName>
    <definedName name="_2_4_1" localSheetId="2">[8]품셈!#REF!</definedName>
    <definedName name="_2_4_1">[8]품셈!#REF!</definedName>
    <definedName name="_2_4_2" localSheetId="13">[8]품셈!#REF!</definedName>
    <definedName name="_2_4_2" localSheetId="12">[8]품셈!#REF!</definedName>
    <definedName name="_2_4_2" localSheetId="10">[8]품셈!#REF!</definedName>
    <definedName name="_2_4_2" localSheetId="4">[8]품셈!#REF!</definedName>
    <definedName name="_2_4_2" localSheetId="7">[8]품셈!#REF!</definedName>
    <definedName name="_2_4_2" localSheetId="5">[8]품셈!#REF!</definedName>
    <definedName name="_2_4_2" localSheetId="2">[8]품셈!#REF!</definedName>
    <definedName name="_2_4_2">[8]품셈!#REF!</definedName>
    <definedName name="_2_4_3" localSheetId="13">[7]품!#REF!</definedName>
    <definedName name="_2_4_3" localSheetId="12">[7]품!#REF!</definedName>
    <definedName name="_2_4_3" localSheetId="10">[7]품!#REF!</definedName>
    <definedName name="_2_4_3" localSheetId="4">[7]품!#REF!</definedName>
    <definedName name="_2_4_3" localSheetId="7">[7]품!#REF!</definedName>
    <definedName name="_2_4_3" localSheetId="5">[7]품!#REF!</definedName>
    <definedName name="_2_4_3" localSheetId="2">[7]품!#REF!</definedName>
    <definedName name="_2_4_3">[7]품!#REF!</definedName>
    <definedName name="_2_5" localSheetId="13">[8]품셈!#REF!</definedName>
    <definedName name="_2_5" localSheetId="12">[8]품셈!#REF!</definedName>
    <definedName name="_2_5" localSheetId="10">[8]품셈!#REF!</definedName>
    <definedName name="_2_5" localSheetId="4">[8]품셈!#REF!</definedName>
    <definedName name="_2_5" localSheetId="7">[8]품셈!#REF!</definedName>
    <definedName name="_2_5" localSheetId="5">[8]품셈!#REF!</definedName>
    <definedName name="_2_5" localSheetId="2">[8]품셈!#REF!</definedName>
    <definedName name="_2_5">[8]품셈!#REF!</definedName>
    <definedName name="_2_5_1" localSheetId="13">[8]품셈!#REF!</definedName>
    <definedName name="_2_5_1" localSheetId="12">[8]품셈!#REF!</definedName>
    <definedName name="_2_5_1" localSheetId="10">[8]품셈!#REF!</definedName>
    <definedName name="_2_5_1" localSheetId="4">[8]품셈!#REF!</definedName>
    <definedName name="_2_5_1" localSheetId="7">[8]품셈!#REF!</definedName>
    <definedName name="_2_5_1" localSheetId="5">[8]품셈!#REF!</definedName>
    <definedName name="_2_5_1" localSheetId="2">[8]품셈!#REF!</definedName>
    <definedName name="_2_5_1">[8]품셈!#REF!</definedName>
    <definedName name="_2_5_2" localSheetId="13">[8]품셈!#REF!</definedName>
    <definedName name="_2_5_2" localSheetId="12">[8]품셈!#REF!</definedName>
    <definedName name="_2_5_2" localSheetId="10">[8]품셈!#REF!</definedName>
    <definedName name="_2_5_2" localSheetId="4">[8]품셈!#REF!</definedName>
    <definedName name="_2_5_2" localSheetId="7">[8]품셈!#REF!</definedName>
    <definedName name="_2_5_2" localSheetId="5">[8]품셈!#REF!</definedName>
    <definedName name="_2_5_2" localSheetId="2">[8]품셈!#REF!</definedName>
    <definedName name="_2_5_2">[8]품셈!#REF!</definedName>
    <definedName name="_2_5_3" localSheetId="13">[6]일위대가!#REF!</definedName>
    <definedName name="_2_5_3" localSheetId="12">[6]일위대가!#REF!</definedName>
    <definedName name="_2_5_3" localSheetId="10">[6]일위대가!#REF!</definedName>
    <definedName name="_2_5_3" localSheetId="4">[6]일위대가!#REF!</definedName>
    <definedName name="_2_5_3" localSheetId="7">[6]일위대가!#REF!</definedName>
    <definedName name="_2_5_3" localSheetId="5">[6]일위대가!#REF!</definedName>
    <definedName name="_2_5_3" localSheetId="2">[6]일위대가!#REF!</definedName>
    <definedName name="_2_5_3">[6]일위대가!#REF!</definedName>
    <definedName name="_2_6" localSheetId="13">[8]품셈!#REF!</definedName>
    <definedName name="_2_6" localSheetId="12">[8]품셈!#REF!</definedName>
    <definedName name="_2_6" localSheetId="10">[8]품셈!#REF!</definedName>
    <definedName name="_2_6" localSheetId="4">[8]품셈!#REF!</definedName>
    <definedName name="_2_6" localSheetId="7">[8]품셈!#REF!</definedName>
    <definedName name="_2_6" localSheetId="5">[8]품셈!#REF!</definedName>
    <definedName name="_2_6" localSheetId="2">[8]품셈!#REF!</definedName>
    <definedName name="_2_6">[8]품셈!#REF!</definedName>
    <definedName name="_2_6_1" localSheetId="13">[8]품셈!#REF!</definedName>
    <definedName name="_2_6_1" localSheetId="12">[8]품셈!#REF!</definedName>
    <definedName name="_2_6_1" localSheetId="10">[8]품셈!#REF!</definedName>
    <definedName name="_2_6_1" localSheetId="4">[8]품셈!#REF!</definedName>
    <definedName name="_2_6_1" localSheetId="7">[8]품셈!#REF!</definedName>
    <definedName name="_2_6_1" localSheetId="5">[8]품셈!#REF!</definedName>
    <definedName name="_2_6_1" localSheetId="2">[8]품셈!#REF!</definedName>
    <definedName name="_2_6_1">[8]품셈!#REF!</definedName>
    <definedName name="_2_6_2" localSheetId="13">[8]품셈!#REF!</definedName>
    <definedName name="_2_6_2" localSheetId="12">[8]품셈!#REF!</definedName>
    <definedName name="_2_6_2" localSheetId="10">[8]품셈!#REF!</definedName>
    <definedName name="_2_6_2" localSheetId="4">[8]품셈!#REF!</definedName>
    <definedName name="_2_6_2" localSheetId="7">[8]품셈!#REF!</definedName>
    <definedName name="_2_6_2" localSheetId="5">[8]품셈!#REF!</definedName>
    <definedName name="_2_6_2" localSheetId="2">[8]품셈!#REF!</definedName>
    <definedName name="_2_6_2">[8]품셈!#REF!</definedName>
    <definedName name="_2_6_3" localSheetId="13">[7]품!#REF!</definedName>
    <definedName name="_2_6_3" localSheetId="12">[7]품!#REF!</definedName>
    <definedName name="_2_6_3" localSheetId="10">[7]품!#REF!</definedName>
    <definedName name="_2_6_3" localSheetId="4">[7]품!#REF!</definedName>
    <definedName name="_2_6_3" localSheetId="7">[7]품!#REF!</definedName>
    <definedName name="_2_6_3" localSheetId="5">[7]품!#REF!</definedName>
    <definedName name="_2_6_3" localSheetId="2">[7]품!#REF!</definedName>
    <definedName name="_2_6_3">[7]품!#REF!</definedName>
    <definedName name="_2_7" localSheetId="13">[8]품셈!#REF!</definedName>
    <definedName name="_2_7" localSheetId="12">[8]품셈!#REF!</definedName>
    <definedName name="_2_7" localSheetId="10">[8]품셈!#REF!</definedName>
    <definedName name="_2_7" localSheetId="4">[8]품셈!#REF!</definedName>
    <definedName name="_2_7" localSheetId="7">[8]품셈!#REF!</definedName>
    <definedName name="_2_7" localSheetId="5">[8]품셈!#REF!</definedName>
    <definedName name="_2_7" localSheetId="2">[8]품셈!#REF!</definedName>
    <definedName name="_2_7">[8]품셈!#REF!</definedName>
    <definedName name="_2_7_1" localSheetId="13">[8]품셈!#REF!</definedName>
    <definedName name="_2_7_1" localSheetId="12">[8]품셈!#REF!</definedName>
    <definedName name="_2_7_1" localSheetId="10">[8]품셈!#REF!</definedName>
    <definedName name="_2_7_1" localSheetId="4">[8]품셈!#REF!</definedName>
    <definedName name="_2_7_1" localSheetId="7">[8]품셈!#REF!</definedName>
    <definedName name="_2_7_1" localSheetId="5">[8]품셈!#REF!</definedName>
    <definedName name="_2_7_1" localSheetId="2">[8]품셈!#REF!</definedName>
    <definedName name="_2_7_1">[8]품셈!#REF!</definedName>
    <definedName name="_2_7_2" localSheetId="13">[8]품셈!#REF!</definedName>
    <definedName name="_2_7_2" localSheetId="12">[8]품셈!#REF!</definedName>
    <definedName name="_2_7_2" localSheetId="10">[8]품셈!#REF!</definedName>
    <definedName name="_2_7_2" localSheetId="4">[8]품셈!#REF!</definedName>
    <definedName name="_2_7_2" localSheetId="7">[8]품셈!#REF!</definedName>
    <definedName name="_2_7_2" localSheetId="5">[8]품셈!#REF!</definedName>
    <definedName name="_2_7_2" localSheetId="2">[8]품셈!#REF!</definedName>
    <definedName name="_2_7_2">[8]품셈!#REF!</definedName>
    <definedName name="_2_7_3" localSheetId="13">[6]일위대가!#REF!</definedName>
    <definedName name="_2_7_3" localSheetId="12">[6]일위대가!#REF!</definedName>
    <definedName name="_2_7_3" localSheetId="10">[6]일위대가!#REF!</definedName>
    <definedName name="_2_7_3" localSheetId="4">[6]일위대가!#REF!</definedName>
    <definedName name="_2_7_3" localSheetId="7">[6]일위대가!#REF!</definedName>
    <definedName name="_2_7_3" localSheetId="5">[6]일위대가!#REF!</definedName>
    <definedName name="_2_7_3" localSheetId="2">[6]일위대가!#REF!</definedName>
    <definedName name="_2_7_3">[6]일위대가!#REF!</definedName>
    <definedName name="_2_8" localSheetId="13">[8]품셈!#REF!</definedName>
    <definedName name="_2_8" localSheetId="12">[8]품셈!#REF!</definedName>
    <definedName name="_2_8" localSheetId="10">[8]품셈!#REF!</definedName>
    <definedName name="_2_8" localSheetId="4">[8]품셈!#REF!</definedName>
    <definedName name="_2_8" localSheetId="7">[8]품셈!#REF!</definedName>
    <definedName name="_2_8" localSheetId="5">[8]품셈!#REF!</definedName>
    <definedName name="_2_8" localSheetId="2">[8]품셈!#REF!</definedName>
    <definedName name="_2_8">[8]품셈!#REF!</definedName>
    <definedName name="_2_8_1" localSheetId="13">[8]품셈!#REF!</definedName>
    <definedName name="_2_8_1" localSheetId="12">[8]품셈!#REF!</definedName>
    <definedName name="_2_8_1" localSheetId="10">[8]품셈!#REF!</definedName>
    <definedName name="_2_8_1" localSheetId="4">[8]품셈!#REF!</definedName>
    <definedName name="_2_8_1" localSheetId="7">[8]품셈!#REF!</definedName>
    <definedName name="_2_8_1" localSheetId="5">[8]품셈!#REF!</definedName>
    <definedName name="_2_8_1" localSheetId="2">[8]품셈!#REF!</definedName>
    <definedName name="_2_8_1">[8]품셈!#REF!</definedName>
    <definedName name="_2_8_2" localSheetId="13">[8]품셈!#REF!</definedName>
    <definedName name="_2_8_2" localSheetId="12">[8]품셈!#REF!</definedName>
    <definedName name="_2_8_2" localSheetId="10">[8]품셈!#REF!</definedName>
    <definedName name="_2_8_2" localSheetId="4">[8]품셈!#REF!</definedName>
    <definedName name="_2_8_2" localSheetId="7">[8]품셈!#REF!</definedName>
    <definedName name="_2_8_2" localSheetId="5">[8]품셈!#REF!</definedName>
    <definedName name="_2_8_2" localSheetId="2">[8]품셈!#REF!</definedName>
    <definedName name="_2_8_2">[8]품셈!#REF!</definedName>
    <definedName name="_2_8_3" localSheetId="13">[6]일위대가!#REF!</definedName>
    <definedName name="_2_8_3" localSheetId="12">[6]일위대가!#REF!</definedName>
    <definedName name="_2_8_3" localSheetId="10">[6]일위대가!#REF!</definedName>
    <definedName name="_2_8_3" localSheetId="4">[6]일위대가!#REF!</definedName>
    <definedName name="_2_8_3" localSheetId="7">[6]일위대가!#REF!</definedName>
    <definedName name="_2_8_3" localSheetId="5">[6]일위대가!#REF!</definedName>
    <definedName name="_2_8_3" localSheetId="2">[6]일위대가!#REF!</definedName>
    <definedName name="_2_8_3">[6]일위대가!#REF!</definedName>
    <definedName name="_2_9" localSheetId="13">[8]품셈!#REF!</definedName>
    <definedName name="_2_9" localSheetId="12">[8]품셈!#REF!</definedName>
    <definedName name="_2_9" localSheetId="10">[8]품셈!#REF!</definedName>
    <definedName name="_2_9" localSheetId="4">[8]품셈!#REF!</definedName>
    <definedName name="_2_9" localSheetId="7">[8]품셈!#REF!</definedName>
    <definedName name="_2_9" localSheetId="5">[8]품셈!#REF!</definedName>
    <definedName name="_2_9" localSheetId="2">[8]품셈!#REF!</definedName>
    <definedName name="_2_9">[8]품셈!#REF!</definedName>
    <definedName name="_2_9_1" localSheetId="13">[6]일위대가!#REF!</definedName>
    <definedName name="_2_9_1" localSheetId="12">[6]일위대가!#REF!</definedName>
    <definedName name="_2_9_1" localSheetId="10">[6]일위대가!#REF!</definedName>
    <definedName name="_2_9_1" localSheetId="4">[6]일위대가!#REF!</definedName>
    <definedName name="_2_9_1" localSheetId="7">[6]일위대가!#REF!</definedName>
    <definedName name="_2_9_1" localSheetId="5">[6]일위대가!#REF!</definedName>
    <definedName name="_2_9_1" localSheetId="2">[6]일위대가!#REF!</definedName>
    <definedName name="_2_9_1">[6]일위대가!#REF!</definedName>
    <definedName name="_2_9_2" localSheetId="13">[6]일위대가!#REF!</definedName>
    <definedName name="_2_9_2" localSheetId="12">[6]일위대가!#REF!</definedName>
    <definedName name="_2_9_2" localSheetId="10">[6]일위대가!#REF!</definedName>
    <definedName name="_2_9_2" localSheetId="4">[6]일위대가!#REF!</definedName>
    <definedName name="_2_9_2" localSheetId="7">[6]일위대가!#REF!</definedName>
    <definedName name="_2_9_2" localSheetId="5">[6]일위대가!#REF!</definedName>
    <definedName name="_2_9_2" localSheetId="2">[6]일위대가!#REF!</definedName>
    <definedName name="_2_9_2">[6]일위대가!#REF!</definedName>
    <definedName name="_2_9_3" localSheetId="13">[6]일위대가!#REF!</definedName>
    <definedName name="_2_9_3" localSheetId="12">[6]일위대가!#REF!</definedName>
    <definedName name="_2_9_3" localSheetId="10">[6]일위대가!#REF!</definedName>
    <definedName name="_2_9_3" localSheetId="4">[6]일위대가!#REF!</definedName>
    <definedName name="_2_9_3" localSheetId="7">[6]일위대가!#REF!</definedName>
    <definedName name="_2_9_3" localSheetId="5">[6]일위대가!#REF!</definedName>
    <definedName name="_2_9_3" localSheetId="2">[6]일위대가!#REF!</definedName>
    <definedName name="_2_9_3">[6]일위대가!#REF!</definedName>
    <definedName name="_2´ÜÀ§°ø·_10" localSheetId="10">#REF!</definedName>
    <definedName name="_2´ÜÀ§°ø·_10" localSheetId="4">#REF!</definedName>
    <definedName name="_2´ÜÀ§°ø·_10" localSheetId="7">#REF!</definedName>
    <definedName name="_2´ÜÀ§°ø·_10" localSheetId="5">#REF!</definedName>
    <definedName name="_2´ÜÀ§°ø·_10" localSheetId="2">#REF!</definedName>
    <definedName name="_2´ÜÀ§°ø·_10">#REF!</definedName>
    <definedName name="_20_1" localSheetId="13">[8]품셈!#REF!</definedName>
    <definedName name="_20_1" localSheetId="12">[8]품셈!#REF!</definedName>
    <definedName name="_20_1" localSheetId="10">[8]품셈!#REF!</definedName>
    <definedName name="_20_1" localSheetId="4">[8]품셈!#REF!</definedName>
    <definedName name="_20_1" localSheetId="7">[8]품셈!#REF!</definedName>
    <definedName name="_20_1" localSheetId="5">[8]품셈!#REF!</definedName>
    <definedName name="_20_1" localSheetId="2">[8]품셈!#REF!</definedName>
    <definedName name="_20_1">[8]품셈!#REF!</definedName>
    <definedName name="_20_2" localSheetId="13">[8]품셈!#REF!</definedName>
    <definedName name="_20_2" localSheetId="12">[8]품셈!#REF!</definedName>
    <definedName name="_20_2" localSheetId="10">[8]품셈!#REF!</definedName>
    <definedName name="_20_2" localSheetId="4">[8]품셈!#REF!</definedName>
    <definedName name="_20_2" localSheetId="7">[8]품셈!#REF!</definedName>
    <definedName name="_20_2" localSheetId="5">[8]품셈!#REF!</definedName>
    <definedName name="_20_2" localSheetId="2">[8]품셈!#REF!</definedName>
    <definedName name="_20_2">[8]품셈!#REF!</definedName>
    <definedName name="_20_3" localSheetId="13">[6]일위대가!#REF!</definedName>
    <definedName name="_20_3" localSheetId="12">[6]일위대가!#REF!</definedName>
    <definedName name="_20_3" localSheetId="10">[6]일위대가!#REF!</definedName>
    <definedName name="_20_3" localSheetId="4">[6]일위대가!#REF!</definedName>
    <definedName name="_20_3" localSheetId="7">[6]일위대가!#REF!</definedName>
    <definedName name="_20_3" localSheetId="5">[6]일위대가!#REF!</definedName>
    <definedName name="_20_3" localSheetId="2">[6]일위대가!#REF!</definedName>
    <definedName name="_20_3">[6]일위대가!#REF!</definedName>
    <definedName name="_20_3_0Crite" localSheetId="13">#REF!</definedName>
    <definedName name="_20_3_0Crite" localSheetId="12">#REF!</definedName>
    <definedName name="_20_3_0Crite" localSheetId="10">#REF!</definedName>
    <definedName name="_20_3_0Crite" localSheetId="4">#REF!</definedName>
    <definedName name="_20_3_0Crite" localSheetId="7">#REF!</definedName>
    <definedName name="_20_3_0Crite" localSheetId="5">#REF!</definedName>
    <definedName name="_20_3_0Crite" localSheetId="2">#REF!</definedName>
    <definedName name="_20_3_0Crite">#REF!</definedName>
    <definedName name="_20_3_0Criteria" localSheetId="10">#REF!</definedName>
    <definedName name="_20_3_0Criteria" localSheetId="4">#REF!</definedName>
    <definedName name="_20_3_0Criteria" localSheetId="7">#REF!</definedName>
    <definedName name="_20_3_0Criteria" localSheetId="5">#REF!</definedName>
    <definedName name="_20_3_0Criteria" localSheetId="2">#REF!</definedName>
    <definedName name="_20_3_0Criteria">#REF!</definedName>
    <definedName name="_21_1" localSheetId="13">[6]일위대가!#REF!</definedName>
    <definedName name="_21_1" localSheetId="12">[6]일위대가!#REF!</definedName>
    <definedName name="_21_1" localSheetId="10">[6]일위대가!#REF!</definedName>
    <definedName name="_21_1" localSheetId="4">[6]일위대가!#REF!</definedName>
    <definedName name="_21_1" localSheetId="7">[6]일위대가!#REF!</definedName>
    <definedName name="_21_1" localSheetId="5">[6]일위대가!#REF!</definedName>
    <definedName name="_21_1" localSheetId="2">[6]일위대가!#REF!</definedName>
    <definedName name="_21_1">[6]일위대가!#REF!</definedName>
    <definedName name="_21_1_1" localSheetId="13">[8]품셈!#REF!</definedName>
    <definedName name="_21_1_1" localSheetId="12">[8]품셈!#REF!</definedName>
    <definedName name="_21_1_1" localSheetId="10">[8]품셈!#REF!</definedName>
    <definedName name="_21_1_1" localSheetId="4">[8]품셈!#REF!</definedName>
    <definedName name="_21_1_1" localSheetId="7">[8]품셈!#REF!</definedName>
    <definedName name="_21_1_1" localSheetId="5">[8]품셈!#REF!</definedName>
    <definedName name="_21_1_1" localSheetId="2">[8]품셈!#REF!</definedName>
    <definedName name="_21_1_1">[8]품셈!#REF!</definedName>
    <definedName name="_21_1_2" localSheetId="13">[8]품셈!#REF!</definedName>
    <definedName name="_21_1_2" localSheetId="12">[8]품셈!#REF!</definedName>
    <definedName name="_21_1_2" localSheetId="10">[8]품셈!#REF!</definedName>
    <definedName name="_21_1_2" localSheetId="4">[8]품셈!#REF!</definedName>
    <definedName name="_21_1_2" localSheetId="7">[8]품셈!#REF!</definedName>
    <definedName name="_21_1_2" localSheetId="5">[8]품셈!#REF!</definedName>
    <definedName name="_21_1_2" localSheetId="2">[8]품셈!#REF!</definedName>
    <definedName name="_21_1_2">[8]품셈!#REF!</definedName>
    <definedName name="_21_2" localSheetId="13">[6]일위대가!#REF!</definedName>
    <definedName name="_21_2" localSheetId="12">[6]일위대가!#REF!</definedName>
    <definedName name="_21_2" localSheetId="10">[6]일위대가!#REF!</definedName>
    <definedName name="_21_2" localSheetId="4">[6]일위대가!#REF!</definedName>
    <definedName name="_21_2" localSheetId="7">[6]일위대가!#REF!</definedName>
    <definedName name="_21_2" localSheetId="5">[6]일위대가!#REF!</definedName>
    <definedName name="_21_2" localSheetId="2">[6]일위대가!#REF!</definedName>
    <definedName name="_21_2">[6]일위대가!#REF!</definedName>
    <definedName name="_21_3_0Criteria" localSheetId="10">#REF!</definedName>
    <definedName name="_21_3_0Criteria" localSheetId="4">#REF!</definedName>
    <definedName name="_21_3_0Criteria" localSheetId="7">#REF!</definedName>
    <definedName name="_21_3_0Criteria" localSheetId="5">#REF!</definedName>
    <definedName name="_21_3_0Criteria" localSheetId="2">#REF!</definedName>
    <definedName name="_21_3_0Criteria">#REF!</definedName>
    <definedName name="_22_1" localSheetId="13">[6]일위대가!#REF!</definedName>
    <definedName name="_22_1" localSheetId="12">[6]일위대가!#REF!</definedName>
    <definedName name="_22_1" localSheetId="10">[6]일위대가!#REF!</definedName>
    <definedName name="_22_1" localSheetId="4">[6]일위대가!#REF!</definedName>
    <definedName name="_22_1" localSheetId="7">[6]일위대가!#REF!</definedName>
    <definedName name="_22_1" localSheetId="5">[6]일위대가!#REF!</definedName>
    <definedName name="_22_1" localSheetId="2">[6]일위대가!#REF!</definedName>
    <definedName name="_22_1">[6]일위대가!#REF!</definedName>
    <definedName name="_22_2" localSheetId="13">[6]일위대가!#REF!</definedName>
    <definedName name="_22_2" localSheetId="12">[6]일위대가!#REF!</definedName>
    <definedName name="_22_2" localSheetId="10">[6]일위대가!#REF!</definedName>
    <definedName name="_22_2" localSheetId="4">[6]일위대가!#REF!</definedName>
    <definedName name="_22_2" localSheetId="7">[6]일위대가!#REF!</definedName>
    <definedName name="_22_2" localSheetId="5">[6]일위대가!#REF!</definedName>
    <definedName name="_22_2" localSheetId="2">[6]일위대가!#REF!</definedName>
    <definedName name="_22_2">[6]일위대가!#REF!</definedName>
    <definedName name="_22Àü±â_êÃâ³_¿ª" localSheetId="10">#REF!</definedName>
    <definedName name="_22Àü±â_êÃâ³_¿ª" localSheetId="4">#REF!</definedName>
    <definedName name="_22Àü±â_êÃâ³_¿ª" localSheetId="7">#REF!</definedName>
    <definedName name="_22Àü±â_êÃâ³_¿ª" localSheetId="5">#REF!</definedName>
    <definedName name="_22Àü±â_êÃâ³_¿ª" localSheetId="2">#REF!</definedName>
    <definedName name="_22Àü±â_êÃâ³_¿ª">#REF!</definedName>
    <definedName name="_23_1" localSheetId="13">[6]일위대가!#REF!</definedName>
    <definedName name="_23_1" localSheetId="12">[6]일위대가!#REF!</definedName>
    <definedName name="_23_1" localSheetId="10">[6]일위대가!#REF!</definedName>
    <definedName name="_23_1" localSheetId="4">[6]일위대가!#REF!</definedName>
    <definedName name="_23_1" localSheetId="7">[6]일위대가!#REF!</definedName>
    <definedName name="_23_1" localSheetId="5">[6]일위대가!#REF!</definedName>
    <definedName name="_23_1" localSheetId="2">[6]일위대가!#REF!</definedName>
    <definedName name="_23_1">[6]일위대가!#REF!</definedName>
    <definedName name="_23_2" localSheetId="13">[6]일위대가!#REF!</definedName>
    <definedName name="_23_2" localSheetId="12">[6]일위대가!#REF!</definedName>
    <definedName name="_23_2" localSheetId="10">[6]일위대가!#REF!</definedName>
    <definedName name="_23_2" localSheetId="4">[6]일위대가!#REF!</definedName>
    <definedName name="_23_2" localSheetId="7">[6]일위대가!#REF!</definedName>
    <definedName name="_23_2" localSheetId="5">[6]일위대가!#REF!</definedName>
    <definedName name="_23_2" localSheetId="2">[6]일위대가!#REF!</definedName>
    <definedName name="_23_2">[6]일위대가!#REF!</definedName>
    <definedName name="_23G_0Extr" localSheetId="13">#REF!</definedName>
    <definedName name="_23G_0Extr" localSheetId="12">#REF!</definedName>
    <definedName name="_23G_0Extr" localSheetId="10">#REF!</definedName>
    <definedName name="_23G_0Extr" localSheetId="4">#REF!</definedName>
    <definedName name="_23G_0Extr" localSheetId="7">#REF!</definedName>
    <definedName name="_23G_0Extr" localSheetId="5">#REF!</definedName>
    <definedName name="_23G_0Extr" localSheetId="2">#REF!</definedName>
    <definedName name="_23G_0Extr">#REF!</definedName>
    <definedName name="_24_1" localSheetId="13">[6]일위대가!#REF!</definedName>
    <definedName name="_24_1" localSheetId="12">[6]일위대가!#REF!</definedName>
    <definedName name="_24_1" localSheetId="10">[6]일위대가!#REF!</definedName>
    <definedName name="_24_1" localSheetId="4">[6]일위대가!#REF!</definedName>
    <definedName name="_24_1" localSheetId="7">[6]일위대가!#REF!</definedName>
    <definedName name="_24_1" localSheetId="5">[6]일위대가!#REF!</definedName>
    <definedName name="_24_1" localSheetId="2">[6]일위대가!#REF!</definedName>
    <definedName name="_24_1">[6]일위대가!#REF!</definedName>
    <definedName name="_24_1_1" localSheetId="13">[6]일위대가!#REF!</definedName>
    <definedName name="_24_1_1" localSheetId="12">[6]일위대가!#REF!</definedName>
    <definedName name="_24_1_1" localSheetId="10">[6]일위대가!#REF!</definedName>
    <definedName name="_24_1_1" localSheetId="4">[6]일위대가!#REF!</definedName>
    <definedName name="_24_1_1" localSheetId="7">[6]일위대가!#REF!</definedName>
    <definedName name="_24_1_1" localSheetId="5">[6]일위대가!#REF!</definedName>
    <definedName name="_24_1_1" localSheetId="2">[6]일위대가!#REF!</definedName>
    <definedName name="_24_1_1">[6]일위대가!#REF!</definedName>
    <definedName name="_24_1_2" localSheetId="13">[8]품셈!#REF!</definedName>
    <definedName name="_24_1_2" localSheetId="12">[8]품셈!#REF!</definedName>
    <definedName name="_24_1_2" localSheetId="10">[8]품셈!#REF!</definedName>
    <definedName name="_24_1_2" localSheetId="4">[8]품셈!#REF!</definedName>
    <definedName name="_24_1_2" localSheetId="7">[8]품셈!#REF!</definedName>
    <definedName name="_24_1_2" localSheetId="5">[8]품셈!#REF!</definedName>
    <definedName name="_24_1_2" localSheetId="2">[8]품셈!#REF!</definedName>
    <definedName name="_24_1_2">[8]품셈!#REF!</definedName>
    <definedName name="_24_2" localSheetId="13">[6]일위대가!#REF!</definedName>
    <definedName name="_24_2" localSheetId="12">[6]일위대가!#REF!</definedName>
    <definedName name="_24_2" localSheetId="10">[6]일위대가!#REF!</definedName>
    <definedName name="_24_2" localSheetId="4">[6]일위대가!#REF!</definedName>
    <definedName name="_24_2" localSheetId="7">[6]일위대가!#REF!</definedName>
    <definedName name="_24_2" localSheetId="5">[6]일위대가!#REF!</definedName>
    <definedName name="_24_2" localSheetId="2">[6]일위대가!#REF!</definedName>
    <definedName name="_24_2">[6]일위대가!#REF!</definedName>
    <definedName name="_24_2_1" localSheetId="13">[6]일위대가!#REF!</definedName>
    <definedName name="_24_2_1" localSheetId="12">[6]일위대가!#REF!</definedName>
    <definedName name="_24_2_1" localSheetId="10">[6]일위대가!#REF!</definedName>
    <definedName name="_24_2_1" localSheetId="4">[6]일위대가!#REF!</definedName>
    <definedName name="_24_2_1" localSheetId="7">[6]일위대가!#REF!</definedName>
    <definedName name="_24_2_1" localSheetId="5">[6]일위대가!#REF!</definedName>
    <definedName name="_24_2_1" localSheetId="2">[6]일위대가!#REF!</definedName>
    <definedName name="_24_2_1">[6]일위대가!#REF!</definedName>
    <definedName name="_24_2_2" localSheetId="13">[6]일위대가!#REF!</definedName>
    <definedName name="_24_2_2" localSheetId="12">[6]일위대가!#REF!</definedName>
    <definedName name="_24_2_2" localSheetId="10">[6]일위대가!#REF!</definedName>
    <definedName name="_24_2_2" localSheetId="4">[6]일위대가!#REF!</definedName>
    <definedName name="_24_2_2" localSheetId="7">[6]일위대가!#REF!</definedName>
    <definedName name="_24_2_2" localSheetId="5">[6]일위대가!#REF!</definedName>
    <definedName name="_24_2_2" localSheetId="2">[6]일위대가!#REF!</definedName>
    <definedName name="_24_2_2">[6]일위대가!#REF!</definedName>
    <definedName name="_24G_0Extr" localSheetId="13">#REF!</definedName>
    <definedName name="_24G_0Extr" localSheetId="12">#REF!</definedName>
    <definedName name="_24G_0Extr" localSheetId="10">#REF!</definedName>
    <definedName name="_24G_0Extr" localSheetId="4">#REF!</definedName>
    <definedName name="_24G_0Extr" localSheetId="7">#REF!</definedName>
    <definedName name="_24G_0Extr" localSheetId="5">#REF!</definedName>
    <definedName name="_24G_0Extr" localSheetId="2">#REF!</definedName>
    <definedName name="_24G_0Extr">#REF!</definedName>
    <definedName name="_25_1_2" localSheetId="13">[8]품셈!#REF!</definedName>
    <definedName name="_25_1_2" localSheetId="12">[8]품셈!#REF!</definedName>
    <definedName name="_25_1_2" localSheetId="10">[8]품셈!#REF!</definedName>
    <definedName name="_25_1_2" localSheetId="4">[8]품셈!#REF!</definedName>
    <definedName name="_25_1_2" localSheetId="7">[8]품셈!#REF!</definedName>
    <definedName name="_25_1_2" localSheetId="5">[8]품셈!#REF!</definedName>
    <definedName name="_25_1_2" localSheetId="2">[8]품셈!#REF!</definedName>
    <definedName name="_25_1_2">[8]품셈!#REF!</definedName>
    <definedName name="_25_1_3" localSheetId="13">[8]품셈!#REF!</definedName>
    <definedName name="_25_1_3" localSheetId="12">[8]품셈!#REF!</definedName>
    <definedName name="_25_1_3" localSheetId="10">[8]품셈!#REF!</definedName>
    <definedName name="_25_1_3" localSheetId="4">[8]품셈!#REF!</definedName>
    <definedName name="_25_1_3" localSheetId="7">[8]품셈!#REF!</definedName>
    <definedName name="_25_1_3" localSheetId="5">[8]품셈!#REF!</definedName>
    <definedName name="_25_1_3" localSheetId="2">[8]품셈!#REF!</definedName>
    <definedName name="_25_1_3">[8]품셈!#REF!</definedName>
    <definedName name="_25G_0Extr" localSheetId="13">#REF!</definedName>
    <definedName name="_25G_0Extr" localSheetId="12">#REF!</definedName>
    <definedName name="_25G_0Extr" localSheetId="10">#REF!</definedName>
    <definedName name="_25G_0Extr" localSheetId="4">#REF!</definedName>
    <definedName name="_25G_0Extr" localSheetId="7">#REF!</definedName>
    <definedName name="_25G_0Extr" localSheetId="5">#REF!</definedName>
    <definedName name="_25G_0Extr" localSheetId="2">#REF!</definedName>
    <definedName name="_25G_0Extr">#REF!</definedName>
    <definedName name="_25G_0Extract" localSheetId="10">#REF!</definedName>
    <definedName name="_25G_0Extract" localSheetId="4">#REF!</definedName>
    <definedName name="_25G_0Extract" localSheetId="7">#REF!</definedName>
    <definedName name="_25G_0Extract" localSheetId="5">#REF!</definedName>
    <definedName name="_25G_0Extract" localSheetId="2">#REF!</definedName>
    <definedName name="_25G_0Extract">#REF!</definedName>
    <definedName name="_26G_0Extract" localSheetId="10">#REF!</definedName>
    <definedName name="_26G_0Extract" localSheetId="4">#REF!</definedName>
    <definedName name="_26G_0Extract" localSheetId="7">#REF!</definedName>
    <definedName name="_26G_0Extract" localSheetId="5">#REF!</definedName>
    <definedName name="_26G_0Extract" localSheetId="2">#REF!</definedName>
    <definedName name="_26G_0Extract">#REF!</definedName>
    <definedName name="_27단" localSheetId="10">#REF!</definedName>
    <definedName name="_27단" localSheetId="4">#REF!</definedName>
    <definedName name="_27단" localSheetId="7">#REF!</definedName>
    <definedName name="_27단" localSheetId="5">#REF!</definedName>
    <definedName name="_27단" localSheetId="2">#REF!</definedName>
    <definedName name="_27단">#REF!</definedName>
    <definedName name="_28_2" localSheetId="13">[8]품셈!#REF!</definedName>
    <definedName name="_28_2" localSheetId="12">[8]품셈!#REF!</definedName>
    <definedName name="_28_2" localSheetId="10">[8]품셈!#REF!</definedName>
    <definedName name="_28_2" localSheetId="4">[8]품셈!#REF!</definedName>
    <definedName name="_28_2" localSheetId="7">[8]품셈!#REF!</definedName>
    <definedName name="_28_2" localSheetId="5">[8]품셈!#REF!</definedName>
    <definedName name="_28_2" localSheetId="2">[8]품셈!#REF!</definedName>
    <definedName name="_28_2">[8]품셈!#REF!</definedName>
    <definedName name="_29G_0Extract" localSheetId="13">#REF!</definedName>
    <definedName name="_29G_0Extract" localSheetId="12">#REF!</definedName>
    <definedName name="_29G_0Extract" localSheetId="10">#REF!</definedName>
    <definedName name="_29G_0Extract" localSheetId="4">#REF!</definedName>
    <definedName name="_29G_0Extract" localSheetId="7">#REF!</definedName>
    <definedName name="_29G_0Extract" localSheetId="5">#REF!</definedName>
    <definedName name="_29G_0Extract" localSheetId="2">#REF!</definedName>
    <definedName name="_29G_0Extract">#REF!</definedName>
    <definedName name="_3" localSheetId="13">#REF!</definedName>
    <definedName name="_3" localSheetId="12">#REF!</definedName>
    <definedName name="_3" localSheetId="10">#REF!</definedName>
    <definedName name="_3" localSheetId="4">#REF!</definedName>
    <definedName name="_3" localSheetId="7">#REF!</definedName>
    <definedName name="_3" localSheetId="5">#REF!</definedName>
    <definedName name="_3" localSheetId="2">#REF!</definedName>
    <definedName name="_3">#REF!</definedName>
    <definedName name="_3_1" localSheetId="13">[8]품셈!#REF!</definedName>
    <definedName name="_3_1" localSheetId="12">[8]품셈!#REF!</definedName>
    <definedName name="_3_1" localSheetId="10">[8]품셈!#REF!</definedName>
    <definedName name="_3_1" localSheetId="4">[8]품셈!#REF!</definedName>
    <definedName name="_3_1" localSheetId="7">[8]품셈!#REF!</definedName>
    <definedName name="_3_1" localSheetId="5">[8]품셈!#REF!</definedName>
    <definedName name="_3_1" localSheetId="2">[8]품셈!#REF!</definedName>
    <definedName name="_3_1">[8]품셈!#REF!</definedName>
    <definedName name="_3_1_1" localSheetId="13">[6]일위대가!#REF!</definedName>
    <definedName name="_3_1_1" localSheetId="12">[6]일위대가!#REF!</definedName>
    <definedName name="_3_1_1" localSheetId="10">[6]일위대가!#REF!</definedName>
    <definedName name="_3_1_1" localSheetId="4">[6]일위대가!#REF!</definedName>
    <definedName name="_3_1_1" localSheetId="7">[6]일위대가!#REF!</definedName>
    <definedName name="_3_1_1" localSheetId="5">[6]일위대가!#REF!</definedName>
    <definedName name="_3_1_1" localSheetId="2">[6]일위대가!#REF!</definedName>
    <definedName name="_3_1_1">[6]일위대가!#REF!</definedName>
    <definedName name="_3_1_2" localSheetId="13">[6]일위대가!#REF!</definedName>
    <definedName name="_3_1_2" localSheetId="12">[6]일위대가!#REF!</definedName>
    <definedName name="_3_1_2" localSheetId="10">[6]일위대가!#REF!</definedName>
    <definedName name="_3_1_2" localSheetId="4">[6]일위대가!#REF!</definedName>
    <definedName name="_3_1_2" localSheetId="7">[6]일위대가!#REF!</definedName>
    <definedName name="_3_1_2" localSheetId="5">[6]일위대가!#REF!</definedName>
    <definedName name="_3_1_2" localSheetId="2">[6]일위대가!#REF!</definedName>
    <definedName name="_3_1_2">[6]일위대가!#REF!</definedName>
    <definedName name="_3_2" localSheetId="13">[8]품셈!#REF!</definedName>
    <definedName name="_3_2" localSheetId="12">[8]품셈!#REF!</definedName>
    <definedName name="_3_2" localSheetId="10">[8]품셈!#REF!</definedName>
    <definedName name="_3_2" localSheetId="4">[8]품셈!#REF!</definedName>
    <definedName name="_3_2" localSheetId="7">[8]품셈!#REF!</definedName>
    <definedName name="_3_2" localSheetId="5">[8]품셈!#REF!</definedName>
    <definedName name="_3_2" localSheetId="2">[8]품셈!#REF!</definedName>
    <definedName name="_3_2">[8]품셈!#REF!</definedName>
    <definedName name="_3_2_1" localSheetId="13">[6]일위대가!#REF!</definedName>
    <definedName name="_3_2_1" localSheetId="12">[6]일위대가!#REF!</definedName>
    <definedName name="_3_2_1" localSheetId="10">[6]일위대가!#REF!</definedName>
    <definedName name="_3_2_1" localSheetId="4">[6]일위대가!#REF!</definedName>
    <definedName name="_3_2_1" localSheetId="7">[6]일위대가!#REF!</definedName>
    <definedName name="_3_2_1" localSheetId="5">[6]일위대가!#REF!</definedName>
    <definedName name="_3_2_1" localSheetId="2">[6]일위대가!#REF!</definedName>
    <definedName name="_3_2_1">[6]일위대가!#REF!</definedName>
    <definedName name="_3_2_2" localSheetId="13">[6]일위대가!#REF!</definedName>
    <definedName name="_3_2_2" localSheetId="12">[6]일위대가!#REF!</definedName>
    <definedName name="_3_2_2" localSheetId="10">[6]일위대가!#REF!</definedName>
    <definedName name="_3_2_2" localSheetId="4">[6]일위대가!#REF!</definedName>
    <definedName name="_3_2_2" localSheetId="7">[6]일위대가!#REF!</definedName>
    <definedName name="_3_2_2" localSheetId="5">[6]일위대가!#REF!</definedName>
    <definedName name="_3_2_2" localSheetId="2">[6]일위대가!#REF!</definedName>
    <definedName name="_3_2_2">[6]일위대가!#REF!</definedName>
    <definedName name="_3_3" localSheetId="13">[8]품셈!#REF!</definedName>
    <definedName name="_3_3" localSheetId="12">[8]품셈!#REF!</definedName>
    <definedName name="_3_3" localSheetId="10">[8]품셈!#REF!</definedName>
    <definedName name="_3_3" localSheetId="4">[8]품셈!#REF!</definedName>
    <definedName name="_3_3" localSheetId="7">[8]품셈!#REF!</definedName>
    <definedName name="_3_3" localSheetId="5">[8]품셈!#REF!</definedName>
    <definedName name="_3_3" localSheetId="2">[8]품셈!#REF!</definedName>
    <definedName name="_3_3">[8]품셈!#REF!</definedName>
    <definedName name="_3_3_1" localSheetId="13">[6]일위대가!#REF!</definedName>
    <definedName name="_3_3_1" localSheetId="12">[6]일위대가!#REF!</definedName>
    <definedName name="_3_3_1" localSheetId="10">[6]일위대가!#REF!</definedName>
    <definedName name="_3_3_1" localSheetId="4">[6]일위대가!#REF!</definedName>
    <definedName name="_3_3_1" localSheetId="7">[6]일위대가!#REF!</definedName>
    <definedName name="_3_3_1" localSheetId="5">[6]일위대가!#REF!</definedName>
    <definedName name="_3_3_1" localSheetId="2">[6]일위대가!#REF!</definedName>
    <definedName name="_3_3_1">[6]일위대가!#REF!</definedName>
    <definedName name="_3_3_2" localSheetId="13">[6]일위대가!#REF!</definedName>
    <definedName name="_3_3_2" localSheetId="12">[6]일위대가!#REF!</definedName>
    <definedName name="_3_3_2" localSheetId="10">[6]일위대가!#REF!</definedName>
    <definedName name="_3_3_2" localSheetId="4">[6]일위대가!#REF!</definedName>
    <definedName name="_3_3_2" localSheetId="7">[6]일위대가!#REF!</definedName>
    <definedName name="_3_3_2" localSheetId="5">[6]일위대가!#REF!</definedName>
    <definedName name="_3_3_2" localSheetId="2">[6]일위대가!#REF!</definedName>
    <definedName name="_3_3_2">[6]일위대가!#REF!</definedName>
    <definedName name="_3_4" localSheetId="13">[8]품셈!#REF!</definedName>
    <definedName name="_3_4" localSheetId="12">[8]품셈!#REF!</definedName>
    <definedName name="_3_4" localSheetId="10">[8]품셈!#REF!</definedName>
    <definedName name="_3_4" localSheetId="4">[8]품셈!#REF!</definedName>
    <definedName name="_3_4" localSheetId="7">[8]품셈!#REF!</definedName>
    <definedName name="_3_4" localSheetId="5">[8]품셈!#REF!</definedName>
    <definedName name="_3_4" localSheetId="2">[8]품셈!#REF!</definedName>
    <definedName name="_3_4">[8]품셈!#REF!</definedName>
    <definedName name="_3_4_1" localSheetId="13">[6]일위대가!#REF!</definedName>
    <definedName name="_3_4_1" localSheetId="12">[6]일위대가!#REF!</definedName>
    <definedName name="_3_4_1" localSheetId="10">[6]일위대가!#REF!</definedName>
    <definedName name="_3_4_1" localSheetId="4">[6]일위대가!#REF!</definedName>
    <definedName name="_3_4_1" localSheetId="7">[6]일위대가!#REF!</definedName>
    <definedName name="_3_4_1" localSheetId="5">[6]일위대가!#REF!</definedName>
    <definedName name="_3_4_1" localSheetId="2">[6]일위대가!#REF!</definedName>
    <definedName name="_3_4_1">[6]일위대가!#REF!</definedName>
    <definedName name="_3_4_2" localSheetId="13">[6]일위대가!#REF!</definedName>
    <definedName name="_3_4_2" localSheetId="12">[6]일위대가!#REF!</definedName>
    <definedName name="_3_4_2" localSheetId="10">[6]일위대가!#REF!</definedName>
    <definedName name="_3_4_2" localSheetId="4">[6]일위대가!#REF!</definedName>
    <definedName name="_3_4_2" localSheetId="7">[6]일위대가!#REF!</definedName>
    <definedName name="_3_4_2" localSheetId="5">[6]일위대가!#REF!</definedName>
    <definedName name="_3_4_2" localSheetId="2">[6]일위대가!#REF!</definedName>
    <definedName name="_3_4_2">[6]일위대가!#REF!</definedName>
    <definedName name="_3_5" localSheetId="13">[8]품셈!#REF!</definedName>
    <definedName name="_3_5" localSheetId="12">[8]품셈!#REF!</definedName>
    <definedName name="_3_5" localSheetId="10">[8]품셈!#REF!</definedName>
    <definedName name="_3_5" localSheetId="4">[8]품셈!#REF!</definedName>
    <definedName name="_3_5" localSheetId="7">[8]품셈!#REF!</definedName>
    <definedName name="_3_5" localSheetId="5">[8]품셈!#REF!</definedName>
    <definedName name="_3_5" localSheetId="2">[8]품셈!#REF!</definedName>
    <definedName name="_3_5">[8]품셈!#REF!</definedName>
    <definedName name="_3_5_1" localSheetId="13">[6]일위대가!#REF!</definedName>
    <definedName name="_3_5_1" localSheetId="12">[6]일위대가!#REF!</definedName>
    <definedName name="_3_5_1" localSheetId="10">[6]일위대가!#REF!</definedName>
    <definedName name="_3_5_1" localSheetId="4">[6]일위대가!#REF!</definedName>
    <definedName name="_3_5_1" localSheetId="7">[6]일위대가!#REF!</definedName>
    <definedName name="_3_5_1" localSheetId="5">[6]일위대가!#REF!</definedName>
    <definedName name="_3_5_1" localSheetId="2">[6]일위대가!#REF!</definedName>
    <definedName name="_3_5_1">[6]일위대가!#REF!</definedName>
    <definedName name="_3_5_2" localSheetId="13">[6]일위대가!#REF!</definedName>
    <definedName name="_3_5_2" localSheetId="12">[6]일위대가!#REF!</definedName>
    <definedName name="_3_5_2" localSheetId="10">[6]일위대가!#REF!</definedName>
    <definedName name="_3_5_2" localSheetId="4">[6]일위대가!#REF!</definedName>
    <definedName name="_3_5_2" localSheetId="7">[6]일위대가!#REF!</definedName>
    <definedName name="_3_5_2" localSheetId="5">[6]일위대가!#REF!</definedName>
    <definedName name="_3_5_2" localSheetId="2">[6]일위대가!#REF!</definedName>
    <definedName name="_3_5_2">[6]일위대가!#REF!</definedName>
    <definedName name="_3_6" localSheetId="13">[8]품셈!#REF!</definedName>
    <definedName name="_3_6" localSheetId="12">[8]품셈!#REF!</definedName>
    <definedName name="_3_6" localSheetId="10">[8]품셈!#REF!</definedName>
    <definedName name="_3_6" localSheetId="4">[8]품셈!#REF!</definedName>
    <definedName name="_3_6" localSheetId="7">[8]품셈!#REF!</definedName>
    <definedName name="_3_6" localSheetId="5">[8]품셈!#REF!</definedName>
    <definedName name="_3_6" localSheetId="2">[8]품셈!#REF!</definedName>
    <definedName name="_3_6">[8]품셈!#REF!</definedName>
    <definedName name="_3´ÜÀ§°ø·_11" localSheetId="10">#REF!</definedName>
    <definedName name="_3´ÜÀ§°ø·_11" localSheetId="4">#REF!</definedName>
    <definedName name="_3´ÜÀ§°ø·_11" localSheetId="7">#REF!</definedName>
    <definedName name="_3´ÜÀ§°ø·_11" localSheetId="5">#REF!</definedName>
    <definedName name="_3´ÜÀ§°ø·_11" localSheetId="2">#REF!</definedName>
    <definedName name="_3´ÜÀ§°ø·_11">#REF!</definedName>
    <definedName name="_30G_0Extract" localSheetId="13">#REF!</definedName>
    <definedName name="_30G_0Extract" localSheetId="12">#REF!</definedName>
    <definedName name="_30G_0Extract" localSheetId="10">#REF!</definedName>
    <definedName name="_30G_0Extract" localSheetId="4">#REF!</definedName>
    <definedName name="_30G_0Extract" localSheetId="7">#REF!</definedName>
    <definedName name="_30G_0Extract" localSheetId="5">#REF!</definedName>
    <definedName name="_30G_0Extract" localSheetId="2">#REF!</definedName>
    <definedName name="_30G_0Extract">#REF!</definedName>
    <definedName name="_31G_0Extract" localSheetId="13">#REF!</definedName>
    <definedName name="_31G_0Extract" localSheetId="12">#REF!</definedName>
    <definedName name="_31G_0Extract" localSheetId="10">#REF!</definedName>
    <definedName name="_31G_0Extract" localSheetId="4">#REF!</definedName>
    <definedName name="_31G_0Extract" localSheetId="7">#REF!</definedName>
    <definedName name="_31G_0Extract" localSheetId="5">#REF!</definedName>
    <definedName name="_31G_0Extract" localSheetId="2">#REF!</definedName>
    <definedName name="_31G_0Extract">#REF!</definedName>
    <definedName name="_32p1_" localSheetId="13">#REF!</definedName>
    <definedName name="_32p1_" localSheetId="12">#REF!</definedName>
    <definedName name="_32p1_" localSheetId="10">#REF!</definedName>
    <definedName name="_32p1_" localSheetId="4">#REF!</definedName>
    <definedName name="_32p1_" localSheetId="7">#REF!</definedName>
    <definedName name="_32p1_" localSheetId="5">#REF!</definedName>
    <definedName name="_32p1_" localSheetId="2">#REF!</definedName>
    <definedName name="_32p1_">#REF!</definedName>
    <definedName name="_35_3_0Criteria" localSheetId="13">#REF!</definedName>
    <definedName name="_35_3_0Criteria" localSheetId="12">#REF!</definedName>
    <definedName name="_35_3_0Criteria" localSheetId="10">#REF!</definedName>
    <definedName name="_35_3_0Criteria" localSheetId="4">#REF!</definedName>
    <definedName name="_35_3_0Criteria" localSheetId="7">#REF!</definedName>
    <definedName name="_35_3_0Criteria" localSheetId="5">#REF!</definedName>
    <definedName name="_35_3_0Criteria" localSheetId="2">#REF!</definedName>
    <definedName name="_35_3_0Criteria">#REF!</definedName>
    <definedName name="_36_3_0Criteria" localSheetId="13">#REF!</definedName>
    <definedName name="_36_3_0Criteria" localSheetId="12">#REF!</definedName>
    <definedName name="_36_3_0Criteria" localSheetId="10">#REF!</definedName>
    <definedName name="_36_3_0Criteria" localSheetId="4">#REF!</definedName>
    <definedName name="_36_3_0Criteria" localSheetId="7">#REF!</definedName>
    <definedName name="_36_3_0Criteria" localSheetId="5">#REF!</definedName>
    <definedName name="_36_3_0Criteria" localSheetId="2">#REF!</definedName>
    <definedName name="_36_3_0Criteria">#REF!</definedName>
    <definedName name="_37_3_0Criteria" localSheetId="13">#REF!</definedName>
    <definedName name="_37_3_0Criteria" localSheetId="12">#REF!</definedName>
    <definedName name="_37_3_0Criteria" localSheetId="10">#REF!</definedName>
    <definedName name="_37_3_0Criteria" localSheetId="4">#REF!</definedName>
    <definedName name="_37_3_0Criteria" localSheetId="7">#REF!</definedName>
    <definedName name="_37_3_0Criteria" localSheetId="5">#REF!</definedName>
    <definedName name="_37_3_0Criteria" localSheetId="2">#REF!</definedName>
    <definedName name="_37_3_0Criteria">#REF!</definedName>
    <definedName name="_38_3_0Criteria" localSheetId="13">#REF!</definedName>
    <definedName name="_38_3_0Criteria" localSheetId="12">#REF!</definedName>
    <definedName name="_38_3_0Criteria" localSheetId="10">#REF!</definedName>
    <definedName name="_38_3_0Criteria" localSheetId="4">#REF!</definedName>
    <definedName name="_38_3_0Criteria" localSheetId="7">#REF!</definedName>
    <definedName name="_38_3_0Criteria" localSheetId="5">#REF!</definedName>
    <definedName name="_38_3_0Criteria" localSheetId="2">#REF!</definedName>
    <definedName name="_38_3_0Criteria">#REF!</definedName>
    <definedName name="_39_3_0Criteria" localSheetId="13">#REF!</definedName>
    <definedName name="_39_3_0Criteria" localSheetId="12">#REF!</definedName>
    <definedName name="_39_3_0Criteria" localSheetId="10">#REF!</definedName>
    <definedName name="_39_3_0Criteria" localSheetId="4">#REF!</definedName>
    <definedName name="_39_3_0Criteria" localSheetId="7">#REF!</definedName>
    <definedName name="_39_3_0Criteria" localSheetId="5">#REF!</definedName>
    <definedName name="_39_3_0Criteria" localSheetId="2">#REF!</definedName>
    <definedName name="_39_3_0Criteria">#REF!</definedName>
    <definedName name="_3R" localSheetId="10">#REF!</definedName>
    <definedName name="_3R" localSheetId="4">#REF!</definedName>
    <definedName name="_3R" localSheetId="7">#REF!</definedName>
    <definedName name="_3R" localSheetId="5">#REF!</definedName>
    <definedName name="_3R">#REF!</definedName>
    <definedName name="_3X" localSheetId="10">#REF!</definedName>
    <definedName name="_3X" localSheetId="4">#REF!</definedName>
    <definedName name="_3X" localSheetId="7">#REF!</definedName>
    <definedName name="_3X" localSheetId="5">#REF!</definedName>
    <definedName name="_3X">#REF!</definedName>
    <definedName name="_4" localSheetId="13">#REF!</definedName>
    <definedName name="_4" localSheetId="12">#REF!</definedName>
    <definedName name="_4" localSheetId="10">#REF!</definedName>
    <definedName name="_4" localSheetId="4">#REF!</definedName>
    <definedName name="_4" localSheetId="7">#REF!</definedName>
    <definedName name="_4" localSheetId="5">#REF!</definedName>
    <definedName name="_4" localSheetId="2">#REF!</definedName>
    <definedName name="_4">#REF!</definedName>
    <definedName name="_４._설___비____공___사" localSheetId="10">#REF!</definedName>
    <definedName name="_４._설___비____공___사" localSheetId="4">#REF!</definedName>
    <definedName name="_４._설___비____공___사" localSheetId="7">#REF!</definedName>
    <definedName name="_４._설___비____공___사" localSheetId="5">#REF!</definedName>
    <definedName name="_４._설___비____공___사" localSheetId="2">#REF!</definedName>
    <definedName name="_４._설___비____공___사">#REF!</definedName>
    <definedName name="_4_1" localSheetId="13">[8]품셈!#REF!</definedName>
    <definedName name="_4_1" localSheetId="12">[8]품셈!#REF!</definedName>
    <definedName name="_4_1" localSheetId="10">[8]품셈!#REF!</definedName>
    <definedName name="_4_1" localSheetId="4">[8]품셈!#REF!</definedName>
    <definedName name="_4_1" localSheetId="7">[8]품셈!#REF!</definedName>
    <definedName name="_4_1" localSheetId="5">[8]품셈!#REF!</definedName>
    <definedName name="_4_1" localSheetId="2">[8]품셈!#REF!</definedName>
    <definedName name="_4_1">[8]품셈!#REF!</definedName>
    <definedName name="_4_2" localSheetId="13">[8]품셈!#REF!</definedName>
    <definedName name="_4_2" localSheetId="12">[8]품셈!#REF!</definedName>
    <definedName name="_4_2" localSheetId="10">[8]품셈!#REF!</definedName>
    <definedName name="_4_2" localSheetId="4">[8]품셈!#REF!</definedName>
    <definedName name="_4_2" localSheetId="7">[8]품셈!#REF!</definedName>
    <definedName name="_4_2" localSheetId="5">[8]품셈!#REF!</definedName>
    <definedName name="_4_2" localSheetId="2">[8]품셈!#REF!</definedName>
    <definedName name="_4_2">[8]품셈!#REF!</definedName>
    <definedName name="_4_2_1" localSheetId="13">[8]품셈!#REF!</definedName>
    <definedName name="_4_2_1" localSheetId="12">[8]품셈!#REF!</definedName>
    <definedName name="_4_2_1" localSheetId="10">[8]품셈!#REF!</definedName>
    <definedName name="_4_2_1" localSheetId="4">[8]품셈!#REF!</definedName>
    <definedName name="_4_2_1" localSheetId="7">[8]품셈!#REF!</definedName>
    <definedName name="_4_2_1" localSheetId="5">[8]품셈!#REF!</definedName>
    <definedName name="_4_2_1" localSheetId="2">[8]품셈!#REF!</definedName>
    <definedName name="_4_2_1">[8]품셈!#REF!</definedName>
    <definedName name="_4_2_2" localSheetId="13">[8]품셈!#REF!</definedName>
    <definedName name="_4_2_2" localSheetId="12">[8]품셈!#REF!</definedName>
    <definedName name="_4_2_2" localSheetId="10">[8]품셈!#REF!</definedName>
    <definedName name="_4_2_2" localSheetId="4">[8]품셈!#REF!</definedName>
    <definedName name="_4_2_2" localSheetId="7">[8]품셈!#REF!</definedName>
    <definedName name="_4_2_2" localSheetId="5">[8]품셈!#REF!</definedName>
    <definedName name="_4_2_2" localSheetId="2">[8]품셈!#REF!</definedName>
    <definedName name="_4_2_2">[8]품셈!#REF!</definedName>
    <definedName name="_4_2_3" localSheetId="13">[8]품셈!#REF!</definedName>
    <definedName name="_4_2_3" localSheetId="12">[8]품셈!#REF!</definedName>
    <definedName name="_4_2_3" localSheetId="10">[8]품셈!#REF!</definedName>
    <definedName name="_4_2_3" localSheetId="4">[8]품셈!#REF!</definedName>
    <definedName name="_4_2_3" localSheetId="7">[8]품셈!#REF!</definedName>
    <definedName name="_4_2_3" localSheetId="5">[8]품셈!#REF!</definedName>
    <definedName name="_4_2_3" localSheetId="2">[8]품셈!#REF!</definedName>
    <definedName name="_4_2_3">[8]품셈!#REF!</definedName>
    <definedName name="_4´ÜÀ§°ø·_12" localSheetId="10">#REF!</definedName>
    <definedName name="_4´ÜÀ§°ø·_12" localSheetId="4">#REF!</definedName>
    <definedName name="_4´ÜÀ§°ø·_12" localSheetId="7">#REF!</definedName>
    <definedName name="_4´ÜÀ§°ø·_12" localSheetId="5">#REF!</definedName>
    <definedName name="_4´ÜÀ§°ø·_12" localSheetId="2">#REF!</definedName>
    <definedName name="_4´ÜÀ§°ø·_12">#REF!</definedName>
    <definedName name="_40_3_0Criteria" localSheetId="13">#REF!</definedName>
    <definedName name="_40_3_0Criteria" localSheetId="12">#REF!</definedName>
    <definedName name="_40_3_0Criteria" localSheetId="10">#REF!</definedName>
    <definedName name="_40_3_0Criteria" localSheetId="4">#REF!</definedName>
    <definedName name="_40_3_0Criteria" localSheetId="7">#REF!</definedName>
    <definedName name="_40_3_0Criteria" localSheetId="5">#REF!</definedName>
    <definedName name="_40_3_0Criteria" localSheetId="2">#REF!</definedName>
    <definedName name="_40_3_0Criteria">#REF!</definedName>
    <definedName name="_49wrn.Ã¶°ñÁý°èÇ_._.5Ä­." localSheetId="4" hidden="1">{#N/A,#N/A,FALSE,"Sheet1"}</definedName>
    <definedName name="_49wrn.Ã¶°ñÁý°èÇ_._.5Ä­." localSheetId="7" hidden="1">{#N/A,#N/A,FALSE,"Sheet1"}</definedName>
    <definedName name="_49wrn.Ã¶°ñÁý°èÇ_._.5Ä­." localSheetId="5" hidden="1">{#N/A,#N/A,FALSE,"Sheet1"}</definedName>
    <definedName name="_49wrn.Ã¶°ñÁý°èÇ_._.5Ä­." localSheetId="6" hidden="1">{#N/A,#N/A,FALSE,"Sheet1"}</definedName>
    <definedName name="_49wrn.Ã¶°ñÁý°èÇ_._.5Ä­." hidden="1">{#N/A,#N/A,FALSE,"Sheet1"}</definedName>
    <definedName name="_5" localSheetId="13">#REF!</definedName>
    <definedName name="_5" localSheetId="12">#REF!</definedName>
    <definedName name="_5" localSheetId="10">#REF!</definedName>
    <definedName name="_5" localSheetId="4">#REF!</definedName>
    <definedName name="_5" localSheetId="7">#REF!</definedName>
    <definedName name="_5" localSheetId="5">#REF!</definedName>
    <definedName name="_5" localSheetId="2">#REF!</definedName>
    <definedName name="_5">#REF!</definedName>
    <definedName name="_5_1" localSheetId="13">[8]품셈!#REF!</definedName>
    <definedName name="_5_1" localSheetId="12">[8]품셈!#REF!</definedName>
    <definedName name="_5_1" localSheetId="10">[8]품셈!#REF!</definedName>
    <definedName name="_5_1" localSheetId="4">[8]품셈!#REF!</definedName>
    <definedName name="_5_1" localSheetId="7">[8]품셈!#REF!</definedName>
    <definedName name="_5_1" localSheetId="5">[8]품셈!#REF!</definedName>
    <definedName name="_5_1" localSheetId="2">[8]품셈!#REF!</definedName>
    <definedName name="_5_1">[8]품셈!#REF!</definedName>
    <definedName name="_5_1_1" localSheetId="13">[8]품셈!#REF!</definedName>
    <definedName name="_5_1_1" localSheetId="12">[8]품셈!#REF!</definedName>
    <definedName name="_5_1_1" localSheetId="10">[8]품셈!#REF!</definedName>
    <definedName name="_5_1_1" localSheetId="4">[8]품셈!#REF!</definedName>
    <definedName name="_5_1_1" localSheetId="7">[8]품셈!#REF!</definedName>
    <definedName name="_5_1_1" localSheetId="5">[8]품셈!#REF!</definedName>
    <definedName name="_5_1_1" localSheetId="2">[8]품셈!#REF!</definedName>
    <definedName name="_5_1_1">[8]품셈!#REF!</definedName>
    <definedName name="_5_1_2" localSheetId="13">[8]품셈!#REF!</definedName>
    <definedName name="_5_1_2" localSheetId="12">[8]품셈!#REF!</definedName>
    <definedName name="_5_1_2" localSheetId="10">[8]품셈!#REF!</definedName>
    <definedName name="_5_1_2" localSheetId="4">[8]품셈!#REF!</definedName>
    <definedName name="_5_1_2" localSheetId="7">[8]품셈!#REF!</definedName>
    <definedName name="_5_1_2" localSheetId="5">[8]품셈!#REF!</definedName>
    <definedName name="_5_1_2" localSheetId="2">[8]품셈!#REF!</definedName>
    <definedName name="_5_1_2">[8]품셈!#REF!</definedName>
    <definedName name="_5_1_3" localSheetId="13">[8]품셈!#REF!</definedName>
    <definedName name="_5_1_3" localSheetId="12">[8]품셈!#REF!</definedName>
    <definedName name="_5_1_3" localSheetId="10">[8]품셈!#REF!</definedName>
    <definedName name="_5_1_3" localSheetId="4">[8]품셈!#REF!</definedName>
    <definedName name="_5_1_3" localSheetId="7">[8]품셈!#REF!</definedName>
    <definedName name="_5_1_3" localSheetId="5">[8]품셈!#REF!</definedName>
    <definedName name="_5_1_3" localSheetId="2">[8]품셈!#REF!</definedName>
    <definedName name="_5_1_3">[8]품셈!#REF!</definedName>
    <definedName name="_5_1_4" localSheetId="13">[8]품셈!#REF!</definedName>
    <definedName name="_5_1_4" localSheetId="12">[8]품셈!#REF!</definedName>
    <definedName name="_5_1_4" localSheetId="10">[8]품셈!#REF!</definedName>
    <definedName name="_5_1_4" localSheetId="4">[8]품셈!#REF!</definedName>
    <definedName name="_5_1_4" localSheetId="7">[8]품셈!#REF!</definedName>
    <definedName name="_5_1_4" localSheetId="5">[8]품셈!#REF!</definedName>
    <definedName name="_5_1_4" localSheetId="2">[8]품셈!#REF!</definedName>
    <definedName name="_5_1_4">[8]품셈!#REF!</definedName>
    <definedName name="_5´ÜÀ§°ø·_13" localSheetId="10">#REF!</definedName>
    <definedName name="_5´ÜÀ§°ø·_13" localSheetId="4">#REF!</definedName>
    <definedName name="_5´ÜÀ§°ø·_13" localSheetId="7">#REF!</definedName>
    <definedName name="_5´ÜÀ§°ø·_13" localSheetId="5">#REF!</definedName>
    <definedName name="_5´ÜÀ§°ø·_13" localSheetId="2">#REF!</definedName>
    <definedName name="_5´ÜÀ§°ø·_13">#REF!</definedName>
    <definedName name="_5¤§¤_¤¡" localSheetId="4" hidden="1">{#N/A,#N/A,FALSE,"Sheet1"}</definedName>
    <definedName name="_5¤§¤_¤¡" localSheetId="7" hidden="1">{#N/A,#N/A,FALSE,"Sheet1"}</definedName>
    <definedName name="_5¤§¤_¤¡" localSheetId="5" hidden="1">{#N/A,#N/A,FALSE,"Sheet1"}</definedName>
    <definedName name="_5¤§¤_¤¡" localSheetId="6" hidden="1">{#N/A,#N/A,FALSE,"Sheet1"}</definedName>
    <definedName name="_5¤§¤_¤¡" hidden="1">{#N/A,#N/A,FALSE,"Sheet1"}</definedName>
    <definedName name="_57G_0Extr" localSheetId="13">#REF!</definedName>
    <definedName name="_57G_0Extr" localSheetId="12">#REF!</definedName>
    <definedName name="_57G_0Extr" localSheetId="10">#REF!</definedName>
    <definedName name="_57G_0Extr" localSheetId="4">#REF!</definedName>
    <definedName name="_57G_0Extr" localSheetId="7">#REF!</definedName>
    <definedName name="_57G_0Extr" localSheetId="5">#REF!</definedName>
    <definedName name="_57G_0Extr" localSheetId="2">#REF!</definedName>
    <definedName name="_57G_0Extr">#REF!</definedName>
    <definedName name="_58G_0Extr" localSheetId="13">#REF!</definedName>
    <definedName name="_58G_0Extr" localSheetId="12">#REF!</definedName>
    <definedName name="_58G_0Extr" localSheetId="10">#REF!</definedName>
    <definedName name="_58G_0Extr" localSheetId="4">#REF!</definedName>
    <definedName name="_58G_0Extr" localSheetId="7">#REF!</definedName>
    <definedName name="_58G_0Extr" localSheetId="5">#REF!</definedName>
    <definedName name="_58G_0Extr" localSheetId="2">#REF!</definedName>
    <definedName name="_58G_0Extr">#REF!</definedName>
    <definedName name="_59G_0Extr" localSheetId="13">#REF!</definedName>
    <definedName name="_59G_0Extr" localSheetId="12">#REF!</definedName>
    <definedName name="_59G_0Extr" localSheetId="10">#REF!</definedName>
    <definedName name="_59G_0Extr" localSheetId="4">#REF!</definedName>
    <definedName name="_59G_0Extr" localSheetId="7">#REF!</definedName>
    <definedName name="_59G_0Extr" localSheetId="5">#REF!</definedName>
    <definedName name="_59G_0Extr" localSheetId="2">#REF!</definedName>
    <definedName name="_59G_0Extr">#REF!</definedName>
    <definedName name="_6_1" localSheetId="13">[8]품셈!#REF!</definedName>
    <definedName name="_6_1" localSheetId="12">[8]품셈!#REF!</definedName>
    <definedName name="_6_1" localSheetId="10">[8]품셈!#REF!</definedName>
    <definedName name="_6_1" localSheetId="4">[8]품셈!#REF!</definedName>
    <definedName name="_6_1" localSheetId="7">[8]품셈!#REF!</definedName>
    <definedName name="_6_1" localSheetId="5">[8]품셈!#REF!</definedName>
    <definedName name="_6_1" localSheetId="2">[8]품셈!#REF!</definedName>
    <definedName name="_6_1">[8]품셈!#REF!</definedName>
    <definedName name="_6_2" localSheetId="13">[8]품셈!#REF!</definedName>
    <definedName name="_6_2" localSheetId="12">[8]품셈!#REF!</definedName>
    <definedName name="_6_2" localSheetId="10">[8]품셈!#REF!</definedName>
    <definedName name="_6_2" localSheetId="4">[8]품셈!#REF!</definedName>
    <definedName name="_6_2" localSheetId="7">[8]품셈!#REF!</definedName>
    <definedName name="_6_2" localSheetId="5">[8]품셈!#REF!</definedName>
    <definedName name="_6_2" localSheetId="2">[8]품셈!#REF!</definedName>
    <definedName name="_6_2">[8]품셈!#REF!</definedName>
    <definedName name="_6´ÜÀ§°ø·_14" localSheetId="10">#REF!</definedName>
    <definedName name="_6´ÜÀ§°ø·_14" localSheetId="4">#REF!</definedName>
    <definedName name="_6´ÜÀ§°ø·_14" localSheetId="7">#REF!</definedName>
    <definedName name="_6´ÜÀ§°ø·_14" localSheetId="5">#REF!</definedName>
    <definedName name="_6´ÜÀ§°ø·_14" localSheetId="2">#REF!</definedName>
    <definedName name="_6´ÜÀ§°ø·_14">#REF!</definedName>
    <definedName name="_600V_CV_FR_3Cx5.5㎟" localSheetId="13">[6]일위대가!#REF!</definedName>
    <definedName name="_600V_CV_FR_3Cx5.5㎟" localSheetId="12">[6]일위대가!#REF!</definedName>
    <definedName name="_600V_CV_FR_3Cx5.5㎟" localSheetId="10">[6]일위대가!#REF!</definedName>
    <definedName name="_600V_CV_FR_3Cx5.5㎟" localSheetId="4">[6]일위대가!#REF!</definedName>
    <definedName name="_600V_CV_FR_3Cx5.5㎟" localSheetId="7">[6]일위대가!#REF!</definedName>
    <definedName name="_600V_CV_FR_3Cx5.5㎟" localSheetId="5">[6]일위대가!#REF!</definedName>
    <definedName name="_600V_CV_FR_3Cx5.5㎟" localSheetId="2">[6]일위대가!#REF!</definedName>
    <definedName name="_600V_CV_FR_3Cx5.5㎟">[6]일위대가!#REF!</definedName>
    <definedName name="_60G_0Extr" localSheetId="13">#REF!</definedName>
    <definedName name="_60G_0Extr" localSheetId="12">#REF!</definedName>
    <definedName name="_60G_0Extr" localSheetId="10">#REF!</definedName>
    <definedName name="_60G_0Extr" localSheetId="4">#REF!</definedName>
    <definedName name="_60G_0Extr" localSheetId="7">#REF!</definedName>
    <definedName name="_60G_0Extr" localSheetId="5">#REF!</definedName>
    <definedName name="_60G_0Extr" localSheetId="2">#REF!</definedName>
    <definedName name="_60G_0Extr">#REF!</definedName>
    <definedName name="_61G_0Extr" localSheetId="13">#REF!</definedName>
    <definedName name="_61G_0Extr" localSheetId="12">#REF!</definedName>
    <definedName name="_61G_0Extr" localSheetId="10">#REF!</definedName>
    <definedName name="_61G_0Extr" localSheetId="4">#REF!</definedName>
    <definedName name="_61G_0Extr" localSheetId="7">#REF!</definedName>
    <definedName name="_61G_0Extr" localSheetId="5">#REF!</definedName>
    <definedName name="_61G_0Extr" localSheetId="2">#REF!</definedName>
    <definedName name="_61G_0Extr">#REF!</definedName>
    <definedName name="_62G_0Extr" localSheetId="13">#REF!</definedName>
    <definedName name="_62G_0Extr" localSheetId="12">#REF!</definedName>
    <definedName name="_62G_0Extr" localSheetId="10">#REF!</definedName>
    <definedName name="_62G_0Extr" localSheetId="4">#REF!</definedName>
    <definedName name="_62G_0Extr" localSheetId="7">#REF!</definedName>
    <definedName name="_62G_0Extr" localSheetId="5">#REF!</definedName>
    <definedName name="_62G_0Extr" localSheetId="2">#REF!</definedName>
    <definedName name="_62G_0Extr">#REF!</definedName>
    <definedName name="_7_1" localSheetId="13">[8]품셈!#REF!</definedName>
    <definedName name="_7_1" localSheetId="12">[8]품셈!#REF!</definedName>
    <definedName name="_7_1" localSheetId="10">[8]품셈!#REF!</definedName>
    <definedName name="_7_1" localSheetId="4">[8]품셈!#REF!</definedName>
    <definedName name="_7_1" localSheetId="7">[8]품셈!#REF!</definedName>
    <definedName name="_7_1" localSheetId="5">[8]품셈!#REF!</definedName>
    <definedName name="_7_1" localSheetId="2">[8]품셈!#REF!</definedName>
    <definedName name="_7_1">[8]품셈!#REF!</definedName>
    <definedName name="_7_1_1" localSheetId="13">[6]일위대가!#REF!</definedName>
    <definedName name="_7_1_1" localSheetId="12">[6]일위대가!#REF!</definedName>
    <definedName name="_7_1_1" localSheetId="10">[6]일위대가!#REF!</definedName>
    <definedName name="_7_1_1" localSheetId="4">[6]일위대가!#REF!</definedName>
    <definedName name="_7_1_1" localSheetId="7">[6]일위대가!#REF!</definedName>
    <definedName name="_7_1_1" localSheetId="5">[6]일위대가!#REF!</definedName>
    <definedName name="_7_1_1" localSheetId="2">[6]일위대가!#REF!</definedName>
    <definedName name="_7_1_1">[6]일위대가!#REF!</definedName>
    <definedName name="_7_2" localSheetId="13">[8]품셈!#REF!</definedName>
    <definedName name="_7_2" localSheetId="12">[8]품셈!#REF!</definedName>
    <definedName name="_7_2" localSheetId="10">[8]품셈!#REF!</definedName>
    <definedName name="_7_2" localSheetId="4">[8]품셈!#REF!</definedName>
    <definedName name="_7_2" localSheetId="7">[8]품셈!#REF!</definedName>
    <definedName name="_7_2" localSheetId="5">[8]품셈!#REF!</definedName>
    <definedName name="_7_2" localSheetId="2">[8]품셈!#REF!</definedName>
    <definedName name="_7_2">[8]품셈!#REF!</definedName>
    <definedName name="_7_2_1" localSheetId="13">[6]일위대가!#REF!</definedName>
    <definedName name="_7_2_1" localSheetId="12">[6]일위대가!#REF!</definedName>
    <definedName name="_7_2_1" localSheetId="10">[6]일위대가!#REF!</definedName>
    <definedName name="_7_2_1" localSheetId="4">[6]일위대가!#REF!</definedName>
    <definedName name="_7_2_1" localSheetId="7">[6]일위대가!#REF!</definedName>
    <definedName name="_7_2_1" localSheetId="5">[6]일위대가!#REF!</definedName>
    <definedName name="_7_2_1" localSheetId="2">[6]일위대가!#REF!</definedName>
    <definedName name="_7_2_1">[6]일위대가!#REF!</definedName>
    <definedName name="_7_2_2" localSheetId="13">[6]일위대가!#REF!</definedName>
    <definedName name="_7_2_2" localSheetId="12">[6]일위대가!#REF!</definedName>
    <definedName name="_7_2_2" localSheetId="10">[6]일위대가!#REF!</definedName>
    <definedName name="_7_2_2" localSheetId="4">[6]일위대가!#REF!</definedName>
    <definedName name="_7_2_2" localSheetId="7">[6]일위대가!#REF!</definedName>
    <definedName name="_7_2_2" localSheetId="5">[6]일위대가!#REF!</definedName>
    <definedName name="_7_2_2" localSheetId="2">[6]일위대가!#REF!</definedName>
    <definedName name="_7_2_2">[6]일위대가!#REF!</definedName>
    <definedName name="_7´ÜÀ§°ø·_15" localSheetId="10">#REF!</definedName>
    <definedName name="_7´ÜÀ§°ø·_15" localSheetId="4">#REF!</definedName>
    <definedName name="_7´ÜÀ§°ø·_15" localSheetId="7">#REF!</definedName>
    <definedName name="_7´ÜÀ§°ø·_15" localSheetId="5">#REF!</definedName>
    <definedName name="_7´ÜÀ§°ø·_15" localSheetId="2">#REF!</definedName>
    <definedName name="_7´ÜÀ§°ø·_15">#REF!</definedName>
    <definedName name="_77G_0Extract" localSheetId="13">#REF!</definedName>
    <definedName name="_77G_0Extract" localSheetId="12">#REF!</definedName>
    <definedName name="_77G_0Extract" localSheetId="10">#REF!</definedName>
    <definedName name="_77G_0Extract" localSheetId="4">#REF!</definedName>
    <definedName name="_77G_0Extract" localSheetId="7">#REF!</definedName>
    <definedName name="_77G_0Extract" localSheetId="5">#REF!</definedName>
    <definedName name="_77G_0Extract" localSheetId="2">#REF!</definedName>
    <definedName name="_77G_0Extract">#REF!</definedName>
    <definedName name="_78G_0Extract" localSheetId="13">#REF!</definedName>
    <definedName name="_78G_0Extract" localSheetId="12">#REF!</definedName>
    <definedName name="_78G_0Extract" localSheetId="10">#REF!</definedName>
    <definedName name="_78G_0Extract" localSheetId="4">#REF!</definedName>
    <definedName name="_78G_0Extract" localSheetId="7">#REF!</definedName>
    <definedName name="_78G_0Extract" localSheetId="5">#REF!</definedName>
    <definedName name="_78G_0Extract" localSheetId="2">#REF!</definedName>
    <definedName name="_78G_0Extract">#REF!</definedName>
    <definedName name="_79G_0Extract" localSheetId="13">#REF!</definedName>
    <definedName name="_79G_0Extract" localSheetId="12">#REF!</definedName>
    <definedName name="_79G_0Extract" localSheetId="10">#REF!</definedName>
    <definedName name="_79G_0Extract" localSheetId="4">#REF!</definedName>
    <definedName name="_79G_0Extract" localSheetId="7">#REF!</definedName>
    <definedName name="_79G_0Extract" localSheetId="5">#REF!</definedName>
    <definedName name="_79G_0Extract" localSheetId="2">#REF!</definedName>
    <definedName name="_79G_0Extract">#REF!</definedName>
    <definedName name="_8_1" localSheetId="13">[8]품셈!#REF!</definedName>
    <definedName name="_8_1" localSheetId="12">[8]품셈!#REF!</definedName>
    <definedName name="_8_1" localSheetId="10">[8]품셈!#REF!</definedName>
    <definedName name="_8_1" localSheetId="4">[8]품셈!#REF!</definedName>
    <definedName name="_8_1" localSheetId="7">[8]품셈!#REF!</definedName>
    <definedName name="_8_1" localSheetId="5">[8]품셈!#REF!</definedName>
    <definedName name="_8_1" localSheetId="2">[8]품셈!#REF!</definedName>
    <definedName name="_8_1">[8]품셈!#REF!</definedName>
    <definedName name="_8_1_1" localSheetId="13">[6]일위대가!#REF!</definedName>
    <definedName name="_8_1_1" localSheetId="12">[6]일위대가!#REF!</definedName>
    <definedName name="_8_1_1" localSheetId="10">[6]일위대가!#REF!</definedName>
    <definedName name="_8_1_1" localSheetId="4">[6]일위대가!#REF!</definedName>
    <definedName name="_8_1_1" localSheetId="7">[6]일위대가!#REF!</definedName>
    <definedName name="_8_1_1" localSheetId="5">[6]일위대가!#REF!</definedName>
    <definedName name="_8_1_1" localSheetId="2">[6]일위대가!#REF!</definedName>
    <definedName name="_8_1_1">[6]일위대가!#REF!</definedName>
    <definedName name="_8_1_2" localSheetId="13">[6]일위대가!#REF!</definedName>
    <definedName name="_8_1_2" localSheetId="12">[6]일위대가!#REF!</definedName>
    <definedName name="_8_1_2" localSheetId="10">[6]일위대가!#REF!</definedName>
    <definedName name="_8_1_2" localSheetId="4">[6]일위대가!#REF!</definedName>
    <definedName name="_8_1_2" localSheetId="7">[6]일위대가!#REF!</definedName>
    <definedName name="_8_1_2" localSheetId="5">[6]일위대가!#REF!</definedName>
    <definedName name="_8_1_2" localSheetId="2">[6]일위대가!#REF!</definedName>
    <definedName name="_8_1_2">[6]일위대가!#REF!</definedName>
    <definedName name="_8_1_3" localSheetId="13">[6]일위대가!#REF!</definedName>
    <definedName name="_8_1_3" localSheetId="12">[6]일위대가!#REF!</definedName>
    <definedName name="_8_1_3" localSheetId="10">[6]일위대가!#REF!</definedName>
    <definedName name="_8_1_3" localSheetId="4">[6]일위대가!#REF!</definedName>
    <definedName name="_8_1_3" localSheetId="7">[6]일위대가!#REF!</definedName>
    <definedName name="_8_1_3" localSheetId="5">[6]일위대가!#REF!</definedName>
    <definedName name="_8_1_3" localSheetId="2">[6]일위대가!#REF!</definedName>
    <definedName name="_8_1_3">[6]일위대가!#REF!</definedName>
    <definedName name="_8_2" localSheetId="13">[6]일위대가!#REF!</definedName>
    <definedName name="_8_2" localSheetId="12">[6]일위대가!#REF!</definedName>
    <definedName name="_8_2" localSheetId="10">[6]일위대가!#REF!</definedName>
    <definedName name="_8_2" localSheetId="4">[6]일위대가!#REF!</definedName>
    <definedName name="_8_2" localSheetId="7">[6]일위대가!#REF!</definedName>
    <definedName name="_8_2" localSheetId="5">[6]일위대가!#REF!</definedName>
    <definedName name="_8_2" localSheetId="2">[6]일위대가!#REF!</definedName>
    <definedName name="_8_2">[6]일위대가!#REF!</definedName>
    <definedName name="_8_2_1" localSheetId="13">[8]품셈!#REF!</definedName>
    <definedName name="_8_2_1" localSheetId="12">[8]품셈!#REF!</definedName>
    <definedName name="_8_2_1" localSheetId="10">[8]품셈!#REF!</definedName>
    <definedName name="_8_2_1" localSheetId="4">[8]품셈!#REF!</definedName>
    <definedName name="_8_2_1" localSheetId="7">[8]품셈!#REF!</definedName>
    <definedName name="_8_2_1" localSheetId="5">[8]품셈!#REF!</definedName>
    <definedName name="_8_2_1" localSheetId="2">[8]품셈!#REF!</definedName>
    <definedName name="_8_2_1">[8]품셈!#REF!</definedName>
    <definedName name="_8_2_2" localSheetId="13">[8]품셈!#REF!</definedName>
    <definedName name="_8_2_2" localSheetId="12">[8]품셈!#REF!</definedName>
    <definedName name="_8_2_2" localSheetId="10">[8]품셈!#REF!</definedName>
    <definedName name="_8_2_2" localSheetId="4">[8]품셈!#REF!</definedName>
    <definedName name="_8_2_2" localSheetId="7">[8]품셈!#REF!</definedName>
    <definedName name="_8_2_2" localSheetId="5">[8]품셈!#REF!</definedName>
    <definedName name="_8_2_2" localSheetId="2">[8]품셈!#REF!</definedName>
    <definedName name="_8_2_2">[8]품셈!#REF!</definedName>
    <definedName name="_8_2_3" localSheetId="13">[6]일위대가!#REF!</definedName>
    <definedName name="_8_2_3" localSheetId="12">[6]일위대가!#REF!</definedName>
    <definedName name="_8_2_3" localSheetId="10">[6]일위대가!#REF!</definedName>
    <definedName name="_8_2_3" localSheetId="4">[6]일위대가!#REF!</definedName>
    <definedName name="_8_2_3" localSheetId="7">[6]일위대가!#REF!</definedName>
    <definedName name="_8_2_3" localSheetId="5">[6]일위대가!#REF!</definedName>
    <definedName name="_8_2_3" localSheetId="2">[6]일위대가!#REF!</definedName>
    <definedName name="_8_2_3">[6]일위대가!#REF!</definedName>
    <definedName name="_8_3" localSheetId="13">[6]일위대가!#REF!</definedName>
    <definedName name="_8_3" localSheetId="12">[6]일위대가!#REF!</definedName>
    <definedName name="_8_3" localSheetId="10">[6]일위대가!#REF!</definedName>
    <definedName name="_8_3" localSheetId="4">[6]일위대가!#REF!</definedName>
    <definedName name="_8_3" localSheetId="7">[6]일위대가!#REF!</definedName>
    <definedName name="_8_3" localSheetId="5">[6]일위대가!#REF!</definedName>
    <definedName name="_8_3" localSheetId="2">[6]일위대가!#REF!</definedName>
    <definedName name="_8_3">[6]일위대가!#REF!</definedName>
    <definedName name="_8_3_0Crite" localSheetId="13">#REF!</definedName>
    <definedName name="_8_3_0Crite" localSheetId="12">#REF!</definedName>
    <definedName name="_8_3_0Crite" localSheetId="10">#REF!</definedName>
    <definedName name="_8_3_0Crite" localSheetId="4">#REF!</definedName>
    <definedName name="_8_3_0Crite" localSheetId="7">#REF!</definedName>
    <definedName name="_8_3_0Crite" localSheetId="5">#REF!</definedName>
    <definedName name="_8_3_0Crite" localSheetId="2">#REF!</definedName>
    <definedName name="_8_3_0Crite">#REF!</definedName>
    <definedName name="_8_3_1" localSheetId="13">[6]일위대가!#REF!</definedName>
    <definedName name="_8_3_1" localSheetId="12">[6]일위대가!#REF!</definedName>
    <definedName name="_8_3_1" localSheetId="10">[6]일위대가!#REF!</definedName>
    <definedName name="_8_3_1" localSheetId="4">[6]일위대가!#REF!</definedName>
    <definedName name="_8_3_1" localSheetId="7">[6]일위대가!#REF!</definedName>
    <definedName name="_8_3_1" localSheetId="5">[6]일위대가!#REF!</definedName>
    <definedName name="_8_3_1" localSheetId="2">[6]일위대가!#REF!</definedName>
    <definedName name="_8_3_1">[6]일위대가!#REF!</definedName>
    <definedName name="_8_3_2" localSheetId="13">[6]일위대가!#REF!</definedName>
    <definedName name="_8_3_2" localSheetId="12">[6]일위대가!#REF!</definedName>
    <definedName name="_8_3_2" localSheetId="10">[6]일위대가!#REF!</definedName>
    <definedName name="_8_3_2" localSheetId="4">[6]일위대가!#REF!</definedName>
    <definedName name="_8_3_2" localSheetId="7">[6]일위대가!#REF!</definedName>
    <definedName name="_8_3_2" localSheetId="5">[6]일위대가!#REF!</definedName>
    <definedName name="_8_3_2" localSheetId="2">[6]일위대가!#REF!</definedName>
    <definedName name="_8_3_2">[6]일위대가!#REF!</definedName>
    <definedName name="_8_3_3" localSheetId="13">[6]일위대가!#REF!</definedName>
    <definedName name="_8_3_3" localSheetId="12">[6]일위대가!#REF!</definedName>
    <definedName name="_8_3_3" localSheetId="10">[6]일위대가!#REF!</definedName>
    <definedName name="_8_3_3" localSheetId="4">[6]일위대가!#REF!</definedName>
    <definedName name="_8_3_3" localSheetId="7">[6]일위대가!#REF!</definedName>
    <definedName name="_8_3_3" localSheetId="5">[6]일위대가!#REF!</definedName>
    <definedName name="_8_3_3" localSheetId="2">[6]일위대가!#REF!</definedName>
    <definedName name="_8_3_3">[6]일위대가!#REF!</definedName>
    <definedName name="_8_4" localSheetId="13">[6]일위대가!#REF!</definedName>
    <definedName name="_8_4" localSheetId="12">[6]일위대가!#REF!</definedName>
    <definedName name="_8_4" localSheetId="10">[6]일위대가!#REF!</definedName>
    <definedName name="_8_4" localSheetId="4">[6]일위대가!#REF!</definedName>
    <definedName name="_8_4" localSheetId="7">[6]일위대가!#REF!</definedName>
    <definedName name="_8_4" localSheetId="5">[6]일위대가!#REF!</definedName>
    <definedName name="_8_4" localSheetId="2">[6]일위대가!#REF!</definedName>
    <definedName name="_8_4">[6]일위대가!#REF!</definedName>
    <definedName name="_8_4_1" localSheetId="13">[7]품!#REF!</definedName>
    <definedName name="_8_4_1" localSheetId="12">[7]품!#REF!</definedName>
    <definedName name="_8_4_1" localSheetId="10">[7]품!#REF!</definedName>
    <definedName name="_8_4_1" localSheetId="4">[7]품!#REF!</definedName>
    <definedName name="_8_4_1" localSheetId="7">[7]품!#REF!</definedName>
    <definedName name="_8_4_1" localSheetId="5">[7]품!#REF!</definedName>
    <definedName name="_8_4_1" localSheetId="2">[7]품!#REF!</definedName>
    <definedName name="_8_4_1">[7]품!#REF!</definedName>
    <definedName name="_8_4_2" localSheetId="13">[6]일위대가!#REF!</definedName>
    <definedName name="_8_4_2" localSheetId="12">[6]일위대가!#REF!</definedName>
    <definedName name="_8_4_2" localSheetId="10">[6]일위대가!#REF!</definedName>
    <definedName name="_8_4_2" localSheetId="4">[6]일위대가!#REF!</definedName>
    <definedName name="_8_4_2" localSheetId="7">[6]일위대가!#REF!</definedName>
    <definedName name="_8_4_2" localSheetId="5">[6]일위대가!#REF!</definedName>
    <definedName name="_8_4_2" localSheetId="2">[6]일위대가!#REF!</definedName>
    <definedName name="_8_4_2">[6]일위대가!#REF!</definedName>
    <definedName name="_8_4_3" localSheetId="13">[6]일위대가!#REF!</definedName>
    <definedName name="_8_4_3" localSheetId="12">[6]일위대가!#REF!</definedName>
    <definedName name="_8_4_3" localSheetId="10">[6]일위대가!#REF!</definedName>
    <definedName name="_8_4_3" localSheetId="4">[6]일위대가!#REF!</definedName>
    <definedName name="_8_4_3" localSheetId="7">[6]일위대가!#REF!</definedName>
    <definedName name="_8_4_3" localSheetId="5">[6]일위대가!#REF!</definedName>
    <definedName name="_8_4_3" localSheetId="2">[6]일위대가!#REF!</definedName>
    <definedName name="_8_4_3">[6]일위대가!#REF!</definedName>
    <definedName name="_8´ÜÀ§°ø·_16" localSheetId="10">#REF!</definedName>
    <definedName name="_8´ÜÀ§°ø·_16" localSheetId="4">#REF!</definedName>
    <definedName name="_8´ÜÀ§°ø·_16" localSheetId="7">#REF!</definedName>
    <definedName name="_8´ÜÀ§°ø·_16" localSheetId="5">#REF!</definedName>
    <definedName name="_8´ÜÀ§°ø·_16" localSheetId="2">#REF!</definedName>
    <definedName name="_8´ÜÀ§°ø·_16">#REF!</definedName>
    <definedName name="_80G_0Extract" localSheetId="13">#REF!</definedName>
    <definedName name="_80G_0Extract" localSheetId="12">#REF!</definedName>
    <definedName name="_80G_0Extract" localSheetId="10">#REF!</definedName>
    <definedName name="_80G_0Extract" localSheetId="4">#REF!</definedName>
    <definedName name="_80G_0Extract" localSheetId="7">#REF!</definedName>
    <definedName name="_80G_0Extract" localSheetId="5">#REF!</definedName>
    <definedName name="_80G_0Extract" localSheetId="2">#REF!</definedName>
    <definedName name="_80G_0Extract">#REF!</definedName>
    <definedName name="_81G_0Extract" localSheetId="13">#REF!</definedName>
    <definedName name="_81G_0Extract" localSheetId="12">#REF!</definedName>
    <definedName name="_81G_0Extract" localSheetId="10">#REF!</definedName>
    <definedName name="_81G_0Extract" localSheetId="4">#REF!</definedName>
    <definedName name="_81G_0Extract" localSheetId="7">#REF!</definedName>
    <definedName name="_81G_0Extract" localSheetId="5">#REF!</definedName>
    <definedName name="_81G_0Extract" localSheetId="2">#REF!</definedName>
    <definedName name="_81G_0Extract">#REF!</definedName>
    <definedName name="_82G_0Extract" localSheetId="13">#REF!</definedName>
    <definedName name="_82G_0Extract" localSheetId="12">#REF!</definedName>
    <definedName name="_82G_0Extract" localSheetId="10">#REF!</definedName>
    <definedName name="_82G_0Extract" localSheetId="4">#REF!</definedName>
    <definedName name="_82G_0Extract" localSheetId="7">#REF!</definedName>
    <definedName name="_82G_0Extract" localSheetId="5">#REF!</definedName>
    <definedName name="_82G_0Extract" localSheetId="2">#REF!</definedName>
    <definedName name="_82G_0Extract">#REF!</definedName>
    <definedName name="_83p1_" localSheetId="13">#REF!</definedName>
    <definedName name="_83p1_" localSheetId="12">#REF!</definedName>
    <definedName name="_83p1_" localSheetId="10">#REF!</definedName>
    <definedName name="_83p1_" localSheetId="4">#REF!</definedName>
    <definedName name="_83p1_" localSheetId="7">#REF!</definedName>
    <definedName name="_83p1_" localSheetId="5">#REF!</definedName>
    <definedName name="_83p1_" localSheetId="2">#REF!</definedName>
    <definedName name="_83p1_">#REF!</definedName>
    <definedName name="_9_1" localSheetId="13">[6]일위대가!#REF!</definedName>
    <definedName name="_9_1" localSheetId="12">[6]일위대가!#REF!</definedName>
    <definedName name="_9_1" localSheetId="10">[6]일위대가!#REF!</definedName>
    <definedName name="_9_1" localSheetId="4">[6]일위대가!#REF!</definedName>
    <definedName name="_9_1" localSheetId="7">[6]일위대가!#REF!</definedName>
    <definedName name="_9_1" localSheetId="5">[6]일위대가!#REF!</definedName>
    <definedName name="_9_1" localSheetId="2">[6]일위대가!#REF!</definedName>
    <definedName name="_9_1">[6]일위대가!#REF!</definedName>
    <definedName name="_9_2" localSheetId="13">[8]품셈!#REF!</definedName>
    <definedName name="_9_2" localSheetId="12">[8]품셈!#REF!</definedName>
    <definedName name="_9_2" localSheetId="10">[8]품셈!#REF!</definedName>
    <definedName name="_9_2" localSheetId="4">[8]품셈!#REF!</definedName>
    <definedName name="_9_2" localSheetId="7">[8]품셈!#REF!</definedName>
    <definedName name="_9_2" localSheetId="5">[8]품셈!#REF!</definedName>
    <definedName name="_9_2" localSheetId="2">[8]품셈!#REF!</definedName>
    <definedName name="_9_2">[8]품셈!#REF!</definedName>
    <definedName name="_9_2_1" localSheetId="13">[8]품셈!#REF!</definedName>
    <definedName name="_9_2_1" localSheetId="12">[8]품셈!#REF!</definedName>
    <definedName name="_9_2_1" localSheetId="10">[8]품셈!#REF!</definedName>
    <definedName name="_9_2_1" localSheetId="4">[8]품셈!#REF!</definedName>
    <definedName name="_9_2_1" localSheetId="7">[8]품셈!#REF!</definedName>
    <definedName name="_9_2_1" localSheetId="5">[8]품셈!#REF!</definedName>
    <definedName name="_9_2_1" localSheetId="2">[8]품셈!#REF!</definedName>
    <definedName name="_9_2_1">[8]품셈!#REF!</definedName>
    <definedName name="_9_2_2" localSheetId="13">[8]품셈!#REF!</definedName>
    <definedName name="_9_2_2" localSheetId="12">[8]품셈!#REF!</definedName>
    <definedName name="_9_2_2" localSheetId="10">[8]품셈!#REF!</definedName>
    <definedName name="_9_2_2" localSheetId="4">[8]품셈!#REF!</definedName>
    <definedName name="_9_2_2" localSheetId="7">[8]품셈!#REF!</definedName>
    <definedName name="_9_2_2" localSheetId="5">[8]품셈!#REF!</definedName>
    <definedName name="_9_2_2" localSheetId="2">[8]품셈!#REF!</definedName>
    <definedName name="_9_2_2">[8]품셈!#REF!</definedName>
    <definedName name="_9_3" localSheetId="13">[8]품셈!#REF!</definedName>
    <definedName name="_9_3" localSheetId="12">[8]품셈!#REF!</definedName>
    <definedName name="_9_3" localSheetId="10">[8]품셈!#REF!</definedName>
    <definedName name="_9_3" localSheetId="4">[8]품셈!#REF!</definedName>
    <definedName name="_9_3" localSheetId="7">[8]품셈!#REF!</definedName>
    <definedName name="_9_3" localSheetId="5">[8]품셈!#REF!</definedName>
    <definedName name="_9_3" localSheetId="2">[8]품셈!#REF!</definedName>
    <definedName name="_9_3">[8]품셈!#REF!</definedName>
    <definedName name="_9_3_0Crite" localSheetId="13">#REF!</definedName>
    <definedName name="_9_3_0Crite" localSheetId="12">#REF!</definedName>
    <definedName name="_9_3_0Crite" localSheetId="10">#REF!</definedName>
    <definedName name="_9_3_0Crite" localSheetId="4">#REF!</definedName>
    <definedName name="_9_3_0Crite" localSheetId="7">#REF!</definedName>
    <definedName name="_9_3_0Crite" localSheetId="5">#REF!</definedName>
    <definedName name="_9_3_0Crite" localSheetId="2">#REF!</definedName>
    <definedName name="_9_3_0Crite">#REF!</definedName>
    <definedName name="_9_3_1" localSheetId="13">[8]품셈!#REF!</definedName>
    <definedName name="_9_3_1" localSheetId="12">[8]품셈!#REF!</definedName>
    <definedName name="_9_3_1" localSheetId="10">[8]품셈!#REF!</definedName>
    <definedName name="_9_3_1" localSheetId="4">[8]품셈!#REF!</definedName>
    <definedName name="_9_3_1" localSheetId="7">[8]품셈!#REF!</definedName>
    <definedName name="_9_3_1" localSheetId="5">[8]품셈!#REF!</definedName>
    <definedName name="_9_3_1" localSheetId="2">[8]품셈!#REF!</definedName>
    <definedName name="_9_3_1">[8]품셈!#REF!</definedName>
    <definedName name="_9_3_2" localSheetId="13">[8]품셈!#REF!</definedName>
    <definedName name="_9_3_2" localSheetId="12">[8]품셈!#REF!</definedName>
    <definedName name="_9_3_2" localSheetId="10">[8]품셈!#REF!</definedName>
    <definedName name="_9_3_2" localSheetId="4">[8]품셈!#REF!</definedName>
    <definedName name="_9_3_2" localSheetId="7">[8]품셈!#REF!</definedName>
    <definedName name="_9_3_2" localSheetId="5">[8]품셈!#REF!</definedName>
    <definedName name="_9_3_2" localSheetId="2">[8]품셈!#REF!</definedName>
    <definedName name="_9_3_2">[8]품셈!#REF!</definedName>
    <definedName name="_9_4" localSheetId="13">[8]품셈!#REF!</definedName>
    <definedName name="_9_4" localSheetId="12">[8]품셈!#REF!</definedName>
    <definedName name="_9_4" localSheetId="10">[8]품셈!#REF!</definedName>
    <definedName name="_9_4" localSheetId="4">[8]품셈!#REF!</definedName>
    <definedName name="_9_4" localSheetId="7">[8]품셈!#REF!</definedName>
    <definedName name="_9_4" localSheetId="5">[8]품셈!#REF!</definedName>
    <definedName name="_9_4" localSheetId="2">[8]품셈!#REF!</definedName>
    <definedName name="_9_4">[8]품셈!#REF!</definedName>
    <definedName name="_9_4_1" localSheetId="13">[8]품셈!#REF!</definedName>
    <definedName name="_9_4_1" localSheetId="12">[8]품셈!#REF!</definedName>
    <definedName name="_9_4_1" localSheetId="10">[8]품셈!#REF!</definedName>
    <definedName name="_9_4_1" localSheetId="4">[8]품셈!#REF!</definedName>
    <definedName name="_9_4_1" localSheetId="7">[8]품셈!#REF!</definedName>
    <definedName name="_9_4_1" localSheetId="5">[8]품셈!#REF!</definedName>
    <definedName name="_9_4_1" localSheetId="2">[8]품셈!#REF!</definedName>
    <definedName name="_9_4_1">[8]품셈!#REF!</definedName>
    <definedName name="_9_4_2" localSheetId="13">[8]품셈!#REF!</definedName>
    <definedName name="_9_4_2" localSheetId="12">[8]품셈!#REF!</definedName>
    <definedName name="_9_4_2" localSheetId="10">[8]품셈!#REF!</definedName>
    <definedName name="_9_4_2" localSheetId="4">[8]품셈!#REF!</definedName>
    <definedName name="_9_4_2" localSheetId="7">[8]품셈!#REF!</definedName>
    <definedName name="_9_4_2" localSheetId="5">[8]품셈!#REF!</definedName>
    <definedName name="_9_4_2" localSheetId="2">[8]품셈!#REF!</definedName>
    <definedName name="_9_4_2">[8]품셈!#REF!</definedName>
    <definedName name="_9_5" localSheetId="13">[8]품셈!#REF!</definedName>
    <definedName name="_9_5" localSheetId="12">[8]품셈!#REF!</definedName>
    <definedName name="_9_5" localSheetId="10">[8]품셈!#REF!</definedName>
    <definedName name="_9_5" localSheetId="4">[8]품셈!#REF!</definedName>
    <definedName name="_9_5" localSheetId="7">[8]품셈!#REF!</definedName>
    <definedName name="_9_5" localSheetId="5">[8]품셈!#REF!</definedName>
    <definedName name="_9_5" localSheetId="2">[8]품셈!#REF!</definedName>
    <definedName name="_9_5">[8]품셈!#REF!</definedName>
    <definedName name="_9_5_1" localSheetId="13">[8]품셈!#REF!</definedName>
    <definedName name="_9_5_1" localSheetId="12">[8]품셈!#REF!</definedName>
    <definedName name="_9_5_1" localSheetId="10">[8]품셈!#REF!</definedName>
    <definedName name="_9_5_1" localSheetId="4">[8]품셈!#REF!</definedName>
    <definedName name="_9_5_1" localSheetId="7">[8]품셈!#REF!</definedName>
    <definedName name="_9_5_1" localSheetId="5">[8]품셈!#REF!</definedName>
    <definedName name="_9_5_1" localSheetId="2">[8]품셈!#REF!</definedName>
    <definedName name="_9_5_1">[8]품셈!#REF!</definedName>
    <definedName name="_9_5_2" localSheetId="13">[8]품셈!#REF!</definedName>
    <definedName name="_9_5_2" localSheetId="12">[8]품셈!#REF!</definedName>
    <definedName name="_9_5_2" localSheetId="10">[8]품셈!#REF!</definedName>
    <definedName name="_9_5_2" localSheetId="4">[8]품셈!#REF!</definedName>
    <definedName name="_9_5_2" localSheetId="7">[8]품셈!#REF!</definedName>
    <definedName name="_9_5_2" localSheetId="5">[8]품셈!#REF!</definedName>
    <definedName name="_9_5_2" localSheetId="2">[8]품셈!#REF!</definedName>
    <definedName name="_9_5_2">[8]품셈!#REF!</definedName>
    <definedName name="_9_6" localSheetId="13">[8]품셈!#REF!</definedName>
    <definedName name="_9_6" localSheetId="12">[8]품셈!#REF!</definedName>
    <definedName name="_9_6" localSheetId="10">[8]품셈!#REF!</definedName>
    <definedName name="_9_6" localSheetId="4">[8]품셈!#REF!</definedName>
    <definedName name="_9_6" localSheetId="7">[8]품셈!#REF!</definedName>
    <definedName name="_9_6" localSheetId="5">[8]품셈!#REF!</definedName>
    <definedName name="_9_6" localSheetId="2">[8]품셈!#REF!</definedName>
    <definedName name="_9_6">[8]품셈!#REF!</definedName>
    <definedName name="_9_6_1" localSheetId="13">[8]품셈!#REF!</definedName>
    <definedName name="_9_6_1" localSheetId="12">[8]품셈!#REF!</definedName>
    <definedName name="_9_6_1" localSheetId="10">[8]품셈!#REF!</definedName>
    <definedName name="_9_6_1" localSheetId="4">[8]품셈!#REF!</definedName>
    <definedName name="_9_6_1" localSheetId="7">[8]품셈!#REF!</definedName>
    <definedName name="_9_6_1" localSheetId="5">[8]품셈!#REF!</definedName>
    <definedName name="_9_6_1" localSheetId="2">[8]품셈!#REF!</definedName>
    <definedName name="_9_6_1">[8]품셈!#REF!</definedName>
    <definedName name="_9_6_2" localSheetId="13">[8]품셈!#REF!</definedName>
    <definedName name="_9_6_2" localSheetId="12">[8]품셈!#REF!</definedName>
    <definedName name="_9_6_2" localSheetId="10">[8]품셈!#REF!</definedName>
    <definedName name="_9_6_2" localSheetId="4">[8]품셈!#REF!</definedName>
    <definedName name="_9_6_2" localSheetId="7">[8]품셈!#REF!</definedName>
    <definedName name="_9_6_2" localSheetId="5">[8]품셈!#REF!</definedName>
    <definedName name="_9_6_2" localSheetId="2">[8]품셈!#REF!</definedName>
    <definedName name="_9_6_2">[8]품셈!#REF!</definedName>
    <definedName name="_9_7" localSheetId="13">[8]품셈!#REF!</definedName>
    <definedName name="_9_7" localSheetId="12">[8]품셈!#REF!</definedName>
    <definedName name="_9_7" localSheetId="10">[8]품셈!#REF!</definedName>
    <definedName name="_9_7" localSheetId="4">[8]품셈!#REF!</definedName>
    <definedName name="_9_7" localSheetId="7">[8]품셈!#REF!</definedName>
    <definedName name="_9_7" localSheetId="5">[8]품셈!#REF!</definedName>
    <definedName name="_9_7" localSheetId="2">[8]품셈!#REF!</definedName>
    <definedName name="_9_7">[8]품셈!#REF!</definedName>
    <definedName name="_9_7_1" localSheetId="13">[8]품셈!#REF!</definedName>
    <definedName name="_9_7_1" localSheetId="12">[8]품셈!#REF!</definedName>
    <definedName name="_9_7_1" localSheetId="10">[8]품셈!#REF!</definedName>
    <definedName name="_9_7_1" localSheetId="4">[8]품셈!#REF!</definedName>
    <definedName name="_9_7_1" localSheetId="7">[8]품셈!#REF!</definedName>
    <definedName name="_9_7_1" localSheetId="5">[8]품셈!#REF!</definedName>
    <definedName name="_9_7_1" localSheetId="2">[8]품셈!#REF!</definedName>
    <definedName name="_9_7_1">[8]품셈!#REF!</definedName>
    <definedName name="_9_7_2" localSheetId="13">[8]품셈!#REF!</definedName>
    <definedName name="_9_7_2" localSheetId="12">[8]품셈!#REF!</definedName>
    <definedName name="_9_7_2" localSheetId="10">[8]품셈!#REF!</definedName>
    <definedName name="_9_7_2" localSheetId="4">[8]품셈!#REF!</definedName>
    <definedName name="_9_7_2" localSheetId="7">[8]품셈!#REF!</definedName>
    <definedName name="_9_7_2" localSheetId="5">[8]품셈!#REF!</definedName>
    <definedName name="_9_7_2" localSheetId="2">[8]품셈!#REF!</definedName>
    <definedName name="_9_7_2">[8]품셈!#REF!</definedName>
    <definedName name="_9_8" localSheetId="13">[8]품셈!#REF!</definedName>
    <definedName name="_9_8" localSheetId="12">[8]품셈!#REF!</definedName>
    <definedName name="_9_8" localSheetId="10">[8]품셈!#REF!</definedName>
    <definedName name="_9_8" localSheetId="4">[8]품셈!#REF!</definedName>
    <definedName name="_9_8" localSheetId="7">[8]품셈!#REF!</definedName>
    <definedName name="_9_8" localSheetId="5">[8]품셈!#REF!</definedName>
    <definedName name="_9_8" localSheetId="2">[8]품셈!#REF!</definedName>
    <definedName name="_9_8">[8]품셈!#REF!</definedName>
    <definedName name="_9_8_1" localSheetId="13">[8]품셈!#REF!</definedName>
    <definedName name="_9_8_1" localSheetId="12">[8]품셈!#REF!</definedName>
    <definedName name="_9_8_1" localSheetId="10">[8]품셈!#REF!</definedName>
    <definedName name="_9_8_1" localSheetId="4">[8]품셈!#REF!</definedName>
    <definedName name="_9_8_1" localSheetId="7">[8]품셈!#REF!</definedName>
    <definedName name="_9_8_1" localSheetId="5">[8]품셈!#REF!</definedName>
    <definedName name="_9_8_1" localSheetId="2">[8]품셈!#REF!</definedName>
    <definedName name="_9_8_1">[8]품셈!#REF!</definedName>
    <definedName name="_9_8_2" localSheetId="13">[8]품셈!#REF!</definedName>
    <definedName name="_9_8_2" localSheetId="12">[8]품셈!#REF!</definedName>
    <definedName name="_9_8_2" localSheetId="10">[8]품셈!#REF!</definedName>
    <definedName name="_9_8_2" localSheetId="4">[8]품셈!#REF!</definedName>
    <definedName name="_9_8_2" localSheetId="7">[8]품셈!#REF!</definedName>
    <definedName name="_9_8_2" localSheetId="5">[8]품셈!#REF!</definedName>
    <definedName name="_9_8_2" localSheetId="2">[8]품셈!#REF!</definedName>
    <definedName name="_9_8_2">[8]품셈!#REF!</definedName>
    <definedName name="_9´ÜÀ§°ø·_17" localSheetId="10">#REF!</definedName>
    <definedName name="_9´ÜÀ§°ø·_17" localSheetId="4">#REF!</definedName>
    <definedName name="_9´ÜÀ§°ø·_17" localSheetId="7">#REF!</definedName>
    <definedName name="_9´ÜÀ§°ø·_17" localSheetId="5">#REF!</definedName>
    <definedName name="_9´ÜÀ§°ø·_17" localSheetId="2">#REF!</definedName>
    <definedName name="_9´ÜÀ§°ø·_17">#REF!</definedName>
    <definedName name="_a1" hidden="1">0</definedName>
    <definedName name="_a2" localSheetId="10">#REF!</definedName>
    <definedName name="_a2" localSheetId="4">#REF!</definedName>
    <definedName name="_a2" localSheetId="7">#REF!</definedName>
    <definedName name="_a2" localSheetId="5">#REF!</definedName>
    <definedName name="_a2">#REF!</definedName>
    <definedName name="_A20000" localSheetId="10">[10]표지!#REF!</definedName>
    <definedName name="_A20000" localSheetId="4">[10]표지!#REF!</definedName>
    <definedName name="_A20000" localSheetId="7">[10]표지!#REF!</definedName>
    <definedName name="_A20000" localSheetId="5">[10]표지!#REF!</definedName>
    <definedName name="_A20000">[10]표지!#REF!</definedName>
    <definedName name="_a3" localSheetId="10">[12]!공</definedName>
    <definedName name="_a3" localSheetId="4">[12]!공</definedName>
    <definedName name="_a3" localSheetId="7">[12]!공</definedName>
    <definedName name="_a3" localSheetId="5">[12]!공</definedName>
    <definedName name="_a3">[12]!공</definedName>
    <definedName name="_a4" localSheetId="10">[12]!공구</definedName>
    <definedName name="_a4" localSheetId="4">[12]!공구</definedName>
    <definedName name="_a4" localSheetId="7">[12]!공구</definedName>
    <definedName name="_a4" localSheetId="5">[12]!공구</definedName>
    <definedName name="_a4">[12]!공구</definedName>
    <definedName name="_aab42" localSheetId="13">#REF!</definedName>
    <definedName name="_aab42" localSheetId="12">#REF!</definedName>
    <definedName name="_aab42" localSheetId="10">#REF!</definedName>
    <definedName name="_aab42" localSheetId="4">#REF!</definedName>
    <definedName name="_aab42" localSheetId="7">#REF!</definedName>
    <definedName name="_aab42" localSheetId="5">#REF!</definedName>
    <definedName name="_aab42" localSheetId="2">#REF!</definedName>
    <definedName name="_aab42">#REF!</definedName>
    <definedName name="_ASP1" localSheetId="13">[13]AC포장수량!#REF!</definedName>
    <definedName name="_ASP1" localSheetId="12">[13]AC포장수량!#REF!</definedName>
    <definedName name="_ASP1" localSheetId="10">[13]AC포장수량!#REF!</definedName>
    <definedName name="_ASP1" localSheetId="4">[13]AC포장수량!#REF!</definedName>
    <definedName name="_ASP1" localSheetId="7">[13]AC포장수량!#REF!</definedName>
    <definedName name="_ASP1" localSheetId="5">[13]AC포장수량!#REF!</definedName>
    <definedName name="_ASP1" localSheetId="2">[13]AC포장수량!#REF!</definedName>
    <definedName name="_ASP1">[13]AC포장수량!#REF!</definedName>
    <definedName name="_B2">'[14]단면 (2)'!$K$55</definedName>
    <definedName name="_B22">[15]일위대가!$1400:$1413=[15]일위대가!$A$1400</definedName>
    <definedName name="_BXP1" localSheetId="13">#REF!</definedName>
    <definedName name="_BXP1" localSheetId="12">#REF!</definedName>
    <definedName name="_BXP1" localSheetId="10">#REF!</definedName>
    <definedName name="_BXP1" localSheetId="4">#REF!</definedName>
    <definedName name="_BXP1" localSheetId="7">#REF!</definedName>
    <definedName name="_BXP1" localSheetId="5">#REF!</definedName>
    <definedName name="_BXP1" localSheetId="2">#REF!</definedName>
    <definedName name="_BXP1">#REF!</definedName>
    <definedName name="_C" localSheetId="13">#REF!</definedName>
    <definedName name="_C" localSheetId="12">#REF!</definedName>
    <definedName name="_C" localSheetId="10">#REF!</definedName>
    <definedName name="_C" localSheetId="4">#REF!</definedName>
    <definedName name="_C" localSheetId="7">#REF!</definedName>
    <definedName name="_C" localSheetId="5">#REF!</definedName>
    <definedName name="_C" localSheetId="2">#REF!</definedName>
    <definedName name="_C">#REF!</definedName>
    <definedName name="_CAD15" localSheetId="13">#REF!</definedName>
    <definedName name="_CAD15" localSheetId="12">#REF!</definedName>
    <definedName name="_CAD15" localSheetId="10">#REF!</definedName>
    <definedName name="_CAD15" localSheetId="4">#REF!</definedName>
    <definedName name="_CAD15" localSheetId="7">#REF!</definedName>
    <definedName name="_CAD15" localSheetId="5">#REF!</definedName>
    <definedName name="_CAD15" localSheetId="2">#REF!</definedName>
    <definedName name="_CAD15">#REF!</definedName>
    <definedName name="_CAD25" localSheetId="13">#REF!</definedName>
    <definedName name="_CAD25" localSheetId="12">#REF!</definedName>
    <definedName name="_CAD25" localSheetId="10">#REF!</definedName>
    <definedName name="_CAD25" localSheetId="4">#REF!</definedName>
    <definedName name="_CAD25" localSheetId="7">#REF!</definedName>
    <definedName name="_CAD25" localSheetId="5">#REF!</definedName>
    <definedName name="_CAD25" localSheetId="2">#REF!</definedName>
    <definedName name="_CAD25">#REF!</definedName>
    <definedName name="_CNP1" localSheetId="13">#REF!</definedName>
    <definedName name="_CNP1" localSheetId="12">#REF!</definedName>
    <definedName name="_CNP1" localSheetId="10">#REF!</definedName>
    <definedName name="_CNP1" localSheetId="4">#REF!</definedName>
    <definedName name="_CNP1" localSheetId="7">#REF!</definedName>
    <definedName name="_CNP1" localSheetId="5">#REF!</definedName>
    <definedName name="_CNP1" localSheetId="2">#REF!</definedName>
    <definedName name="_CNP1">#REF!</definedName>
    <definedName name="_CON135" localSheetId="13">#REF!</definedName>
    <definedName name="_CON135" localSheetId="12">#REF!</definedName>
    <definedName name="_CON135" localSheetId="10">#REF!</definedName>
    <definedName name="_CON135" localSheetId="4">#REF!</definedName>
    <definedName name="_CON135" localSheetId="7">#REF!</definedName>
    <definedName name="_CON135" localSheetId="5">#REF!</definedName>
    <definedName name="_CON135" localSheetId="2">#REF!</definedName>
    <definedName name="_CON135">#REF!</definedName>
    <definedName name="_CON210" localSheetId="13">#REF!</definedName>
    <definedName name="_CON210" localSheetId="12">#REF!</definedName>
    <definedName name="_CON210" localSheetId="10">#REF!</definedName>
    <definedName name="_CON210" localSheetId="4">#REF!</definedName>
    <definedName name="_CON210" localSheetId="7">#REF!</definedName>
    <definedName name="_CON210" localSheetId="5">#REF!</definedName>
    <definedName name="_CON210" localSheetId="2">#REF!</definedName>
    <definedName name="_CON210">#REF!</definedName>
    <definedName name="_CON240" localSheetId="13">#REF!</definedName>
    <definedName name="_CON240" localSheetId="12">#REF!</definedName>
    <definedName name="_CON240" localSheetId="10">#REF!</definedName>
    <definedName name="_CON240" localSheetId="4">#REF!</definedName>
    <definedName name="_CON240" localSheetId="7">#REF!</definedName>
    <definedName name="_CON240" localSheetId="5">#REF!</definedName>
    <definedName name="_CON240" localSheetId="2">#REF!</definedName>
    <definedName name="_CON240">#REF!</definedName>
    <definedName name="_Dist_Bin" localSheetId="10" hidden="1">#REF!</definedName>
    <definedName name="_Dist_Bin" localSheetId="4" hidden="1">#REF!</definedName>
    <definedName name="_Dist_Bin" localSheetId="7" hidden="1">#REF!</definedName>
    <definedName name="_Dist_Bin" localSheetId="5" hidden="1">#REF!</definedName>
    <definedName name="_Dist_Bin" localSheetId="2" hidden="1">#REF!</definedName>
    <definedName name="_Dist_Bin" hidden="1">#REF!</definedName>
    <definedName name="_Dist_Values" localSheetId="10" hidden="1">#REF!</definedName>
    <definedName name="_Dist_Values" localSheetId="4" hidden="1">#REF!</definedName>
    <definedName name="_Dist_Values" localSheetId="7" hidden="1">#REF!</definedName>
    <definedName name="_Dist_Values" localSheetId="5" hidden="1">#REF!</definedName>
    <definedName name="_Dist_Values" localSheetId="2" hidden="1">#REF!</definedName>
    <definedName name="_Dist_Values" hidden="1">#REF!</definedName>
    <definedName name="_ELL1" localSheetId="13">#REF!</definedName>
    <definedName name="_ELL1" localSheetId="12">#REF!</definedName>
    <definedName name="_ELL1" localSheetId="10">#REF!</definedName>
    <definedName name="_ELL1" localSheetId="4">#REF!</definedName>
    <definedName name="_ELL1" localSheetId="7">#REF!</definedName>
    <definedName name="_ELL1" localSheetId="5">#REF!</definedName>
    <definedName name="_ELL1" localSheetId="2">#REF!</definedName>
    <definedName name="_ELL1">#REF!</definedName>
    <definedName name="_ELL2" localSheetId="13">#REF!</definedName>
    <definedName name="_ELL2" localSheetId="12">#REF!</definedName>
    <definedName name="_ELL2" localSheetId="10">#REF!</definedName>
    <definedName name="_ELL2" localSheetId="4">#REF!</definedName>
    <definedName name="_ELL2" localSheetId="7">#REF!</definedName>
    <definedName name="_ELL2" localSheetId="5">#REF!</definedName>
    <definedName name="_ELL2" localSheetId="2">#REF!</definedName>
    <definedName name="_ELL2">#REF!</definedName>
    <definedName name="_Fill" localSheetId="13" hidden="1">#REF!</definedName>
    <definedName name="_Fill" localSheetId="12" hidden="1">#REF!</definedName>
    <definedName name="_Fill" localSheetId="10" hidden="1">#REF!</definedName>
    <definedName name="_Fill" localSheetId="4" hidden="1">#REF!</definedName>
    <definedName name="_Fill" localSheetId="7" hidden="1">#REF!</definedName>
    <definedName name="_Fill" localSheetId="5" hidden="1">#REF!</definedName>
    <definedName name="_Fill" localSheetId="2" hidden="1">#REF!</definedName>
    <definedName name="_Fill" hidden="1">#REF!</definedName>
    <definedName name="_xlnm._FilterDatabase" localSheetId="10">#REF!</definedName>
    <definedName name="_xlnm._FilterDatabase" localSheetId="4">#REF!</definedName>
    <definedName name="_xlnm._FilterDatabase" localSheetId="7">#REF!</definedName>
    <definedName name="_xlnm._FilterDatabase" localSheetId="5">#REF!</definedName>
    <definedName name="_xlnm._FilterDatabase" localSheetId="2">#REF!</definedName>
    <definedName name="_xlnm._FilterDatabase">#REF!</definedName>
    <definedName name="_GJP1" localSheetId="13">#REF!</definedName>
    <definedName name="_GJP1" localSheetId="12">#REF!</definedName>
    <definedName name="_GJP1" localSheetId="10">#REF!</definedName>
    <definedName name="_GJP1" localSheetId="4">#REF!</definedName>
    <definedName name="_GJP1" localSheetId="7">#REF!</definedName>
    <definedName name="_GJP1" localSheetId="5">#REF!</definedName>
    <definedName name="_GJP1" localSheetId="2">#REF!</definedName>
    <definedName name="_GJP1">#REF!</definedName>
    <definedName name="_HPP1" localSheetId="13">#REF!</definedName>
    <definedName name="_HPP1" localSheetId="12">#REF!</definedName>
    <definedName name="_HPP1" localSheetId="10">#REF!</definedName>
    <definedName name="_HPP1" localSheetId="4">#REF!</definedName>
    <definedName name="_HPP1" localSheetId="7">#REF!</definedName>
    <definedName name="_HPP1" localSheetId="5">#REF!</definedName>
    <definedName name="_HPP1" localSheetId="2">#REF!</definedName>
    <definedName name="_HPP1">#REF!</definedName>
    <definedName name="_JB1" localSheetId="13">#REF!</definedName>
    <definedName name="_JB1" localSheetId="12">#REF!</definedName>
    <definedName name="_JB1" localSheetId="10">#REF!</definedName>
    <definedName name="_JB1" localSheetId="4">#REF!</definedName>
    <definedName name="_JB1" localSheetId="7">#REF!</definedName>
    <definedName name="_JB1" localSheetId="5">#REF!</definedName>
    <definedName name="_JB1" localSheetId="2">#REF!</definedName>
    <definedName name="_JB1">#REF!</definedName>
    <definedName name="_JJ21">[4]중기일위대가!$J$25</definedName>
    <definedName name="_JK21">[4]중기일위대가!$K$25</definedName>
    <definedName name="_JN21">[4]중기일위대가!$I$25</definedName>
    <definedName name="_JOI13" localSheetId="13">#REF!</definedName>
    <definedName name="_JOI13" localSheetId="12">#REF!</definedName>
    <definedName name="_JOI13" localSheetId="10">#REF!</definedName>
    <definedName name="_JOI13" localSheetId="4">#REF!</definedName>
    <definedName name="_JOI13" localSheetId="7">#REF!</definedName>
    <definedName name="_JOI13" localSheetId="5">#REF!</definedName>
    <definedName name="_JOI13" localSheetId="2">#REF!</definedName>
    <definedName name="_JOI13">#REF!</definedName>
    <definedName name="_K02">[15]일위대가!$732:$745=[15]일위대가!$A$732</definedName>
    <definedName name="_Key1" localSheetId="13" hidden="1">#REF!</definedName>
    <definedName name="_Key1" localSheetId="12" hidden="1">#REF!</definedName>
    <definedName name="_Key1" localSheetId="10" hidden="1">#REF!</definedName>
    <definedName name="_Key1" localSheetId="4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hidden="1">#REF!</definedName>
    <definedName name="_Key2" localSheetId="13" hidden="1">#REF!</definedName>
    <definedName name="_Key2" localSheetId="12" hidden="1">#REF!</definedName>
    <definedName name="_Key2" localSheetId="10" hidden="1">#REF!</definedName>
    <definedName name="_Key2" localSheetId="4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hidden="1">#REF!</definedName>
    <definedName name="_ll2" localSheetId="13">#REF!</definedName>
    <definedName name="_ll2" localSheetId="12">#REF!</definedName>
    <definedName name="_ll2" localSheetId="10">#REF!</definedName>
    <definedName name="_ll2" localSheetId="4">#REF!</definedName>
    <definedName name="_ll2" localSheetId="7">#REF!</definedName>
    <definedName name="_ll2" localSheetId="5">#REF!</definedName>
    <definedName name="_ll2" localSheetId="2">#REF!</definedName>
    <definedName name="_ll2">#REF!</definedName>
    <definedName name="_LP1" localSheetId="10">[16]부하계산서!#REF!</definedName>
    <definedName name="_LP1" localSheetId="4">[16]부하계산서!#REF!</definedName>
    <definedName name="_LP1" localSheetId="7">[16]부하계산서!#REF!</definedName>
    <definedName name="_LP1" localSheetId="5">[16]부하계산서!#REF!</definedName>
    <definedName name="_LP1">[16]부하계산서!#REF!</definedName>
    <definedName name="_LP2" localSheetId="10">[16]부하계산서!#REF!</definedName>
    <definedName name="_LP2" localSheetId="4">[16]부하계산서!#REF!</definedName>
    <definedName name="_LP2" localSheetId="7">[16]부하계산서!#REF!</definedName>
    <definedName name="_LP2" localSheetId="5">[16]부하계산서!#REF!</definedName>
    <definedName name="_LP2">[16]부하계산서!#REF!</definedName>
    <definedName name="_LP3" localSheetId="10">[16]부하계산서!#REF!</definedName>
    <definedName name="_LP3" localSheetId="4">[16]부하계산서!#REF!</definedName>
    <definedName name="_LP3" localSheetId="7">[16]부하계산서!#REF!</definedName>
    <definedName name="_LP3" localSheetId="5">[16]부하계산서!#REF!</definedName>
    <definedName name="_LP3">[16]부하계산서!#REF!</definedName>
    <definedName name="_LPB1" localSheetId="10">#REF!</definedName>
    <definedName name="_LPB1" localSheetId="4">#REF!</definedName>
    <definedName name="_LPB1" localSheetId="7">#REF!</definedName>
    <definedName name="_LPB1" localSheetId="5">#REF!</definedName>
    <definedName name="_LPB1">#REF!</definedName>
    <definedName name="_LPK1" localSheetId="10">#REF!</definedName>
    <definedName name="_LPK1" localSheetId="4">#REF!</definedName>
    <definedName name="_LPK1" localSheetId="7">#REF!</definedName>
    <definedName name="_LPK1" localSheetId="5">#REF!</definedName>
    <definedName name="_LPK1">#REF!</definedName>
    <definedName name="_LU1" localSheetId="10">[16]부하계산서!#REF!</definedName>
    <definedName name="_LU1" localSheetId="4">[16]부하계산서!#REF!</definedName>
    <definedName name="_LU1" localSheetId="7">[16]부하계산서!#REF!</definedName>
    <definedName name="_LU1" localSheetId="5">[16]부하계산서!#REF!</definedName>
    <definedName name="_LU1">[16]부하계산서!#REF!</definedName>
    <definedName name="_LU2" localSheetId="10">[16]부하계산서!#REF!</definedName>
    <definedName name="_LU2" localSheetId="4">[16]부하계산서!#REF!</definedName>
    <definedName name="_LU2" localSheetId="7">[16]부하계산서!#REF!</definedName>
    <definedName name="_LU2" localSheetId="5">[16]부하계산서!#REF!</definedName>
    <definedName name="_LU2">[16]부하계산서!#REF!</definedName>
    <definedName name="_LV01" localSheetId="10">[16]부하계산서!#REF!</definedName>
    <definedName name="_LV01" localSheetId="4">[16]부하계산서!#REF!</definedName>
    <definedName name="_LV01" localSheetId="7">[16]부하계산서!#REF!</definedName>
    <definedName name="_LV01" localSheetId="5">[16]부하계산서!#REF!</definedName>
    <definedName name="_LV01">[16]부하계산서!#REF!</definedName>
    <definedName name="_LV02" localSheetId="10">#REF!</definedName>
    <definedName name="_LV02" localSheetId="4">#REF!</definedName>
    <definedName name="_LV02" localSheetId="7">#REF!</definedName>
    <definedName name="_LV02" localSheetId="5">#REF!</definedName>
    <definedName name="_LV02">#REF!</definedName>
    <definedName name="_M2" localSheetId="13">#REF!</definedName>
    <definedName name="_M2" localSheetId="12">#REF!</definedName>
    <definedName name="_M2" localSheetId="10">#REF!</definedName>
    <definedName name="_M2" localSheetId="4">#REF!</definedName>
    <definedName name="_M2" localSheetId="7">#REF!</definedName>
    <definedName name="_M2" localSheetId="5">#REF!</definedName>
    <definedName name="_M2" localSheetId="2">#REF!</definedName>
    <definedName name="_M2">#REF!</definedName>
    <definedName name="_NEW1" localSheetId="10">ROUND([17]!_xlbgnm.NEW1*0.0254,3)</definedName>
    <definedName name="_NEW1" localSheetId="4">ROUND([17]!_xlbgnm.NEW1*0.0254,3)</definedName>
    <definedName name="_NEW1" localSheetId="7">ROUND([17]!_xlbgnm.NEW1*0.0254,3)</definedName>
    <definedName name="_NEW1" localSheetId="5">ROUND([17]!_xlbgnm.NEW1*0.0254,3)</definedName>
    <definedName name="_NEW1">ROUND([17]!_xlbgnm.NEW1*0.0254,3)</definedName>
    <definedName name="_NEW2" localSheetId="10">ROUND([17]!_xlbgnm.NEW2*0.0254,3)</definedName>
    <definedName name="_NEW2" localSheetId="4">ROUND([17]!_xlbgnm.NEW2*0.0254,3)</definedName>
    <definedName name="_NEW2" localSheetId="7">ROUND([17]!_xlbgnm.NEW2*0.0254,3)</definedName>
    <definedName name="_NEW2" localSheetId="5">ROUND([17]!_xlbgnm.NEW2*0.0254,3)</definedName>
    <definedName name="_NEW2">ROUND([17]!_xlbgnm.NEW2*0.0254,3)</definedName>
    <definedName name="_NEW3" localSheetId="10">ROUND([17]!_xlbgnm.NEW3*0.0254,3)</definedName>
    <definedName name="_NEW3" localSheetId="4">ROUND([17]!_xlbgnm.NEW3*0.0254,3)</definedName>
    <definedName name="_NEW3" localSheetId="7">ROUND([17]!_xlbgnm.NEW3*0.0254,3)</definedName>
    <definedName name="_NEW3" localSheetId="5">ROUND([17]!_xlbgnm.NEW3*0.0254,3)</definedName>
    <definedName name="_NEW3">ROUND([17]!_xlbgnm.NEW3*0.0254,3)</definedName>
    <definedName name="_O03">[15]일위대가!$1516:$1529=[15]일위대가!$A$1516</definedName>
    <definedName name="_Order1" hidden="1">255</definedName>
    <definedName name="_Order2" hidden="1">255</definedName>
    <definedName name="_p1" localSheetId="13">#REF!</definedName>
    <definedName name="_p1" localSheetId="12">#REF!</definedName>
    <definedName name="_p1" localSheetId="10">#REF!</definedName>
    <definedName name="_p1" localSheetId="4">#REF!</definedName>
    <definedName name="_p1" localSheetId="7">#REF!</definedName>
    <definedName name="_p1" localSheetId="5">#REF!</definedName>
    <definedName name="_p1" localSheetId="2">#REF!</definedName>
    <definedName name="_p1">#REF!</definedName>
    <definedName name="_Parse_In" localSheetId="10" hidden="1">#REF!</definedName>
    <definedName name="_Parse_In" localSheetId="4" hidden="1">#REF!</definedName>
    <definedName name="_Parse_In" localSheetId="7" hidden="1">#REF!</definedName>
    <definedName name="_Parse_In" localSheetId="5" hidden="1">#REF!</definedName>
    <definedName name="_Parse_In" localSheetId="2" hidden="1">#REF!</definedName>
    <definedName name="_Parse_In" hidden="1">#REF!</definedName>
    <definedName name="_Parse_Out" localSheetId="10" hidden="1">'[18]갑지(추정)'!#REF!</definedName>
    <definedName name="_Parse_Out" localSheetId="4" hidden="1">'[18]갑지(추정)'!#REF!</definedName>
    <definedName name="_Parse_Out" localSheetId="7" hidden="1">'[18]갑지(추정)'!#REF!</definedName>
    <definedName name="_Parse_Out" localSheetId="5" hidden="1">'[18]갑지(추정)'!#REF!</definedName>
    <definedName name="_Parse_Out" localSheetId="2" hidden="1">'[18]갑지(추정)'!#REF!</definedName>
    <definedName name="_Parse_Out" hidden="1">'[18]갑지(추정)'!#REF!</definedName>
    <definedName name="_PH2" localSheetId="13">'[19]기둥(원형)'!#REF!</definedName>
    <definedName name="_PH2" localSheetId="12">'[19]기둥(원형)'!#REF!</definedName>
    <definedName name="_PH2" localSheetId="10">'[19]기둥(원형)'!#REF!</definedName>
    <definedName name="_PH2" localSheetId="4">'[19]기둥(원형)'!#REF!</definedName>
    <definedName name="_PH2" localSheetId="7">'[19]기둥(원형)'!#REF!</definedName>
    <definedName name="_PH2" localSheetId="5">'[19]기둥(원형)'!#REF!</definedName>
    <definedName name="_PH2" localSheetId="2">'[19]기둥(원형)'!#REF!</definedName>
    <definedName name="_PH2">'[19]기둥(원형)'!#REF!</definedName>
    <definedName name="_PVC200" localSheetId="13">#REF!</definedName>
    <definedName name="_PVC200" localSheetId="12">#REF!</definedName>
    <definedName name="_PVC200" localSheetId="10">#REF!</definedName>
    <definedName name="_PVC200" localSheetId="4">#REF!</definedName>
    <definedName name="_PVC200" localSheetId="7">#REF!</definedName>
    <definedName name="_PVC200" localSheetId="5">#REF!</definedName>
    <definedName name="_PVC200" localSheetId="2">#REF!</definedName>
    <definedName name="_PVC200">#REF!</definedName>
    <definedName name="_PVC250" localSheetId="13">#REF!</definedName>
    <definedName name="_PVC250" localSheetId="12">#REF!</definedName>
    <definedName name="_PVC250" localSheetId="10">#REF!</definedName>
    <definedName name="_PVC250" localSheetId="4">#REF!</definedName>
    <definedName name="_PVC250" localSheetId="7">#REF!</definedName>
    <definedName name="_PVC250" localSheetId="5">#REF!</definedName>
    <definedName name="_PVC250" localSheetId="2">#REF!</definedName>
    <definedName name="_PVC250">#REF!</definedName>
    <definedName name="_PVC36" localSheetId="13">#REF!</definedName>
    <definedName name="_PVC36" localSheetId="12">#REF!</definedName>
    <definedName name="_PVC36" localSheetId="10">#REF!</definedName>
    <definedName name="_PVC36" localSheetId="4">#REF!</definedName>
    <definedName name="_PVC36" localSheetId="7">#REF!</definedName>
    <definedName name="_PVC36" localSheetId="5">#REF!</definedName>
    <definedName name="_PVC36" localSheetId="2">#REF!</definedName>
    <definedName name="_PVC36">#REF!</definedName>
    <definedName name="_Regression_Int" hidden="1">1</definedName>
    <definedName name="_Regression_Out" localSheetId="13" hidden="1">#REF!</definedName>
    <definedName name="_Regression_Out" localSheetId="12" hidden="1">#REF!</definedName>
    <definedName name="_Regression_Out" localSheetId="10" hidden="1">#REF!</definedName>
    <definedName name="_Regression_Out" localSheetId="4" hidden="1">#REF!</definedName>
    <definedName name="_Regression_Out" localSheetId="7" hidden="1">#REF!</definedName>
    <definedName name="_Regression_Out" localSheetId="5" hidden="1">#REF!</definedName>
    <definedName name="_Regression_Out" localSheetId="2" hidden="1">#REF!</definedName>
    <definedName name="_Regression_Out" hidden="1">#REF!</definedName>
    <definedName name="_Regression_X" localSheetId="13" hidden="1">#REF!</definedName>
    <definedName name="_Regression_X" localSheetId="12" hidden="1">#REF!</definedName>
    <definedName name="_Regression_X" localSheetId="10" hidden="1">#REF!</definedName>
    <definedName name="_Regression_X" localSheetId="4" hidden="1">#REF!</definedName>
    <definedName name="_Regression_X" localSheetId="7" hidden="1">#REF!</definedName>
    <definedName name="_Regression_X" localSheetId="5" hidden="1">#REF!</definedName>
    <definedName name="_Regression_X" localSheetId="2" hidden="1">#REF!</definedName>
    <definedName name="_Regression_X" hidden="1">#REF!</definedName>
    <definedName name="_Regression_Y" localSheetId="13" hidden="1">#REF!</definedName>
    <definedName name="_Regression_Y" localSheetId="12" hidden="1">#REF!</definedName>
    <definedName name="_Regression_Y" localSheetId="10" hidden="1">#REF!</definedName>
    <definedName name="_Regression_Y" localSheetId="4" hidden="1">#REF!</definedName>
    <definedName name="_Regression_Y" localSheetId="7" hidden="1">#REF!</definedName>
    <definedName name="_Regression_Y" localSheetId="5" hidden="1">#REF!</definedName>
    <definedName name="_Regression_Y" localSheetId="2" hidden="1">#REF!</definedName>
    <definedName name="_Regression_Y" hidden="1">#REF!</definedName>
    <definedName name="_s" localSheetId="10" hidden="1">[20]토목주소!#REF!</definedName>
    <definedName name="_s" localSheetId="4" hidden="1">[20]토목주소!#REF!</definedName>
    <definedName name="_s" localSheetId="7" hidden="1">[20]토목주소!#REF!</definedName>
    <definedName name="_s" localSheetId="5" hidden="1">[20]토목주소!#REF!</definedName>
    <definedName name="_s" localSheetId="2" hidden="1">[20]토목주소!#REF!</definedName>
    <definedName name="_s" hidden="1">[20]토목주소!#REF!</definedName>
    <definedName name="_SBB1" localSheetId="13">#REF!</definedName>
    <definedName name="_SBB1" localSheetId="12">#REF!</definedName>
    <definedName name="_SBB1" localSheetId="10">#REF!</definedName>
    <definedName name="_SBB1" localSheetId="4">#REF!</definedName>
    <definedName name="_SBB1" localSheetId="7">#REF!</definedName>
    <definedName name="_SBB1" localSheetId="5">#REF!</definedName>
    <definedName name="_SBB1" localSheetId="2">#REF!</definedName>
    <definedName name="_SBB1">#REF!</definedName>
    <definedName name="_SBB2" localSheetId="13">#REF!</definedName>
    <definedName name="_SBB2" localSheetId="12">#REF!</definedName>
    <definedName name="_SBB2" localSheetId="10">#REF!</definedName>
    <definedName name="_SBB2" localSheetId="4">#REF!</definedName>
    <definedName name="_SBB2" localSheetId="7">#REF!</definedName>
    <definedName name="_SBB2" localSheetId="5">#REF!</definedName>
    <definedName name="_SBB2" localSheetId="2">#REF!</definedName>
    <definedName name="_SBB2">#REF!</definedName>
    <definedName name="_SBB3" localSheetId="13">#REF!</definedName>
    <definedName name="_SBB3" localSheetId="12">#REF!</definedName>
    <definedName name="_SBB3" localSheetId="10">#REF!</definedName>
    <definedName name="_SBB3" localSheetId="4">#REF!</definedName>
    <definedName name="_SBB3" localSheetId="7">#REF!</definedName>
    <definedName name="_SBB3" localSheetId="5">#REF!</definedName>
    <definedName name="_SBB3" localSheetId="2">#REF!</definedName>
    <definedName name="_SBB3">#REF!</definedName>
    <definedName name="_SBB4" localSheetId="13">#REF!</definedName>
    <definedName name="_SBB4" localSheetId="12">#REF!</definedName>
    <definedName name="_SBB4" localSheetId="10">#REF!</definedName>
    <definedName name="_SBB4" localSheetId="4">#REF!</definedName>
    <definedName name="_SBB4" localSheetId="7">#REF!</definedName>
    <definedName name="_SBB4" localSheetId="5">#REF!</definedName>
    <definedName name="_SBB4" localSheetId="2">#REF!</definedName>
    <definedName name="_SBB4">#REF!</definedName>
    <definedName name="_SBB5" localSheetId="13">#REF!</definedName>
    <definedName name="_SBB5" localSheetId="12">#REF!</definedName>
    <definedName name="_SBB5" localSheetId="10">#REF!</definedName>
    <definedName name="_SBB5" localSheetId="4">#REF!</definedName>
    <definedName name="_SBB5" localSheetId="7">#REF!</definedName>
    <definedName name="_SBB5" localSheetId="5">#REF!</definedName>
    <definedName name="_SBB5" localSheetId="2">#REF!</definedName>
    <definedName name="_SBB5">#REF!</definedName>
    <definedName name="_SCH1" localSheetId="13">#REF!</definedName>
    <definedName name="_SCH1" localSheetId="12">#REF!</definedName>
    <definedName name="_SCH1" localSheetId="10">#REF!</definedName>
    <definedName name="_SCH1" localSheetId="4">#REF!</definedName>
    <definedName name="_SCH1" localSheetId="7">#REF!</definedName>
    <definedName name="_SCH1" localSheetId="5">#REF!</definedName>
    <definedName name="_SCH1" localSheetId="2">#REF!</definedName>
    <definedName name="_SCH1">#REF!</definedName>
    <definedName name="_SH1" localSheetId="13">#REF!</definedName>
    <definedName name="_SH1" localSheetId="12">#REF!</definedName>
    <definedName name="_SH1" localSheetId="10">#REF!</definedName>
    <definedName name="_SH1" localSheetId="4">#REF!</definedName>
    <definedName name="_SH1" localSheetId="7">#REF!</definedName>
    <definedName name="_SH1" localSheetId="5">#REF!</definedName>
    <definedName name="_SH1" localSheetId="2">#REF!</definedName>
    <definedName name="_SH1">#REF!</definedName>
    <definedName name="_SH2" localSheetId="13">#REF!</definedName>
    <definedName name="_SH2" localSheetId="12">#REF!</definedName>
    <definedName name="_SH2" localSheetId="10">#REF!</definedName>
    <definedName name="_SH2" localSheetId="4">#REF!</definedName>
    <definedName name="_SH2" localSheetId="7">#REF!</definedName>
    <definedName name="_SH2" localSheetId="5">#REF!</definedName>
    <definedName name="_SH2" localSheetId="2">#REF!</definedName>
    <definedName name="_SH2">#REF!</definedName>
    <definedName name="_SH3" localSheetId="13">#REF!</definedName>
    <definedName name="_SH3" localSheetId="12">#REF!</definedName>
    <definedName name="_SH3" localSheetId="10">#REF!</definedName>
    <definedName name="_SH3" localSheetId="4">#REF!</definedName>
    <definedName name="_SH3" localSheetId="7">#REF!</definedName>
    <definedName name="_SH3" localSheetId="5">#REF!</definedName>
    <definedName name="_SH3" localSheetId="2">#REF!</definedName>
    <definedName name="_SH3">#REF!</definedName>
    <definedName name="_SHH1" localSheetId="13">#REF!</definedName>
    <definedName name="_SHH1" localSheetId="12">#REF!</definedName>
    <definedName name="_SHH1" localSheetId="10">#REF!</definedName>
    <definedName name="_SHH1" localSheetId="4">#REF!</definedName>
    <definedName name="_SHH1" localSheetId="7">#REF!</definedName>
    <definedName name="_SHH1" localSheetId="5">#REF!</definedName>
    <definedName name="_SHH1" localSheetId="2">#REF!</definedName>
    <definedName name="_SHH1">#REF!</definedName>
    <definedName name="_SHH2" localSheetId="13">#REF!</definedName>
    <definedName name="_SHH2" localSheetId="12">#REF!</definedName>
    <definedName name="_SHH2" localSheetId="10">#REF!</definedName>
    <definedName name="_SHH2" localSheetId="4">#REF!</definedName>
    <definedName name="_SHH2" localSheetId="7">#REF!</definedName>
    <definedName name="_SHH2" localSheetId="5">#REF!</definedName>
    <definedName name="_SHH2" localSheetId="2">#REF!</definedName>
    <definedName name="_SHH2">#REF!</definedName>
    <definedName name="_SHH3" localSheetId="13">#REF!</definedName>
    <definedName name="_SHH3" localSheetId="12">#REF!</definedName>
    <definedName name="_SHH3" localSheetId="10">#REF!</definedName>
    <definedName name="_SHH3" localSheetId="4">#REF!</definedName>
    <definedName name="_SHH3" localSheetId="7">#REF!</definedName>
    <definedName name="_SHH3" localSheetId="5">#REF!</definedName>
    <definedName name="_SHH3" localSheetId="2">#REF!</definedName>
    <definedName name="_SHH3">#REF!</definedName>
    <definedName name="_si2" localSheetId="10">'[21]일위(PN)'!#REF!</definedName>
    <definedName name="_si2" localSheetId="4">'[21]일위(PN)'!#REF!</definedName>
    <definedName name="_si2" localSheetId="7">'[21]일위(PN)'!#REF!</definedName>
    <definedName name="_si2" localSheetId="5">'[21]일위(PN)'!#REF!</definedName>
    <definedName name="_si2" localSheetId="2">'[21]일위(PN)'!#REF!</definedName>
    <definedName name="_si2">'[21]일위(PN)'!#REF!</definedName>
    <definedName name="_Sort" localSheetId="13" hidden="1">#REF!</definedName>
    <definedName name="_Sort" localSheetId="12" hidden="1">#REF!</definedName>
    <definedName name="_Sort" localSheetId="10" hidden="1">#REF!</definedName>
    <definedName name="_Sort" localSheetId="4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hidden="1">#REF!</definedName>
    <definedName name="_ss2" localSheetId="13">#REF!</definedName>
    <definedName name="_ss2" localSheetId="12">#REF!</definedName>
    <definedName name="_ss2" localSheetId="10">#REF!</definedName>
    <definedName name="_ss2" localSheetId="4">#REF!</definedName>
    <definedName name="_ss2" localSheetId="7">#REF!</definedName>
    <definedName name="_ss2" localSheetId="5">#REF!</definedName>
    <definedName name="_ss2" localSheetId="2">#REF!</definedName>
    <definedName name="_ss2">#REF!</definedName>
    <definedName name="_ST1" localSheetId="13">#REF!</definedName>
    <definedName name="_ST1" localSheetId="12">#REF!</definedName>
    <definedName name="_ST1" localSheetId="10">#REF!</definedName>
    <definedName name="_ST1" localSheetId="4">#REF!</definedName>
    <definedName name="_ST1" localSheetId="7">#REF!</definedName>
    <definedName name="_ST1" localSheetId="5">#REF!</definedName>
    <definedName name="_ST1" localSheetId="2">#REF!</definedName>
    <definedName name="_ST1">#REF!</definedName>
    <definedName name="_Table1_In1" localSheetId="10" hidden="1">#REF!</definedName>
    <definedName name="_Table1_In1" localSheetId="4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hidden="1">#REF!</definedName>
    <definedName name="_Table1_Out" localSheetId="10" hidden="1">#REF!</definedName>
    <definedName name="_Table1_Out" localSheetId="4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hidden="1">#REF!</definedName>
    <definedName name="_UP1" localSheetId="10">#REF!</definedName>
    <definedName name="_UP1" localSheetId="4">#REF!</definedName>
    <definedName name="_UP1" localSheetId="7">#REF!</definedName>
    <definedName name="_UP1" localSheetId="5">#REF!</definedName>
    <definedName name="_UP1">#REF!</definedName>
    <definedName name="_UP2" localSheetId="10">#REF!</definedName>
    <definedName name="_UP2" localSheetId="4">#REF!</definedName>
    <definedName name="_UP2" localSheetId="7">#REF!</definedName>
    <definedName name="_UP2" localSheetId="5">#REF!</definedName>
    <definedName name="_UP2">#REF!</definedName>
    <definedName name="_고급기술자">[22]노임단가!$B$6</definedName>
    <definedName name="_기술사">[22]노임단가!$B$4</definedName>
    <definedName name="_중급기능사">[22]노임단가!$B$10</definedName>
    <definedName name="_중급기술자">[22]노임단가!$B$7</definedName>
    <definedName name="_초급기술자">[22]노임단가!$B$8</definedName>
    <definedName name="_특급기술자">[22]노임단가!$B$5</definedName>
    <definedName name="´Ü_°¡" localSheetId="10">#REF!</definedName>
    <definedName name="´Ü_°¡" localSheetId="4">#REF!</definedName>
    <definedName name="´Ü_°¡" localSheetId="7">#REF!</definedName>
    <definedName name="´Ü_°¡" localSheetId="5">#REF!</definedName>
    <definedName name="´Ü_°¡" localSheetId="2">#REF!</definedName>
    <definedName name="´Ü_°¡">#REF!</definedName>
    <definedName name="´Ü_°¡2" localSheetId="10">#REF!</definedName>
    <definedName name="´Ü_°¡2" localSheetId="4">#REF!</definedName>
    <definedName name="´Ü_°¡2" localSheetId="7">#REF!</definedName>
    <definedName name="´Ü_°¡2" localSheetId="5">#REF!</definedName>
    <definedName name="´Ü_°¡2" localSheetId="2">#REF!</definedName>
    <definedName name="´Ü_°¡2">#REF!</definedName>
    <definedName name="´Ü_°¡3" localSheetId="10">#REF!</definedName>
    <definedName name="´Ü_°¡3" localSheetId="4">#REF!</definedName>
    <definedName name="´Ü_°¡3" localSheetId="7">#REF!</definedName>
    <definedName name="´Ü_°¡3" localSheetId="5">#REF!</definedName>
    <definedName name="´Ü_°¡3" localSheetId="2">#REF!</definedName>
    <definedName name="´Ü_°¡3">#REF!</definedName>
    <definedName name="´Ü_°¡4" localSheetId="10">#REF!</definedName>
    <definedName name="´Ü_°¡4" localSheetId="4">#REF!</definedName>
    <definedName name="´Ü_°¡4" localSheetId="7">#REF!</definedName>
    <definedName name="´Ü_°¡4" localSheetId="5">#REF!</definedName>
    <definedName name="´Ü_°¡4" localSheetId="2">#REF!</definedName>
    <definedName name="´Ü_°¡4">#REF!</definedName>
    <definedName name="´Ü_°¡5" localSheetId="10">#REF!</definedName>
    <definedName name="´Ü_°¡5" localSheetId="4">#REF!</definedName>
    <definedName name="´Ü_°¡5" localSheetId="7">#REF!</definedName>
    <definedName name="´Ü_°¡5" localSheetId="5">#REF!</definedName>
    <definedName name="´Ü_°¡5" localSheetId="2">#REF!</definedName>
    <definedName name="´Ü_°¡5">#REF!</definedName>
    <definedName name="´Ü_°¡6" localSheetId="10">#REF!</definedName>
    <definedName name="´Ü_°¡6" localSheetId="4">#REF!</definedName>
    <definedName name="´Ü_°¡6" localSheetId="7">#REF!</definedName>
    <definedName name="´Ü_°¡6" localSheetId="5">#REF!</definedName>
    <definedName name="´Ü_°¡6" localSheetId="2">#REF!</definedName>
    <definedName name="´Ü_°¡6">#REF!</definedName>
    <definedName name="´Ü°" localSheetId="10">#REF!</definedName>
    <definedName name="´Ü°" localSheetId="4">#REF!</definedName>
    <definedName name="´Ü°" localSheetId="7">#REF!</definedName>
    <definedName name="´Ü°" localSheetId="5">#REF!</definedName>
    <definedName name="´Ü°" localSheetId="2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\A" localSheetId="13">#REF!</definedName>
    <definedName name="\A" localSheetId="12">#REF!</definedName>
    <definedName name="\A" localSheetId="10">#REF!</definedName>
    <definedName name="\A" localSheetId="4">#REF!</definedName>
    <definedName name="\A" localSheetId="7">#REF!</definedName>
    <definedName name="\A" localSheetId="5">#REF!</definedName>
    <definedName name="\A" localSheetId="2">#REF!</definedName>
    <definedName name="\A">#REF!</definedName>
    <definedName name="\b" localSheetId="13">[23]실행내역!#REF!</definedName>
    <definedName name="\b" localSheetId="12">[23]실행내역!#REF!</definedName>
    <definedName name="\b" localSheetId="10">[23]실행내역!#REF!</definedName>
    <definedName name="\b" localSheetId="4">[23]실행내역!#REF!</definedName>
    <definedName name="\b" localSheetId="7">[23]실행내역!#REF!</definedName>
    <definedName name="\b" localSheetId="5">[23]실행내역!#REF!</definedName>
    <definedName name="\b" localSheetId="2">[23]실행내역!#REF!</definedName>
    <definedName name="\b">[23]실행내역!#REF!</definedName>
    <definedName name="\c">#N/A</definedName>
    <definedName name="\d">#N/A</definedName>
    <definedName name="\i" localSheetId="10">#REF!</definedName>
    <definedName name="\i" localSheetId="4">#REF!</definedName>
    <definedName name="\i" localSheetId="7">#REF!</definedName>
    <definedName name="\i" localSheetId="5">#REF!</definedName>
    <definedName name="\i" localSheetId="2">#REF!</definedName>
    <definedName name="\i">#REF!</definedName>
    <definedName name="\m">#N/A</definedName>
    <definedName name="\P" localSheetId="13">#REF!</definedName>
    <definedName name="\P" localSheetId="12">#REF!</definedName>
    <definedName name="\P" localSheetId="10">#REF!</definedName>
    <definedName name="\P" localSheetId="4">#REF!</definedName>
    <definedName name="\P" localSheetId="7">#REF!</definedName>
    <definedName name="\P" localSheetId="5">#REF!</definedName>
    <definedName name="\P" localSheetId="2">#REF!</definedName>
    <definedName name="\P">#REF!</definedName>
    <definedName name="\PA" localSheetId="13">#REF!</definedName>
    <definedName name="\PA" localSheetId="12">#REF!</definedName>
    <definedName name="\PA" localSheetId="10">#REF!</definedName>
    <definedName name="\PA" localSheetId="4">#REF!</definedName>
    <definedName name="\PA" localSheetId="7">#REF!</definedName>
    <definedName name="\PA" localSheetId="5">#REF!</definedName>
    <definedName name="\PA" localSheetId="2">#REF!</definedName>
    <definedName name="\PA">#REF!</definedName>
    <definedName name="\PB" localSheetId="13">#REF!</definedName>
    <definedName name="\PB" localSheetId="12">#REF!</definedName>
    <definedName name="\PB" localSheetId="10">#REF!</definedName>
    <definedName name="\PB" localSheetId="4">#REF!</definedName>
    <definedName name="\PB" localSheetId="7">#REF!</definedName>
    <definedName name="\PB" localSheetId="5">#REF!</definedName>
    <definedName name="\PB" localSheetId="2">#REF!</definedName>
    <definedName name="\PB">#REF!</definedName>
    <definedName name="\PC" localSheetId="13">#REF!</definedName>
    <definedName name="\PC" localSheetId="12">#REF!</definedName>
    <definedName name="\PC" localSheetId="10">#REF!</definedName>
    <definedName name="\PC" localSheetId="4">#REF!</definedName>
    <definedName name="\PC" localSheetId="7">#REF!</definedName>
    <definedName name="\PC" localSheetId="5">#REF!</definedName>
    <definedName name="\PC" localSheetId="2">#REF!</definedName>
    <definedName name="\PC">#REF!</definedName>
    <definedName name="\PD" localSheetId="13">#REF!</definedName>
    <definedName name="\PD" localSheetId="12">#REF!</definedName>
    <definedName name="\PD" localSheetId="10">#REF!</definedName>
    <definedName name="\PD" localSheetId="4">#REF!</definedName>
    <definedName name="\PD" localSheetId="7">#REF!</definedName>
    <definedName name="\PD" localSheetId="5">#REF!</definedName>
    <definedName name="\PD" localSheetId="2">#REF!</definedName>
    <definedName name="\PD">#REF!</definedName>
    <definedName name="\PE" localSheetId="13">#REF!</definedName>
    <definedName name="\PE" localSheetId="12">#REF!</definedName>
    <definedName name="\PE" localSheetId="10">#REF!</definedName>
    <definedName name="\PE" localSheetId="4">#REF!</definedName>
    <definedName name="\PE" localSheetId="7">#REF!</definedName>
    <definedName name="\PE" localSheetId="5">#REF!</definedName>
    <definedName name="\PE" localSheetId="2">#REF!</definedName>
    <definedName name="\PE">#REF!</definedName>
    <definedName name="\PF" localSheetId="13">#REF!</definedName>
    <definedName name="\PF" localSheetId="12">#REF!</definedName>
    <definedName name="\PF" localSheetId="10">#REF!</definedName>
    <definedName name="\PF" localSheetId="4">#REF!</definedName>
    <definedName name="\PF" localSheetId="7">#REF!</definedName>
    <definedName name="\PF" localSheetId="5">#REF!</definedName>
    <definedName name="\PF" localSheetId="2">#REF!</definedName>
    <definedName name="\PF">#REF!</definedName>
    <definedName name="\PG" localSheetId="13">#REF!</definedName>
    <definedName name="\PG" localSheetId="12">#REF!</definedName>
    <definedName name="\PG" localSheetId="10">#REF!</definedName>
    <definedName name="\PG" localSheetId="4">#REF!</definedName>
    <definedName name="\PG" localSheetId="7">#REF!</definedName>
    <definedName name="\PG" localSheetId="5">#REF!</definedName>
    <definedName name="\PG" localSheetId="2">#REF!</definedName>
    <definedName name="\PG">#REF!</definedName>
    <definedName name="\Z" localSheetId="13">#REF!</definedName>
    <definedName name="\Z" localSheetId="12">#REF!</definedName>
    <definedName name="\Z" localSheetId="10">#REF!</definedName>
    <definedName name="\Z" localSheetId="4">#REF!</definedName>
    <definedName name="\Z" localSheetId="7">#REF!</definedName>
    <definedName name="\Z" localSheetId="5">#REF!</definedName>
    <definedName name="\Z" localSheetId="2">#REF!</definedName>
    <definedName name="\Z">#REF!</definedName>
    <definedName name="√">"SQRT"</definedName>
    <definedName name="▽" localSheetId="10" hidden="1">#REF!</definedName>
    <definedName name="▽" localSheetId="4" hidden="1">#REF!</definedName>
    <definedName name="▽" localSheetId="7" hidden="1">#REF!</definedName>
    <definedName name="▽" localSheetId="5" hidden="1">#REF!</definedName>
    <definedName name="▽" hidden="1">#REF!</definedName>
    <definedName name="A">#N/A</definedName>
    <definedName name="A1C1" localSheetId="10" hidden="1">#REF!</definedName>
    <definedName name="A1C1" localSheetId="4" hidden="1">#REF!</definedName>
    <definedName name="A1C1" localSheetId="7" hidden="1">#REF!</definedName>
    <definedName name="A1C1" localSheetId="5" hidden="1">#REF!</definedName>
    <definedName name="A1C1" localSheetId="2" hidden="1">#REF!</definedName>
    <definedName name="A1C1" hidden="1">#REF!</definedName>
    <definedName name="aa" localSheetId="13">[10]표지!#REF!</definedName>
    <definedName name="aa" localSheetId="12">[10]표지!#REF!</definedName>
    <definedName name="aa" localSheetId="10">[10]표지!#REF!</definedName>
    <definedName name="aa" localSheetId="4">[10]표지!#REF!</definedName>
    <definedName name="aa" localSheetId="7">[10]표지!#REF!</definedName>
    <definedName name="aa" localSheetId="5">[10]표지!#REF!</definedName>
    <definedName name="aa" localSheetId="2">[10]표지!#REF!</definedName>
    <definedName name="aa">[10]표지!#REF!</definedName>
    <definedName name="AAA" localSheetId="13">#REF!</definedName>
    <definedName name="AAA" localSheetId="12">#REF!</definedName>
    <definedName name="AAA" localSheetId="10">#REF!</definedName>
    <definedName name="AAA" localSheetId="4">#REF!</definedName>
    <definedName name="AAA" localSheetId="7">#REF!</definedName>
    <definedName name="AAA" localSheetId="5">#REF!</definedName>
    <definedName name="AAA" localSheetId="2">#REF!</definedName>
    <definedName name="AAA">#REF!</definedName>
    <definedName name="aaaa">'[24]ABUT수량-A1'!$T$25</definedName>
    <definedName name="aaaaaa" localSheetId="4" hidden="1">{#N/A,#N/A,FALSE,"표지목차"}</definedName>
    <definedName name="aaaaaa" localSheetId="7" hidden="1">{#N/A,#N/A,FALSE,"표지목차"}</definedName>
    <definedName name="aaaaaa" localSheetId="5" hidden="1">{#N/A,#N/A,FALSE,"표지목차"}</definedName>
    <definedName name="aaaaaa" localSheetId="6" hidden="1">{#N/A,#N/A,FALSE,"표지목차"}</definedName>
    <definedName name="aaaaaa" hidden="1">{#N/A,#N/A,FALSE,"표지목차"}</definedName>
    <definedName name="AAAAAAAA" localSheetId="13">'[25]#REF'!#REF!</definedName>
    <definedName name="AAAAAAAA" localSheetId="12">'[25]#REF'!#REF!</definedName>
    <definedName name="AAAAAAAA" localSheetId="10">'[25]#REF'!#REF!</definedName>
    <definedName name="AAAAAAAA" localSheetId="4">'[25]#REF'!#REF!</definedName>
    <definedName name="AAAAAAAA" localSheetId="7">'[25]#REF'!#REF!</definedName>
    <definedName name="AAAAAAAA" localSheetId="5">'[25]#REF'!#REF!</definedName>
    <definedName name="AAAAAAAA" localSheetId="2">'[25]#REF'!#REF!</definedName>
    <definedName name="AAAAAAAA">'[25]#REF'!#REF!</definedName>
    <definedName name="AAD" localSheetId="10">#REF!,#REF!</definedName>
    <definedName name="AAD" localSheetId="4">#REF!,#REF!</definedName>
    <definedName name="AAD" localSheetId="7">#REF!,#REF!</definedName>
    <definedName name="AAD" localSheetId="5">#REF!,#REF!</definedName>
    <definedName name="AAD">#REF!,#REF!</definedName>
    <definedName name="AB" localSheetId="13">#REF!</definedName>
    <definedName name="AB" localSheetId="12">#REF!</definedName>
    <definedName name="AB" localSheetId="10">#REF!</definedName>
    <definedName name="AB" localSheetId="4">#REF!</definedName>
    <definedName name="AB" localSheetId="7">#REF!</definedName>
    <definedName name="AB" localSheetId="5">#REF!</definedName>
    <definedName name="AB" localSheetId="2">#REF!</definedName>
    <definedName name="AB">#REF!</definedName>
    <definedName name="ABC" localSheetId="10">#REF!,#REF!</definedName>
    <definedName name="ABC" localSheetId="4">#REF!,#REF!</definedName>
    <definedName name="ABC" localSheetId="7">#REF!,#REF!</definedName>
    <definedName name="ABC" localSheetId="5">#REF!,#REF!</definedName>
    <definedName name="ABC">#REF!,#REF!</definedName>
    <definedName name="ABUTH" localSheetId="13">#REF!</definedName>
    <definedName name="ABUTH" localSheetId="12">#REF!</definedName>
    <definedName name="ABUTH" localSheetId="10">#REF!</definedName>
    <definedName name="ABUTH" localSheetId="4">#REF!</definedName>
    <definedName name="ABUTH" localSheetId="7">#REF!</definedName>
    <definedName name="ABUTH" localSheetId="5">#REF!</definedName>
    <definedName name="ABUTH" localSheetId="2">#REF!</definedName>
    <definedName name="ABUTH">#REF!</definedName>
    <definedName name="AC" localSheetId="13">#REF!</definedName>
    <definedName name="AC" localSheetId="12">#REF!</definedName>
    <definedName name="AC" localSheetId="10">#REF!</definedName>
    <definedName name="AC" localSheetId="4">#REF!</definedName>
    <definedName name="AC" localSheetId="7">#REF!</definedName>
    <definedName name="AC" localSheetId="5">#REF!</definedName>
    <definedName name="AC" localSheetId="2">#REF!</definedName>
    <definedName name="AC">#REF!</definedName>
    <definedName name="ACB" localSheetId="10">#REF!,#REF!</definedName>
    <definedName name="ACB" localSheetId="4">#REF!,#REF!</definedName>
    <definedName name="ACB" localSheetId="7">#REF!,#REF!</definedName>
    <definedName name="ACB" localSheetId="5">#REF!,#REF!</definedName>
    <definedName name="ACB">#REF!,#REF!</definedName>
    <definedName name="Access_Button" hidden="1">"남가내역_data작업_List"</definedName>
    <definedName name="AccessDatabase" hidden="1">"C:\msoffice\CD\남가내역.mdb"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localSheetId="10" hidden="1">[26]GAEYO!#REF!</definedName>
    <definedName name="ACDA" localSheetId="4" hidden="1">[26]GAEYO!#REF!</definedName>
    <definedName name="ACDA" localSheetId="7" hidden="1">[26]GAEYO!#REF!</definedName>
    <definedName name="ACDA" localSheetId="5" hidden="1">[26]GAEYO!#REF!</definedName>
    <definedName name="ACDA" localSheetId="2" hidden="1">[26]GAEYO!#REF!</definedName>
    <definedName name="ACDA" hidden="1">[26]GAEYO!#REF!</definedName>
    <definedName name="AD" localSheetId="13">#REF!</definedName>
    <definedName name="AD" localSheetId="12">#REF!</definedName>
    <definedName name="AD" localSheetId="10">#REF!</definedName>
    <definedName name="AD" localSheetId="4">#REF!</definedName>
    <definedName name="AD" localSheetId="7">#REF!</definedName>
    <definedName name="AD" localSheetId="5">#REF!</definedName>
    <definedName name="AD" localSheetId="2">#REF!</definedName>
    <definedName name="AD">#REF!</definedName>
    <definedName name="ADC" localSheetId="10" hidden="1">#REF!</definedName>
    <definedName name="ADC" localSheetId="4" hidden="1">#REF!</definedName>
    <definedName name="ADC" localSheetId="7" hidden="1">#REF!</definedName>
    <definedName name="ADC" localSheetId="5" hidden="1">#REF!</definedName>
    <definedName name="ADC" localSheetId="2" hidden="1">#REF!</definedName>
    <definedName name="ADC" hidden="1">#REF!</definedName>
    <definedName name="ADF" localSheetId="13">#REF!</definedName>
    <definedName name="ADF" localSheetId="12">#REF!</definedName>
    <definedName name="ADF" localSheetId="10">#REF!</definedName>
    <definedName name="ADF" localSheetId="4">#REF!</definedName>
    <definedName name="ADF" localSheetId="7">#REF!</definedName>
    <definedName name="ADF" localSheetId="5">#REF!</definedName>
    <definedName name="ADF" localSheetId="2">#REF!</definedName>
    <definedName name="ADF">#REF!</definedName>
    <definedName name="ADFASGAH" localSheetId="13">#REF!</definedName>
    <definedName name="ADFASGAH" localSheetId="12">#REF!</definedName>
    <definedName name="ADFASGAH" localSheetId="10">#REF!</definedName>
    <definedName name="ADFASGAH" localSheetId="4">#REF!</definedName>
    <definedName name="ADFASGAH" localSheetId="7">#REF!</definedName>
    <definedName name="ADFASGAH" localSheetId="5">#REF!</definedName>
    <definedName name="ADFASGAH" localSheetId="2">#REF!</definedName>
    <definedName name="ADFASGAH">#REF!</definedName>
    <definedName name="AE" localSheetId="13">#REF!</definedName>
    <definedName name="AE" localSheetId="12">#REF!</definedName>
    <definedName name="AE" localSheetId="10">#REF!</definedName>
    <definedName name="AE" localSheetId="4">#REF!</definedName>
    <definedName name="AE" localSheetId="7">#REF!</definedName>
    <definedName name="AE" localSheetId="5">#REF!</definedName>
    <definedName name="AE" localSheetId="2">#REF!</definedName>
    <definedName name="AE">#REF!</definedName>
    <definedName name="aer" localSheetId="10">#REF!,#REF!</definedName>
    <definedName name="aer" localSheetId="4">#REF!,#REF!</definedName>
    <definedName name="aer" localSheetId="7">#REF!,#REF!</definedName>
    <definedName name="aer" localSheetId="5">#REF!,#REF!</definedName>
    <definedName name="aer">#REF!,#REF!</definedName>
    <definedName name="AF" localSheetId="13">#REF!</definedName>
    <definedName name="AF" localSheetId="12">#REF!</definedName>
    <definedName name="AF" localSheetId="10">#REF!</definedName>
    <definedName name="AF" localSheetId="4">#REF!</definedName>
    <definedName name="AF" localSheetId="7">#REF!</definedName>
    <definedName name="AF" localSheetId="5">#REF!</definedName>
    <definedName name="AF" localSheetId="2">#REF!</definedName>
    <definedName name="AF">#REF!</definedName>
    <definedName name="AG" localSheetId="13">#REF!</definedName>
    <definedName name="AG" localSheetId="12">#REF!</definedName>
    <definedName name="AG" localSheetId="10">#REF!</definedName>
    <definedName name="AG" localSheetId="4">#REF!</definedName>
    <definedName name="AG" localSheetId="7">#REF!</definedName>
    <definedName name="AG" localSheetId="5">#REF!</definedName>
    <definedName name="AG" localSheetId="2">#REF!</definedName>
    <definedName name="AG">#REF!</definedName>
    <definedName name="AH" localSheetId="13">#REF!</definedName>
    <definedName name="AH" localSheetId="12">#REF!</definedName>
    <definedName name="AH" localSheetId="10">#REF!</definedName>
    <definedName name="AH" localSheetId="4">#REF!</definedName>
    <definedName name="AH" localSheetId="7">#REF!</definedName>
    <definedName name="AH" localSheetId="5">#REF!</definedName>
    <definedName name="AH" localSheetId="2">#REF!</definedName>
    <definedName name="AH">#REF!</definedName>
    <definedName name="AHN" localSheetId="10">#REF!,#REF!</definedName>
    <definedName name="AHN" localSheetId="4">#REF!,#REF!</definedName>
    <definedName name="AHN" localSheetId="7">#REF!,#REF!</definedName>
    <definedName name="AHN" localSheetId="5">#REF!,#REF!</definedName>
    <definedName name="AHN">#REF!,#REF!</definedName>
    <definedName name="AI" localSheetId="13">#REF!</definedName>
    <definedName name="AI" localSheetId="12">#REF!</definedName>
    <definedName name="AI" localSheetId="10">#REF!</definedName>
    <definedName name="AI" localSheetId="4">#REF!</definedName>
    <definedName name="AI" localSheetId="7">#REF!</definedName>
    <definedName name="AI" localSheetId="5">#REF!</definedName>
    <definedName name="AI" localSheetId="2">#REF!</definedName>
    <definedName name="AI">#REF!</definedName>
    <definedName name="AirFare">[27]Rate!$B$36</definedName>
    <definedName name="al" localSheetId="13">#REF!</definedName>
    <definedName name="al" localSheetId="12">#REF!</definedName>
    <definedName name="al" localSheetId="10">#REF!</definedName>
    <definedName name="al" localSheetId="4">#REF!</definedName>
    <definedName name="al" localSheetId="7">#REF!</definedName>
    <definedName name="al" localSheetId="5">#REF!</definedName>
    <definedName name="al" localSheetId="2">#REF!</definedName>
    <definedName name="al">#REF!</definedName>
    <definedName name="AL_ANODE" localSheetId="13">#REF!</definedName>
    <definedName name="AL_ANODE" localSheetId="12">#REF!</definedName>
    <definedName name="AL_ANODE" localSheetId="10">#REF!</definedName>
    <definedName name="AL_ANODE" localSheetId="4">#REF!</definedName>
    <definedName name="AL_ANODE" localSheetId="7">#REF!</definedName>
    <definedName name="AL_ANODE" localSheetId="5">#REF!</definedName>
    <definedName name="AL_ANODE" localSheetId="2">#REF!</definedName>
    <definedName name="AL_ANODE">#REF!</definedName>
    <definedName name="all" localSheetId="13">#REF!</definedName>
    <definedName name="all" localSheetId="12">#REF!</definedName>
    <definedName name="all" localSheetId="10">#REF!</definedName>
    <definedName name="all" localSheetId="4">#REF!</definedName>
    <definedName name="all" localSheetId="7">#REF!</definedName>
    <definedName name="all" localSheetId="5">#REF!</definedName>
    <definedName name="all" localSheetId="2">#REF!</definedName>
    <definedName name="all">#REF!</definedName>
    <definedName name="ALPHA" localSheetId="13">#REF!</definedName>
    <definedName name="ALPHA" localSheetId="12">#REF!</definedName>
    <definedName name="ALPHA" localSheetId="10">#REF!</definedName>
    <definedName name="ALPHA" localSheetId="4">#REF!</definedName>
    <definedName name="ALPHA" localSheetId="7">#REF!</definedName>
    <definedName name="ALPHA" localSheetId="5">#REF!</definedName>
    <definedName name="ALPHA" localSheetId="2">#REF!</definedName>
    <definedName name="ALPHA">#REF!</definedName>
    <definedName name="AN_ANODE" localSheetId="13">#REF!</definedName>
    <definedName name="AN_ANODE" localSheetId="12">#REF!</definedName>
    <definedName name="AN_ANODE" localSheetId="10">#REF!</definedName>
    <definedName name="AN_ANODE" localSheetId="4">#REF!</definedName>
    <definedName name="AN_ANODE" localSheetId="7">#REF!</definedName>
    <definedName name="AN_ANODE" localSheetId="5">#REF!</definedName>
    <definedName name="AN_ANODE" localSheetId="2">#REF!</definedName>
    <definedName name="AN_ANODE">#REF!</definedName>
    <definedName name="ANG" localSheetId="13">#REF!</definedName>
    <definedName name="ANG" localSheetId="12">#REF!</definedName>
    <definedName name="ANG" localSheetId="10">#REF!</definedName>
    <definedName name="ANG" localSheetId="4">#REF!</definedName>
    <definedName name="ANG" localSheetId="7">#REF!</definedName>
    <definedName name="ANG" localSheetId="5">#REF!</definedName>
    <definedName name="ANG" localSheetId="2">#REF!</definedName>
    <definedName name="ANG">#REF!</definedName>
    <definedName name="ANODE" localSheetId="13">#REF!</definedName>
    <definedName name="ANODE" localSheetId="12">#REF!</definedName>
    <definedName name="ANODE" localSheetId="10">#REF!</definedName>
    <definedName name="ANODE" localSheetId="4">#REF!</definedName>
    <definedName name="ANODE" localSheetId="7">#REF!</definedName>
    <definedName name="ANODE" localSheetId="5">#REF!</definedName>
    <definedName name="ANODE" localSheetId="2">#REF!</definedName>
    <definedName name="ANODE">#REF!</definedName>
    <definedName name="ANODE재" localSheetId="13">[28]Sheet6!#REF!</definedName>
    <definedName name="ANODE재" localSheetId="12">[28]Sheet6!#REF!</definedName>
    <definedName name="ANODE재" localSheetId="10">[28]Sheet6!#REF!</definedName>
    <definedName name="ANODE재" localSheetId="4">[28]Sheet6!#REF!</definedName>
    <definedName name="ANODE재" localSheetId="7">[28]Sheet6!#REF!</definedName>
    <definedName name="ANODE재" localSheetId="5">[28]Sheet6!#REF!</definedName>
    <definedName name="ANODE재" localSheetId="2">[28]Sheet6!#REF!</definedName>
    <definedName name="ANODE재">[28]Sheet6!#REF!</definedName>
    <definedName name="aqaq">'[29]ABUT수량-A1'!$T$25</definedName>
    <definedName name="AR" localSheetId="13">#REF!</definedName>
    <definedName name="AR" localSheetId="12">#REF!</definedName>
    <definedName name="AR" localSheetId="10">#REF!</definedName>
    <definedName name="AR" localSheetId="4">#REF!</definedName>
    <definedName name="AR" localSheetId="7">#REF!</definedName>
    <definedName name="AR" localSheetId="5">#REF!</definedName>
    <definedName name="AR" localSheetId="2">#REF!</definedName>
    <definedName name="AR">#REF!</definedName>
    <definedName name="ARESULT" localSheetId="13">#REF!</definedName>
    <definedName name="ARESULT" localSheetId="12">#REF!</definedName>
    <definedName name="ARESULT" localSheetId="10">#REF!</definedName>
    <definedName name="ARESULT" localSheetId="4">#REF!</definedName>
    <definedName name="ARESULT" localSheetId="7">#REF!</definedName>
    <definedName name="ARESULT" localSheetId="5">#REF!</definedName>
    <definedName name="ARESULT" localSheetId="2">#REF!</definedName>
    <definedName name="ARESULT">#REF!</definedName>
    <definedName name="as" localSheetId="13">#REF!</definedName>
    <definedName name="as" localSheetId="12">#REF!</definedName>
    <definedName name="as" localSheetId="10">#REF!</definedName>
    <definedName name="as" localSheetId="4">#REF!</definedName>
    <definedName name="as" localSheetId="7">#REF!</definedName>
    <definedName name="as" localSheetId="5">#REF!</definedName>
    <definedName name="as" localSheetId="2">#REF!</definedName>
    <definedName name="as">#REF!</definedName>
    <definedName name="ASB" localSheetId="13">#REF!</definedName>
    <definedName name="ASB" localSheetId="12">#REF!</definedName>
    <definedName name="ASB" localSheetId="10">#REF!</definedName>
    <definedName name="ASB" localSheetId="4">#REF!</definedName>
    <definedName name="ASB" localSheetId="7">#REF!</definedName>
    <definedName name="ASB" localSheetId="5">#REF!</definedName>
    <definedName name="ASB" localSheetId="2">#REF!</definedName>
    <definedName name="ASB">#REF!</definedName>
    <definedName name="ASCON" localSheetId="13">#REF!</definedName>
    <definedName name="ASCON" localSheetId="12">#REF!</definedName>
    <definedName name="ASCON" localSheetId="10">#REF!</definedName>
    <definedName name="ASCON" localSheetId="4">#REF!</definedName>
    <definedName name="ASCON" localSheetId="7">#REF!</definedName>
    <definedName name="ASCON" localSheetId="5">#REF!</definedName>
    <definedName name="ASCON" localSheetId="2">#REF!</definedName>
    <definedName name="ASCON">#REF!</definedName>
    <definedName name="asd" localSheetId="10">#REF!</definedName>
    <definedName name="asd" localSheetId="4">#REF!</definedName>
    <definedName name="asd" localSheetId="7">#REF!</definedName>
    <definedName name="asd" localSheetId="5">#REF!</definedName>
    <definedName name="asd" localSheetId="2">#REF!</definedName>
    <definedName name="asd">#REF!</definedName>
    <definedName name="ASDASDASD" localSheetId="13">#REF!</definedName>
    <definedName name="ASDASDASD" localSheetId="12">#REF!</definedName>
    <definedName name="ASDASDASD" localSheetId="10">#REF!</definedName>
    <definedName name="ASDASDASD" localSheetId="4">#REF!</definedName>
    <definedName name="ASDASDASD" localSheetId="7">#REF!</definedName>
    <definedName name="ASDASDASD" localSheetId="5">#REF!</definedName>
    <definedName name="ASDASDASD" localSheetId="2">#REF!</definedName>
    <definedName name="ASDASDASD">#REF!</definedName>
    <definedName name="ASDF" localSheetId="13">#REF!</definedName>
    <definedName name="ASDF" localSheetId="12">#REF!</definedName>
    <definedName name="ASDF" localSheetId="10">#REF!</definedName>
    <definedName name="ASDF" localSheetId="4">#REF!</definedName>
    <definedName name="ASDF" localSheetId="7">#REF!</definedName>
    <definedName name="ASDF" localSheetId="5">#REF!</definedName>
    <definedName name="ASDF" localSheetId="2">#REF!</definedName>
    <definedName name="ASDF">#REF!</definedName>
    <definedName name="ASDFASDF" localSheetId="13">#REF!</definedName>
    <definedName name="ASDFASDF" localSheetId="12">#REF!</definedName>
    <definedName name="ASDFASDF" localSheetId="10">#REF!</definedName>
    <definedName name="ASDFASDF" localSheetId="4">#REF!</definedName>
    <definedName name="ASDFASDF" localSheetId="7">#REF!</definedName>
    <definedName name="ASDFASDF" localSheetId="5">#REF!</definedName>
    <definedName name="ASDFASDF" localSheetId="2">#REF!</definedName>
    <definedName name="ASDFASDF">#REF!</definedName>
    <definedName name="ASDGHJ" localSheetId="13">#REF!</definedName>
    <definedName name="ASDGHJ" localSheetId="12">#REF!</definedName>
    <definedName name="ASDGHJ" localSheetId="10">#REF!</definedName>
    <definedName name="ASDGHJ" localSheetId="4">#REF!</definedName>
    <definedName name="ASDGHJ" localSheetId="7">#REF!</definedName>
    <definedName name="ASDGHJ" localSheetId="5">#REF!</definedName>
    <definedName name="ASDGHJ" localSheetId="2">#REF!</definedName>
    <definedName name="ASDGHJ">#REF!</definedName>
    <definedName name="ASDHG" localSheetId="13">#REF!</definedName>
    <definedName name="ASDHG" localSheetId="12">#REF!</definedName>
    <definedName name="ASDHG" localSheetId="10">#REF!</definedName>
    <definedName name="ASDHG" localSheetId="4">#REF!</definedName>
    <definedName name="ASDHG" localSheetId="7">#REF!</definedName>
    <definedName name="ASDHG" localSheetId="5">#REF!</definedName>
    <definedName name="ASDHG" localSheetId="2">#REF!</definedName>
    <definedName name="ASDHG">#REF!</definedName>
    <definedName name="ash">[30]노임단가!$Q$19</definedName>
    <definedName name="ASL" localSheetId="13">#REF!</definedName>
    <definedName name="ASL" localSheetId="12">#REF!</definedName>
    <definedName name="ASL" localSheetId="10">#REF!</definedName>
    <definedName name="ASL" localSheetId="4">#REF!</definedName>
    <definedName name="ASL" localSheetId="7">#REF!</definedName>
    <definedName name="ASL" localSheetId="5">#REF!</definedName>
    <definedName name="ASL" localSheetId="2">#REF!</definedName>
    <definedName name="ASL">#REF!</definedName>
    <definedName name="asm">[30]노임단가!$Q$21</definedName>
    <definedName name="ASOURCE" localSheetId="13">#REF!</definedName>
    <definedName name="ASOURCE" localSheetId="12">#REF!</definedName>
    <definedName name="ASOURCE" localSheetId="10">#REF!</definedName>
    <definedName name="ASOURCE" localSheetId="4">#REF!</definedName>
    <definedName name="ASOURCE" localSheetId="7">#REF!</definedName>
    <definedName name="ASOURCE" localSheetId="5">#REF!</definedName>
    <definedName name="ASOURCE" localSheetId="2">#REF!</definedName>
    <definedName name="ASOURCE">#REF!</definedName>
    <definedName name="ASP" localSheetId="13">#REF!</definedName>
    <definedName name="ASP" localSheetId="12">#REF!</definedName>
    <definedName name="ASP" localSheetId="10">#REF!</definedName>
    <definedName name="ASP" localSheetId="4">#REF!</definedName>
    <definedName name="ASP" localSheetId="7">#REF!</definedName>
    <definedName name="ASP" localSheetId="5">#REF!</definedName>
    <definedName name="ASP" localSheetId="2">#REF!</definedName>
    <definedName name="ASP">#REF!</definedName>
    <definedName name="AST" localSheetId="13">#REF!</definedName>
    <definedName name="AST" localSheetId="12">#REF!</definedName>
    <definedName name="AST" localSheetId="10">#REF!</definedName>
    <definedName name="AST" localSheetId="4">#REF!</definedName>
    <definedName name="AST" localSheetId="7">#REF!</definedName>
    <definedName name="AST" localSheetId="5">#REF!</definedName>
    <definedName name="AST" localSheetId="2">#REF!</definedName>
    <definedName name="AST">#REF!</definedName>
    <definedName name="atb">[30]노임단가!$Q$17</definedName>
    <definedName name="ath">[30]노임단가!$Q$13</definedName>
    <definedName name="atm">[30]노임단가!$Q$15</definedName>
    <definedName name="atp">[30]노임단가!$Q$9</definedName>
    <definedName name="ats">[30]노임단가!$Q$11</definedName>
    <definedName name="AWA" localSheetId="10">#REF!,#REF!</definedName>
    <definedName name="AWA" localSheetId="4">#REF!,#REF!</definedName>
    <definedName name="AWA" localSheetId="7">#REF!,#REF!</definedName>
    <definedName name="AWA" localSheetId="5">#REF!,#REF!</definedName>
    <definedName name="AWA">#REF!,#REF!</definedName>
    <definedName name="AWD" localSheetId="10">#REF!,#REF!</definedName>
    <definedName name="AWD" localSheetId="4">#REF!,#REF!</definedName>
    <definedName name="AWD" localSheetId="7">#REF!,#REF!</definedName>
    <definedName name="AWD" localSheetId="5">#REF!,#REF!</definedName>
    <definedName name="AWD">#REF!,#REF!</definedName>
    <definedName name="AZX" localSheetId="10">#REF!,#REF!</definedName>
    <definedName name="AZX" localSheetId="4">#REF!,#REF!</definedName>
    <definedName name="AZX" localSheetId="7">#REF!,#REF!</definedName>
    <definedName name="AZX" localSheetId="5">#REF!,#REF!</definedName>
    <definedName name="AZX">#REF!,#REF!</definedName>
    <definedName name="AZZ" localSheetId="10">#REF!,#REF!</definedName>
    <definedName name="AZZ" localSheetId="4">#REF!,#REF!</definedName>
    <definedName name="AZZ" localSheetId="7">#REF!,#REF!</definedName>
    <definedName name="AZZ" localSheetId="5">#REF!,#REF!</definedName>
    <definedName name="AZZ">#REF!,#REF!</definedName>
    <definedName name="B" localSheetId="13">#REF!</definedName>
    <definedName name="B" localSheetId="12">#REF!</definedName>
    <definedName name="B" localSheetId="10">#REF!</definedName>
    <definedName name="B" localSheetId="4">#REF!</definedName>
    <definedName name="B" localSheetId="7">#REF!</definedName>
    <definedName name="B" localSheetId="5">#REF!</definedName>
    <definedName name="B" localSheetId="2">#REF!</definedName>
    <definedName name="B">#REF!</definedName>
    <definedName name="B.1" localSheetId="13">#REF!</definedName>
    <definedName name="B.1" localSheetId="12">#REF!</definedName>
    <definedName name="B.1" localSheetId="10">#REF!</definedName>
    <definedName name="B.1" localSheetId="4">#REF!</definedName>
    <definedName name="B.1" localSheetId="7">#REF!</definedName>
    <definedName name="B.1" localSheetId="5">#REF!</definedName>
    <definedName name="B.1" localSheetId="2">#REF!</definedName>
    <definedName name="B.1">#REF!</definedName>
    <definedName name="B.2" localSheetId="13">#REF!</definedName>
    <definedName name="B.2" localSheetId="12">#REF!</definedName>
    <definedName name="B.2" localSheetId="10">#REF!</definedName>
    <definedName name="B.2" localSheetId="4">#REF!</definedName>
    <definedName name="B.2" localSheetId="7">#REF!</definedName>
    <definedName name="B.2" localSheetId="5">#REF!</definedName>
    <definedName name="B.2" localSheetId="2">#REF!</definedName>
    <definedName name="B.2">#REF!</definedName>
    <definedName name="B.3" localSheetId="13">#REF!</definedName>
    <definedName name="B.3" localSheetId="12">#REF!</definedName>
    <definedName name="B.3" localSheetId="10">#REF!</definedName>
    <definedName name="B.3" localSheetId="4">#REF!</definedName>
    <definedName name="B.3" localSheetId="7">#REF!</definedName>
    <definedName name="B.3" localSheetId="5">#REF!</definedName>
    <definedName name="B.3" localSheetId="2">#REF!</definedName>
    <definedName name="B.3">#REF!</definedName>
    <definedName name="B.4" localSheetId="13">#REF!</definedName>
    <definedName name="B.4" localSheetId="12">#REF!</definedName>
    <definedName name="B.4" localSheetId="10">#REF!</definedName>
    <definedName name="B.4" localSheetId="4">#REF!</definedName>
    <definedName name="B.4" localSheetId="7">#REF!</definedName>
    <definedName name="B.4" localSheetId="5">#REF!</definedName>
    <definedName name="B.4" localSheetId="2">#REF!</definedName>
    <definedName name="B.4">#REF!</definedName>
    <definedName name="B10A1P" localSheetId="13">#REF!</definedName>
    <definedName name="B10A1P" localSheetId="12">#REF!</definedName>
    <definedName name="B10A1P" localSheetId="10">#REF!</definedName>
    <definedName name="B10A1P" localSheetId="4">#REF!</definedName>
    <definedName name="B10A1P" localSheetId="7">#REF!</definedName>
    <definedName name="B10A1P" localSheetId="5">#REF!</definedName>
    <definedName name="B10A1P" localSheetId="2">#REF!</definedName>
    <definedName name="B10A1P">#REF!</definedName>
    <definedName name="b10a1t" localSheetId="13">#REF!</definedName>
    <definedName name="b10a1t" localSheetId="12">#REF!</definedName>
    <definedName name="b10a1t" localSheetId="10">#REF!</definedName>
    <definedName name="b10a1t" localSheetId="4">#REF!</definedName>
    <definedName name="b10a1t" localSheetId="7">#REF!</definedName>
    <definedName name="b10a1t" localSheetId="5">#REF!</definedName>
    <definedName name="b10a1t" localSheetId="2">#REF!</definedName>
    <definedName name="b10a1t">#REF!</definedName>
    <definedName name="b10a2p" localSheetId="13">#REF!</definedName>
    <definedName name="b10a2p" localSheetId="12">#REF!</definedName>
    <definedName name="b10a2p" localSheetId="10">#REF!</definedName>
    <definedName name="b10a2p" localSheetId="4">#REF!</definedName>
    <definedName name="b10a2p" localSheetId="7">#REF!</definedName>
    <definedName name="b10a2p" localSheetId="5">#REF!</definedName>
    <definedName name="b10a2p" localSheetId="2">#REF!</definedName>
    <definedName name="b10a2p">#REF!</definedName>
    <definedName name="b10a2t" localSheetId="13">#REF!</definedName>
    <definedName name="b10a2t" localSheetId="12">#REF!</definedName>
    <definedName name="b10a2t" localSheetId="10">#REF!</definedName>
    <definedName name="b10a2t" localSheetId="4">#REF!</definedName>
    <definedName name="b10a2t" localSheetId="7">#REF!</definedName>
    <definedName name="b10a2t" localSheetId="5">#REF!</definedName>
    <definedName name="b10a2t" localSheetId="2">#REF!</definedName>
    <definedName name="b10a2t">#REF!</definedName>
    <definedName name="B11A1P" localSheetId="13">#REF!</definedName>
    <definedName name="B11A1P" localSheetId="12">#REF!</definedName>
    <definedName name="B11A1P" localSheetId="10">#REF!</definedName>
    <definedName name="B11A1P" localSheetId="4">#REF!</definedName>
    <definedName name="B11A1P" localSheetId="7">#REF!</definedName>
    <definedName name="B11A1P" localSheetId="5">#REF!</definedName>
    <definedName name="B11A1P" localSheetId="2">#REF!</definedName>
    <definedName name="B11A1P">#REF!</definedName>
    <definedName name="b11a1t" localSheetId="13">#REF!</definedName>
    <definedName name="b11a1t" localSheetId="12">#REF!</definedName>
    <definedName name="b11a1t" localSheetId="10">#REF!</definedName>
    <definedName name="b11a1t" localSheetId="4">#REF!</definedName>
    <definedName name="b11a1t" localSheetId="7">#REF!</definedName>
    <definedName name="b11a1t" localSheetId="5">#REF!</definedName>
    <definedName name="b11a1t" localSheetId="2">#REF!</definedName>
    <definedName name="b11a1t">#REF!</definedName>
    <definedName name="b11a2p" localSheetId="13">#REF!</definedName>
    <definedName name="b11a2p" localSheetId="12">#REF!</definedName>
    <definedName name="b11a2p" localSheetId="10">#REF!</definedName>
    <definedName name="b11a2p" localSheetId="4">#REF!</definedName>
    <definedName name="b11a2p" localSheetId="7">#REF!</definedName>
    <definedName name="b11a2p" localSheetId="5">#REF!</definedName>
    <definedName name="b11a2p" localSheetId="2">#REF!</definedName>
    <definedName name="b11a2p">#REF!</definedName>
    <definedName name="b11a2t" localSheetId="13">#REF!</definedName>
    <definedName name="b11a2t" localSheetId="12">#REF!</definedName>
    <definedName name="b11a2t" localSheetId="10">#REF!</definedName>
    <definedName name="b11a2t" localSheetId="4">#REF!</definedName>
    <definedName name="b11a2t" localSheetId="7">#REF!</definedName>
    <definedName name="b11a2t" localSheetId="5">#REF!</definedName>
    <definedName name="b11a2t" localSheetId="2">#REF!</definedName>
    <definedName name="b11a2t">#REF!</definedName>
    <definedName name="B12A1P" localSheetId="13">#REF!</definedName>
    <definedName name="B12A1P" localSheetId="12">#REF!</definedName>
    <definedName name="B12A1P" localSheetId="10">#REF!</definedName>
    <definedName name="B12A1P" localSheetId="4">#REF!</definedName>
    <definedName name="B12A1P" localSheetId="7">#REF!</definedName>
    <definedName name="B12A1P" localSheetId="5">#REF!</definedName>
    <definedName name="B12A1P" localSheetId="2">#REF!</definedName>
    <definedName name="B12A1P">#REF!</definedName>
    <definedName name="b12a1t" localSheetId="13">#REF!</definedName>
    <definedName name="b12a1t" localSheetId="12">#REF!</definedName>
    <definedName name="b12a1t" localSheetId="10">#REF!</definedName>
    <definedName name="b12a1t" localSheetId="4">#REF!</definedName>
    <definedName name="b12a1t" localSheetId="7">#REF!</definedName>
    <definedName name="b12a1t" localSheetId="5">#REF!</definedName>
    <definedName name="b12a1t" localSheetId="2">#REF!</definedName>
    <definedName name="b12a1t">#REF!</definedName>
    <definedName name="b12a2p" localSheetId="13">#REF!</definedName>
    <definedName name="b12a2p" localSheetId="12">#REF!</definedName>
    <definedName name="b12a2p" localSheetId="10">#REF!</definedName>
    <definedName name="b12a2p" localSheetId="4">#REF!</definedName>
    <definedName name="b12a2p" localSheetId="7">#REF!</definedName>
    <definedName name="b12a2p" localSheetId="5">#REF!</definedName>
    <definedName name="b12a2p" localSheetId="2">#REF!</definedName>
    <definedName name="b12a2p">#REF!</definedName>
    <definedName name="b12a2t" localSheetId="13">#REF!</definedName>
    <definedName name="b12a2t" localSheetId="12">#REF!</definedName>
    <definedName name="b12a2t" localSheetId="10">#REF!</definedName>
    <definedName name="b12a2t" localSheetId="4">#REF!</definedName>
    <definedName name="b12a2t" localSheetId="7">#REF!</definedName>
    <definedName name="b12a2t" localSheetId="5">#REF!</definedName>
    <definedName name="b12a2t" localSheetId="2">#REF!</definedName>
    <definedName name="b12a2t">#REF!</definedName>
    <definedName name="B13A1P" localSheetId="13">#REF!</definedName>
    <definedName name="B13A1P" localSheetId="12">#REF!</definedName>
    <definedName name="B13A1P" localSheetId="10">#REF!</definedName>
    <definedName name="B13A1P" localSheetId="4">#REF!</definedName>
    <definedName name="B13A1P" localSheetId="7">#REF!</definedName>
    <definedName name="B13A1P" localSheetId="5">#REF!</definedName>
    <definedName name="B13A1P" localSheetId="2">#REF!</definedName>
    <definedName name="B13A1P">#REF!</definedName>
    <definedName name="b13a1t" localSheetId="13">#REF!</definedName>
    <definedName name="b13a1t" localSheetId="12">#REF!</definedName>
    <definedName name="b13a1t" localSheetId="10">#REF!</definedName>
    <definedName name="b13a1t" localSheetId="4">#REF!</definedName>
    <definedName name="b13a1t" localSheetId="7">#REF!</definedName>
    <definedName name="b13a1t" localSheetId="5">#REF!</definedName>
    <definedName name="b13a1t" localSheetId="2">#REF!</definedName>
    <definedName name="b13a1t">#REF!</definedName>
    <definedName name="b13a2p" localSheetId="13">#REF!</definedName>
    <definedName name="b13a2p" localSheetId="12">#REF!</definedName>
    <definedName name="b13a2p" localSheetId="10">#REF!</definedName>
    <definedName name="b13a2p" localSheetId="4">#REF!</definedName>
    <definedName name="b13a2p" localSheetId="7">#REF!</definedName>
    <definedName name="b13a2p" localSheetId="5">#REF!</definedName>
    <definedName name="b13a2p" localSheetId="2">#REF!</definedName>
    <definedName name="b13a2p">#REF!</definedName>
    <definedName name="b13a2t" localSheetId="13">#REF!</definedName>
    <definedName name="b13a2t" localSheetId="12">#REF!</definedName>
    <definedName name="b13a2t" localSheetId="10">#REF!</definedName>
    <definedName name="b13a2t" localSheetId="4">#REF!</definedName>
    <definedName name="b13a2t" localSheetId="7">#REF!</definedName>
    <definedName name="b13a2t" localSheetId="5">#REF!</definedName>
    <definedName name="b13a2t" localSheetId="2">#REF!</definedName>
    <definedName name="b13a2t">#REF!</definedName>
    <definedName name="B14A1P" localSheetId="13">#REF!</definedName>
    <definedName name="B14A1P" localSheetId="12">#REF!</definedName>
    <definedName name="B14A1P" localSheetId="10">#REF!</definedName>
    <definedName name="B14A1P" localSheetId="4">#REF!</definedName>
    <definedName name="B14A1P" localSheetId="7">#REF!</definedName>
    <definedName name="B14A1P" localSheetId="5">#REF!</definedName>
    <definedName name="B14A1P" localSheetId="2">#REF!</definedName>
    <definedName name="B14A1P">#REF!</definedName>
    <definedName name="b14a1t" localSheetId="13">#REF!</definedName>
    <definedName name="b14a1t" localSheetId="12">#REF!</definedName>
    <definedName name="b14a1t" localSheetId="10">#REF!</definedName>
    <definedName name="b14a1t" localSheetId="4">#REF!</definedName>
    <definedName name="b14a1t" localSheetId="7">#REF!</definedName>
    <definedName name="b14a1t" localSheetId="5">#REF!</definedName>
    <definedName name="b14a1t" localSheetId="2">#REF!</definedName>
    <definedName name="b14a1t">#REF!</definedName>
    <definedName name="b14a2p" localSheetId="13">#REF!</definedName>
    <definedName name="b14a2p" localSheetId="12">#REF!</definedName>
    <definedName name="b14a2p" localSheetId="10">#REF!</definedName>
    <definedName name="b14a2p" localSheetId="4">#REF!</definedName>
    <definedName name="b14a2p" localSheetId="7">#REF!</definedName>
    <definedName name="b14a2p" localSheetId="5">#REF!</definedName>
    <definedName name="b14a2p" localSheetId="2">#REF!</definedName>
    <definedName name="b14a2p">#REF!</definedName>
    <definedName name="b14a2t" localSheetId="13">#REF!</definedName>
    <definedName name="b14a2t" localSheetId="12">#REF!</definedName>
    <definedName name="b14a2t" localSheetId="10">#REF!</definedName>
    <definedName name="b14a2t" localSheetId="4">#REF!</definedName>
    <definedName name="b14a2t" localSheetId="7">#REF!</definedName>
    <definedName name="b14a2t" localSheetId="5">#REF!</definedName>
    <definedName name="b14a2t" localSheetId="2">#REF!</definedName>
    <definedName name="b14a2t">#REF!</definedName>
    <definedName name="B15A1P" localSheetId="13">#REF!</definedName>
    <definedName name="B15A1P" localSheetId="12">#REF!</definedName>
    <definedName name="B15A1P" localSheetId="10">#REF!</definedName>
    <definedName name="B15A1P" localSheetId="4">#REF!</definedName>
    <definedName name="B15A1P" localSheetId="7">#REF!</definedName>
    <definedName name="B15A1P" localSheetId="5">#REF!</definedName>
    <definedName name="B15A1P" localSheetId="2">#REF!</definedName>
    <definedName name="B15A1P">#REF!</definedName>
    <definedName name="b15a1t" localSheetId="13">#REF!</definedName>
    <definedName name="b15a1t" localSheetId="12">#REF!</definedName>
    <definedName name="b15a1t" localSheetId="10">#REF!</definedName>
    <definedName name="b15a1t" localSheetId="4">#REF!</definedName>
    <definedName name="b15a1t" localSheetId="7">#REF!</definedName>
    <definedName name="b15a1t" localSheetId="5">#REF!</definedName>
    <definedName name="b15a1t" localSheetId="2">#REF!</definedName>
    <definedName name="b15a1t">#REF!</definedName>
    <definedName name="b15a2p" localSheetId="13">#REF!</definedName>
    <definedName name="b15a2p" localSheetId="12">#REF!</definedName>
    <definedName name="b15a2p" localSheetId="10">#REF!</definedName>
    <definedName name="b15a2p" localSheetId="4">#REF!</definedName>
    <definedName name="b15a2p" localSheetId="7">#REF!</definedName>
    <definedName name="b15a2p" localSheetId="5">#REF!</definedName>
    <definedName name="b15a2p" localSheetId="2">#REF!</definedName>
    <definedName name="b15a2p">#REF!</definedName>
    <definedName name="b15a2t" localSheetId="13">#REF!</definedName>
    <definedName name="b15a2t" localSheetId="12">#REF!</definedName>
    <definedName name="b15a2t" localSheetId="10">#REF!</definedName>
    <definedName name="b15a2t" localSheetId="4">#REF!</definedName>
    <definedName name="b15a2t" localSheetId="7">#REF!</definedName>
    <definedName name="b15a2t" localSheetId="5">#REF!</definedName>
    <definedName name="b15a2t" localSheetId="2">#REF!</definedName>
    <definedName name="b15a2t">#REF!</definedName>
    <definedName name="B16A1T" localSheetId="13">#REF!</definedName>
    <definedName name="B16A1T" localSheetId="12">#REF!</definedName>
    <definedName name="B16A1T" localSheetId="10">#REF!</definedName>
    <definedName name="B16A1T" localSheetId="4">#REF!</definedName>
    <definedName name="B16A1T" localSheetId="7">#REF!</definedName>
    <definedName name="B16A1T" localSheetId="5">#REF!</definedName>
    <definedName name="B16A1T" localSheetId="2">#REF!</definedName>
    <definedName name="B16A1T">#REF!</definedName>
    <definedName name="B16A2P" localSheetId="13">#REF!</definedName>
    <definedName name="B16A2P" localSheetId="12">#REF!</definedName>
    <definedName name="B16A2P" localSheetId="10">#REF!</definedName>
    <definedName name="B16A2P" localSheetId="4">#REF!</definedName>
    <definedName name="B16A2P" localSheetId="7">#REF!</definedName>
    <definedName name="B16A2P" localSheetId="5">#REF!</definedName>
    <definedName name="B16A2P" localSheetId="2">#REF!</definedName>
    <definedName name="B16A2P">#REF!</definedName>
    <definedName name="B1A1P" localSheetId="13">#REF!</definedName>
    <definedName name="B1A1P" localSheetId="12">#REF!</definedName>
    <definedName name="B1A1P" localSheetId="10">#REF!</definedName>
    <definedName name="B1A1P" localSheetId="4">#REF!</definedName>
    <definedName name="B1A1P" localSheetId="7">#REF!</definedName>
    <definedName name="B1A1P" localSheetId="5">#REF!</definedName>
    <definedName name="B1A1P" localSheetId="2">#REF!</definedName>
    <definedName name="B1A1P">#REF!</definedName>
    <definedName name="b1a1t" localSheetId="13">#REF!</definedName>
    <definedName name="b1a1t" localSheetId="12">#REF!</definedName>
    <definedName name="b1a1t" localSheetId="10">#REF!</definedName>
    <definedName name="b1a1t" localSheetId="4">#REF!</definedName>
    <definedName name="b1a1t" localSheetId="7">#REF!</definedName>
    <definedName name="b1a1t" localSheetId="5">#REF!</definedName>
    <definedName name="b1a1t" localSheetId="2">#REF!</definedName>
    <definedName name="b1a1t">#REF!</definedName>
    <definedName name="b1a2p" localSheetId="13">#REF!</definedName>
    <definedName name="b1a2p" localSheetId="12">#REF!</definedName>
    <definedName name="b1a2p" localSheetId="10">#REF!</definedName>
    <definedName name="b1a2p" localSheetId="4">#REF!</definedName>
    <definedName name="b1a2p" localSheetId="7">#REF!</definedName>
    <definedName name="b1a2p" localSheetId="5">#REF!</definedName>
    <definedName name="b1a2p" localSheetId="2">#REF!</definedName>
    <definedName name="b1a2p">#REF!</definedName>
    <definedName name="b1a2t" localSheetId="13">#REF!</definedName>
    <definedName name="b1a2t" localSheetId="12">#REF!</definedName>
    <definedName name="b1a2t" localSheetId="10">#REF!</definedName>
    <definedName name="b1a2t" localSheetId="4">#REF!</definedName>
    <definedName name="b1a2t" localSheetId="7">#REF!</definedName>
    <definedName name="b1a2t" localSheetId="5">#REF!</definedName>
    <definedName name="b1a2t" localSheetId="2">#REF!</definedName>
    <definedName name="b1a2t">#REF!</definedName>
    <definedName name="B1B" localSheetId="13">#REF!</definedName>
    <definedName name="B1B" localSheetId="12">#REF!</definedName>
    <definedName name="B1B" localSheetId="10">#REF!</definedName>
    <definedName name="B1B" localSheetId="4">#REF!</definedName>
    <definedName name="B1B" localSheetId="7">#REF!</definedName>
    <definedName name="B1B" localSheetId="5">#REF!</definedName>
    <definedName name="B1B" localSheetId="2">#REF!</definedName>
    <definedName name="B1B">#REF!</definedName>
    <definedName name="B2A1P" localSheetId="13">#REF!</definedName>
    <definedName name="B2A1P" localSheetId="12">#REF!</definedName>
    <definedName name="B2A1P" localSheetId="10">#REF!</definedName>
    <definedName name="B2A1P" localSheetId="4">#REF!</definedName>
    <definedName name="B2A1P" localSheetId="7">#REF!</definedName>
    <definedName name="B2A1P" localSheetId="5">#REF!</definedName>
    <definedName name="B2A1P" localSheetId="2">#REF!</definedName>
    <definedName name="B2A1P">#REF!</definedName>
    <definedName name="b2a1t" localSheetId="13">#REF!</definedName>
    <definedName name="b2a1t" localSheetId="12">#REF!</definedName>
    <definedName name="b2a1t" localSheetId="10">#REF!</definedName>
    <definedName name="b2a1t" localSheetId="4">#REF!</definedName>
    <definedName name="b2a1t" localSheetId="7">#REF!</definedName>
    <definedName name="b2a1t" localSheetId="5">#REF!</definedName>
    <definedName name="b2a1t" localSheetId="2">#REF!</definedName>
    <definedName name="b2a1t">#REF!</definedName>
    <definedName name="b2a2p" localSheetId="13">#REF!</definedName>
    <definedName name="b2a2p" localSheetId="12">#REF!</definedName>
    <definedName name="b2a2p" localSheetId="10">#REF!</definedName>
    <definedName name="b2a2p" localSheetId="4">#REF!</definedName>
    <definedName name="b2a2p" localSheetId="7">#REF!</definedName>
    <definedName name="b2a2p" localSheetId="5">#REF!</definedName>
    <definedName name="b2a2p" localSheetId="2">#REF!</definedName>
    <definedName name="b2a2p">#REF!</definedName>
    <definedName name="b2a2t" localSheetId="13">#REF!</definedName>
    <definedName name="b2a2t" localSheetId="12">#REF!</definedName>
    <definedName name="b2a2t" localSheetId="10">#REF!</definedName>
    <definedName name="b2a2t" localSheetId="4">#REF!</definedName>
    <definedName name="b2a2t" localSheetId="7">#REF!</definedName>
    <definedName name="b2a2t" localSheetId="5">#REF!</definedName>
    <definedName name="b2a2t" localSheetId="2">#REF!</definedName>
    <definedName name="b2a2t">#REF!</definedName>
    <definedName name="B2B" localSheetId="13">#REF!</definedName>
    <definedName name="B2B" localSheetId="12">#REF!</definedName>
    <definedName name="B2B" localSheetId="10">#REF!</definedName>
    <definedName name="B2B" localSheetId="4">#REF!</definedName>
    <definedName name="B2B" localSheetId="7">#REF!</definedName>
    <definedName name="B2B" localSheetId="5">#REF!</definedName>
    <definedName name="B2B" localSheetId="2">#REF!</definedName>
    <definedName name="B2B">#REF!</definedName>
    <definedName name="B30A1P" localSheetId="13">#REF!</definedName>
    <definedName name="B30A1P" localSheetId="12">#REF!</definedName>
    <definedName name="B30A1P" localSheetId="10">#REF!</definedName>
    <definedName name="B30A1P" localSheetId="4">#REF!</definedName>
    <definedName name="B30A1P" localSheetId="7">#REF!</definedName>
    <definedName name="B30A1P" localSheetId="5">#REF!</definedName>
    <definedName name="B30A1P" localSheetId="2">#REF!</definedName>
    <definedName name="B30A1P">#REF!</definedName>
    <definedName name="b30a1t" localSheetId="13">#REF!</definedName>
    <definedName name="b30a1t" localSheetId="12">#REF!</definedName>
    <definedName name="b30a1t" localSheetId="10">#REF!</definedName>
    <definedName name="b30a1t" localSheetId="4">#REF!</definedName>
    <definedName name="b30a1t" localSheetId="7">#REF!</definedName>
    <definedName name="b30a1t" localSheetId="5">#REF!</definedName>
    <definedName name="b30a1t" localSheetId="2">#REF!</definedName>
    <definedName name="b30a1t">#REF!</definedName>
    <definedName name="b30a2p" localSheetId="13">#REF!</definedName>
    <definedName name="b30a2p" localSheetId="12">#REF!</definedName>
    <definedName name="b30a2p" localSheetId="10">#REF!</definedName>
    <definedName name="b30a2p" localSheetId="4">#REF!</definedName>
    <definedName name="b30a2p" localSheetId="7">#REF!</definedName>
    <definedName name="b30a2p" localSheetId="5">#REF!</definedName>
    <definedName name="b30a2p" localSheetId="2">#REF!</definedName>
    <definedName name="b30a2p">#REF!</definedName>
    <definedName name="b30a2t" localSheetId="13">#REF!</definedName>
    <definedName name="b30a2t" localSheetId="12">#REF!</definedName>
    <definedName name="b30a2t" localSheetId="10">#REF!</definedName>
    <definedName name="b30a2t" localSheetId="4">#REF!</definedName>
    <definedName name="b30a2t" localSheetId="7">#REF!</definedName>
    <definedName name="b30a2t" localSheetId="5">#REF!</definedName>
    <definedName name="b30a2t" localSheetId="2">#REF!</definedName>
    <definedName name="b30a2t">#REF!</definedName>
    <definedName name="B3A1P" localSheetId="13">#REF!</definedName>
    <definedName name="B3A1P" localSheetId="12">#REF!</definedName>
    <definedName name="B3A1P" localSheetId="10">#REF!</definedName>
    <definedName name="B3A1P" localSheetId="4">#REF!</definedName>
    <definedName name="B3A1P" localSheetId="7">#REF!</definedName>
    <definedName name="B3A1P" localSheetId="5">#REF!</definedName>
    <definedName name="B3A1P" localSheetId="2">#REF!</definedName>
    <definedName name="B3A1P">#REF!</definedName>
    <definedName name="b3a1t" localSheetId="13">#REF!</definedName>
    <definedName name="b3a1t" localSheetId="12">#REF!</definedName>
    <definedName name="b3a1t" localSheetId="10">#REF!</definedName>
    <definedName name="b3a1t" localSheetId="4">#REF!</definedName>
    <definedName name="b3a1t" localSheetId="7">#REF!</definedName>
    <definedName name="b3a1t" localSheetId="5">#REF!</definedName>
    <definedName name="b3a1t" localSheetId="2">#REF!</definedName>
    <definedName name="b3a1t">#REF!</definedName>
    <definedName name="b3a2p" localSheetId="13">#REF!</definedName>
    <definedName name="b3a2p" localSheetId="12">#REF!</definedName>
    <definedName name="b3a2p" localSheetId="10">#REF!</definedName>
    <definedName name="b3a2p" localSheetId="4">#REF!</definedName>
    <definedName name="b3a2p" localSheetId="7">#REF!</definedName>
    <definedName name="b3a2p" localSheetId="5">#REF!</definedName>
    <definedName name="b3a2p" localSheetId="2">#REF!</definedName>
    <definedName name="b3a2p">#REF!</definedName>
    <definedName name="b3a2t" localSheetId="13">#REF!</definedName>
    <definedName name="b3a2t" localSheetId="12">#REF!</definedName>
    <definedName name="b3a2t" localSheetId="10">#REF!</definedName>
    <definedName name="b3a2t" localSheetId="4">#REF!</definedName>
    <definedName name="b3a2t" localSheetId="7">#REF!</definedName>
    <definedName name="b3a2t" localSheetId="5">#REF!</definedName>
    <definedName name="b3a2t" localSheetId="2">#REF!</definedName>
    <definedName name="b3a2t">#REF!</definedName>
    <definedName name="B3B" localSheetId="13">#REF!</definedName>
    <definedName name="B3B" localSheetId="12">#REF!</definedName>
    <definedName name="B3B" localSheetId="10">#REF!</definedName>
    <definedName name="B3B" localSheetId="4">#REF!</definedName>
    <definedName name="B3B" localSheetId="7">#REF!</definedName>
    <definedName name="B3B" localSheetId="5">#REF!</definedName>
    <definedName name="B3B" localSheetId="2">#REF!</definedName>
    <definedName name="B3B">#REF!</definedName>
    <definedName name="B4A1P" localSheetId="13">#REF!</definedName>
    <definedName name="B4A1P" localSheetId="12">#REF!</definedName>
    <definedName name="B4A1P" localSheetId="10">#REF!</definedName>
    <definedName name="B4A1P" localSheetId="4">#REF!</definedName>
    <definedName name="B4A1P" localSheetId="7">#REF!</definedName>
    <definedName name="B4A1P" localSheetId="5">#REF!</definedName>
    <definedName name="B4A1P" localSheetId="2">#REF!</definedName>
    <definedName name="B4A1P">#REF!</definedName>
    <definedName name="b4a1t" localSheetId="13">#REF!</definedName>
    <definedName name="b4a1t" localSheetId="12">#REF!</definedName>
    <definedName name="b4a1t" localSheetId="10">#REF!</definedName>
    <definedName name="b4a1t" localSheetId="4">#REF!</definedName>
    <definedName name="b4a1t" localSheetId="7">#REF!</definedName>
    <definedName name="b4a1t" localSheetId="5">#REF!</definedName>
    <definedName name="b4a1t" localSheetId="2">#REF!</definedName>
    <definedName name="b4a1t">#REF!</definedName>
    <definedName name="b4a2p" localSheetId="13">#REF!</definedName>
    <definedName name="b4a2p" localSheetId="12">#REF!</definedName>
    <definedName name="b4a2p" localSheetId="10">#REF!</definedName>
    <definedName name="b4a2p" localSheetId="4">#REF!</definedName>
    <definedName name="b4a2p" localSheetId="7">#REF!</definedName>
    <definedName name="b4a2p" localSheetId="5">#REF!</definedName>
    <definedName name="b4a2p" localSheetId="2">#REF!</definedName>
    <definedName name="b4a2p">#REF!</definedName>
    <definedName name="b4a2t" localSheetId="13">#REF!</definedName>
    <definedName name="b4a2t" localSheetId="12">#REF!</definedName>
    <definedName name="b4a2t" localSheetId="10">#REF!</definedName>
    <definedName name="b4a2t" localSheetId="4">#REF!</definedName>
    <definedName name="b4a2t" localSheetId="7">#REF!</definedName>
    <definedName name="b4a2t" localSheetId="5">#REF!</definedName>
    <definedName name="b4a2t" localSheetId="2">#REF!</definedName>
    <definedName name="b4a2t">#REF!</definedName>
    <definedName name="B4B" localSheetId="13">#REF!</definedName>
    <definedName name="B4B" localSheetId="12">#REF!</definedName>
    <definedName name="B4B" localSheetId="10">#REF!</definedName>
    <definedName name="B4B" localSheetId="4">#REF!</definedName>
    <definedName name="B4B" localSheetId="7">#REF!</definedName>
    <definedName name="B4B" localSheetId="5">#REF!</definedName>
    <definedName name="B4B" localSheetId="2">#REF!</definedName>
    <definedName name="B4B">#REF!</definedName>
    <definedName name="B5A1P" localSheetId="13">#REF!</definedName>
    <definedName name="B5A1P" localSheetId="12">#REF!</definedName>
    <definedName name="B5A1P" localSheetId="10">#REF!</definedName>
    <definedName name="B5A1P" localSheetId="4">#REF!</definedName>
    <definedName name="B5A1P" localSheetId="7">#REF!</definedName>
    <definedName name="B5A1P" localSheetId="5">#REF!</definedName>
    <definedName name="B5A1P" localSheetId="2">#REF!</definedName>
    <definedName name="B5A1P">#REF!</definedName>
    <definedName name="b5a1t" localSheetId="13">#REF!</definedName>
    <definedName name="b5a1t" localSheetId="12">#REF!</definedName>
    <definedName name="b5a1t" localSheetId="10">#REF!</definedName>
    <definedName name="b5a1t" localSheetId="4">#REF!</definedName>
    <definedName name="b5a1t" localSheetId="7">#REF!</definedName>
    <definedName name="b5a1t" localSheetId="5">#REF!</definedName>
    <definedName name="b5a1t" localSheetId="2">#REF!</definedName>
    <definedName name="b5a1t">#REF!</definedName>
    <definedName name="b5a2p" localSheetId="13">#REF!</definedName>
    <definedName name="b5a2p" localSheetId="12">#REF!</definedName>
    <definedName name="b5a2p" localSheetId="10">#REF!</definedName>
    <definedName name="b5a2p" localSheetId="4">#REF!</definedName>
    <definedName name="b5a2p" localSheetId="7">#REF!</definedName>
    <definedName name="b5a2p" localSheetId="5">#REF!</definedName>
    <definedName name="b5a2p" localSheetId="2">#REF!</definedName>
    <definedName name="b5a2p">#REF!</definedName>
    <definedName name="b5a2t" localSheetId="13">#REF!</definedName>
    <definedName name="b5a2t" localSheetId="12">#REF!</definedName>
    <definedName name="b5a2t" localSheetId="10">#REF!</definedName>
    <definedName name="b5a2t" localSheetId="4">#REF!</definedName>
    <definedName name="b5a2t" localSheetId="7">#REF!</definedName>
    <definedName name="b5a2t" localSheetId="5">#REF!</definedName>
    <definedName name="b5a2t" localSheetId="2">#REF!</definedName>
    <definedName name="b5a2t">#REF!</definedName>
    <definedName name="B5B" localSheetId="13">[31]교각1!#REF!</definedName>
    <definedName name="B5B" localSheetId="12">[31]교각1!#REF!</definedName>
    <definedName name="B5B" localSheetId="10">[31]교각1!#REF!</definedName>
    <definedName name="B5B" localSheetId="4">[31]교각1!#REF!</definedName>
    <definedName name="B5B" localSheetId="7">[31]교각1!#REF!</definedName>
    <definedName name="B5B" localSheetId="5">[31]교각1!#REF!</definedName>
    <definedName name="B5B" localSheetId="2">[31]교각1!#REF!</definedName>
    <definedName name="B5B">[31]교각1!#REF!</definedName>
    <definedName name="B6A1P" localSheetId="13">#REF!</definedName>
    <definedName name="B6A1P" localSheetId="12">#REF!</definedName>
    <definedName name="B6A1P" localSheetId="10">#REF!</definedName>
    <definedName name="B6A1P" localSheetId="4">#REF!</definedName>
    <definedName name="B6A1P" localSheetId="7">#REF!</definedName>
    <definedName name="B6A1P" localSheetId="5">#REF!</definedName>
    <definedName name="B6A1P" localSheetId="2">#REF!</definedName>
    <definedName name="B6A1P">#REF!</definedName>
    <definedName name="b6a1t" localSheetId="13">#REF!</definedName>
    <definedName name="b6a1t" localSheetId="12">#REF!</definedName>
    <definedName name="b6a1t" localSheetId="10">#REF!</definedName>
    <definedName name="b6a1t" localSheetId="4">#REF!</definedName>
    <definedName name="b6a1t" localSheetId="7">#REF!</definedName>
    <definedName name="b6a1t" localSheetId="5">#REF!</definedName>
    <definedName name="b6a1t" localSheetId="2">#REF!</definedName>
    <definedName name="b6a1t">#REF!</definedName>
    <definedName name="b6a2p" localSheetId="13">#REF!</definedName>
    <definedName name="b6a2p" localSheetId="12">#REF!</definedName>
    <definedName name="b6a2p" localSheetId="10">#REF!</definedName>
    <definedName name="b6a2p" localSheetId="4">#REF!</definedName>
    <definedName name="b6a2p" localSheetId="7">#REF!</definedName>
    <definedName name="b6a2p" localSheetId="5">#REF!</definedName>
    <definedName name="b6a2p" localSheetId="2">#REF!</definedName>
    <definedName name="b6a2p">#REF!</definedName>
    <definedName name="b6a2t" localSheetId="13">#REF!</definedName>
    <definedName name="b6a2t" localSheetId="12">#REF!</definedName>
    <definedName name="b6a2t" localSheetId="10">#REF!</definedName>
    <definedName name="b6a2t" localSheetId="4">#REF!</definedName>
    <definedName name="b6a2t" localSheetId="7">#REF!</definedName>
    <definedName name="b6a2t" localSheetId="5">#REF!</definedName>
    <definedName name="b6a2t" localSheetId="2">#REF!</definedName>
    <definedName name="b6a2t">#REF!</definedName>
    <definedName name="B6B" localSheetId="13">[31]교각1!#REF!</definedName>
    <definedName name="B6B" localSheetId="12">[31]교각1!#REF!</definedName>
    <definedName name="B6B" localSheetId="10">[31]교각1!#REF!</definedName>
    <definedName name="B6B" localSheetId="4">[31]교각1!#REF!</definedName>
    <definedName name="B6B" localSheetId="7">[31]교각1!#REF!</definedName>
    <definedName name="B6B" localSheetId="5">[31]교각1!#REF!</definedName>
    <definedName name="B6B" localSheetId="2">[31]교각1!#REF!</definedName>
    <definedName name="B6B">[31]교각1!#REF!</definedName>
    <definedName name="B7A1P" localSheetId="13">#REF!</definedName>
    <definedName name="B7A1P" localSheetId="12">#REF!</definedName>
    <definedName name="B7A1P" localSheetId="10">#REF!</definedName>
    <definedName name="B7A1P" localSheetId="4">#REF!</definedName>
    <definedName name="B7A1P" localSheetId="7">#REF!</definedName>
    <definedName name="B7A1P" localSheetId="5">#REF!</definedName>
    <definedName name="B7A1P" localSheetId="2">#REF!</definedName>
    <definedName name="B7A1P">#REF!</definedName>
    <definedName name="b7a1t" localSheetId="13">#REF!</definedName>
    <definedName name="b7a1t" localSheetId="12">#REF!</definedName>
    <definedName name="b7a1t" localSheetId="10">#REF!</definedName>
    <definedName name="b7a1t" localSheetId="4">#REF!</definedName>
    <definedName name="b7a1t" localSheetId="7">#REF!</definedName>
    <definedName name="b7a1t" localSheetId="5">#REF!</definedName>
    <definedName name="b7a1t" localSheetId="2">#REF!</definedName>
    <definedName name="b7a1t">#REF!</definedName>
    <definedName name="b7a2p" localSheetId="13">#REF!</definedName>
    <definedName name="b7a2p" localSheetId="12">#REF!</definedName>
    <definedName name="b7a2p" localSheetId="10">#REF!</definedName>
    <definedName name="b7a2p" localSheetId="4">#REF!</definedName>
    <definedName name="b7a2p" localSheetId="7">#REF!</definedName>
    <definedName name="b7a2p" localSheetId="5">#REF!</definedName>
    <definedName name="b7a2p" localSheetId="2">#REF!</definedName>
    <definedName name="b7a2p">#REF!</definedName>
    <definedName name="b7a2t" localSheetId="13">#REF!</definedName>
    <definedName name="b7a2t" localSheetId="12">#REF!</definedName>
    <definedName name="b7a2t" localSheetId="10">#REF!</definedName>
    <definedName name="b7a2t" localSheetId="4">#REF!</definedName>
    <definedName name="b7a2t" localSheetId="7">#REF!</definedName>
    <definedName name="b7a2t" localSheetId="5">#REF!</definedName>
    <definedName name="b7a2t" localSheetId="2">#REF!</definedName>
    <definedName name="b7a2t">#REF!</definedName>
    <definedName name="B7B" localSheetId="13">[31]교각1!#REF!</definedName>
    <definedName name="B7B" localSheetId="12">[31]교각1!#REF!</definedName>
    <definedName name="B7B" localSheetId="10">[31]교각1!#REF!</definedName>
    <definedName name="B7B" localSheetId="4">[31]교각1!#REF!</definedName>
    <definedName name="B7B" localSheetId="7">[31]교각1!#REF!</definedName>
    <definedName name="B7B" localSheetId="5">[31]교각1!#REF!</definedName>
    <definedName name="B7B" localSheetId="2">[31]교각1!#REF!</definedName>
    <definedName name="B7B">[31]교각1!#REF!</definedName>
    <definedName name="B8A1P" localSheetId="13">#REF!</definedName>
    <definedName name="B8A1P" localSheetId="12">#REF!</definedName>
    <definedName name="B8A1P" localSheetId="10">#REF!</definedName>
    <definedName name="B8A1P" localSheetId="4">#REF!</definedName>
    <definedName name="B8A1P" localSheetId="7">#REF!</definedName>
    <definedName name="B8A1P" localSheetId="5">#REF!</definedName>
    <definedName name="B8A1P" localSheetId="2">#REF!</definedName>
    <definedName name="B8A1P">#REF!</definedName>
    <definedName name="b8a1t" localSheetId="13">#REF!</definedName>
    <definedName name="b8a1t" localSheetId="12">#REF!</definedName>
    <definedName name="b8a1t" localSheetId="10">#REF!</definedName>
    <definedName name="b8a1t" localSheetId="4">#REF!</definedName>
    <definedName name="b8a1t" localSheetId="7">#REF!</definedName>
    <definedName name="b8a1t" localSheetId="5">#REF!</definedName>
    <definedName name="b8a1t" localSheetId="2">#REF!</definedName>
    <definedName name="b8a1t">#REF!</definedName>
    <definedName name="b8a2p" localSheetId="13">#REF!</definedName>
    <definedName name="b8a2p" localSheetId="12">#REF!</definedName>
    <definedName name="b8a2p" localSheetId="10">#REF!</definedName>
    <definedName name="b8a2p" localSheetId="4">#REF!</definedName>
    <definedName name="b8a2p" localSheetId="7">#REF!</definedName>
    <definedName name="b8a2p" localSheetId="5">#REF!</definedName>
    <definedName name="b8a2p" localSheetId="2">#REF!</definedName>
    <definedName name="b8a2p">#REF!</definedName>
    <definedName name="b8a2t" localSheetId="13">#REF!</definedName>
    <definedName name="b8a2t" localSheetId="12">#REF!</definedName>
    <definedName name="b8a2t" localSheetId="10">#REF!</definedName>
    <definedName name="b8a2t" localSheetId="4">#REF!</definedName>
    <definedName name="b8a2t" localSheetId="7">#REF!</definedName>
    <definedName name="b8a2t" localSheetId="5">#REF!</definedName>
    <definedName name="b8a2t" localSheetId="2">#REF!</definedName>
    <definedName name="b8a2t">#REF!</definedName>
    <definedName name="B9A1P" localSheetId="13">#REF!</definedName>
    <definedName name="B9A1P" localSheetId="12">#REF!</definedName>
    <definedName name="B9A1P" localSheetId="10">#REF!</definedName>
    <definedName name="B9A1P" localSheetId="4">#REF!</definedName>
    <definedName name="B9A1P" localSheetId="7">#REF!</definedName>
    <definedName name="B9A1P" localSheetId="5">#REF!</definedName>
    <definedName name="B9A1P" localSheetId="2">#REF!</definedName>
    <definedName name="B9A1P">#REF!</definedName>
    <definedName name="b9a1t" localSheetId="13">#REF!</definedName>
    <definedName name="b9a1t" localSheetId="12">#REF!</definedName>
    <definedName name="b9a1t" localSheetId="10">#REF!</definedName>
    <definedName name="b9a1t" localSheetId="4">#REF!</definedName>
    <definedName name="b9a1t" localSheetId="7">#REF!</definedName>
    <definedName name="b9a1t" localSheetId="5">#REF!</definedName>
    <definedName name="b9a1t" localSheetId="2">#REF!</definedName>
    <definedName name="b9a1t">#REF!</definedName>
    <definedName name="b9a2p" localSheetId="13">#REF!</definedName>
    <definedName name="b9a2p" localSheetId="12">#REF!</definedName>
    <definedName name="b9a2p" localSheetId="10">#REF!</definedName>
    <definedName name="b9a2p" localSheetId="4">#REF!</definedName>
    <definedName name="b9a2p" localSheetId="7">#REF!</definedName>
    <definedName name="b9a2p" localSheetId="5">#REF!</definedName>
    <definedName name="b9a2p" localSheetId="2">#REF!</definedName>
    <definedName name="b9a2p">#REF!</definedName>
    <definedName name="b9a2t" localSheetId="13">#REF!</definedName>
    <definedName name="b9a2t" localSheetId="12">#REF!</definedName>
    <definedName name="b9a2t" localSheetId="10">#REF!</definedName>
    <definedName name="b9a2t" localSheetId="4">#REF!</definedName>
    <definedName name="b9a2t" localSheetId="7">#REF!</definedName>
    <definedName name="b9a2t" localSheetId="5">#REF!</definedName>
    <definedName name="b9a2t" localSheetId="2">#REF!</definedName>
    <definedName name="b9a2t">#REF!</definedName>
    <definedName name="BA" localSheetId="13">#REF!</definedName>
    <definedName name="BA" localSheetId="12">#REF!</definedName>
    <definedName name="BA" localSheetId="10">#REF!</definedName>
    <definedName name="BA" localSheetId="4">#REF!</definedName>
    <definedName name="BA" localSheetId="7">#REF!</definedName>
    <definedName name="BA" localSheetId="5">#REF!</definedName>
    <definedName name="BA" localSheetId="2">#REF!</definedName>
    <definedName name="BA">#REF!</definedName>
    <definedName name="BA1P" localSheetId="13">#REF!</definedName>
    <definedName name="BA1P" localSheetId="12">#REF!</definedName>
    <definedName name="BA1P" localSheetId="10">#REF!</definedName>
    <definedName name="BA1P" localSheetId="4">#REF!</definedName>
    <definedName name="BA1P" localSheetId="7">#REF!</definedName>
    <definedName name="BA1P" localSheetId="5">#REF!</definedName>
    <definedName name="BA1P" localSheetId="2">#REF!</definedName>
    <definedName name="BA1P">#REF!</definedName>
    <definedName name="ba1t" localSheetId="13">#REF!</definedName>
    <definedName name="ba1t" localSheetId="12">#REF!</definedName>
    <definedName name="ba1t" localSheetId="10">#REF!</definedName>
    <definedName name="ba1t" localSheetId="4">#REF!</definedName>
    <definedName name="ba1t" localSheetId="7">#REF!</definedName>
    <definedName name="ba1t" localSheetId="5">#REF!</definedName>
    <definedName name="ba1t" localSheetId="2">#REF!</definedName>
    <definedName name="ba1t">#REF!</definedName>
    <definedName name="ba2p" localSheetId="13">#REF!</definedName>
    <definedName name="ba2p" localSheetId="12">#REF!</definedName>
    <definedName name="ba2p" localSheetId="10">#REF!</definedName>
    <definedName name="ba2p" localSheetId="4">#REF!</definedName>
    <definedName name="ba2p" localSheetId="7">#REF!</definedName>
    <definedName name="ba2p" localSheetId="5">#REF!</definedName>
    <definedName name="ba2p" localSheetId="2">#REF!</definedName>
    <definedName name="ba2p">#REF!</definedName>
    <definedName name="ba2t" localSheetId="13">#REF!</definedName>
    <definedName name="ba2t" localSheetId="12">#REF!</definedName>
    <definedName name="ba2t" localSheetId="10">#REF!</definedName>
    <definedName name="ba2t" localSheetId="4">#REF!</definedName>
    <definedName name="ba2t" localSheetId="7">#REF!</definedName>
    <definedName name="ba2t" localSheetId="5">#REF!</definedName>
    <definedName name="ba2t" localSheetId="2">#REF!</definedName>
    <definedName name="ba2t">#REF!</definedName>
    <definedName name="BB" localSheetId="13">#REF!</definedName>
    <definedName name="BB" localSheetId="12">#REF!</definedName>
    <definedName name="BB" localSheetId="10">#REF!</definedName>
    <definedName name="BB" localSheetId="4">#REF!</definedName>
    <definedName name="BB" localSheetId="7">#REF!</definedName>
    <definedName name="BB" localSheetId="5">#REF!</definedName>
    <definedName name="BB" localSheetId="2">#REF!</definedName>
    <definedName name="BB">#REF!</definedName>
    <definedName name="bbb" localSheetId="10">BlankMacro1</definedName>
    <definedName name="bbb" localSheetId="4">BlankMacro1</definedName>
    <definedName name="bbb" localSheetId="7">BlankMacro1</definedName>
    <definedName name="bbb" localSheetId="5">BlankMacro1</definedName>
    <definedName name="bbb" localSheetId="6">BlankMacro1</definedName>
    <definedName name="bbb" localSheetId="2">BlankMacro1</definedName>
    <definedName name="bbb">BlankMacro1</definedName>
    <definedName name="BC" localSheetId="13">#REF!</definedName>
    <definedName name="BC" localSheetId="12">#REF!</definedName>
    <definedName name="BC" localSheetId="10">#REF!</definedName>
    <definedName name="BC" localSheetId="4">#REF!</definedName>
    <definedName name="BC" localSheetId="7">#REF!</definedName>
    <definedName name="BC" localSheetId="5">#REF!</definedName>
    <definedName name="BC" localSheetId="2">#REF!</definedName>
    <definedName name="BC">#REF!</definedName>
    <definedName name="BD" localSheetId="13">#REF!</definedName>
    <definedName name="BD" localSheetId="12">#REF!</definedName>
    <definedName name="BD" localSheetId="10">#REF!</definedName>
    <definedName name="BD" localSheetId="4">#REF!</definedName>
    <definedName name="BD" localSheetId="7">#REF!</definedName>
    <definedName name="BD" localSheetId="5">#REF!</definedName>
    <definedName name="BD" localSheetId="2">#REF!</definedName>
    <definedName name="BD">#REF!</definedName>
    <definedName name="BDP" localSheetId="13">[13]부대공!#REF!</definedName>
    <definedName name="BDP" localSheetId="12">[13]부대공!#REF!</definedName>
    <definedName name="BDP" localSheetId="10">[13]부대공!#REF!</definedName>
    <definedName name="BDP" localSheetId="4">[13]부대공!#REF!</definedName>
    <definedName name="BDP" localSheetId="7">[13]부대공!#REF!</definedName>
    <definedName name="BDP" localSheetId="5">[13]부대공!#REF!</definedName>
    <definedName name="BDP" localSheetId="2">[13]부대공!#REF!</definedName>
    <definedName name="BDP">[13]부대공!#REF!</definedName>
    <definedName name="BE" localSheetId="13">#REF!</definedName>
    <definedName name="BE" localSheetId="12">#REF!</definedName>
    <definedName name="BE" localSheetId="10">#REF!</definedName>
    <definedName name="BE" localSheetId="4">#REF!</definedName>
    <definedName name="BE" localSheetId="7">#REF!</definedName>
    <definedName name="BE" localSheetId="5">#REF!</definedName>
    <definedName name="BE" localSheetId="2">#REF!</definedName>
    <definedName name="BE">#REF!</definedName>
    <definedName name="BEAB1" localSheetId="13">#REF!</definedName>
    <definedName name="BEAB1" localSheetId="12">#REF!</definedName>
    <definedName name="BEAB1" localSheetId="10">#REF!</definedName>
    <definedName name="BEAB1" localSheetId="4">#REF!</definedName>
    <definedName name="BEAB1" localSheetId="7">#REF!</definedName>
    <definedName name="BEAB1" localSheetId="5">#REF!</definedName>
    <definedName name="BEAB1" localSheetId="2">#REF!</definedName>
    <definedName name="BEAB1">#REF!</definedName>
    <definedName name="BEAB2" localSheetId="13">#REF!</definedName>
    <definedName name="BEAB2" localSheetId="12">#REF!</definedName>
    <definedName name="BEAB2" localSheetId="10">#REF!</definedName>
    <definedName name="BEAB2" localSheetId="4">#REF!</definedName>
    <definedName name="BEAB2" localSheetId="7">#REF!</definedName>
    <definedName name="BEAB2" localSheetId="5">#REF!</definedName>
    <definedName name="BEAB2" localSheetId="2">#REF!</definedName>
    <definedName name="BEAB2">#REF!</definedName>
    <definedName name="BEAB3" localSheetId="13">#REF!</definedName>
    <definedName name="BEAB3" localSheetId="12">#REF!</definedName>
    <definedName name="BEAB3" localSheetId="10">#REF!</definedName>
    <definedName name="BEAB3" localSheetId="4">#REF!</definedName>
    <definedName name="BEAB3" localSheetId="7">#REF!</definedName>
    <definedName name="BEAB3" localSheetId="5">#REF!</definedName>
    <definedName name="BEAB3" localSheetId="2">#REF!</definedName>
    <definedName name="BEAB3">#REF!</definedName>
    <definedName name="BEAB4" localSheetId="13">#REF!</definedName>
    <definedName name="BEAB4" localSheetId="12">#REF!</definedName>
    <definedName name="BEAB4" localSheetId="10">#REF!</definedName>
    <definedName name="BEAB4" localSheetId="4">#REF!</definedName>
    <definedName name="BEAB4" localSheetId="7">#REF!</definedName>
    <definedName name="BEAB4" localSheetId="5">#REF!</definedName>
    <definedName name="BEAB4" localSheetId="2">#REF!</definedName>
    <definedName name="BEAB4">#REF!</definedName>
    <definedName name="BEAB5" localSheetId="13">#REF!</definedName>
    <definedName name="BEAB5" localSheetId="12">#REF!</definedName>
    <definedName name="BEAB5" localSheetId="10">#REF!</definedName>
    <definedName name="BEAB5" localSheetId="4">#REF!</definedName>
    <definedName name="BEAB5" localSheetId="7">#REF!</definedName>
    <definedName name="BEAB5" localSheetId="5">#REF!</definedName>
    <definedName name="BEAB5" localSheetId="2">#REF!</definedName>
    <definedName name="BEAB5">#REF!</definedName>
    <definedName name="BEAR1" localSheetId="13">#REF!</definedName>
    <definedName name="BEAR1" localSheetId="12">#REF!</definedName>
    <definedName name="BEAR1" localSheetId="10">#REF!</definedName>
    <definedName name="BEAR1" localSheetId="4">#REF!</definedName>
    <definedName name="BEAR1" localSheetId="7">#REF!</definedName>
    <definedName name="BEAR1" localSheetId="5">#REF!</definedName>
    <definedName name="BEAR1" localSheetId="2">#REF!</definedName>
    <definedName name="BEAR1">#REF!</definedName>
    <definedName name="BEAR2" localSheetId="13">#REF!</definedName>
    <definedName name="BEAR2" localSheetId="12">#REF!</definedName>
    <definedName name="BEAR2" localSheetId="10">#REF!</definedName>
    <definedName name="BEAR2" localSheetId="4">#REF!</definedName>
    <definedName name="BEAR2" localSheetId="7">#REF!</definedName>
    <definedName name="BEAR2" localSheetId="5">#REF!</definedName>
    <definedName name="BEAR2" localSheetId="2">#REF!</definedName>
    <definedName name="BEAR2">#REF!</definedName>
    <definedName name="BEB" localSheetId="13">#REF!</definedName>
    <definedName name="BEB" localSheetId="12">#REF!</definedName>
    <definedName name="BEB" localSheetId="10">#REF!</definedName>
    <definedName name="BEB" localSheetId="4">#REF!</definedName>
    <definedName name="BEB" localSheetId="7">#REF!</definedName>
    <definedName name="BEB" localSheetId="5">#REF!</definedName>
    <definedName name="BEB" localSheetId="2">#REF!</definedName>
    <definedName name="BEB">#REF!</definedName>
    <definedName name="BEN" localSheetId="13">#REF!</definedName>
    <definedName name="BEN" localSheetId="12">#REF!</definedName>
    <definedName name="BEN" localSheetId="10">#REF!</definedName>
    <definedName name="BEN" localSheetId="4">#REF!</definedName>
    <definedName name="BEN" localSheetId="7">#REF!</definedName>
    <definedName name="BEN" localSheetId="5">#REF!</definedName>
    <definedName name="BEN" localSheetId="2">#REF!</definedName>
    <definedName name="BEN">#REF!</definedName>
    <definedName name="BETA" localSheetId="13">#REF!</definedName>
    <definedName name="BETA" localSheetId="12">#REF!</definedName>
    <definedName name="BETA" localSheetId="10">#REF!</definedName>
    <definedName name="BETA" localSheetId="4">#REF!</definedName>
    <definedName name="BETA" localSheetId="7">#REF!</definedName>
    <definedName name="BETA" localSheetId="5">#REF!</definedName>
    <definedName name="BETA" localSheetId="2">#REF!</definedName>
    <definedName name="BETA">#REF!</definedName>
    <definedName name="BF" localSheetId="13">#REF!</definedName>
    <definedName name="BF" localSheetId="12">#REF!</definedName>
    <definedName name="BF" localSheetId="10">#REF!</definedName>
    <definedName name="BF" localSheetId="4">#REF!</definedName>
    <definedName name="BF" localSheetId="7">#REF!</definedName>
    <definedName name="BF" localSheetId="5">#REF!</definedName>
    <definedName name="BF" localSheetId="2">#REF!</definedName>
    <definedName name="BF">#REF!</definedName>
    <definedName name="BG" localSheetId="13">#REF!</definedName>
    <definedName name="BG" localSheetId="12">#REF!</definedName>
    <definedName name="BG" localSheetId="10">#REF!</definedName>
    <definedName name="BG" localSheetId="4">#REF!</definedName>
    <definedName name="BG" localSheetId="7">#REF!</definedName>
    <definedName name="BG" localSheetId="5">#REF!</definedName>
    <definedName name="BG" localSheetId="2">#REF!</definedName>
    <definedName name="BG">#REF!</definedName>
    <definedName name="BHB" localSheetId="13">#REF!</definedName>
    <definedName name="BHB" localSheetId="12">#REF!</definedName>
    <definedName name="BHB" localSheetId="10">#REF!</definedName>
    <definedName name="BHB" localSheetId="4">#REF!</definedName>
    <definedName name="BHB" localSheetId="7">#REF!</definedName>
    <definedName name="BHB" localSheetId="5">#REF!</definedName>
    <definedName name="BHB" localSheetId="2">#REF!</definedName>
    <definedName name="BHB">#REF!</definedName>
    <definedName name="BHK" localSheetId="10">#REF!,#REF!</definedName>
    <definedName name="BHK" localSheetId="4">#REF!,#REF!</definedName>
    <definedName name="BHK" localSheetId="7">#REF!,#REF!</definedName>
    <definedName name="BHK" localSheetId="5">#REF!,#REF!</definedName>
    <definedName name="BHK">#REF!,#REF!</definedName>
    <definedName name="BHOP" localSheetId="13">[13]방호벽!#REF!</definedName>
    <definedName name="BHOP" localSheetId="12">[13]방호벽!#REF!</definedName>
    <definedName name="BHOP" localSheetId="10">[13]방호벽!#REF!</definedName>
    <definedName name="BHOP" localSheetId="4">[13]방호벽!#REF!</definedName>
    <definedName name="BHOP" localSheetId="7">[13]방호벽!#REF!</definedName>
    <definedName name="BHOP" localSheetId="5">[13]방호벽!#REF!</definedName>
    <definedName name="BHOP" localSheetId="2">[13]방호벽!#REF!</definedName>
    <definedName name="BHOP">[13]방호벽!#REF!</definedName>
    <definedName name="BHR" localSheetId="13">[13]방호벽!#REF!</definedName>
    <definedName name="BHR" localSheetId="12">[13]방호벽!#REF!</definedName>
    <definedName name="BHR" localSheetId="10">[13]방호벽!#REF!</definedName>
    <definedName name="BHR" localSheetId="4">[13]방호벽!#REF!</definedName>
    <definedName name="BHR" localSheetId="7">[13]방호벽!#REF!</definedName>
    <definedName name="BHR" localSheetId="5">[13]방호벽!#REF!</definedName>
    <definedName name="BHR" localSheetId="2">[13]방호벽!#REF!</definedName>
    <definedName name="BHR">[13]방호벽!#REF!</definedName>
    <definedName name="BHS" localSheetId="13">[13]방호벽!#REF!</definedName>
    <definedName name="BHS" localSheetId="12">[13]방호벽!#REF!</definedName>
    <definedName name="BHS" localSheetId="10">[13]방호벽!#REF!</definedName>
    <definedName name="BHS" localSheetId="4">[13]방호벽!#REF!</definedName>
    <definedName name="BHS" localSheetId="7">[13]방호벽!#REF!</definedName>
    <definedName name="BHS" localSheetId="5">[13]방호벽!#REF!</definedName>
    <definedName name="BHS" localSheetId="2">[13]방호벽!#REF!</definedName>
    <definedName name="BHS">[13]방호벽!#REF!</definedName>
    <definedName name="BLOCK" localSheetId="13">#REF!</definedName>
    <definedName name="BLOCK" localSheetId="12">#REF!</definedName>
    <definedName name="BLOCK" localSheetId="10">#REF!</definedName>
    <definedName name="BLOCK" localSheetId="4">#REF!</definedName>
    <definedName name="BLOCK" localSheetId="7">#REF!</definedName>
    <definedName name="BLOCK" localSheetId="5">#REF!</definedName>
    <definedName name="BLOCK" localSheetId="2">#REF!</definedName>
    <definedName name="BLOCK">#REF!</definedName>
    <definedName name="BONDING" localSheetId="13">#REF!</definedName>
    <definedName name="BONDING" localSheetId="12">#REF!</definedName>
    <definedName name="BONDING" localSheetId="10">#REF!</definedName>
    <definedName name="BONDING" localSheetId="4">#REF!</definedName>
    <definedName name="BONDING" localSheetId="7">#REF!</definedName>
    <definedName name="BONDING" localSheetId="5">#REF!</definedName>
    <definedName name="BONDING" localSheetId="2">#REF!</definedName>
    <definedName name="BONDING">#REF!</definedName>
    <definedName name="BOX날개">[32]암거공!$B$336</definedName>
    <definedName name="BOX형수로집계" localSheetId="13">#REF!</definedName>
    <definedName name="BOX형수로집계" localSheetId="12">#REF!</definedName>
    <definedName name="BOX형수로집계" localSheetId="10">#REF!</definedName>
    <definedName name="BOX형수로집계" localSheetId="4">#REF!</definedName>
    <definedName name="BOX형수로집계" localSheetId="7">#REF!</definedName>
    <definedName name="BOX형수로집계" localSheetId="5">#REF!</definedName>
    <definedName name="BOX형수로집계" localSheetId="2">#REF!</definedName>
    <definedName name="BOX형수로집계">#REF!</definedName>
    <definedName name="BR" localSheetId="13">#REF!</definedName>
    <definedName name="BR" localSheetId="12">#REF!</definedName>
    <definedName name="BR" localSheetId="10">#REF!</definedName>
    <definedName name="BR" localSheetId="4">#REF!</definedName>
    <definedName name="BR" localSheetId="7">#REF!</definedName>
    <definedName name="BR" localSheetId="5">#REF!</definedName>
    <definedName name="BR" localSheetId="2">#REF!</definedName>
    <definedName name="BR">#REF!</definedName>
    <definedName name="BS" localSheetId="13">#REF!</definedName>
    <definedName name="BS" localSheetId="12">#REF!</definedName>
    <definedName name="BS" localSheetId="10">#REF!</definedName>
    <definedName name="BS" localSheetId="4">#REF!</definedName>
    <definedName name="BS" localSheetId="7">#REF!</definedName>
    <definedName name="BS" localSheetId="5">#REF!</definedName>
    <definedName name="BS" localSheetId="2">#REF!</definedName>
    <definedName name="BS">#REF!</definedName>
    <definedName name="BTP" localSheetId="13">#REF!</definedName>
    <definedName name="BTP" localSheetId="12">#REF!</definedName>
    <definedName name="BTP" localSheetId="10">#REF!</definedName>
    <definedName name="BTP" localSheetId="4">#REF!</definedName>
    <definedName name="BTP" localSheetId="7">#REF!</definedName>
    <definedName name="BTP" localSheetId="5">#REF!</definedName>
    <definedName name="BTP" localSheetId="2">#REF!</definedName>
    <definedName name="BTP">#REF!</definedName>
    <definedName name="BW" localSheetId="13">#REF!</definedName>
    <definedName name="BW" localSheetId="12">#REF!</definedName>
    <definedName name="BW" localSheetId="10">#REF!</definedName>
    <definedName name="BW" localSheetId="4">#REF!</definedName>
    <definedName name="BW" localSheetId="7">#REF!</definedName>
    <definedName name="BW" localSheetId="5">#REF!</definedName>
    <definedName name="BW" localSheetId="2">#REF!</definedName>
    <definedName name="BW">#REF!</definedName>
    <definedName name="BXP" localSheetId="13">#REF!</definedName>
    <definedName name="BXP" localSheetId="12">#REF!</definedName>
    <definedName name="BXP" localSheetId="10">#REF!</definedName>
    <definedName name="BXP" localSheetId="4">#REF!</definedName>
    <definedName name="BXP" localSheetId="7">#REF!</definedName>
    <definedName name="BXP" localSheetId="5">#REF!</definedName>
    <definedName name="BXP" localSheetId="2">#REF!</definedName>
    <definedName name="BXP">#REF!</definedName>
    <definedName name="BXR" localSheetId="13">#REF!</definedName>
    <definedName name="BXR" localSheetId="12">#REF!</definedName>
    <definedName name="BXR" localSheetId="10">#REF!</definedName>
    <definedName name="BXR" localSheetId="4">#REF!</definedName>
    <definedName name="BXR" localSheetId="7">#REF!</definedName>
    <definedName name="BXR" localSheetId="5">#REF!</definedName>
    <definedName name="BXR" localSheetId="2">#REF!</definedName>
    <definedName name="BXR">#REF!</definedName>
    <definedName name="BXS" localSheetId="13">#REF!</definedName>
    <definedName name="BXS" localSheetId="12">#REF!</definedName>
    <definedName name="BXS" localSheetId="10">#REF!</definedName>
    <definedName name="BXS" localSheetId="4">#REF!</definedName>
    <definedName name="BXS" localSheetId="7">#REF!</definedName>
    <definedName name="BXS" localSheetId="5">#REF!</definedName>
    <definedName name="BXS" localSheetId="2">#REF!</definedName>
    <definedName name="BXS">#REF!</definedName>
    <definedName name="C_" localSheetId="13">[33]부표총괄!#REF!</definedName>
    <definedName name="C_" localSheetId="12">[33]부표총괄!#REF!</definedName>
    <definedName name="C_" localSheetId="10">[33]부표총괄!#REF!</definedName>
    <definedName name="C_" localSheetId="4">[33]부표총괄!#REF!</definedName>
    <definedName name="C_" localSheetId="7">[33]부표총괄!#REF!</definedName>
    <definedName name="C_" localSheetId="5">[33]부표총괄!#REF!</definedName>
    <definedName name="C_" localSheetId="2">[33]부표총괄!#REF!</definedName>
    <definedName name="C_">[33]부표총괄!#REF!</definedName>
    <definedName name="c1.a1p" localSheetId="13">#REF!</definedName>
    <definedName name="c1.a1p" localSheetId="12">#REF!</definedName>
    <definedName name="c1.a1p" localSheetId="10">#REF!</definedName>
    <definedName name="c1.a1p" localSheetId="4">#REF!</definedName>
    <definedName name="c1.a1p" localSheetId="7">#REF!</definedName>
    <definedName name="c1.a1p" localSheetId="5">#REF!</definedName>
    <definedName name="c1.a1p" localSheetId="2">#REF!</definedName>
    <definedName name="c1.a1p">#REF!</definedName>
    <definedName name="c1.a1t" localSheetId="13">#REF!</definedName>
    <definedName name="c1.a1t" localSheetId="12">#REF!</definedName>
    <definedName name="c1.a1t" localSheetId="10">#REF!</definedName>
    <definedName name="c1.a1t" localSheetId="4">#REF!</definedName>
    <definedName name="c1.a1t" localSheetId="7">#REF!</definedName>
    <definedName name="c1.a1t" localSheetId="5">#REF!</definedName>
    <definedName name="c1.a1t" localSheetId="2">#REF!</definedName>
    <definedName name="c1.a1t">#REF!</definedName>
    <definedName name="c1.a2p" localSheetId="13">#REF!</definedName>
    <definedName name="c1.a2p" localSheetId="12">#REF!</definedName>
    <definedName name="c1.a2p" localSheetId="10">#REF!</definedName>
    <definedName name="c1.a2p" localSheetId="4">#REF!</definedName>
    <definedName name="c1.a2p" localSheetId="7">#REF!</definedName>
    <definedName name="c1.a2p" localSheetId="5">#REF!</definedName>
    <definedName name="c1.a2p" localSheetId="2">#REF!</definedName>
    <definedName name="c1.a2p">#REF!</definedName>
    <definedName name="c1.a2t" localSheetId="13">#REF!</definedName>
    <definedName name="c1.a2t" localSheetId="12">#REF!</definedName>
    <definedName name="c1.a2t" localSheetId="10">#REF!</definedName>
    <definedName name="c1.a2t" localSheetId="4">#REF!</definedName>
    <definedName name="c1.a2t" localSheetId="7">#REF!</definedName>
    <definedName name="c1.a2t" localSheetId="5">#REF!</definedName>
    <definedName name="c1.a2t" localSheetId="2">#REF!</definedName>
    <definedName name="c1.a2t">#REF!</definedName>
    <definedName name="c2.a1p" localSheetId="13">#REF!</definedName>
    <definedName name="c2.a1p" localSheetId="12">#REF!</definedName>
    <definedName name="c2.a1p" localSheetId="10">#REF!</definedName>
    <definedName name="c2.a1p" localSheetId="4">#REF!</definedName>
    <definedName name="c2.a1p" localSheetId="7">#REF!</definedName>
    <definedName name="c2.a1p" localSheetId="5">#REF!</definedName>
    <definedName name="c2.a1p" localSheetId="2">#REF!</definedName>
    <definedName name="c2.a1p">#REF!</definedName>
    <definedName name="c2.a1t" localSheetId="13">#REF!</definedName>
    <definedName name="c2.a1t" localSheetId="12">#REF!</definedName>
    <definedName name="c2.a1t" localSheetId="10">#REF!</definedName>
    <definedName name="c2.a1t" localSheetId="4">#REF!</definedName>
    <definedName name="c2.a1t" localSheetId="7">#REF!</definedName>
    <definedName name="c2.a1t" localSheetId="5">#REF!</definedName>
    <definedName name="c2.a1t" localSheetId="2">#REF!</definedName>
    <definedName name="c2.a1t">#REF!</definedName>
    <definedName name="c2.a2p" localSheetId="13">#REF!</definedName>
    <definedName name="c2.a2p" localSheetId="12">#REF!</definedName>
    <definedName name="c2.a2p" localSheetId="10">#REF!</definedName>
    <definedName name="c2.a2p" localSheetId="4">#REF!</definedName>
    <definedName name="c2.a2p" localSheetId="7">#REF!</definedName>
    <definedName name="c2.a2p" localSheetId="5">#REF!</definedName>
    <definedName name="c2.a2p" localSheetId="2">#REF!</definedName>
    <definedName name="c2.a2p">#REF!</definedName>
    <definedName name="c2.a2t" localSheetId="13">#REF!</definedName>
    <definedName name="c2.a2t" localSheetId="12">#REF!</definedName>
    <definedName name="c2.a2t" localSheetId="10">#REF!</definedName>
    <definedName name="c2.a2t" localSheetId="4">#REF!</definedName>
    <definedName name="c2.a2t" localSheetId="7">#REF!</definedName>
    <definedName name="c2.a2t" localSheetId="5">#REF!</definedName>
    <definedName name="c2.a2t" localSheetId="2">#REF!</definedName>
    <definedName name="c2.a2t">#REF!</definedName>
    <definedName name="CA" localSheetId="13">#REF!</definedName>
    <definedName name="CA" localSheetId="12">#REF!</definedName>
    <definedName name="CA" localSheetId="10">#REF!</definedName>
    <definedName name="CA" localSheetId="4">#REF!</definedName>
    <definedName name="CA" localSheetId="7">#REF!</definedName>
    <definedName name="CA" localSheetId="5">#REF!</definedName>
    <definedName name="CA" localSheetId="2">#REF!</definedName>
    <definedName name="CA">#REF!</definedName>
    <definedName name="CABLE38" localSheetId="13">#REF!</definedName>
    <definedName name="CABLE38" localSheetId="12">#REF!</definedName>
    <definedName name="CABLE38" localSheetId="10">#REF!</definedName>
    <definedName name="CABLE38" localSheetId="4">#REF!</definedName>
    <definedName name="CABLE38" localSheetId="7">#REF!</definedName>
    <definedName name="CABLE38" localSheetId="5">#REF!</definedName>
    <definedName name="CABLE38" localSheetId="2">#REF!</definedName>
    <definedName name="CABLE38">#REF!</definedName>
    <definedName name="CABLE8" localSheetId="13">#REF!</definedName>
    <definedName name="CABLE8" localSheetId="12">#REF!</definedName>
    <definedName name="CABLE8" localSheetId="10">#REF!</definedName>
    <definedName name="CABLE8" localSheetId="4">#REF!</definedName>
    <definedName name="CABLE8" localSheetId="7">#REF!</definedName>
    <definedName name="CABLE8" localSheetId="5">#REF!</definedName>
    <definedName name="CABLE8" localSheetId="2">#REF!</definedName>
    <definedName name="CABLE8">#REF!</definedName>
    <definedName name="camberWork" localSheetId="10">[17]!camberWork</definedName>
    <definedName name="camberWork" localSheetId="4">[17]!camberWork</definedName>
    <definedName name="camberWork" localSheetId="7">[17]!camberWork</definedName>
    <definedName name="camberWork" localSheetId="5">[17]!camberWork</definedName>
    <definedName name="camberWork">[17]!camberWork</definedName>
    <definedName name="CB" localSheetId="13">#REF!</definedName>
    <definedName name="CB" localSheetId="12">#REF!</definedName>
    <definedName name="CB" localSheetId="10">#REF!</definedName>
    <definedName name="CB" localSheetId="4">#REF!</definedName>
    <definedName name="CB" localSheetId="7">#REF!</definedName>
    <definedName name="CB" localSheetId="5">#REF!</definedName>
    <definedName name="CB" localSheetId="2">#REF!</definedName>
    <definedName name="CB">#REF!</definedName>
    <definedName name="CC" localSheetId="13">#REF!</definedName>
    <definedName name="CC" localSheetId="12">#REF!</definedName>
    <definedName name="CC" localSheetId="10">#REF!</definedName>
    <definedName name="CC" localSheetId="4">#REF!</definedName>
    <definedName name="CC" localSheetId="7">#REF!</definedName>
    <definedName name="CC" localSheetId="5">#REF!</definedName>
    <definedName name="CC" localSheetId="2">#REF!</definedName>
    <definedName name="CC">#REF!</definedName>
    <definedName name="CCC" localSheetId="13">#REF!</definedName>
    <definedName name="CCC" localSheetId="12">#REF!</definedName>
    <definedName name="CCC" localSheetId="10">#REF!</definedName>
    <definedName name="CCC" localSheetId="4">#REF!</definedName>
    <definedName name="CCC" localSheetId="7">#REF!</definedName>
    <definedName name="CCC" localSheetId="5">#REF!</definedName>
    <definedName name="CCC" localSheetId="2">#REF!</definedName>
    <definedName name="CCC">#REF!</definedName>
    <definedName name="CCTV" localSheetId="4" hidden="1">{#N/A,#N/A,FALSE,"전력간선"}</definedName>
    <definedName name="CCTV" localSheetId="7" hidden="1">{#N/A,#N/A,FALSE,"전력간선"}</definedName>
    <definedName name="CCTV" localSheetId="5" hidden="1">{#N/A,#N/A,FALSE,"전력간선"}</definedName>
    <definedName name="CCTV" localSheetId="6" hidden="1">{#N/A,#N/A,FALSE,"전력간선"}</definedName>
    <definedName name="CCTV" hidden="1">{#N/A,#N/A,FALSE,"전력간선"}</definedName>
    <definedName name="CD" localSheetId="13">#REF!</definedName>
    <definedName name="CD" localSheetId="12">#REF!</definedName>
    <definedName name="CD" localSheetId="10">#REF!</definedName>
    <definedName name="CD" localSheetId="4">#REF!</definedName>
    <definedName name="CD" localSheetId="7">#REF!</definedName>
    <definedName name="CD" localSheetId="5">#REF!</definedName>
    <definedName name="CD" localSheetId="2">#REF!</definedName>
    <definedName name="CD">#REF!</definedName>
    <definedName name="CDE" localSheetId="10">#REF!,#REF!</definedName>
    <definedName name="CDE" localSheetId="4">#REF!,#REF!</definedName>
    <definedName name="CDE" localSheetId="7">#REF!,#REF!</definedName>
    <definedName name="CDE" localSheetId="5">#REF!,#REF!</definedName>
    <definedName name="CDE">#REF!,#REF!</definedName>
    <definedName name="CE" localSheetId="13">#REF!</definedName>
    <definedName name="CE" localSheetId="12">#REF!</definedName>
    <definedName name="CE" localSheetId="10">#REF!</definedName>
    <definedName name="CE" localSheetId="4">#REF!</definedName>
    <definedName name="CE" localSheetId="7">#REF!</definedName>
    <definedName name="CE" localSheetId="5">#REF!</definedName>
    <definedName name="CE" localSheetId="2">#REF!</definedName>
    <definedName name="CE">#REF!</definedName>
    <definedName name="CF" localSheetId="13">#REF!</definedName>
    <definedName name="CF" localSheetId="12">#REF!</definedName>
    <definedName name="CF" localSheetId="10">#REF!</definedName>
    <definedName name="CF" localSheetId="4">#REF!</definedName>
    <definedName name="CF" localSheetId="7">#REF!</definedName>
    <definedName name="CF" localSheetId="5">#REF!</definedName>
    <definedName name="CF" localSheetId="2">#REF!</definedName>
    <definedName name="CF">#REF!</definedName>
    <definedName name="CG" localSheetId="13">#REF!</definedName>
    <definedName name="CG" localSheetId="12">#REF!</definedName>
    <definedName name="CG" localSheetId="10">#REF!</definedName>
    <definedName name="CG" localSheetId="4">#REF!</definedName>
    <definedName name="CG" localSheetId="7">#REF!</definedName>
    <definedName name="CG" localSheetId="5">#REF!</definedName>
    <definedName name="CG" localSheetId="2">#REF!</definedName>
    <definedName name="CG">#REF!</definedName>
    <definedName name="CGP" localSheetId="13">#REF!</definedName>
    <definedName name="CGP" localSheetId="12">#REF!</definedName>
    <definedName name="CGP" localSheetId="10">#REF!</definedName>
    <definedName name="CGP" localSheetId="4">#REF!</definedName>
    <definedName name="CGP" localSheetId="7">#REF!</definedName>
    <definedName name="CGP" localSheetId="5">#REF!</definedName>
    <definedName name="CGP" localSheetId="2">#REF!</definedName>
    <definedName name="CGP">#REF!</definedName>
    <definedName name="CH" localSheetId="13">#REF!</definedName>
    <definedName name="CH" localSheetId="12">#REF!</definedName>
    <definedName name="CH" localSheetId="10">#REF!</definedName>
    <definedName name="CH" localSheetId="4">#REF!</definedName>
    <definedName name="CH" localSheetId="7">#REF!</definedName>
    <definedName name="CH" localSheetId="5">#REF!</definedName>
    <definedName name="CH" localSheetId="2">#REF!</definedName>
    <definedName name="CH">#REF!</definedName>
    <definedName name="chk" hidden="1">{"SJ - 기본 보기",#N/A,FALSE,"공사별 외주견적"}</definedName>
    <definedName name="CHP" localSheetId="13">#REF!</definedName>
    <definedName name="CHP" localSheetId="12">#REF!</definedName>
    <definedName name="CHP" localSheetId="10">#REF!</definedName>
    <definedName name="CHP" localSheetId="4">#REF!</definedName>
    <definedName name="CHP" localSheetId="7">#REF!</definedName>
    <definedName name="CHP" localSheetId="5">#REF!</definedName>
    <definedName name="CHP" localSheetId="2">#REF!</definedName>
    <definedName name="CHP">#REF!</definedName>
    <definedName name="CHR" localSheetId="13">#REF!</definedName>
    <definedName name="CHR" localSheetId="12">#REF!</definedName>
    <definedName name="CHR" localSheetId="10">#REF!</definedName>
    <definedName name="CHR" localSheetId="4">#REF!</definedName>
    <definedName name="CHR" localSheetId="7">#REF!</definedName>
    <definedName name="CHR" localSheetId="5">#REF!</definedName>
    <definedName name="CHR" localSheetId="2">#REF!</definedName>
    <definedName name="CHR">#REF!</definedName>
    <definedName name="CHS" localSheetId="13">#REF!</definedName>
    <definedName name="CHS" localSheetId="12">#REF!</definedName>
    <definedName name="CHS" localSheetId="10">#REF!</definedName>
    <definedName name="CHS" localSheetId="4">#REF!</definedName>
    <definedName name="CHS" localSheetId="7">#REF!</definedName>
    <definedName name="CHS" localSheetId="5">#REF!</definedName>
    <definedName name="CHS" localSheetId="2">#REF!</definedName>
    <definedName name="CHS">#REF!</definedName>
    <definedName name="CI" localSheetId="13">#REF!</definedName>
    <definedName name="CI" localSheetId="12">#REF!</definedName>
    <definedName name="CI" localSheetId="10">#REF!</definedName>
    <definedName name="CI" localSheetId="4">#REF!</definedName>
    <definedName name="CI" localSheetId="7">#REF!</definedName>
    <definedName name="CI" localSheetId="5">#REF!</definedName>
    <definedName name="CI" localSheetId="2">#REF!</definedName>
    <definedName name="CI">#REF!</definedName>
    <definedName name="CIVIL" localSheetId="10">ROUND([17]!CIVIL*0.0254,3)</definedName>
    <definedName name="CIVIL" localSheetId="4">ROUND([17]!CIVIL*0.0254,3)</definedName>
    <definedName name="CIVIL" localSheetId="7">ROUND([17]!CIVIL*0.0254,3)</definedName>
    <definedName name="CIVIL" localSheetId="5">ROUND([17]!CIVIL*0.0254,3)</definedName>
    <definedName name="CIVIL">ROUND([17]!CIVIL*0.0254,3)</definedName>
    <definedName name="CJ" localSheetId="13">#REF!</definedName>
    <definedName name="CJ" localSheetId="12">#REF!</definedName>
    <definedName name="CJ" localSheetId="10">#REF!</definedName>
    <definedName name="CJ" localSheetId="4">#REF!</definedName>
    <definedName name="CJ" localSheetId="7">#REF!</definedName>
    <definedName name="CJ" localSheetId="5">#REF!</definedName>
    <definedName name="CJ" localSheetId="2">#REF!</definedName>
    <definedName name="CJ">#REF!</definedName>
    <definedName name="CNP" localSheetId="13">#REF!</definedName>
    <definedName name="CNP" localSheetId="12">#REF!</definedName>
    <definedName name="CNP" localSheetId="10">#REF!</definedName>
    <definedName name="CNP" localSheetId="4">#REF!</definedName>
    <definedName name="CNP" localSheetId="7">#REF!</definedName>
    <definedName name="CNP" localSheetId="5">#REF!</definedName>
    <definedName name="CNP" localSheetId="2">#REF!</definedName>
    <definedName name="CNP">#REF!</definedName>
    <definedName name="CODE" localSheetId="10">#REF!</definedName>
    <definedName name="CODE" localSheetId="4">#REF!</definedName>
    <definedName name="CODE" localSheetId="7">#REF!</definedName>
    <definedName name="CODE" localSheetId="5">#REF!</definedName>
    <definedName name="CODE">#REF!</definedName>
    <definedName name="COKE" localSheetId="13">#REF!</definedName>
    <definedName name="COKE" localSheetId="12">#REF!</definedName>
    <definedName name="COKE" localSheetId="10">#REF!</definedName>
    <definedName name="COKE" localSheetId="4">#REF!</definedName>
    <definedName name="COKE" localSheetId="7">#REF!</definedName>
    <definedName name="COKE" localSheetId="5">#REF!</definedName>
    <definedName name="COKE" localSheetId="2">#REF!</definedName>
    <definedName name="COKE">#REF!</definedName>
    <definedName name="COLUMN_A" localSheetId="13">#REF!</definedName>
    <definedName name="COLUMN_A" localSheetId="12">#REF!</definedName>
    <definedName name="COLUMN_A" localSheetId="10">#REF!</definedName>
    <definedName name="COLUMN_A" localSheetId="4">#REF!</definedName>
    <definedName name="COLUMN_A" localSheetId="7">#REF!</definedName>
    <definedName name="COLUMN_A" localSheetId="5">#REF!</definedName>
    <definedName name="COLUMN_A" localSheetId="2">#REF!</definedName>
    <definedName name="COLUMN_A">#REF!</definedName>
    <definedName name="CON">[34]input!$N$1</definedName>
    <definedName name="CON_1" localSheetId="10">#REF!</definedName>
    <definedName name="CON_1" localSheetId="4">#REF!</definedName>
    <definedName name="CON_1" localSheetId="7">#REF!</definedName>
    <definedName name="CON_1" localSheetId="5">#REF!</definedName>
    <definedName name="CON_1">#REF!</definedName>
    <definedName name="CON_11" localSheetId="10">#REF!</definedName>
    <definedName name="CON_11" localSheetId="4">#REF!</definedName>
    <definedName name="CON_11" localSheetId="7">#REF!</definedName>
    <definedName name="CON_11" localSheetId="5">#REF!</definedName>
    <definedName name="CON_11">#REF!</definedName>
    <definedName name="CON_3" localSheetId="10">#REF!</definedName>
    <definedName name="CON_3" localSheetId="4">#REF!</definedName>
    <definedName name="CON_3" localSheetId="7">#REF!</definedName>
    <definedName name="CON_3" localSheetId="5">#REF!</definedName>
    <definedName name="CON_3">#REF!</definedName>
    <definedName name="CON_31" localSheetId="10">#REF!</definedName>
    <definedName name="CON_31" localSheetId="4">#REF!</definedName>
    <definedName name="CON_31" localSheetId="7">#REF!</definedName>
    <definedName name="CON_31" localSheetId="5">#REF!</definedName>
    <definedName name="CON_31">#REF!</definedName>
    <definedName name="COND_1" localSheetId="10">#REF!</definedName>
    <definedName name="COND_1" localSheetId="4">#REF!</definedName>
    <definedName name="COND_1" localSheetId="7">#REF!</definedName>
    <definedName name="COND_1" localSheetId="5">#REF!</definedName>
    <definedName name="COND_1">#REF!</definedName>
    <definedName name="COND_3" localSheetId="10">#REF!</definedName>
    <definedName name="COND_3" localSheetId="4">#REF!</definedName>
    <definedName name="COND_3" localSheetId="7">#REF!</definedName>
    <definedName name="COND_3" localSheetId="5">#REF!</definedName>
    <definedName name="COND_3">#REF!</definedName>
    <definedName name="COND_31" localSheetId="10">#REF!</definedName>
    <definedName name="COND_31" localSheetId="4">#REF!</definedName>
    <definedName name="COND_31" localSheetId="7">#REF!</definedName>
    <definedName name="COND_31" localSheetId="5">#REF!</definedName>
    <definedName name="COND_31">#REF!</definedName>
    <definedName name="COPING_L" localSheetId="13">[14]COPING!#REF!</definedName>
    <definedName name="COPING_L" localSheetId="12">[14]COPING!#REF!</definedName>
    <definedName name="COPING_L" localSheetId="10">[14]COPING!#REF!</definedName>
    <definedName name="COPING_L" localSheetId="4">[14]COPING!#REF!</definedName>
    <definedName name="COPING_L" localSheetId="7">[14]COPING!#REF!</definedName>
    <definedName name="COPING_L" localSheetId="5">[14]COPING!#REF!</definedName>
    <definedName name="COPING_L" localSheetId="2">[14]COPING!#REF!</definedName>
    <definedName name="COPING_L">[14]COPING!#REF!</definedName>
    <definedName name="COPING_W" localSheetId="13">#REF!</definedName>
    <definedName name="COPING_W" localSheetId="12">#REF!</definedName>
    <definedName name="COPING_W" localSheetId="10">#REF!</definedName>
    <definedName name="COPING_W" localSheetId="4">#REF!</definedName>
    <definedName name="COPING_W" localSheetId="7">#REF!</definedName>
    <definedName name="COPING_W" localSheetId="5">#REF!</definedName>
    <definedName name="COPING_W" localSheetId="2">#REF!</definedName>
    <definedName name="COPING_W">#REF!</definedName>
    <definedName name="COSTT" localSheetId="10" hidden="1">#REF!</definedName>
    <definedName name="COSTT" localSheetId="4" hidden="1">#REF!</definedName>
    <definedName name="COSTT" localSheetId="7" hidden="1">#REF!</definedName>
    <definedName name="COSTT" localSheetId="5" hidden="1">#REF!</definedName>
    <definedName name="COSTT" localSheetId="2" hidden="1">#REF!</definedName>
    <definedName name="COSTT" hidden="1">#REF!</definedName>
    <definedName name="CR" localSheetId="13">#REF!</definedName>
    <definedName name="CR" localSheetId="12">#REF!</definedName>
    <definedName name="CR" localSheetId="10">#REF!</definedName>
    <definedName name="CR" localSheetId="4">#REF!</definedName>
    <definedName name="CR" localSheetId="7">#REF!</definedName>
    <definedName name="CR" localSheetId="5">#REF!</definedName>
    <definedName name="CR" localSheetId="2">#REF!</definedName>
    <definedName name="CR">#REF!</definedName>
    <definedName name="CS" localSheetId="13">#REF!</definedName>
    <definedName name="CS" localSheetId="12">#REF!</definedName>
    <definedName name="CS" localSheetId="10">#REF!</definedName>
    <definedName name="CS" localSheetId="4">#REF!</definedName>
    <definedName name="CS" localSheetId="7">#REF!</definedName>
    <definedName name="CS" localSheetId="5">#REF!</definedName>
    <definedName name="CS" localSheetId="2">#REF!</definedName>
    <definedName name="CS">#REF!</definedName>
    <definedName name="csb">[30]노임단가!$I$23</definedName>
    <definedName name="csh">[30]노임단가!$I$19</definedName>
    <definedName name="csm">[35]노임단가!$I$21</definedName>
    <definedName name="ctb">[35]노임단가!$I$17</definedName>
    <definedName name="cth">[35]노임단가!$I$13</definedName>
    <definedName name="ctm">[35]노임단가!$I$15</definedName>
    <definedName name="ctp">[35]노임단가!$I$9</definedName>
    <definedName name="cts">[35]노임단가!$I$11</definedName>
    <definedName name="CURRENT_1" localSheetId="10">#REF!</definedName>
    <definedName name="CURRENT_1" localSheetId="4">#REF!</definedName>
    <definedName name="CURRENT_1" localSheetId="7">#REF!</definedName>
    <definedName name="CURRENT_1" localSheetId="5">#REF!</definedName>
    <definedName name="CURRENT_1">#REF!</definedName>
    <definedName name="CURRENT_2" localSheetId="10">#REF!</definedName>
    <definedName name="CURRENT_2" localSheetId="4">#REF!</definedName>
    <definedName name="CURRENT_2" localSheetId="7">#REF!</definedName>
    <definedName name="CURRENT_2" localSheetId="5">#REF!</definedName>
    <definedName name="CURRENT_2">#REF!</definedName>
    <definedName name="CURRENT_3" localSheetId="10">#REF!</definedName>
    <definedName name="CURRENT_3" localSheetId="4">#REF!</definedName>
    <definedName name="CURRENT_3" localSheetId="7">#REF!</definedName>
    <definedName name="CURRENT_3" localSheetId="5">#REF!</definedName>
    <definedName name="CURRENT_3">#REF!</definedName>
    <definedName name="CV" localSheetId="10">#REF!,#REF!</definedName>
    <definedName name="CV" localSheetId="4">#REF!,#REF!</definedName>
    <definedName name="CV" localSheetId="7">#REF!,#REF!</definedName>
    <definedName name="CV" localSheetId="5">#REF!,#REF!</definedName>
    <definedName name="CV">#REF!,#REF!</definedName>
    <definedName name="CV14_2C" localSheetId="10">[36]단가!#REF!</definedName>
    <definedName name="CV14_2C" localSheetId="4">[36]단가!#REF!</definedName>
    <definedName name="CV14_2C" localSheetId="7">[36]단가!#REF!</definedName>
    <definedName name="CV14_2C" localSheetId="5">[36]단가!#REF!</definedName>
    <definedName name="CV14_2C">[36]단가!#REF!</definedName>
    <definedName name="CV14_4C" localSheetId="10">[36]단가!#REF!</definedName>
    <definedName name="CV14_4C" localSheetId="4">[36]단가!#REF!</definedName>
    <definedName name="CV14_4C" localSheetId="7">[36]단가!#REF!</definedName>
    <definedName name="CV14_4C" localSheetId="5">[36]단가!#REF!</definedName>
    <definedName name="CV14_4C">[36]단가!#REF!</definedName>
    <definedName name="CV38재" localSheetId="13">[28]Sheet6!#REF!</definedName>
    <definedName name="CV38재" localSheetId="12">[28]Sheet6!#REF!</definedName>
    <definedName name="CV38재" localSheetId="10">[28]Sheet6!#REF!</definedName>
    <definedName name="CV38재" localSheetId="4">[28]Sheet6!#REF!</definedName>
    <definedName name="CV38재" localSheetId="7">[28]Sheet6!#REF!</definedName>
    <definedName name="CV38재" localSheetId="5">[28]Sheet6!#REF!</definedName>
    <definedName name="CV38재" localSheetId="2">[28]Sheet6!#REF!</definedName>
    <definedName name="CV38재">[28]Sheet6!#REF!</definedName>
    <definedName name="CV5.5_2" localSheetId="10">[36]단가!#REF!</definedName>
    <definedName name="CV5.5_2" localSheetId="4">[36]단가!#REF!</definedName>
    <definedName name="CV5.5_2" localSheetId="7">[36]단가!#REF!</definedName>
    <definedName name="CV5.5_2" localSheetId="5">[36]단가!#REF!</definedName>
    <definedName name="CV5.5_2">[36]단가!#REF!</definedName>
    <definedName name="CV5.5_4C" localSheetId="10">[36]단가!#REF!</definedName>
    <definedName name="CV5.5_4C" localSheetId="4">[36]단가!#REF!</definedName>
    <definedName name="CV5.5_4C" localSheetId="7">[36]단가!#REF!</definedName>
    <definedName name="CV5.5_4C" localSheetId="5">[36]단가!#REF!</definedName>
    <definedName name="CV5.5_4C">[36]단가!#REF!</definedName>
    <definedName name="CV8_2C" localSheetId="10">[36]단가!#REF!</definedName>
    <definedName name="CV8_2C" localSheetId="4">[36]단가!#REF!</definedName>
    <definedName name="CV8_2C" localSheetId="7">[36]단가!#REF!</definedName>
    <definedName name="CV8_2C" localSheetId="5">[36]단가!#REF!</definedName>
    <definedName name="CV8_2C">[36]단가!#REF!</definedName>
    <definedName name="CV8_4C" localSheetId="10">[36]단가!#REF!</definedName>
    <definedName name="CV8_4C" localSheetId="4">[36]단가!#REF!</definedName>
    <definedName name="CV8_4C" localSheetId="7">[36]단가!#REF!</definedName>
    <definedName name="CV8_4C" localSheetId="5">[36]단가!#REF!</definedName>
    <definedName name="CV8_4C">[36]단가!#REF!</definedName>
    <definedName name="CV8재" localSheetId="13">[28]Sheet6!#REF!</definedName>
    <definedName name="CV8재" localSheetId="12">[28]Sheet6!#REF!</definedName>
    <definedName name="CV8재" localSheetId="10">[28]Sheet6!#REF!</definedName>
    <definedName name="CV8재" localSheetId="4">[28]Sheet6!#REF!</definedName>
    <definedName name="CV8재" localSheetId="7">[28]Sheet6!#REF!</definedName>
    <definedName name="CV8재" localSheetId="5">[28]Sheet6!#REF!</definedName>
    <definedName name="CV8재" localSheetId="2">[28]Sheet6!#REF!</definedName>
    <definedName name="CV8재">[28]Sheet6!#REF!</definedName>
    <definedName name="CVB" localSheetId="10">#REF!,#REF!</definedName>
    <definedName name="CVB" localSheetId="4">#REF!,#REF!</definedName>
    <definedName name="CVB" localSheetId="7">#REF!,#REF!</definedName>
    <definedName name="CVB" localSheetId="5">#REF!,#REF!</definedName>
    <definedName name="CVB">#REF!,#REF!</definedName>
    <definedName name="CVG" localSheetId="10">#REF!,#REF!</definedName>
    <definedName name="CVG" localSheetId="4">#REF!,#REF!</definedName>
    <definedName name="CVG" localSheetId="7">#REF!,#REF!</definedName>
    <definedName name="CVG" localSheetId="5">#REF!,#REF!</definedName>
    <definedName name="CVG">#REF!,#REF!</definedName>
    <definedName name="cxzbhvc" localSheetId="4" hidden="1">{#N/A,#N/A,FALSE,"현장 NCR 분석";#N/A,#N/A,FALSE,"현장품질감사";#N/A,#N/A,FALSE,"현장품질감사"}</definedName>
    <definedName name="cxzbhvc" localSheetId="7" hidden="1">{#N/A,#N/A,FALSE,"현장 NCR 분석";#N/A,#N/A,FALSE,"현장품질감사";#N/A,#N/A,FALSE,"현장품질감사"}</definedName>
    <definedName name="cxzbhvc" localSheetId="5" hidden="1">{#N/A,#N/A,FALSE,"현장 NCR 분석";#N/A,#N/A,FALSE,"현장품질감사";#N/A,#N/A,FALSE,"현장품질감사"}</definedName>
    <definedName name="cxzbhvc" localSheetId="6" hidden="1">{#N/A,#N/A,FALSE,"현장 NCR 분석";#N/A,#N/A,FALSE,"현장품질감사";#N/A,#N/A,FALSE,"현장품질감사"}</definedName>
    <definedName name="cxzbhvc" hidden="1">{#N/A,#N/A,FALSE,"현장 NCR 분석";#N/A,#N/A,FALSE,"현장품질감사";#N/A,#N/A,FALSE,"현장품질감사"}</definedName>
    <definedName name="D" localSheetId="13">[33]부표총괄!#REF!</definedName>
    <definedName name="D" localSheetId="12">[33]부표총괄!#REF!</definedName>
    <definedName name="D" localSheetId="10">[33]부표총괄!#REF!</definedName>
    <definedName name="D" localSheetId="4">[33]부표총괄!#REF!</definedName>
    <definedName name="D" localSheetId="7">[33]부표총괄!#REF!</definedName>
    <definedName name="D" localSheetId="5">[33]부표총괄!#REF!</definedName>
    <definedName name="D" localSheetId="2">[33]부표총괄!#REF!</definedName>
    <definedName name="D">[33]부표총괄!#REF!</definedName>
    <definedName name="D.1" localSheetId="13">#REF!</definedName>
    <definedName name="D.1" localSheetId="12">#REF!</definedName>
    <definedName name="D.1" localSheetId="10">#REF!</definedName>
    <definedName name="D.1" localSheetId="4">#REF!</definedName>
    <definedName name="D.1" localSheetId="7">#REF!</definedName>
    <definedName name="D.1" localSheetId="5">#REF!</definedName>
    <definedName name="D.1" localSheetId="2">#REF!</definedName>
    <definedName name="D.1">#REF!</definedName>
    <definedName name="D.2" localSheetId="13">#REF!</definedName>
    <definedName name="D.2" localSheetId="12">#REF!</definedName>
    <definedName name="D.2" localSheetId="10">#REF!</definedName>
    <definedName name="D.2" localSheetId="4">#REF!</definedName>
    <definedName name="D.2" localSheetId="7">#REF!</definedName>
    <definedName name="D.2" localSheetId="5">#REF!</definedName>
    <definedName name="D.2" localSheetId="2">#REF!</definedName>
    <definedName name="D.2">#REF!</definedName>
    <definedName name="D_FE" localSheetId="13">#REF!</definedName>
    <definedName name="D_FE" localSheetId="12">#REF!</definedName>
    <definedName name="D_FE" localSheetId="10">#REF!</definedName>
    <definedName name="D_FE" localSheetId="4">#REF!</definedName>
    <definedName name="D_FE" localSheetId="7">#REF!</definedName>
    <definedName name="D_FE" localSheetId="5">#REF!</definedName>
    <definedName name="D_FE" localSheetId="2">#REF!</definedName>
    <definedName name="D_FE">#REF!</definedName>
    <definedName name="D_FO" localSheetId="13">#REF!</definedName>
    <definedName name="D_FO" localSheetId="12">#REF!</definedName>
    <definedName name="D_FO" localSheetId="10">#REF!</definedName>
    <definedName name="D_FO" localSheetId="4">#REF!</definedName>
    <definedName name="D_FO" localSheetId="7">#REF!</definedName>
    <definedName name="D_FO" localSheetId="5">#REF!</definedName>
    <definedName name="D_FO" localSheetId="2">#REF!</definedName>
    <definedName name="D_FO">#REF!</definedName>
    <definedName name="DA" localSheetId="13">#REF!</definedName>
    <definedName name="DA" localSheetId="12">#REF!</definedName>
    <definedName name="DA" localSheetId="10">#REF!</definedName>
    <definedName name="DA" localSheetId="4">#REF!</definedName>
    <definedName name="DA" localSheetId="7">#REF!</definedName>
    <definedName name="DA" localSheetId="5">#REF!</definedName>
    <definedName name="DA" localSheetId="2">#REF!</definedName>
    <definedName name="DA">#REF!</definedName>
    <definedName name="DADD">'[37]기둥(원형)'!$O$17</definedName>
    <definedName name="DAN" localSheetId="10">#REF!</definedName>
    <definedName name="DAN" localSheetId="4">#REF!</definedName>
    <definedName name="DAN" localSheetId="7">#REF!</definedName>
    <definedName name="DAN" localSheetId="5">#REF!</definedName>
    <definedName name="DAN" localSheetId="2">#REF!</definedName>
    <definedName name="DAN">#REF!</definedName>
    <definedName name="danba" localSheetId="10">#REF!,#REF!</definedName>
    <definedName name="danba" localSheetId="4">#REF!,#REF!</definedName>
    <definedName name="danba" localSheetId="7">#REF!,#REF!</definedName>
    <definedName name="danba" localSheetId="5">#REF!,#REF!</definedName>
    <definedName name="danba">#REF!,#REF!</definedName>
    <definedName name="DANGA" localSheetId="10">#REF!,#REF!</definedName>
    <definedName name="DANGA" localSheetId="4">#REF!,#REF!</definedName>
    <definedName name="DANGA" localSheetId="7">#REF!,#REF!</definedName>
    <definedName name="DANGA" localSheetId="5">#REF!,#REF!</definedName>
    <definedName name="DANGA" localSheetId="2">#REF!,#REF!</definedName>
    <definedName name="DANGA">#REF!,#REF!</definedName>
    <definedName name="_xlnm.Database" localSheetId="13">#REF!</definedName>
    <definedName name="_xlnm.Database" localSheetId="12">#REF!</definedName>
    <definedName name="_xlnm.Database" localSheetId="10">#REF!</definedName>
    <definedName name="_xlnm.Database" localSheetId="4">#REF!</definedName>
    <definedName name="_xlnm.Database" localSheetId="7">#REF!</definedName>
    <definedName name="_xlnm.Database" localSheetId="5">#REF!</definedName>
    <definedName name="_xlnm.Database" localSheetId="2">#REF!</definedName>
    <definedName name="_xlnm.Database">#REF!</definedName>
    <definedName name="DB" localSheetId="13">#REF!</definedName>
    <definedName name="DB" localSheetId="12">#REF!</definedName>
    <definedName name="DB" localSheetId="10">#REF!</definedName>
    <definedName name="DB" localSheetId="4">#REF!</definedName>
    <definedName name="DB" localSheetId="7">#REF!</definedName>
    <definedName name="DB" localSheetId="5">#REF!</definedName>
    <definedName name="DB" localSheetId="2">#REF!</definedName>
    <definedName name="DB">#REF!</definedName>
    <definedName name="DC" localSheetId="13">#REF!</definedName>
    <definedName name="DC" localSheetId="12">#REF!</definedName>
    <definedName name="DC" localSheetId="10">#REF!</definedName>
    <definedName name="DC" localSheetId="4">#REF!</definedName>
    <definedName name="DC" localSheetId="7">#REF!</definedName>
    <definedName name="DC" localSheetId="5">#REF!</definedName>
    <definedName name="DC" localSheetId="2">#REF!</definedName>
    <definedName name="DC">#REF!</definedName>
    <definedName name="dd" localSheetId="13">[38]내역!#REF!</definedName>
    <definedName name="dd" localSheetId="12">[38]내역!#REF!</definedName>
    <definedName name="dd" localSheetId="10">[38]내역!#REF!</definedName>
    <definedName name="dd" localSheetId="4">[38]내역!#REF!</definedName>
    <definedName name="dd" localSheetId="7">[38]내역!#REF!</definedName>
    <definedName name="dd" localSheetId="5">[38]내역!#REF!</definedName>
    <definedName name="dd" localSheetId="2">[38]내역!#REF!</definedName>
    <definedName name="dd">[38]내역!#REF!</definedName>
    <definedName name="DDD" localSheetId="13">#REF!</definedName>
    <definedName name="DDD" localSheetId="12">#REF!</definedName>
    <definedName name="DDD" localSheetId="10">#REF!</definedName>
    <definedName name="DDD" localSheetId="4">#REF!</definedName>
    <definedName name="DDD" localSheetId="7">#REF!</definedName>
    <definedName name="DDD" localSheetId="5">#REF!</definedName>
    <definedName name="DDD" localSheetId="2">#REF!</definedName>
    <definedName name="DDD">#REF!</definedName>
    <definedName name="DDDD" localSheetId="13">#REF!</definedName>
    <definedName name="DDDD" localSheetId="12">#REF!</definedName>
    <definedName name="DDDD" localSheetId="10">#REF!</definedName>
    <definedName name="DDDD" localSheetId="4">#REF!</definedName>
    <definedName name="DDDD" localSheetId="7">#REF!</definedName>
    <definedName name="DDDD" localSheetId="5">#REF!</definedName>
    <definedName name="DDDD" localSheetId="2">#REF!</definedName>
    <definedName name="DDDD">#REF!</definedName>
    <definedName name="DDDDD" localSheetId="13">#REF!</definedName>
    <definedName name="DDDDD" localSheetId="12">#REF!</definedName>
    <definedName name="DDDDD" localSheetId="10">#REF!</definedName>
    <definedName name="DDDDD" localSheetId="4">#REF!</definedName>
    <definedName name="DDDDD" localSheetId="7">#REF!</definedName>
    <definedName name="DDDDD" localSheetId="5">#REF!</definedName>
    <definedName name="DDDDD" localSheetId="2">#REF!</definedName>
    <definedName name="DDDDD">#REF!</definedName>
    <definedName name="DDDDDD" localSheetId="13">#REF!</definedName>
    <definedName name="DDDDDD" localSheetId="12">#REF!</definedName>
    <definedName name="DDDDDD" localSheetId="10">#REF!</definedName>
    <definedName name="DDDDDD" localSheetId="4">#REF!</definedName>
    <definedName name="DDDDDD" localSheetId="7">#REF!</definedName>
    <definedName name="DDDDDD" localSheetId="5">#REF!</definedName>
    <definedName name="DDDDDD" localSheetId="2">#REF!</definedName>
    <definedName name="DDDDDD">#REF!</definedName>
    <definedName name="ddds" localSheetId="13">#REF!</definedName>
    <definedName name="ddds" localSheetId="12">#REF!</definedName>
    <definedName name="ddds" localSheetId="10">#REF!</definedName>
    <definedName name="ddds" localSheetId="4">#REF!</definedName>
    <definedName name="ddds" localSheetId="7">#REF!</definedName>
    <definedName name="ddds" localSheetId="5">#REF!</definedName>
    <definedName name="ddds" localSheetId="2">#REF!</definedName>
    <definedName name="ddds">#REF!</definedName>
    <definedName name="DDE" localSheetId="13">#REF!</definedName>
    <definedName name="DDE" localSheetId="12">#REF!</definedName>
    <definedName name="DDE" localSheetId="10">#REF!</definedName>
    <definedName name="DDE" localSheetId="4">#REF!</definedName>
    <definedName name="DDE" localSheetId="7">#REF!</definedName>
    <definedName name="DDE" localSheetId="5">#REF!</definedName>
    <definedName name="DDE" localSheetId="2">#REF!</definedName>
    <definedName name="DDE">#REF!</definedName>
    <definedName name="DDO" localSheetId="13">#REF!</definedName>
    <definedName name="DDO" localSheetId="12">#REF!</definedName>
    <definedName name="DDO" localSheetId="10">#REF!</definedName>
    <definedName name="DDO" localSheetId="4">#REF!</definedName>
    <definedName name="DDO" localSheetId="7">#REF!</definedName>
    <definedName name="DDO" localSheetId="5">#REF!</definedName>
    <definedName name="DDO" localSheetId="2">#REF!</definedName>
    <definedName name="DDO">#REF!</definedName>
    <definedName name="DDR" localSheetId="10">[39]!Macro8</definedName>
    <definedName name="DDR" localSheetId="4">[39]!Macro8</definedName>
    <definedName name="DDR" localSheetId="7">[39]!Macro8</definedName>
    <definedName name="DDR" localSheetId="5">[39]!Macro8</definedName>
    <definedName name="DDR">[39]!Macro8</definedName>
    <definedName name="DDS" localSheetId="10">BlankMacro1</definedName>
    <definedName name="DDS" localSheetId="4">BlankMacro1</definedName>
    <definedName name="DDS" localSheetId="7">BlankMacro1</definedName>
    <definedName name="DDS" localSheetId="5">BlankMacro1</definedName>
    <definedName name="DDS" localSheetId="6">BlankMacro1</definedName>
    <definedName name="DDS" localSheetId="2">BlankMacro1</definedName>
    <definedName name="DDS">BlankMacro1</definedName>
    <definedName name="DDW" localSheetId="10">BlankMacro1</definedName>
    <definedName name="DDW" localSheetId="4">BlankMacro1</definedName>
    <definedName name="DDW" localSheetId="7">BlankMacro1</definedName>
    <definedName name="DDW" localSheetId="5">BlankMacro1</definedName>
    <definedName name="DDW" localSheetId="6">BlankMacro1</definedName>
    <definedName name="DDW" localSheetId="2">BlankMacro1</definedName>
    <definedName name="DDW">BlankMacro1</definedName>
    <definedName name="DE" localSheetId="13">#REF!</definedName>
    <definedName name="DE" localSheetId="12">#REF!</definedName>
    <definedName name="DE" localSheetId="10">#REF!</definedName>
    <definedName name="DE" localSheetId="4">#REF!</definedName>
    <definedName name="DE" localSheetId="7">#REF!</definedName>
    <definedName name="DE" localSheetId="5">#REF!</definedName>
    <definedName name="DE" localSheetId="2">#REF!</definedName>
    <definedName name="DE">#REF!</definedName>
    <definedName name="DEA" localSheetId="13">#REF!</definedName>
    <definedName name="DEA" localSheetId="12">#REF!</definedName>
    <definedName name="DEA" localSheetId="10">#REF!</definedName>
    <definedName name="DEA" localSheetId="4">#REF!</definedName>
    <definedName name="DEA" localSheetId="7">#REF!</definedName>
    <definedName name="DEA" localSheetId="5">#REF!</definedName>
    <definedName name="DEA" localSheetId="2">#REF!</definedName>
    <definedName name="DEA">#REF!</definedName>
    <definedName name="DF" localSheetId="13">#REF!</definedName>
    <definedName name="DF" localSheetId="12">#REF!</definedName>
    <definedName name="DF" localSheetId="10">#REF!</definedName>
    <definedName name="DF" localSheetId="4">#REF!</definedName>
    <definedName name="DF" localSheetId="7">#REF!</definedName>
    <definedName name="DF" localSheetId="5">#REF!</definedName>
    <definedName name="DF" localSheetId="2">#REF!</definedName>
    <definedName name="DF">#REF!</definedName>
    <definedName name="DFG" localSheetId="10">#REF!,#REF!,#REF!</definedName>
    <definedName name="DFG" localSheetId="4">#REF!,#REF!,#REF!</definedName>
    <definedName name="DFG" localSheetId="7">#REF!,#REF!,#REF!</definedName>
    <definedName name="DFG" localSheetId="5">#REF!,#REF!,#REF!</definedName>
    <definedName name="DFG">#REF!,#REF!,#REF!</definedName>
    <definedName name="DFGG" localSheetId="10">#REF!,#REF!</definedName>
    <definedName name="DFGG" localSheetId="4">#REF!,#REF!</definedName>
    <definedName name="DFGG" localSheetId="7">#REF!,#REF!</definedName>
    <definedName name="DFGG" localSheetId="5">#REF!,#REF!</definedName>
    <definedName name="DFGG">#REF!,#REF!</definedName>
    <definedName name="DFR" localSheetId="10">#REF!,#REF!</definedName>
    <definedName name="DFR" localSheetId="4">#REF!,#REF!</definedName>
    <definedName name="DFR" localSheetId="7">#REF!,#REF!</definedName>
    <definedName name="DFR" localSheetId="5">#REF!,#REF!</definedName>
    <definedName name="DFR">#REF!,#REF!</definedName>
    <definedName name="DFS" localSheetId="13">#REF!</definedName>
    <definedName name="DFS" localSheetId="12">#REF!</definedName>
    <definedName name="DFS" localSheetId="10">#REF!</definedName>
    <definedName name="DFS" localSheetId="4">#REF!</definedName>
    <definedName name="DFS" localSheetId="7">#REF!</definedName>
    <definedName name="DFS" localSheetId="5">#REF!</definedName>
    <definedName name="DFS" localSheetId="2">#REF!</definedName>
    <definedName name="DFS">#REF!</definedName>
    <definedName name="dfsds" localSheetId="13">#REF!</definedName>
    <definedName name="dfsds" localSheetId="12">#REF!</definedName>
    <definedName name="dfsds" localSheetId="10">#REF!</definedName>
    <definedName name="dfsds" localSheetId="4">#REF!</definedName>
    <definedName name="dfsds" localSheetId="7">#REF!</definedName>
    <definedName name="dfsds" localSheetId="5">#REF!</definedName>
    <definedName name="dfsds" localSheetId="2">#REF!</definedName>
    <definedName name="dfsds">#REF!</definedName>
    <definedName name="dfsfsdf" localSheetId="10">[40]견적990322!#REF!</definedName>
    <definedName name="dfsfsdf" localSheetId="4">[40]견적990322!#REF!</definedName>
    <definedName name="dfsfsdf" localSheetId="7">[40]견적990322!#REF!</definedName>
    <definedName name="dfsfsdf" localSheetId="5">[40]견적990322!#REF!</definedName>
    <definedName name="dfsfsdf" localSheetId="2">[40]견적990322!#REF!</definedName>
    <definedName name="dfsfsdf">[40]견적990322!#REF!</definedName>
    <definedName name="DG" localSheetId="13">#REF!</definedName>
    <definedName name="DG" localSheetId="12">#REF!</definedName>
    <definedName name="DG" localSheetId="10">#REF!</definedName>
    <definedName name="DG" localSheetId="4">#REF!</definedName>
    <definedName name="DG" localSheetId="7">#REF!</definedName>
    <definedName name="DG" localSheetId="5">#REF!</definedName>
    <definedName name="DG" localSheetId="2">#REF!</definedName>
    <definedName name="DG">#REF!</definedName>
    <definedName name="DH" localSheetId="13">#REF!</definedName>
    <definedName name="DH" localSheetId="12">#REF!</definedName>
    <definedName name="DH" localSheetId="10">#REF!</definedName>
    <definedName name="DH" localSheetId="4">#REF!</definedName>
    <definedName name="DH" localSheetId="7">#REF!</definedName>
    <definedName name="DH" localSheetId="5">#REF!</definedName>
    <definedName name="DH" localSheetId="2">#REF!</definedName>
    <definedName name="DH">#REF!</definedName>
    <definedName name="dhd" localSheetId="10">BlankMacro1</definedName>
    <definedName name="dhd" localSheetId="4">BlankMacro1</definedName>
    <definedName name="dhd" localSheetId="7">BlankMacro1</definedName>
    <definedName name="dhd" localSheetId="5">BlankMacro1</definedName>
    <definedName name="dhd" localSheetId="6">BlankMacro1</definedName>
    <definedName name="dhd" localSheetId="2">BlankMacro1</definedName>
    <definedName name="dhd">BlankMacro1</definedName>
    <definedName name="DHS" localSheetId="13">#REF!</definedName>
    <definedName name="DHS" localSheetId="12">#REF!</definedName>
    <definedName name="DHS" localSheetId="10">#REF!</definedName>
    <definedName name="DHS" localSheetId="4">#REF!</definedName>
    <definedName name="DHS" localSheetId="7">#REF!</definedName>
    <definedName name="DHS" localSheetId="5">#REF!</definedName>
    <definedName name="DHS" localSheetId="2">#REF!</definedName>
    <definedName name="DHS">#REF!</definedName>
    <definedName name="DI" localSheetId="13">#REF!</definedName>
    <definedName name="DI" localSheetId="12">#REF!</definedName>
    <definedName name="DI" localSheetId="10">#REF!</definedName>
    <definedName name="DI" localSheetId="4">#REF!</definedName>
    <definedName name="DI" localSheetId="7">#REF!</definedName>
    <definedName name="DI" localSheetId="5">#REF!</definedName>
    <definedName name="DI" localSheetId="2">#REF!</definedName>
    <definedName name="DI">#REF!</definedName>
    <definedName name="DIA" localSheetId="13">[31]교각1!#REF!</definedName>
    <definedName name="DIA" localSheetId="12">[31]교각1!#REF!</definedName>
    <definedName name="DIA" localSheetId="10">[31]교각1!#REF!</definedName>
    <definedName name="DIA" localSheetId="4">[31]교각1!#REF!</definedName>
    <definedName name="DIA" localSheetId="7">[31]교각1!#REF!</definedName>
    <definedName name="DIA" localSheetId="5">[31]교각1!#REF!</definedName>
    <definedName name="DIA" localSheetId="2">[31]교각1!#REF!</definedName>
    <definedName name="DIA">[31]교각1!#REF!</definedName>
    <definedName name="DIAA">'[37]기둥(원형)'!$S$5</definedName>
    <definedName name="DISTANCE" localSheetId="10">#REF!</definedName>
    <definedName name="DISTANCE" localSheetId="4">#REF!</definedName>
    <definedName name="DISTANCE" localSheetId="7">#REF!</definedName>
    <definedName name="DISTANCE" localSheetId="5">#REF!</definedName>
    <definedName name="DISTANCE">#REF!</definedName>
    <definedName name="DJ" localSheetId="13">#REF!</definedName>
    <definedName name="DJ" localSheetId="12">#REF!</definedName>
    <definedName name="DJ" localSheetId="10">#REF!</definedName>
    <definedName name="DJ" localSheetId="4">#REF!</definedName>
    <definedName name="DJ" localSheetId="7">#REF!</definedName>
    <definedName name="DJ" localSheetId="5">#REF!</definedName>
    <definedName name="DJ" localSheetId="2">#REF!</definedName>
    <definedName name="DJ">#REF!</definedName>
    <definedName name="DJAJSL" localSheetId="10">#REF!,#REF!</definedName>
    <definedName name="DJAJSL" localSheetId="4">#REF!,#REF!</definedName>
    <definedName name="DJAJSL" localSheetId="7">#REF!,#REF!</definedName>
    <definedName name="DJAJSL" localSheetId="5">#REF!,#REF!</definedName>
    <definedName name="DJAJSL">#REF!,#REF!</definedName>
    <definedName name="DJKC" localSheetId="10">#REF!,#REF!</definedName>
    <definedName name="DJKC" localSheetId="4">#REF!,#REF!</definedName>
    <definedName name="DJKC" localSheetId="7">#REF!,#REF!</definedName>
    <definedName name="DJKC" localSheetId="5">#REF!,#REF!</definedName>
    <definedName name="DJKC">#REF!,#REF!</definedName>
    <definedName name="DKC" localSheetId="4" hidden="1">{#N/A,#N/A,FALSE,"현장 NCR 분석";#N/A,#N/A,FALSE,"현장품질감사";#N/A,#N/A,FALSE,"현장품질감사"}</definedName>
    <definedName name="DKC" localSheetId="7" hidden="1">{#N/A,#N/A,FALSE,"현장 NCR 분석";#N/A,#N/A,FALSE,"현장품질감사";#N/A,#N/A,FALSE,"현장품질감사"}</definedName>
    <definedName name="DKC" localSheetId="5" hidden="1">{#N/A,#N/A,FALSE,"현장 NCR 분석";#N/A,#N/A,FALSE,"현장품질감사";#N/A,#N/A,FALSE,"현장품질감사"}</definedName>
    <definedName name="DKC" localSheetId="6" hidden="1">{#N/A,#N/A,FALSE,"현장 NCR 분석";#N/A,#N/A,FALSE,"현장품질감사";#N/A,#N/A,FALSE,"현장품질감사"}</definedName>
    <definedName name="DKC" hidden="1">{#N/A,#N/A,FALSE,"현장 NCR 분석";#N/A,#N/A,FALSE,"현장품질감사";#N/A,#N/A,FALSE,"현장품질감사"}</definedName>
    <definedName name="DKD" localSheetId="10">BlankMacro1</definedName>
    <definedName name="DKD" localSheetId="4">BlankMacro1</definedName>
    <definedName name="DKD" localSheetId="7">BlankMacro1</definedName>
    <definedName name="DKD" localSheetId="5">BlankMacro1</definedName>
    <definedName name="DKD" localSheetId="6">BlankMacro1</definedName>
    <definedName name="DKD" localSheetId="2">BlankMacro1</definedName>
    <definedName name="DKD">BlankMacro1</definedName>
    <definedName name="DKE" localSheetId="10">BlankMacro1</definedName>
    <definedName name="DKE" localSheetId="4">BlankMacro1</definedName>
    <definedName name="DKE" localSheetId="7">BlankMacro1</definedName>
    <definedName name="DKE" localSheetId="5">BlankMacro1</definedName>
    <definedName name="DKE" localSheetId="6">BlankMacro1</definedName>
    <definedName name="DKE" localSheetId="2">BlankMacro1</definedName>
    <definedName name="DKE">BlankMacro1</definedName>
    <definedName name="DKGK" localSheetId="10">BlankMacro1</definedName>
    <definedName name="DKGK" localSheetId="4">BlankMacro1</definedName>
    <definedName name="DKGK" localSheetId="7">BlankMacro1</definedName>
    <definedName name="DKGK" localSheetId="5">BlankMacro1</definedName>
    <definedName name="DKGK" localSheetId="6">BlankMacro1</definedName>
    <definedName name="DKGK" localSheetId="2">BlankMacro1</definedName>
    <definedName name="DKGK">BlankMacro1</definedName>
    <definedName name="DLFE" localSheetId="13">#REF!</definedName>
    <definedName name="DLFE" localSheetId="12">#REF!</definedName>
    <definedName name="DLFE" localSheetId="10">#REF!</definedName>
    <definedName name="DLFE" localSheetId="4">#REF!</definedName>
    <definedName name="DLFE" localSheetId="7">#REF!</definedName>
    <definedName name="DLFE" localSheetId="5">#REF!</definedName>
    <definedName name="DLFE" localSheetId="2">#REF!</definedName>
    <definedName name="DLFE">#REF!</definedName>
    <definedName name="DLFO" localSheetId="13">#REF!</definedName>
    <definedName name="DLFO" localSheetId="12">#REF!</definedName>
    <definedName name="DLFO" localSheetId="10">#REF!</definedName>
    <definedName name="DLFO" localSheetId="4">#REF!</definedName>
    <definedName name="DLFO" localSheetId="7">#REF!</definedName>
    <definedName name="DLFO" localSheetId="5">#REF!</definedName>
    <definedName name="DLFO" localSheetId="2">#REF!</definedName>
    <definedName name="DLFO">#REF!</definedName>
    <definedName name="DM">[41]심사계산!$F$88</definedName>
    <definedName name="DMZ" localSheetId="10">#REF!,#REF!</definedName>
    <definedName name="DMZ" localSheetId="4">#REF!,#REF!</definedName>
    <definedName name="DMZ" localSheetId="7">#REF!,#REF!</definedName>
    <definedName name="DMZ" localSheetId="5">#REF!,#REF!</definedName>
    <definedName name="DMZ">#REF!,#REF!</definedName>
    <definedName name="DONG1" localSheetId="13">#REF!</definedName>
    <definedName name="DONG1" localSheetId="12">#REF!</definedName>
    <definedName name="DONG1" localSheetId="10">#REF!</definedName>
    <definedName name="DONG1" localSheetId="4">#REF!</definedName>
    <definedName name="DONG1" localSheetId="7">#REF!</definedName>
    <definedName name="DONG1" localSheetId="5">#REF!</definedName>
    <definedName name="DONG1" localSheetId="2">#REF!</definedName>
    <definedName name="DONG1">#REF!</definedName>
    <definedName name="DONG2" localSheetId="13">#REF!</definedName>
    <definedName name="DONG2" localSheetId="12">#REF!</definedName>
    <definedName name="DONG2" localSheetId="10">#REF!</definedName>
    <definedName name="DONG2" localSheetId="4">#REF!</definedName>
    <definedName name="DONG2" localSheetId="7">#REF!</definedName>
    <definedName name="DONG2" localSheetId="5">#REF!</definedName>
    <definedName name="DONG2" localSheetId="2">#REF!</definedName>
    <definedName name="DONG2">#REF!</definedName>
    <definedName name="DORO" localSheetId="10">#REF!,#REF!</definedName>
    <definedName name="DORO" localSheetId="4">#REF!,#REF!</definedName>
    <definedName name="DORO" localSheetId="7">#REF!,#REF!</definedName>
    <definedName name="DORO" localSheetId="5">#REF!,#REF!</definedName>
    <definedName name="DORO">#REF!,#REF!</definedName>
    <definedName name="dream" localSheetId="13">#REF!</definedName>
    <definedName name="dream" localSheetId="12">#REF!</definedName>
    <definedName name="dream" localSheetId="10">#REF!</definedName>
    <definedName name="dream" localSheetId="4">#REF!</definedName>
    <definedName name="dream" localSheetId="7">#REF!</definedName>
    <definedName name="dream" localSheetId="5">#REF!</definedName>
    <definedName name="dream" localSheetId="2">#REF!</definedName>
    <definedName name="dream">#REF!</definedName>
    <definedName name="drsg" localSheetId="10">#REF!</definedName>
    <definedName name="drsg" localSheetId="4">#REF!</definedName>
    <definedName name="drsg" localSheetId="7">#REF!</definedName>
    <definedName name="drsg" localSheetId="5">#REF!</definedName>
    <definedName name="drsg" localSheetId="2">#REF!</definedName>
    <definedName name="drsg">#REF!</definedName>
    <definedName name="DRTRTDKGMUKRT" localSheetId="10">#REF!</definedName>
    <definedName name="DRTRTDKGMUKRT" localSheetId="4">#REF!</definedName>
    <definedName name="DRTRTDKGMUKRT" localSheetId="7">#REF!</definedName>
    <definedName name="DRTRTDKGMUKRT" localSheetId="5">#REF!</definedName>
    <definedName name="DRTRTDKGMUKRT" localSheetId="2">#REF!</definedName>
    <definedName name="DRTRTDKGMUKRT">#REF!</definedName>
    <definedName name="DS" localSheetId="10">BlankMacro1</definedName>
    <definedName name="DS" localSheetId="4">BlankMacro1</definedName>
    <definedName name="DS" localSheetId="7">BlankMacro1</definedName>
    <definedName name="DS" localSheetId="5">BlankMacro1</definedName>
    <definedName name="DS" localSheetId="6">BlankMacro1</definedName>
    <definedName name="DS" localSheetId="2">BlankMacro1</definedName>
    <definedName name="DS">BlankMacro1</definedName>
    <definedName name="dsb">[30]노임단가!$AD$23</definedName>
    <definedName name="DSE" localSheetId="13">#REF!</definedName>
    <definedName name="DSE" localSheetId="12">#REF!</definedName>
    <definedName name="DSE" localSheetId="10">#REF!</definedName>
    <definedName name="DSE" localSheetId="4">#REF!</definedName>
    <definedName name="DSE" localSheetId="7">#REF!</definedName>
    <definedName name="DSE" localSheetId="5">#REF!</definedName>
    <definedName name="DSE" localSheetId="2">#REF!</definedName>
    <definedName name="DSE">#REF!</definedName>
    <definedName name="dsh">[30]노임단가!$AD$19</definedName>
    <definedName name="dsm">[30]노임단가!$AD$21</definedName>
    <definedName name="DSO" localSheetId="13">#REF!</definedName>
    <definedName name="DSO" localSheetId="12">#REF!</definedName>
    <definedName name="DSO" localSheetId="10">#REF!</definedName>
    <definedName name="DSO" localSheetId="4">#REF!</definedName>
    <definedName name="DSO" localSheetId="7">#REF!</definedName>
    <definedName name="DSO" localSheetId="5">#REF!</definedName>
    <definedName name="DSO" localSheetId="2">#REF!</definedName>
    <definedName name="DSO">#REF!</definedName>
    <definedName name="dss" localSheetId="4" hidden="1">{#N/A,#N/A,FALSE,"골재소요량";#N/A,#N/A,FALSE,"골재소요량"}</definedName>
    <definedName name="dss" localSheetId="7" hidden="1">{#N/A,#N/A,FALSE,"골재소요량";#N/A,#N/A,FALSE,"골재소요량"}</definedName>
    <definedName name="dss" localSheetId="5" hidden="1">{#N/A,#N/A,FALSE,"골재소요량";#N/A,#N/A,FALSE,"골재소요량"}</definedName>
    <definedName name="dss" localSheetId="6" hidden="1">{#N/A,#N/A,FALSE,"골재소요량";#N/A,#N/A,FALSE,"골재소요량"}</definedName>
    <definedName name="dss" hidden="1">{#N/A,#N/A,FALSE,"골재소요량";#N/A,#N/A,FALSE,"골재소요량"}</definedName>
    <definedName name="DWD" localSheetId="4" hidden="1">{#N/A,#N/A,FALSE,"전력간선"}</definedName>
    <definedName name="DWD" localSheetId="7" hidden="1">{#N/A,#N/A,FALSE,"전력간선"}</definedName>
    <definedName name="DWD" localSheetId="5" hidden="1">{#N/A,#N/A,FALSE,"전력간선"}</definedName>
    <definedName name="DWD" localSheetId="6" hidden="1">{#N/A,#N/A,FALSE,"전력간선"}</definedName>
    <definedName name="DWD" hidden="1">{#N/A,#N/A,FALSE,"전력간선"}</definedName>
    <definedName name="DWS" localSheetId="10">BlankMacro1</definedName>
    <definedName name="DWS" localSheetId="4">BlankMacro1</definedName>
    <definedName name="DWS" localSheetId="7">BlankMacro1</definedName>
    <definedName name="DWS" localSheetId="5">BlankMacro1</definedName>
    <definedName name="DWS" localSheetId="6">BlankMacro1</definedName>
    <definedName name="DWS" localSheetId="2">BlankMacro1</definedName>
    <definedName name="DWS">BlankMacro1</definedName>
    <definedName name="E" localSheetId="13">[6]일위대가!#REF!</definedName>
    <definedName name="E" localSheetId="12">[6]일위대가!#REF!</definedName>
    <definedName name="E" localSheetId="10">[6]일위대가!#REF!</definedName>
    <definedName name="E" localSheetId="4">[6]일위대가!#REF!</definedName>
    <definedName name="E" localSheetId="7">[6]일위대가!#REF!</definedName>
    <definedName name="E" localSheetId="5">[6]일위대가!#REF!</definedName>
    <definedName name="E" localSheetId="2">[6]일위대가!#REF!</definedName>
    <definedName name="E">[6]일위대가!#REF!</definedName>
    <definedName name="E_IV" localSheetId="10">#REF!</definedName>
    <definedName name="E_IV" localSheetId="4">#REF!</definedName>
    <definedName name="E_IV" localSheetId="7">#REF!</definedName>
    <definedName name="E_IV" localSheetId="5">#REF!</definedName>
    <definedName name="E_IV">#REF!</definedName>
    <definedName name="E14S1">[42]Sheet1!$E$14</definedName>
    <definedName name="E25M" localSheetId="10">[43]전기일위대가!#REF!</definedName>
    <definedName name="E25M" localSheetId="4">[43]전기일위대가!#REF!</definedName>
    <definedName name="E25M" localSheetId="7">[43]전기일위대가!#REF!</definedName>
    <definedName name="E25M" localSheetId="5">[43]전기일위대가!#REF!</definedName>
    <definedName name="E25M">[43]전기일위대가!#REF!</definedName>
    <definedName name="E25P" localSheetId="10">[43]전기일위대가!#REF!</definedName>
    <definedName name="E25P" localSheetId="4">[43]전기일위대가!#REF!</definedName>
    <definedName name="E25P" localSheetId="7">[43]전기일위대가!#REF!</definedName>
    <definedName name="E25P" localSheetId="5">[43]전기일위대가!#REF!</definedName>
    <definedName name="E25P">[43]전기일위대가!#REF!</definedName>
    <definedName name="E31E" localSheetId="10">[43]전기일위대가!#REF!</definedName>
    <definedName name="E31E" localSheetId="4">[43]전기일위대가!#REF!</definedName>
    <definedName name="E31E" localSheetId="7">[43]전기일위대가!#REF!</definedName>
    <definedName name="E31E" localSheetId="5">[43]전기일위대가!#REF!</definedName>
    <definedName name="E31E">[43]전기일위대가!#REF!</definedName>
    <definedName name="E31M" localSheetId="10">[43]전기일위대가!#REF!</definedName>
    <definedName name="E31M" localSheetId="4">[43]전기일위대가!#REF!</definedName>
    <definedName name="E31M" localSheetId="7">[43]전기일위대가!#REF!</definedName>
    <definedName name="E31M" localSheetId="5">[43]전기일위대가!#REF!</definedName>
    <definedName name="E31M">[43]전기일위대가!#REF!</definedName>
    <definedName name="E31P" localSheetId="10">[43]전기일위대가!#REF!</definedName>
    <definedName name="E31P" localSheetId="4">[43]전기일위대가!#REF!</definedName>
    <definedName name="E31P" localSheetId="7">[43]전기일위대가!#REF!</definedName>
    <definedName name="E31P" localSheetId="5">[43]전기일위대가!#REF!</definedName>
    <definedName name="E31P">[43]전기일위대가!#REF!</definedName>
    <definedName name="E32E" localSheetId="10">[43]전기일위대가!#REF!</definedName>
    <definedName name="E32E" localSheetId="4">[43]전기일위대가!#REF!</definedName>
    <definedName name="E32E" localSheetId="7">[43]전기일위대가!#REF!</definedName>
    <definedName name="E32E" localSheetId="5">[43]전기일위대가!#REF!</definedName>
    <definedName name="E32E">[43]전기일위대가!#REF!</definedName>
    <definedName name="E32M" localSheetId="10">[43]전기일위대가!#REF!</definedName>
    <definedName name="E32M" localSheetId="4">[43]전기일위대가!#REF!</definedName>
    <definedName name="E32M" localSheetId="7">[43]전기일위대가!#REF!</definedName>
    <definedName name="E32M" localSheetId="5">[43]전기일위대가!#REF!</definedName>
    <definedName name="E32M">[43]전기일위대가!#REF!</definedName>
    <definedName name="E32P" localSheetId="10">[43]전기일위대가!#REF!</definedName>
    <definedName name="E32P" localSheetId="4">[43]전기일위대가!#REF!</definedName>
    <definedName name="E32P" localSheetId="7">[43]전기일위대가!#REF!</definedName>
    <definedName name="E32P" localSheetId="5">[43]전기일위대가!#REF!</definedName>
    <definedName name="E32P">[43]전기일위대가!#REF!</definedName>
    <definedName name="E33E" localSheetId="10">[43]전기일위대가!#REF!</definedName>
    <definedName name="E33E" localSheetId="4">[43]전기일위대가!#REF!</definedName>
    <definedName name="E33E" localSheetId="7">[43]전기일위대가!#REF!</definedName>
    <definedName name="E33E" localSheetId="5">[43]전기일위대가!#REF!</definedName>
    <definedName name="E33E">[43]전기일위대가!#REF!</definedName>
    <definedName name="E33M" localSheetId="10">[43]전기일위대가!#REF!</definedName>
    <definedName name="E33M" localSheetId="4">[43]전기일위대가!#REF!</definedName>
    <definedName name="E33M" localSheetId="7">[43]전기일위대가!#REF!</definedName>
    <definedName name="E33M" localSheetId="5">[43]전기일위대가!#REF!</definedName>
    <definedName name="E33M">[43]전기일위대가!#REF!</definedName>
    <definedName name="E33P" localSheetId="10">[43]전기일위대가!#REF!</definedName>
    <definedName name="E33P" localSheetId="4">[43]전기일위대가!#REF!</definedName>
    <definedName name="E33P" localSheetId="7">[43]전기일위대가!#REF!</definedName>
    <definedName name="E33P" localSheetId="5">[43]전기일위대가!#REF!</definedName>
    <definedName name="E33P">[43]전기일위대가!#REF!</definedName>
    <definedName name="E34E" localSheetId="10">[43]전기일위대가!#REF!</definedName>
    <definedName name="E34E" localSheetId="4">[43]전기일위대가!#REF!</definedName>
    <definedName name="E34E" localSheetId="7">[43]전기일위대가!#REF!</definedName>
    <definedName name="E34E" localSheetId="5">[43]전기일위대가!#REF!</definedName>
    <definedName name="E34E">[43]전기일위대가!#REF!</definedName>
    <definedName name="E34M" localSheetId="10">[43]전기일위대가!#REF!</definedName>
    <definedName name="E34M" localSheetId="4">[43]전기일위대가!#REF!</definedName>
    <definedName name="E34M" localSheetId="7">[43]전기일위대가!#REF!</definedName>
    <definedName name="E34M" localSheetId="5">[43]전기일위대가!#REF!</definedName>
    <definedName name="E34M">[43]전기일위대가!#REF!</definedName>
    <definedName name="E34P" localSheetId="10">[43]전기일위대가!#REF!</definedName>
    <definedName name="E34P" localSheetId="4">[43]전기일위대가!#REF!</definedName>
    <definedName name="E34P" localSheetId="7">[43]전기일위대가!#REF!</definedName>
    <definedName name="E34P" localSheetId="5">[43]전기일위대가!#REF!</definedName>
    <definedName name="E34P">[43]전기일위대가!#REF!</definedName>
    <definedName name="E36M" localSheetId="10">[43]전기일위대가!#REF!</definedName>
    <definedName name="E36M" localSheetId="4">[43]전기일위대가!#REF!</definedName>
    <definedName name="E36M" localSheetId="7">[43]전기일위대가!#REF!</definedName>
    <definedName name="E36M" localSheetId="5">[43]전기일위대가!#REF!</definedName>
    <definedName name="E36M">[43]전기일위대가!#REF!</definedName>
    <definedName name="E36P" localSheetId="10">[43]전기일위대가!#REF!</definedName>
    <definedName name="E36P" localSheetId="4">[43]전기일위대가!#REF!</definedName>
    <definedName name="E36P" localSheetId="7">[43]전기일위대가!#REF!</definedName>
    <definedName name="E36P" localSheetId="5">[43]전기일위대가!#REF!</definedName>
    <definedName name="E36P">[43]전기일위대가!#REF!</definedName>
    <definedName name="E37M" localSheetId="10">[43]전기일위대가!#REF!</definedName>
    <definedName name="E37M" localSheetId="4">[43]전기일위대가!#REF!</definedName>
    <definedName name="E37M" localSheetId="7">[43]전기일위대가!#REF!</definedName>
    <definedName name="E37M" localSheetId="5">[43]전기일위대가!#REF!</definedName>
    <definedName name="E37M">[43]전기일위대가!#REF!</definedName>
    <definedName name="E37P" localSheetId="10">[43]전기일위대가!#REF!</definedName>
    <definedName name="E37P" localSheetId="4">[43]전기일위대가!#REF!</definedName>
    <definedName name="E37P" localSheetId="7">[43]전기일위대가!#REF!</definedName>
    <definedName name="E37P" localSheetId="5">[43]전기일위대가!#REF!</definedName>
    <definedName name="E37P">[43]전기일위대가!#REF!</definedName>
    <definedName name="E38M" localSheetId="10">[43]전기일위대가!#REF!</definedName>
    <definedName name="E38M" localSheetId="4">[43]전기일위대가!#REF!</definedName>
    <definedName name="E38M" localSheetId="7">[43]전기일위대가!#REF!</definedName>
    <definedName name="E38M" localSheetId="5">[43]전기일위대가!#REF!</definedName>
    <definedName name="E38M">[43]전기일위대가!#REF!</definedName>
    <definedName name="E38P" localSheetId="10">[43]전기일위대가!#REF!</definedName>
    <definedName name="E38P" localSheetId="4">[43]전기일위대가!#REF!</definedName>
    <definedName name="E38P" localSheetId="7">[43]전기일위대가!#REF!</definedName>
    <definedName name="E38P" localSheetId="5">[43]전기일위대가!#REF!</definedName>
    <definedName name="E38P">[43]전기일위대가!#REF!</definedName>
    <definedName name="E39M" localSheetId="10">[43]전기일위대가!#REF!</definedName>
    <definedName name="E39M" localSheetId="4">[43]전기일위대가!#REF!</definedName>
    <definedName name="E39M" localSheetId="7">[43]전기일위대가!#REF!</definedName>
    <definedName name="E39M" localSheetId="5">[43]전기일위대가!#REF!</definedName>
    <definedName name="E39M">[43]전기일위대가!#REF!</definedName>
    <definedName name="E39P" localSheetId="10">[43]전기일위대가!#REF!</definedName>
    <definedName name="E39P" localSheetId="4">[43]전기일위대가!#REF!</definedName>
    <definedName name="E39P" localSheetId="7">[43]전기일위대가!#REF!</definedName>
    <definedName name="E39P" localSheetId="5">[43]전기일위대가!#REF!</definedName>
    <definedName name="E39P">[43]전기일위대가!#REF!</definedName>
    <definedName name="E40M" localSheetId="10">[43]전기일위대가!#REF!</definedName>
    <definedName name="E40M" localSheetId="4">[43]전기일위대가!#REF!</definedName>
    <definedName name="E40M" localSheetId="7">[43]전기일위대가!#REF!</definedName>
    <definedName name="E40M" localSheetId="5">[43]전기일위대가!#REF!</definedName>
    <definedName name="E40M">[43]전기일위대가!#REF!</definedName>
    <definedName name="E40P" localSheetId="10">[43]전기일위대가!#REF!</definedName>
    <definedName name="E40P" localSheetId="4">[43]전기일위대가!#REF!</definedName>
    <definedName name="E40P" localSheetId="7">[43]전기일위대가!#REF!</definedName>
    <definedName name="E40P" localSheetId="5">[43]전기일위대가!#REF!</definedName>
    <definedName name="E40P">[43]전기일위대가!#REF!</definedName>
    <definedName name="E41M" localSheetId="10">[43]전기일위대가!#REF!</definedName>
    <definedName name="E41M" localSheetId="4">[43]전기일위대가!#REF!</definedName>
    <definedName name="E41M" localSheetId="7">[43]전기일위대가!#REF!</definedName>
    <definedName name="E41M" localSheetId="5">[43]전기일위대가!#REF!</definedName>
    <definedName name="E41M">[43]전기일위대가!#REF!</definedName>
    <definedName name="E41P" localSheetId="10">[43]전기일위대가!#REF!</definedName>
    <definedName name="E41P" localSheetId="4">[43]전기일위대가!#REF!</definedName>
    <definedName name="E41P" localSheetId="7">[43]전기일위대가!#REF!</definedName>
    <definedName name="E41P" localSheetId="5">[43]전기일위대가!#REF!</definedName>
    <definedName name="E41P">[43]전기일위대가!#REF!</definedName>
    <definedName name="E42M" localSheetId="10">[43]전기일위대가!#REF!</definedName>
    <definedName name="E42M" localSheetId="4">[43]전기일위대가!#REF!</definedName>
    <definedName name="E42M" localSheetId="7">[43]전기일위대가!#REF!</definedName>
    <definedName name="E42M" localSheetId="5">[43]전기일위대가!#REF!</definedName>
    <definedName name="E42M">[43]전기일위대가!#REF!</definedName>
    <definedName name="E42P" localSheetId="10">[43]전기일위대가!#REF!</definedName>
    <definedName name="E42P" localSheetId="4">[43]전기일위대가!#REF!</definedName>
    <definedName name="E42P" localSheetId="7">[43]전기일위대가!#REF!</definedName>
    <definedName name="E42P" localSheetId="5">[43]전기일위대가!#REF!</definedName>
    <definedName name="E42P">[43]전기일위대가!#REF!</definedName>
    <definedName name="E48M" localSheetId="10">[43]전기일위대가!#REF!</definedName>
    <definedName name="E48M" localSheetId="4">[43]전기일위대가!#REF!</definedName>
    <definedName name="E48M" localSheetId="7">[43]전기일위대가!#REF!</definedName>
    <definedName name="E48M" localSheetId="5">[43]전기일위대가!#REF!</definedName>
    <definedName name="E48M">[43]전기일위대가!#REF!</definedName>
    <definedName name="E48P" localSheetId="10">[43]전기일위대가!#REF!</definedName>
    <definedName name="E48P" localSheetId="4">[43]전기일위대가!#REF!</definedName>
    <definedName name="E48P" localSheetId="7">[43]전기일위대가!#REF!</definedName>
    <definedName name="E48P" localSheetId="5">[43]전기일위대가!#REF!</definedName>
    <definedName name="E48P">[43]전기일위대가!#REF!</definedName>
    <definedName name="E52M" localSheetId="10">[43]전기일위대가!#REF!</definedName>
    <definedName name="E52M" localSheetId="4">[43]전기일위대가!#REF!</definedName>
    <definedName name="E52M" localSheetId="7">[43]전기일위대가!#REF!</definedName>
    <definedName name="E52M" localSheetId="5">[43]전기일위대가!#REF!</definedName>
    <definedName name="E52M">[43]전기일위대가!#REF!</definedName>
    <definedName name="E52P" localSheetId="10">[43]전기일위대가!#REF!</definedName>
    <definedName name="E52P" localSheetId="4">[43]전기일위대가!#REF!</definedName>
    <definedName name="E52P" localSheetId="7">[43]전기일위대가!#REF!</definedName>
    <definedName name="E52P" localSheetId="5">[43]전기일위대가!#REF!</definedName>
    <definedName name="E52P">[43]전기일위대가!#REF!</definedName>
    <definedName name="E53M" localSheetId="10">[43]전기일위대가!#REF!</definedName>
    <definedName name="E53M" localSheetId="4">[43]전기일위대가!#REF!</definedName>
    <definedName name="E53M" localSheetId="7">[43]전기일위대가!#REF!</definedName>
    <definedName name="E53M" localSheetId="5">[43]전기일위대가!#REF!</definedName>
    <definedName name="E53M">[43]전기일위대가!#REF!</definedName>
    <definedName name="E53P" localSheetId="10">[43]전기일위대가!#REF!</definedName>
    <definedName name="E53P" localSheetId="4">[43]전기일위대가!#REF!</definedName>
    <definedName name="E53P" localSheetId="7">[43]전기일위대가!#REF!</definedName>
    <definedName name="E53P" localSheetId="5">[43]전기일위대가!#REF!</definedName>
    <definedName name="E53P">[43]전기일위대가!#REF!</definedName>
    <definedName name="E54M" localSheetId="10">[43]전기일위대가!#REF!</definedName>
    <definedName name="E54M" localSheetId="4">[43]전기일위대가!#REF!</definedName>
    <definedName name="E54M" localSheetId="7">[43]전기일위대가!#REF!</definedName>
    <definedName name="E54M" localSheetId="5">[43]전기일위대가!#REF!</definedName>
    <definedName name="E54M">[43]전기일위대가!#REF!</definedName>
    <definedName name="E54P" localSheetId="10">[43]전기일위대가!#REF!</definedName>
    <definedName name="E54P" localSheetId="4">[43]전기일위대가!#REF!</definedName>
    <definedName name="E54P" localSheetId="7">[43]전기일위대가!#REF!</definedName>
    <definedName name="E54P" localSheetId="5">[43]전기일위대가!#REF!</definedName>
    <definedName name="E54P">[43]전기일위대가!#REF!</definedName>
    <definedName name="E55M" localSheetId="10">[43]전기일위대가!#REF!</definedName>
    <definedName name="E55M" localSheetId="4">[43]전기일위대가!#REF!</definedName>
    <definedName name="E55M" localSheetId="7">[43]전기일위대가!#REF!</definedName>
    <definedName name="E55M" localSheetId="5">[43]전기일위대가!#REF!</definedName>
    <definedName name="E55M">[43]전기일위대가!#REF!</definedName>
    <definedName name="E55P" localSheetId="10">[43]전기일위대가!#REF!</definedName>
    <definedName name="E55P" localSheetId="4">[43]전기일위대가!#REF!</definedName>
    <definedName name="E55P" localSheetId="7">[43]전기일위대가!#REF!</definedName>
    <definedName name="E55P" localSheetId="5">[43]전기일위대가!#REF!</definedName>
    <definedName name="E55P">[43]전기일위대가!#REF!</definedName>
    <definedName name="E56M" localSheetId="10">[43]전기일위대가!#REF!</definedName>
    <definedName name="E56M" localSheetId="4">[43]전기일위대가!#REF!</definedName>
    <definedName name="E56M" localSheetId="7">[43]전기일위대가!#REF!</definedName>
    <definedName name="E56M" localSheetId="5">[43]전기일위대가!#REF!</definedName>
    <definedName name="E56M">[43]전기일위대가!#REF!</definedName>
    <definedName name="E56P" localSheetId="10">[43]전기일위대가!#REF!</definedName>
    <definedName name="E56P" localSheetId="4">[43]전기일위대가!#REF!</definedName>
    <definedName name="E56P" localSheetId="7">[43]전기일위대가!#REF!</definedName>
    <definedName name="E56P" localSheetId="5">[43]전기일위대가!#REF!</definedName>
    <definedName name="E56P">[43]전기일위대가!#REF!</definedName>
    <definedName name="E57M" localSheetId="10">[43]전기일위대가!#REF!</definedName>
    <definedName name="E57M" localSheetId="4">[43]전기일위대가!#REF!</definedName>
    <definedName name="E57M" localSheetId="7">[43]전기일위대가!#REF!</definedName>
    <definedName name="E57M" localSheetId="5">[43]전기일위대가!#REF!</definedName>
    <definedName name="E57M">[43]전기일위대가!#REF!</definedName>
    <definedName name="E57P" localSheetId="10">[43]전기일위대가!#REF!</definedName>
    <definedName name="E57P" localSheetId="4">[43]전기일위대가!#REF!</definedName>
    <definedName name="E57P" localSheetId="7">[43]전기일위대가!#REF!</definedName>
    <definedName name="E57P" localSheetId="5">[43]전기일위대가!#REF!</definedName>
    <definedName name="E57P">[43]전기일위대가!#REF!</definedName>
    <definedName name="E58M" localSheetId="10">[43]전기일위대가!#REF!</definedName>
    <definedName name="E58M" localSheetId="4">[43]전기일위대가!#REF!</definedName>
    <definedName name="E58M" localSheetId="7">[43]전기일위대가!#REF!</definedName>
    <definedName name="E58M" localSheetId="5">[43]전기일위대가!#REF!</definedName>
    <definedName name="E58M">[43]전기일위대가!#REF!</definedName>
    <definedName name="E58P" localSheetId="10">[43]전기일위대가!#REF!</definedName>
    <definedName name="E58P" localSheetId="4">[43]전기일위대가!#REF!</definedName>
    <definedName name="E58P" localSheetId="7">[43]전기일위대가!#REF!</definedName>
    <definedName name="E58P" localSheetId="5">[43]전기일위대가!#REF!</definedName>
    <definedName name="E58P">[43]전기일위대가!#REF!</definedName>
    <definedName name="E59M" localSheetId="10">[43]전기일위대가!#REF!</definedName>
    <definedName name="E59M" localSheetId="4">[43]전기일위대가!#REF!</definedName>
    <definedName name="E59M" localSheetId="7">[43]전기일위대가!#REF!</definedName>
    <definedName name="E59M" localSheetId="5">[43]전기일위대가!#REF!</definedName>
    <definedName name="E59M">[43]전기일위대가!#REF!</definedName>
    <definedName name="E59P" localSheetId="10">[43]전기일위대가!#REF!</definedName>
    <definedName name="E59P" localSheetId="4">[43]전기일위대가!#REF!</definedName>
    <definedName name="E59P" localSheetId="7">[43]전기일위대가!#REF!</definedName>
    <definedName name="E59P" localSheetId="5">[43]전기일위대가!#REF!</definedName>
    <definedName name="E59P">[43]전기일위대가!#REF!</definedName>
    <definedName name="E5S1">[42]Sheet1!$E$5</definedName>
    <definedName name="E60M" localSheetId="10">[43]전기일위대가!#REF!</definedName>
    <definedName name="E60M" localSheetId="4">[43]전기일위대가!#REF!</definedName>
    <definedName name="E60M" localSheetId="7">[43]전기일위대가!#REF!</definedName>
    <definedName name="E60M" localSheetId="5">[43]전기일위대가!#REF!</definedName>
    <definedName name="E60M">[43]전기일위대가!#REF!</definedName>
    <definedName name="E60P" localSheetId="10">[43]전기일위대가!#REF!</definedName>
    <definedName name="E60P" localSheetId="4">[43]전기일위대가!#REF!</definedName>
    <definedName name="E60P" localSheetId="7">[43]전기일위대가!#REF!</definedName>
    <definedName name="E60P" localSheetId="5">[43]전기일위대가!#REF!</definedName>
    <definedName name="E60P">[43]전기일위대가!#REF!</definedName>
    <definedName name="E61M" localSheetId="10">[43]전기일위대가!#REF!</definedName>
    <definedName name="E61M" localSheetId="4">[43]전기일위대가!#REF!</definedName>
    <definedName name="E61M" localSheetId="7">[43]전기일위대가!#REF!</definedName>
    <definedName name="E61M" localSheetId="5">[43]전기일위대가!#REF!</definedName>
    <definedName name="E61M">[43]전기일위대가!#REF!</definedName>
    <definedName name="E61P" localSheetId="10">[43]전기일위대가!#REF!</definedName>
    <definedName name="E61P" localSheetId="4">[43]전기일위대가!#REF!</definedName>
    <definedName name="E61P" localSheetId="7">[43]전기일위대가!#REF!</definedName>
    <definedName name="E61P" localSheetId="5">[43]전기일위대가!#REF!</definedName>
    <definedName name="E61P">[43]전기일위대가!#REF!</definedName>
    <definedName name="E62M" localSheetId="10">[43]전기일위대가!#REF!</definedName>
    <definedName name="E62M" localSheetId="4">[43]전기일위대가!#REF!</definedName>
    <definedName name="E62M" localSheetId="7">[43]전기일위대가!#REF!</definedName>
    <definedName name="E62M" localSheetId="5">[43]전기일위대가!#REF!</definedName>
    <definedName name="E62M">[43]전기일위대가!#REF!</definedName>
    <definedName name="E62P" localSheetId="10">[43]전기일위대가!#REF!</definedName>
    <definedName name="E62P" localSheetId="4">[43]전기일위대가!#REF!</definedName>
    <definedName name="E62P" localSheetId="7">[43]전기일위대가!#REF!</definedName>
    <definedName name="E62P" localSheetId="5">[43]전기일위대가!#REF!</definedName>
    <definedName name="E62P">[43]전기일위대가!#REF!</definedName>
    <definedName name="E63M" localSheetId="10">[43]전기일위대가!#REF!</definedName>
    <definedName name="E63M" localSheetId="4">[43]전기일위대가!#REF!</definedName>
    <definedName name="E63M" localSheetId="7">[43]전기일위대가!#REF!</definedName>
    <definedName name="E63M" localSheetId="5">[43]전기일위대가!#REF!</definedName>
    <definedName name="E63M">[43]전기일위대가!#REF!</definedName>
    <definedName name="E63P" localSheetId="10">[43]전기일위대가!#REF!</definedName>
    <definedName name="E63P" localSheetId="4">[43]전기일위대가!#REF!</definedName>
    <definedName name="E63P" localSheetId="7">[43]전기일위대가!#REF!</definedName>
    <definedName name="E63P" localSheetId="5">[43]전기일위대가!#REF!</definedName>
    <definedName name="E63P">[43]전기일위대가!#REF!</definedName>
    <definedName name="E64M" localSheetId="10">[43]전기일위대가!#REF!</definedName>
    <definedName name="E64M" localSheetId="4">[43]전기일위대가!#REF!</definedName>
    <definedName name="E64M" localSheetId="7">[43]전기일위대가!#REF!</definedName>
    <definedName name="E64M" localSheetId="5">[43]전기일위대가!#REF!</definedName>
    <definedName name="E64M">[43]전기일위대가!#REF!</definedName>
    <definedName name="E64P" localSheetId="10">[43]전기일위대가!#REF!</definedName>
    <definedName name="E64P" localSheetId="4">[43]전기일위대가!#REF!</definedName>
    <definedName name="E64P" localSheetId="7">[43]전기일위대가!#REF!</definedName>
    <definedName name="E64P" localSheetId="5">[43]전기일위대가!#REF!</definedName>
    <definedName name="E64P">[43]전기일위대가!#REF!</definedName>
    <definedName name="E65M" localSheetId="10">[43]전기일위대가!#REF!</definedName>
    <definedName name="E65M" localSheetId="4">[43]전기일위대가!#REF!</definedName>
    <definedName name="E65M" localSheetId="7">[43]전기일위대가!#REF!</definedName>
    <definedName name="E65M" localSheetId="5">[43]전기일위대가!#REF!</definedName>
    <definedName name="E65M">[43]전기일위대가!#REF!</definedName>
    <definedName name="E65P" localSheetId="10">[43]전기일위대가!#REF!</definedName>
    <definedName name="E65P" localSheetId="4">[43]전기일위대가!#REF!</definedName>
    <definedName name="E65P" localSheetId="7">[43]전기일위대가!#REF!</definedName>
    <definedName name="E65P" localSheetId="5">[43]전기일위대가!#REF!</definedName>
    <definedName name="E65P">[43]전기일위대가!#REF!</definedName>
    <definedName name="E66M" localSheetId="10">[43]전기일위대가!#REF!</definedName>
    <definedName name="E66M" localSheetId="4">[43]전기일위대가!#REF!</definedName>
    <definedName name="E66M" localSheetId="7">[43]전기일위대가!#REF!</definedName>
    <definedName name="E66M" localSheetId="5">[43]전기일위대가!#REF!</definedName>
    <definedName name="E66M">[43]전기일위대가!#REF!</definedName>
    <definedName name="E66P" localSheetId="10">[43]전기일위대가!#REF!</definedName>
    <definedName name="E66P" localSheetId="4">[43]전기일위대가!#REF!</definedName>
    <definedName name="E66P" localSheetId="7">[43]전기일위대가!#REF!</definedName>
    <definedName name="E66P" localSheetId="5">[43]전기일위대가!#REF!</definedName>
    <definedName name="E66P">[43]전기일위대가!#REF!</definedName>
    <definedName name="E67M" localSheetId="10">[43]전기일위대가!#REF!</definedName>
    <definedName name="E67M" localSheetId="4">[43]전기일위대가!#REF!</definedName>
    <definedName name="E67M" localSheetId="7">[43]전기일위대가!#REF!</definedName>
    <definedName name="E67M" localSheetId="5">[43]전기일위대가!#REF!</definedName>
    <definedName name="E67M">[43]전기일위대가!#REF!</definedName>
    <definedName name="E67P" localSheetId="10">[43]전기일위대가!#REF!</definedName>
    <definedName name="E67P" localSheetId="4">[43]전기일위대가!#REF!</definedName>
    <definedName name="E67P" localSheetId="7">[43]전기일위대가!#REF!</definedName>
    <definedName name="E67P" localSheetId="5">[43]전기일위대가!#REF!</definedName>
    <definedName name="E67P">[43]전기일위대가!#REF!</definedName>
    <definedName name="E68M" localSheetId="10">[43]전기일위대가!#REF!</definedName>
    <definedName name="E68M" localSheetId="4">[43]전기일위대가!#REF!</definedName>
    <definedName name="E68M" localSheetId="7">[43]전기일위대가!#REF!</definedName>
    <definedName name="E68M" localSheetId="5">[43]전기일위대가!#REF!</definedName>
    <definedName name="E68M">[43]전기일위대가!#REF!</definedName>
    <definedName name="EA" localSheetId="13">#REF!</definedName>
    <definedName name="EA" localSheetId="12">#REF!</definedName>
    <definedName name="EA" localSheetId="10">#REF!</definedName>
    <definedName name="EA" localSheetId="4">#REF!</definedName>
    <definedName name="EA" localSheetId="7">#REF!</definedName>
    <definedName name="EA" localSheetId="5">#REF!</definedName>
    <definedName name="EA" localSheetId="2">#REF!</definedName>
    <definedName name="EA">#REF!</definedName>
    <definedName name="EARTH" localSheetId="10">[17]!EARTH</definedName>
    <definedName name="EARTH" localSheetId="4">[17]!EARTH</definedName>
    <definedName name="EARTH" localSheetId="7">[17]!EARTH</definedName>
    <definedName name="EARTH" localSheetId="5">[17]!EARTH</definedName>
    <definedName name="EARTH">[17]!EARTH</definedName>
    <definedName name="earthp" localSheetId="13">#REF!</definedName>
    <definedName name="earthp" localSheetId="12">#REF!</definedName>
    <definedName name="earthp" localSheetId="10">#REF!</definedName>
    <definedName name="earthp" localSheetId="4">#REF!</definedName>
    <definedName name="earthp" localSheetId="7">#REF!</definedName>
    <definedName name="earthp" localSheetId="5">#REF!</definedName>
    <definedName name="earthp" localSheetId="2">#REF!</definedName>
    <definedName name="earthp">#REF!</definedName>
    <definedName name="EARTHSAPDATA.StartProgram" localSheetId="10">[17]!EARTHSAPDATA.StartProgram</definedName>
    <definedName name="EARTHSAPDATA.StartProgram" localSheetId="4">[17]!EARTHSAPDATA.StartProgram</definedName>
    <definedName name="EARTHSAPDATA.StartProgram" localSheetId="7">[17]!EARTHSAPDATA.StartProgram</definedName>
    <definedName name="EARTHSAPDATA.StartProgram" localSheetId="5">[17]!EARTHSAPDATA.StartProgram</definedName>
    <definedName name="EARTHSAPDATA.StartProgram">[17]!EARTHSAPDATA.StartProgram</definedName>
    <definedName name="EARTHSAPDATA.StartProgram1" localSheetId="10">[17]!EARTHSAPDATA.StartProgram1</definedName>
    <definedName name="EARTHSAPDATA.StartProgram1" localSheetId="4">[17]!EARTHSAPDATA.StartProgram1</definedName>
    <definedName name="EARTHSAPDATA.StartProgram1" localSheetId="7">[17]!EARTHSAPDATA.StartProgram1</definedName>
    <definedName name="EARTHSAPDATA.StartProgram1" localSheetId="5">[17]!EARTHSAPDATA.StartProgram1</definedName>
    <definedName name="EARTHSAPDATA.StartProgram1">[17]!EARTHSAPDATA.StartProgram1</definedName>
    <definedName name="EARTHSAPDATA.StartProgram2" localSheetId="10">[17]!EARTHSAPDATA.StartProgram2</definedName>
    <definedName name="EARTHSAPDATA.StartProgram2" localSheetId="4">[17]!EARTHSAPDATA.StartProgram2</definedName>
    <definedName name="EARTHSAPDATA.StartProgram2" localSheetId="7">[17]!EARTHSAPDATA.StartProgram2</definedName>
    <definedName name="EARTHSAPDATA.StartProgram2" localSheetId="5">[17]!EARTHSAPDATA.StartProgram2</definedName>
    <definedName name="EARTHSAPDATA.StartProgram2">[17]!EARTHSAPDATA.StartProgram2</definedName>
    <definedName name="EB" localSheetId="13">#REF!</definedName>
    <definedName name="EB" localSheetId="12">#REF!</definedName>
    <definedName name="EB" localSheetId="10">#REF!</definedName>
    <definedName name="EB" localSheetId="4">#REF!</definedName>
    <definedName name="EB" localSheetId="7">#REF!</definedName>
    <definedName name="EB" localSheetId="5">#REF!</definedName>
    <definedName name="EB" localSheetId="2">#REF!</definedName>
    <definedName name="EB">#REF!</definedName>
    <definedName name="EC" localSheetId="13">#REF!</definedName>
    <definedName name="EC" localSheetId="12">#REF!</definedName>
    <definedName name="EC" localSheetId="10">#REF!</definedName>
    <definedName name="EC" localSheetId="4">#REF!</definedName>
    <definedName name="EC" localSheetId="7">#REF!</definedName>
    <definedName name="EC" localSheetId="5">#REF!</definedName>
    <definedName name="EC" localSheetId="2">#REF!</definedName>
    <definedName name="EC">#REF!</definedName>
    <definedName name="EDC" localSheetId="10">#REF!,#REF!</definedName>
    <definedName name="EDC" localSheetId="4">#REF!,#REF!</definedName>
    <definedName name="EDC" localSheetId="7">#REF!,#REF!</definedName>
    <definedName name="EDC" localSheetId="5">#REF!,#REF!</definedName>
    <definedName name="EDC">#REF!,#REF!</definedName>
    <definedName name="edgh" localSheetId="10">#REF!</definedName>
    <definedName name="edgh" localSheetId="4">#REF!</definedName>
    <definedName name="edgh" localSheetId="7">#REF!</definedName>
    <definedName name="edgh" localSheetId="5">#REF!</definedName>
    <definedName name="edgh" localSheetId="2">#REF!</definedName>
    <definedName name="edgh">#REF!</definedName>
    <definedName name="edtgh" localSheetId="10">#REF!</definedName>
    <definedName name="edtgh" localSheetId="4">#REF!</definedName>
    <definedName name="edtgh" localSheetId="7">#REF!</definedName>
    <definedName name="edtgh" localSheetId="5">#REF!</definedName>
    <definedName name="edtgh" localSheetId="2">#REF!</definedName>
    <definedName name="edtgh">#REF!</definedName>
    <definedName name="ee" localSheetId="4" hidden="1">{#N/A,#N/A,FALSE,"단가표지"}</definedName>
    <definedName name="ee" localSheetId="7" hidden="1">{#N/A,#N/A,FALSE,"단가표지"}</definedName>
    <definedName name="ee" localSheetId="5" hidden="1">{#N/A,#N/A,FALSE,"단가표지"}</definedName>
    <definedName name="ee" localSheetId="6" hidden="1">{#N/A,#N/A,FALSE,"단가표지"}</definedName>
    <definedName name="ee" hidden="1">{#N/A,#N/A,FALSE,"단가표지"}</definedName>
    <definedName name="eeee" localSheetId="13">#REF!</definedName>
    <definedName name="eeee" localSheetId="12">#REF!</definedName>
    <definedName name="eeee" localSheetId="10">#REF!</definedName>
    <definedName name="eeee" localSheetId="4">#REF!</definedName>
    <definedName name="eeee" localSheetId="7">#REF!</definedName>
    <definedName name="eeee" localSheetId="5">#REF!</definedName>
    <definedName name="eeee" localSheetId="2">#REF!</definedName>
    <definedName name="eeee">#REF!</definedName>
    <definedName name="EK" localSheetId="10" hidden="1">#REF!</definedName>
    <definedName name="EK" localSheetId="4" hidden="1">#REF!</definedName>
    <definedName name="EK" localSheetId="7" hidden="1">#REF!</definedName>
    <definedName name="EK" localSheetId="5" hidden="1">#REF!</definedName>
    <definedName name="EK" localSheetId="2" hidden="1">#REF!</definedName>
    <definedName name="EK" hidden="1">#REF!</definedName>
    <definedName name="ekfk" localSheetId="4" hidden="1">{#N/A,#N/A,FALSE,"현장 NCR 분석";#N/A,#N/A,FALSE,"현장품질감사";#N/A,#N/A,FALSE,"현장품질감사"}</definedName>
    <definedName name="ekfk" localSheetId="7" hidden="1">{#N/A,#N/A,FALSE,"현장 NCR 분석";#N/A,#N/A,FALSE,"현장품질감사";#N/A,#N/A,FALSE,"현장품질감사"}</definedName>
    <definedName name="ekfk" localSheetId="5" hidden="1">{#N/A,#N/A,FALSE,"현장 NCR 분석";#N/A,#N/A,FALSE,"현장품질감사";#N/A,#N/A,FALSE,"현장품질감사"}</definedName>
    <definedName name="ekfk" localSheetId="6" hidden="1">{#N/A,#N/A,FALSE,"현장 NCR 분석";#N/A,#N/A,FALSE,"현장품질감사";#N/A,#N/A,FALSE,"현장품질감사"}</definedName>
    <definedName name="ekfk" hidden="1">{#N/A,#N/A,FALSE,"현장 NCR 분석";#N/A,#N/A,FALSE,"현장품질감사";#N/A,#N/A,FALSE,"현장품질감사"}</definedName>
    <definedName name="EKSRK" localSheetId="10">[17]!EKSRK</definedName>
    <definedName name="EKSRK" localSheetId="4">[17]!EKSRK</definedName>
    <definedName name="EKSRK" localSheetId="7">[17]!EKSRK</definedName>
    <definedName name="EKSRK" localSheetId="5">[17]!EKSRK</definedName>
    <definedName name="EKSRK">[17]!EKSRK</definedName>
    <definedName name="EL" localSheetId="13">#REF!</definedName>
    <definedName name="EL" localSheetId="12">#REF!</definedName>
    <definedName name="EL" localSheetId="10">#REF!</definedName>
    <definedName name="EL" localSheetId="4">#REF!</definedName>
    <definedName name="EL" localSheetId="7">#REF!</definedName>
    <definedName name="EL" localSheetId="5">#REF!</definedName>
    <definedName name="EL" localSheetId="2">#REF!</definedName>
    <definedName name="EL">#REF!</definedName>
    <definedName name="EL1A1P" localSheetId="13">#REF!</definedName>
    <definedName name="EL1A1P" localSheetId="12">#REF!</definedName>
    <definedName name="EL1A1P" localSheetId="10">#REF!</definedName>
    <definedName name="EL1A1P" localSheetId="4">#REF!</definedName>
    <definedName name="EL1A1P" localSheetId="7">#REF!</definedName>
    <definedName name="EL1A1P" localSheetId="5">#REF!</definedName>
    <definedName name="EL1A1P" localSheetId="2">#REF!</definedName>
    <definedName name="EL1A1P">#REF!</definedName>
    <definedName name="el1a1t" localSheetId="13">#REF!</definedName>
    <definedName name="el1a1t" localSheetId="12">#REF!</definedName>
    <definedName name="el1a1t" localSheetId="10">#REF!</definedName>
    <definedName name="el1a1t" localSheetId="4">#REF!</definedName>
    <definedName name="el1a1t" localSheetId="7">#REF!</definedName>
    <definedName name="el1a1t" localSheetId="5">#REF!</definedName>
    <definedName name="el1a1t" localSheetId="2">#REF!</definedName>
    <definedName name="el1a1t">#REF!</definedName>
    <definedName name="el1a2p" localSheetId="13">#REF!</definedName>
    <definedName name="el1a2p" localSheetId="12">#REF!</definedName>
    <definedName name="el1a2p" localSheetId="10">#REF!</definedName>
    <definedName name="el1a2p" localSheetId="4">#REF!</definedName>
    <definedName name="el1a2p" localSheetId="7">#REF!</definedName>
    <definedName name="el1a2p" localSheetId="5">#REF!</definedName>
    <definedName name="el1a2p" localSheetId="2">#REF!</definedName>
    <definedName name="el1a2p">#REF!</definedName>
    <definedName name="el1a2t" localSheetId="13">#REF!</definedName>
    <definedName name="el1a2t" localSheetId="12">#REF!</definedName>
    <definedName name="el1a2t" localSheetId="10">#REF!</definedName>
    <definedName name="el1a2t" localSheetId="4">#REF!</definedName>
    <definedName name="el1a2t" localSheetId="7">#REF!</definedName>
    <definedName name="el1a2t" localSheetId="5">#REF!</definedName>
    <definedName name="el1a2t" localSheetId="2">#REF!</definedName>
    <definedName name="el1a2t">#REF!</definedName>
    <definedName name="EL2A1P" localSheetId="13">#REF!</definedName>
    <definedName name="EL2A1P" localSheetId="12">#REF!</definedName>
    <definedName name="EL2A1P" localSheetId="10">#REF!</definedName>
    <definedName name="EL2A1P" localSheetId="4">#REF!</definedName>
    <definedName name="EL2A1P" localSheetId="7">#REF!</definedName>
    <definedName name="EL2A1P" localSheetId="5">#REF!</definedName>
    <definedName name="EL2A1P" localSheetId="2">#REF!</definedName>
    <definedName name="EL2A1P">#REF!</definedName>
    <definedName name="el2a1t" localSheetId="13">#REF!</definedName>
    <definedName name="el2a1t" localSheetId="12">#REF!</definedName>
    <definedName name="el2a1t" localSheetId="10">#REF!</definedName>
    <definedName name="el2a1t" localSheetId="4">#REF!</definedName>
    <definedName name="el2a1t" localSheetId="7">#REF!</definedName>
    <definedName name="el2a1t" localSheetId="5">#REF!</definedName>
    <definedName name="el2a1t" localSheetId="2">#REF!</definedName>
    <definedName name="el2a1t">#REF!</definedName>
    <definedName name="el2a2p" localSheetId="13">#REF!</definedName>
    <definedName name="el2a2p" localSheetId="12">#REF!</definedName>
    <definedName name="el2a2p" localSheetId="10">#REF!</definedName>
    <definedName name="el2a2p" localSheetId="4">#REF!</definedName>
    <definedName name="el2a2p" localSheetId="7">#REF!</definedName>
    <definedName name="el2a2p" localSheetId="5">#REF!</definedName>
    <definedName name="el2a2p" localSheetId="2">#REF!</definedName>
    <definedName name="el2a2p">#REF!</definedName>
    <definedName name="el2a2t" localSheetId="13">#REF!</definedName>
    <definedName name="el2a2t" localSheetId="12">#REF!</definedName>
    <definedName name="el2a2t" localSheetId="10">#REF!</definedName>
    <definedName name="el2a2t" localSheetId="4">#REF!</definedName>
    <definedName name="el2a2t" localSheetId="7">#REF!</definedName>
    <definedName name="el2a2t" localSheetId="5">#REF!</definedName>
    <definedName name="el2a2t" localSheetId="2">#REF!</definedName>
    <definedName name="el2a2t">#REF!</definedName>
    <definedName name="EL3A1P" localSheetId="13">#REF!</definedName>
    <definedName name="EL3A1P" localSheetId="12">#REF!</definedName>
    <definedName name="EL3A1P" localSheetId="10">#REF!</definedName>
    <definedName name="EL3A1P" localSheetId="4">#REF!</definedName>
    <definedName name="EL3A1P" localSheetId="7">#REF!</definedName>
    <definedName name="EL3A1P" localSheetId="5">#REF!</definedName>
    <definedName name="EL3A1P" localSheetId="2">#REF!</definedName>
    <definedName name="EL3A1P">#REF!</definedName>
    <definedName name="el3a1t" localSheetId="13">#REF!</definedName>
    <definedName name="el3a1t" localSheetId="12">#REF!</definedName>
    <definedName name="el3a1t" localSheetId="10">#REF!</definedName>
    <definedName name="el3a1t" localSheetId="4">#REF!</definedName>
    <definedName name="el3a1t" localSheetId="7">#REF!</definedName>
    <definedName name="el3a1t" localSheetId="5">#REF!</definedName>
    <definedName name="el3a1t" localSheetId="2">#REF!</definedName>
    <definedName name="el3a1t">#REF!</definedName>
    <definedName name="el3a2p" localSheetId="13">#REF!</definedName>
    <definedName name="el3a2p" localSheetId="12">#REF!</definedName>
    <definedName name="el3a2p" localSheetId="10">#REF!</definedName>
    <definedName name="el3a2p" localSheetId="4">#REF!</definedName>
    <definedName name="el3a2p" localSheetId="7">#REF!</definedName>
    <definedName name="el3a2p" localSheetId="5">#REF!</definedName>
    <definedName name="el3a2p" localSheetId="2">#REF!</definedName>
    <definedName name="el3a2p">#REF!</definedName>
    <definedName name="el3a2t" localSheetId="13">#REF!</definedName>
    <definedName name="el3a2t" localSheetId="12">#REF!</definedName>
    <definedName name="el3a2t" localSheetId="10">#REF!</definedName>
    <definedName name="el3a2t" localSheetId="4">#REF!</definedName>
    <definedName name="el3a2t" localSheetId="7">#REF!</definedName>
    <definedName name="el3a2t" localSheetId="5">#REF!</definedName>
    <definedName name="el3a2t" localSheetId="2">#REF!</definedName>
    <definedName name="el3a2t">#REF!</definedName>
    <definedName name="ELFE" localSheetId="13">#REF!</definedName>
    <definedName name="ELFE" localSheetId="12">#REF!</definedName>
    <definedName name="ELFE" localSheetId="10">#REF!</definedName>
    <definedName name="ELFE" localSheetId="4">#REF!</definedName>
    <definedName name="ELFE" localSheetId="7">#REF!</definedName>
    <definedName name="ELFE" localSheetId="5">#REF!</definedName>
    <definedName name="ELFE" localSheetId="2">#REF!</definedName>
    <definedName name="ELFE">#REF!</definedName>
    <definedName name="ER" localSheetId="13">#REF!</definedName>
    <definedName name="ER" localSheetId="12">#REF!</definedName>
    <definedName name="ER" localSheetId="10">#REF!</definedName>
    <definedName name="ER" localSheetId="4">#REF!</definedName>
    <definedName name="ER" localSheetId="7">#REF!</definedName>
    <definedName name="ER" localSheetId="5">#REF!</definedName>
    <definedName name="ER" localSheetId="2">#REF!</definedName>
    <definedName name="ER">#REF!</definedName>
    <definedName name="ES" localSheetId="13">#REF!</definedName>
    <definedName name="ES" localSheetId="12">#REF!</definedName>
    <definedName name="ES" localSheetId="10">#REF!</definedName>
    <definedName name="ES" localSheetId="4">#REF!</definedName>
    <definedName name="ES" localSheetId="7">#REF!</definedName>
    <definedName name="ES" localSheetId="5">#REF!</definedName>
    <definedName name="ES" localSheetId="2">#REF!</definedName>
    <definedName name="ES">#REF!</definedName>
    <definedName name="esb">[30]노임단가!$M$23</definedName>
    <definedName name="esh">[30]노임단가!$M$19</definedName>
    <definedName name="esm">[30]노임단가!$M$21</definedName>
    <definedName name="etb">[30]노임단가!$M$17</definedName>
    <definedName name="eth">[30]노임단가!$M$13</definedName>
    <definedName name="etm">[30]노임단가!$M$15</definedName>
    <definedName name="ets">[30]노임단가!$M$11</definedName>
    <definedName name="EW" localSheetId="13">[44]내역!#REF!</definedName>
    <definedName name="EW" localSheetId="12">[44]내역!#REF!</definedName>
    <definedName name="EW" localSheetId="10">[44]내역!#REF!</definedName>
    <definedName name="EW" localSheetId="4">[44]내역!#REF!</definedName>
    <definedName name="EW" localSheetId="7">[44]내역!#REF!</definedName>
    <definedName name="EW" localSheetId="5">[44]내역!#REF!</definedName>
    <definedName name="EW" localSheetId="2">[44]내역!#REF!</definedName>
    <definedName name="EW">[44]내역!#REF!</definedName>
    <definedName name="EWF" localSheetId="10">#REF!,#REF!</definedName>
    <definedName name="EWF" localSheetId="4">#REF!,#REF!</definedName>
    <definedName name="EWF" localSheetId="7">#REF!,#REF!</definedName>
    <definedName name="EWF" localSheetId="5">#REF!,#REF!</definedName>
    <definedName name="EWF">#REF!,#REF!</definedName>
    <definedName name="ExchangeRate">[27]Rate!$B$16</definedName>
    <definedName name="EXE" localSheetId="10">BlankMacro1</definedName>
    <definedName name="EXE" localSheetId="4">BlankMacro1</definedName>
    <definedName name="EXE" localSheetId="7">BlankMacro1</definedName>
    <definedName name="EXE" localSheetId="5">BlankMacro1</definedName>
    <definedName name="EXE" localSheetId="6">BlankMacro1</definedName>
    <definedName name="EXE" localSheetId="2">BlankMacro1</definedName>
    <definedName name="EXE">BlankMacro1</definedName>
    <definedName name="F" localSheetId="13">[6]일위대가!#REF!</definedName>
    <definedName name="F" localSheetId="12">[6]일위대가!#REF!</definedName>
    <definedName name="F" localSheetId="10">[6]일위대가!#REF!</definedName>
    <definedName name="F" localSheetId="4">[6]일위대가!#REF!</definedName>
    <definedName name="F" localSheetId="7">[6]일위대가!#REF!</definedName>
    <definedName name="F" localSheetId="5">[6]일위대가!#REF!</definedName>
    <definedName name="F" localSheetId="2">[6]일위대가!#REF!</definedName>
    <definedName name="F">[6]일위대가!#REF!</definedName>
    <definedName name="F1F" localSheetId="13">[31]교각1!#REF!</definedName>
    <definedName name="F1F" localSheetId="12">[31]교각1!#REF!</definedName>
    <definedName name="F1F" localSheetId="10">[31]교각1!#REF!</definedName>
    <definedName name="F1F" localSheetId="4">[31]교각1!#REF!</definedName>
    <definedName name="F1F" localSheetId="7">[31]교각1!#REF!</definedName>
    <definedName name="F1F" localSheetId="5">[31]교각1!#REF!</definedName>
    <definedName name="F1F" localSheetId="2">[31]교각1!#REF!</definedName>
    <definedName name="F1F">[31]교각1!#REF!</definedName>
    <definedName name="F2F" localSheetId="13">[31]교각1!#REF!</definedName>
    <definedName name="F2F" localSheetId="12">[31]교각1!#REF!</definedName>
    <definedName name="F2F" localSheetId="10">[31]교각1!#REF!</definedName>
    <definedName name="F2F" localSheetId="4">[31]교각1!#REF!</definedName>
    <definedName name="F2F" localSheetId="7">[31]교각1!#REF!</definedName>
    <definedName name="F2F" localSheetId="5">[31]교각1!#REF!</definedName>
    <definedName name="F2F" localSheetId="2">[31]교각1!#REF!</definedName>
    <definedName name="F2F">[31]교각1!#REF!</definedName>
    <definedName name="F3F" localSheetId="13">[31]교각1!#REF!</definedName>
    <definedName name="F3F" localSheetId="12">[31]교각1!#REF!</definedName>
    <definedName name="F3F" localSheetId="10">[31]교각1!#REF!</definedName>
    <definedName name="F3F" localSheetId="4">[31]교각1!#REF!</definedName>
    <definedName name="F3F" localSheetId="7">[31]교각1!#REF!</definedName>
    <definedName name="F3F" localSheetId="5">[31]교각1!#REF!</definedName>
    <definedName name="F3F" localSheetId="2">[31]교각1!#REF!</definedName>
    <definedName name="F3F">[31]교각1!#REF!</definedName>
    <definedName name="FB" localSheetId="13">#REF!</definedName>
    <definedName name="FB" localSheetId="12">#REF!</definedName>
    <definedName name="FB" localSheetId="10">#REF!</definedName>
    <definedName name="FB" localSheetId="4">#REF!</definedName>
    <definedName name="FB" localSheetId="7">#REF!</definedName>
    <definedName name="FB" localSheetId="5">#REF!</definedName>
    <definedName name="FB" localSheetId="2">#REF!</definedName>
    <definedName name="FB">#REF!</definedName>
    <definedName name="FDFDS" localSheetId="10">#REF!,#REF!</definedName>
    <definedName name="FDFDS" localSheetId="4">#REF!,#REF!</definedName>
    <definedName name="FDFDS" localSheetId="7">#REF!,#REF!</definedName>
    <definedName name="FDFDS" localSheetId="5">#REF!,#REF!</definedName>
    <definedName name="FDFDS">#REF!,#REF!</definedName>
    <definedName name="FEE">[45]설계조건!$J$23</definedName>
    <definedName name="fff" localSheetId="13">#REF!</definedName>
    <definedName name="fff" localSheetId="12">#REF!</definedName>
    <definedName name="fff" localSheetId="10">#REF!</definedName>
    <definedName name="fff" localSheetId="4">#REF!</definedName>
    <definedName name="fff" localSheetId="7">#REF!</definedName>
    <definedName name="fff" localSheetId="5">#REF!</definedName>
    <definedName name="fff" localSheetId="2">#REF!</definedName>
    <definedName name="fff">#REF!</definedName>
    <definedName name="FFFF" localSheetId="13">#REF!</definedName>
    <definedName name="FFFF" localSheetId="12">#REF!</definedName>
    <definedName name="FFFF" localSheetId="10">#REF!</definedName>
    <definedName name="FFFF" localSheetId="4">#REF!</definedName>
    <definedName name="FFFF" localSheetId="7">#REF!</definedName>
    <definedName name="FFFF" localSheetId="5">#REF!</definedName>
    <definedName name="FFFF" localSheetId="2">#REF!</definedName>
    <definedName name="FFFF">#REF!</definedName>
    <definedName name="fffffff" localSheetId="10">BlankMacro1</definedName>
    <definedName name="fffffff" localSheetId="4">BlankMacro1</definedName>
    <definedName name="fffffff" localSheetId="7">BlankMacro1</definedName>
    <definedName name="fffffff" localSheetId="5">BlankMacro1</definedName>
    <definedName name="fffffff" localSheetId="6">BlankMacro1</definedName>
    <definedName name="fffffff" localSheetId="2">BlankMacro1</definedName>
    <definedName name="fffffff">BlankMacro1</definedName>
    <definedName name="FFFFFFFFFF" localSheetId="13">#REF!</definedName>
    <definedName name="FFFFFFFFFF" localSheetId="12">#REF!</definedName>
    <definedName name="FFFFFFFFFF" localSheetId="10">#REF!</definedName>
    <definedName name="FFFFFFFFFF" localSheetId="4">#REF!</definedName>
    <definedName name="FFFFFFFFFF" localSheetId="7">#REF!</definedName>
    <definedName name="FFFFFFFFFF" localSheetId="5">#REF!</definedName>
    <definedName name="FFFFFFFFFF" localSheetId="2">#REF!</definedName>
    <definedName name="FFFFFFFFFF">#REF!</definedName>
    <definedName name="FFFFFFFFFFFFFFFFFFFF" localSheetId="13">#REF!</definedName>
    <definedName name="FFFFFFFFFFFFFFFFFFFF" localSheetId="12">#REF!</definedName>
    <definedName name="FFFFFFFFFFFFFFFFFFFF" localSheetId="10">#REF!</definedName>
    <definedName name="FFFFFFFFFFFFFFFFFFFF" localSheetId="4">#REF!</definedName>
    <definedName name="FFFFFFFFFFFFFFFFFFFF" localSheetId="7">#REF!</definedName>
    <definedName name="FFFFFFFFFFFFFFFFFFFF" localSheetId="5">#REF!</definedName>
    <definedName name="FFFFFFFFFFFFFFFFFFFF" localSheetId="2">#REF!</definedName>
    <definedName name="FFFFFFFFFFFFFFFFFFFF">#REF!</definedName>
    <definedName name="FG46TBTB4RTDKDK" localSheetId="10">#REF!</definedName>
    <definedName name="FG46TBTB4RTDKDK" localSheetId="4">#REF!</definedName>
    <definedName name="FG46TBTB4RTDKDK" localSheetId="7">#REF!</definedName>
    <definedName name="FG46TBTB4RTDKDK" localSheetId="5">#REF!</definedName>
    <definedName name="FG46TBTB4RTDKDK" localSheetId="2">#REF!</definedName>
    <definedName name="FG46TBTB4RTDKDK">#REF!</definedName>
    <definedName name="FGH" localSheetId="10">#REF!,#REF!</definedName>
    <definedName name="FGH" localSheetId="4">#REF!,#REF!</definedName>
    <definedName name="FGH" localSheetId="7">#REF!,#REF!</definedName>
    <definedName name="FGH" localSheetId="5">#REF!,#REF!</definedName>
    <definedName name="FGH">#REF!,#REF!</definedName>
    <definedName name="FGRKRKRKRKRKRKRKRKRKRKRKRKRKRKR" localSheetId="10">#REF!</definedName>
    <definedName name="FGRKRKRKRKRKRKRKRKRKRKRKRKRKRKR" localSheetId="4">#REF!</definedName>
    <definedName name="FGRKRKRKRKRKRKRKRKRKRKRKRKRKRKR" localSheetId="7">#REF!</definedName>
    <definedName name="FGRKRKRKRKRKRKRKRKRKRKRKRKRKRKR" localSheetId="5">#REF!</definedName>
    <definedName name="FGRKRKRKRKRKRKRKRKRKRKRKRKRKRKR" localSheetId="2">#REF!</definedName>
    <definedName name="FGRKRKRKRKRKRKRKRKRKRKRKRKRKRKR">#REF!</definedName>
    <definedName name="fgRKRKRKRKRKRKRKRKRKTBTB1RTDKDK" localSheetId="10">[46]부대대비!#REF!</definedName>
    <definedName name="fgRKRKRKRKRKRKRKRKRKTBTB1RTDKDK" localSheetId="4">[46]부대대비!#REF!</definedName>
    <definedName name="fgRKRKRKRKRKRKRKRKRKTBTB1RTDKDK" localSheetId="7">[46]부대대비!#REF!</definedName>
    <definedName name="fgRKRKRKRKRKRKRKRKRKTBTB1RTDKDK" localSheetId="5">[46]부대대비!#REF!</definedName>
    <definedName name="fgRKRKRKRKRKRKRKRKRKTBTB1RTDKDK" localSheetId="2">[46]부대대비!#REF!</definedName>
    <definedName name="fgRKRKRKRKRKRKRKRKRKTBTB1RTDKDK">[46]부대대비!#REF!</definedName>
    <definedName name="FGrkrkrkrkrkrkrktbtbsptbrt" localSheetId="10">[47]TEL!#REF!</definedName>
    <definedName name="FGrkrkrkrkrkrkrktbtbsptbrt" localSheetId="4">[47]TEL!#REF!</definedName>
    <definedName name="FGrkrkrkrkrkrkrktbtbsptbrt" localSheetId="7">[47]TEL!#REF!</definedName>
    <definedName name="FGrkrkrkrkrkrkrktbtbsptbrt" localSheetId="5">[47]TEL!#REF!</definedName>
    <definedName name="FGrkrkrkrkrkrkrktbtbsptbrt" localSheetId="2">[47]TEL!#REF!</definedName>
    <definedName name="FGrkrkrkrkrkrkrktbtbsptbrt">[47]TEL!#REF!</definedName>
    <definedName name="FGRKRKRKRKRKRKTBTB1RTDKDK" localSheetId="10">[46]냉연집계!#REF!</definedName>
    <definedName name="FGRKRKRKRKRKRKTBTB1RTDKDK" localSheetId="4">[46]냉연집계!#REF!</definedName>
    <definedName name="FGRKRKRKRKRKRKTBTB1RTDKDK" localSheetId="7">[46]냉연집계!#REF!</definedName>
    <definedName name="FGRKRKRKRKRKRKTBTB1RTDKDK" localSheetId="5">[46]냉연집계!#REF!</definedName>
    <definedName name="FGRKRKRKRKRKRKTBTB1RTDKDK" localSheetId="2">[46]냉연집계!#REF!</definedName>
    <definedName name="FGRKRKRKRKRKRKTBTB1RTDKDK">[46]냉연집계!#REF!</definedName>
    <definedName name="FHE">[45]설계조건!$J$24</definedName>
    <definedName name="FHFH" hidden="1">[48]수량산출!$A$1:$A$8561</definedName>
    <definedName name="FHFK" localSheetId="10" hidden="1">[48]수량산출!#REF!</definedName>
    <definedName name="FHFK" localSheetId="4" hidden="1">[48]수량산출!#REF!</definedName>
    <definedName name="FHFK" localSheetId="7" hidden="1">[48]수량산출!#REF!</definedName>
    <definedName name="FHFK" localSheetId="5" hidden="1">[48]수량산출!#REF!</definedName>
    <definedName name="FHFK" localSheetId="2" hidden="1">[48]수량산출!#REF!</definedName>
    <definedName name="FHFK" hidden="1">[48]수량산출!#REF!</definedName>
    <definedName name="FHN">[45]설계조건!$D$24</definedName>
    <definedName name="FLEX28C" localSheetId="13">#REF!</definedName>
    <definedName name="FLEX28C" localSheetId="12">#REF!</definedName>
    <definedName name="FLEX28C" localSheetId="10">#REF!</definedName>
    <definedName name="FLEX28C" localSheetId="4">#REF!</definedName>
    <definedName name="FLEX28C" localSheetId="7">#REF!</definedName>
    <definedName name="FLEX28C" localSheetId="5">#REF!</definedName>
    <definedName name="FLEX28C" localSheetId="2">#REF!</definedName>
    <definedName name="FLEX28C">#REF!</definedName>
    <definedName name="FLN">[45]설계조건!$D$23</definedName>
    <definedName name="FN" localSheetId="13">[31]교각1!#REF!</definedName>
    <definedName name="FN" localSheetId="12">[31]교각1!#REF!</definedName>
    <definedName name="FN" localSheetId="10">[31]교각1!#REF!</definedName>
    <definedName name="FN" localSheetId="4">[31]교각1!#REF!</definedName>
    <definedName name="FN" localSheetId="7">[31]교각1!#REF!</definedName>
    <definedName name="FN" localSheetId="5">[31]교각1!#REF!</definedName>
    <definedName name="FN" localSheetId="2">[31]교각1!#REF!</definedName>
    <definedName name="FN">[31]교각1!#REF!</definedName>
    <definedName name="FOUND_A" localSheetId="13">#REF!</definedName>
    <definedName name="FOUND_A" localSheetId="12">#REF!</definedName>
    <definedName name="FOUND_A" localSheetId="10">#REF!</definedName>
    <definedName name="FOUND_A" localSheetId="4">#REF!</definedName>
    <definedName name="FOUND_A" localSheetId="7">#REF!</definedName>
    <definedName name="FOUND_A" localSheetId="5">#REF!</definedName>
    <definedName name="FOUND_A" localSheetId="2">#REF!</definedName>
    <definedName name="FOUND_A">#REF!</definedName>
    <definedName name="FOUND_H" localSheetId="13">#REF!</definedName>
    <definedName name="FOUND_H" localSheetId="12">#REF!</definedName>
    <definedName name="FOUND_H" localSheetId="10">#REF!</definedName>
    <definedName name="FOUND_H" localSheetId="4">#REF!</definedName>
    <definedName name="FOUND_H" localSheetId="7">#REF!</definedName>
    <definedName name="FOUND_H" localSheetId="5">#REF!</definedName>
    <definedName name="FOUND_H" localSheetId="2">#REF!</definedName>
    <definedName name="FOUND_H">#REF!</definedName>
    <definedName name="FR8_1C" localSheetId="10">#REF!</definedName>
    <definedName name="FR8_1C" localSheetId="4">#REF!</definedName>
    <definedName name="FR8_1C" localSheetId="7">#REF!</definedName>
    <definedName name="FR8_1C" localSheetId="5">#REF!</definedName>
    <definedName name="FR8_1C">#REF!</definedName>
    <definedName name="FR8_2C" localSheetId="10">#REF!</definedName>
    <definedName name="FR8_2C" localSheetId="4">#REF!</definedName>
    <definedName name="FR8_2C" localSheetId="7">#REF!</definedName>
    <definedName name="FR8_2C" localSheetId="5">#REF!</definedName>
    <definedName name="FR8_2C">#REF!</definedName>
    <definedName name="FR8_3C" localSheetId="10">#REF!</definedName>
    <definedName name="FR8_3C" localSheetId="4">#REF!</definedName>
    <definedName name="FR8_3C" localSheetId="7">#REF!</definedName>
    <definedName name="FR8_3C" localSheetId="5">#REF!</definedName>
    <definedName name="FR8_3C">#REF!</definedName>
    <definedName name="FR8_4C" localSheetId="10">#REF!</definedName>
    <definedName name="FR8_4C" localSheetId="4">#REF!</definedName>
    <definedName name="FR8_4C" localSheetId="7">#REF!</definedName>
    <definedName name="FR8_4C" localSheetId="5">#REF!</definedName>
    <definedName name="FR8_4C">#REF!</definedName>
    <definedName name="FS" localSheetId="13">#REF!</definedName>
    <definedName name="FS" localSheetId="12">#REF!</definedName>
    <definedName name="FS" localSheetId="10">#REF!</definedName>
    <definedName name="FS" localSheetId="4">#REF!</definedName>
    <definedName name="FS" localSheetId="7">#REF!</definedName>
    <definedName name="FS" localSheetId="5">#REF!</definedName>
    <definedName name="FS" localSheetId="2">#REF!</definedName>
    <definedName name="FS">#REF!</definedName>
    <definedName name="FSDF" localSheetId="10">#REF!,#REF!</definedName>
    <definedName name="FSDF" localSheetId="4">#REF!,#REF!</definedName>
    <definedName name="FSDF" localSheetId="7">#REF!,#REF!</definedName>
    <definedName name="FSDF" localSheetId="5">#REF!,#REF!</definedName>
    <definedName name="FSDF">#REF!,#REF!</definedName>
    <definedName name="fsffdsfdsafds" localSheetId="10">BlankMacro1</definedName>
    <definedName name="fsffdsfdsafds" localSheetId="4">BlankMacro1</definedName>
    <definedName name="fsffdsfdsafds" localSheetId="7">BlankMacro1</definedName>
    <definedName name="fsffdsfdsafds" localSheetId="5">BlankMacro1</definedName>
    <definedName name="fsffdsfdsafds" localSheetId="6">BlankMacro1</definedName>
    <definedName name="fsffdsfdsafds" localSheetId="2">BlankMacro1</definedName>
    <definedName name="fsffdsfdsafds">BlankMacro1</definedName>
    <definedName name="fv" localSheetId="4" hidden="1">{#N/A,#N/A,FALSE,"전력간선"}</definedName>
    <definedName name="fv" localSheetId="7" hidden="1">{#N/A,#N/A,FALSE,"전력간선"}</definedName>
    <definedName name="fv" localSheetId="5" hidden="1">{#N/A,#N/A,FALSE,"전력간선"}</definedName>
    <definedName name="fv" localSheetId="6" hidden="1">{#N/A,#N/A,FALSE,"전력간선"}</definedName>
    <definedName name="fv" hidden="1">{#N/A,#N/A,FALSE,"전력간선"}</definedName>
    <definedName name="G" localSheetId="13">#REF!</definedName>
    <definedName name="G" localSheetId="12">#REF!</definedName>
    <definedName name="G" localSheetId="10">#REF!</definedName>
    <definedName name="G" localSheetId="4">#REF!</definedName>
    <definedName name="G" localSheetId="7">#REF!</definedName>
    <definedName name="G" localSheetId="5">#REF!</definedName>
    <definedName name="G" localSheetId="2">#REF!</definedName>
    <definedName name="G">#REF!</definedName>
    <definedName name="G14S1">[42]Sheet1!$G$14</definedName>
    <definedName name="G1A1P" localSheetId="13">#REF!</definedName>
    <definedName name="G1A1P" localSheetId="12">#REF!</definedName>
    <definedName name="G1A1P" localSheetId="10">#REF!</definedName>
    <definedName name="G1A1P" localSheetId="4">#REF!</definedName>
    <definedName name="G1A1P" localSheetId="7">#REF!</definedName>
    <definedName name="G1A1P" localSheetId="5">#REF!</definedName>
    <definedName name="G1A1P" localSheetId="2">#REF!</definedName>
    <definedName name="G1A1P">#REF!</definedName>
    <definedName name="g1a1t" localSheetId="13">#REF!</definedName>
    <definedName name="g1a1t" localSheetId="12">#REF!</definedName>
    <definedName name="g1a1t" localSheetId="10">#REF!</definedName>
    <definedName name="g1a1t" localSheetId="4">#REF!</definedName>
    <definedName name="g1a1t" localSheetId="7">#REF!</definedName>
    <definedName name="g1a1t" localSheetId="5">#REF!</definedName>
    <definedName name="g1a1t" localSheetId="2">#REF!</definedName>
    <definedName name="g1a1t">#REF!</definedName>
    <definedName name="g1a2p" localSheetId="13">#REF!</definedName>
    <definedName name="g1a2p" localSheetId="12">#REF!</definedName>
    <definedName name="g1a2p" localSheetId="10">#REF!</definedName>
    <definedName name="g1a2p" localSheetId="4">#REF!</definedName>
    <definedName name="g1a2p" localSheetId="7">#REF!</definedName>
    <definedName name="g1a2p" localSheetId="5">#REF!</definedName>
    <definedName name="g1a2p" localSheetId="2">#REF!</definedName>
    <definedName name="g1a2p">#REF!</definedName>
    <definedName name="g1a2t" localSheetId="13">#REF!</definedName>
    <definedName name="g1a2t" localSheetId="12">#REF!</definedName>
    <definedName name="g1a2t" localSheetId="10">#REF!</definedName>
    <definedName name="g1a2t" localSheetId="4">#REF!</definedName>
    <definedName name="g1a2t" localSheetId="7">#REF!</definedName>
    <definedName name="g1a2t" localSheetId="5">#REF!</definedName>
    <definedName name="g1a2t" localSheetId="2">#REF!</definedName>
    <definedName name="g1a2t">#REF!</definedName>
    <definedName name="G2A1P" localSheetId="13">#REF!</definedName>
    <definedName name="G2A1P" localSheetId="12">#REF!</definedName>
    <definedName name="G2A1P" localSheetId="10">#REF!</definedName>
    <definedName name="G2A1P" localSheetId="4">#REF!</definedName>
    <definedName name="G2A1P" localSheetId="7">#REF!</definedName>
    <definedName name="G2A1P" localSheetId="5">#REF!</definedName>
    <definedName name="G2A1P" localSheetId="2">#REF!</definedName>
    <definedName name="G2A1P">#REF!</definedName>
    <definedName name="g2a1t" localSheetId="13">#REF!</definedName>
    <definedName name="g2a1t" localSheetId="12">#REF!</definedName>
    <definedName name="g2a1t" localSheetId="10">#REF!</definedName>
    <definedName name="g2a1t" localSheetId="4">#REF!</definedName>
    <definedName name="g2a1t" localSheetId="7">#REF!</definedName>
    <definedName name="g2a1t" localSheetId="5">#REF!</definedName>
    <definedName name="g2a1t" localSheetId="2">#REF!</definedName>
    <definedName name="g2a1t">#REF!</definedName>
    <definedName name="g2a2p" localSheetId="13">#REF!</definedName>
    <definedName name="g2a2p" localSheetId="12">#REF!</definedName>
    <definedName name="g2a2p" localSheetId="10">#REF!</definedName>
    <definedName name="g2a2p" localSheetId="4">#REF!</definedName>
    <definedName name="g2a2p" localSheetId="7">#REF!</definedName>
    <definedName name="g2a2p" localSheetId="5">#REF!</definedName>
    <definedName name="g2a2p" localSheetId="2">#REF!</definedName>
    <definedName name="g2a2p">#REF!</definedName>
    <definedName name="g2a2t" localSheetId="13">#REF!</definedName>
    <definedName name="g2a2t" localSheetId="12">#REF!</definedName>
    <definedName name="g2a2t" localSheetId="10">#REF!</definedName>
    <definedName name="g2a2t" localSheetId="4">#REF!</definedName>
    <definedName name="g2a2t" localSheetId="7">#REF!</definedName>
    <definedName name="g2a2t" localSheetId="5">#REF!</definedName>
    <definedName name="g2a2t" localSheetId="2">#REF!</definedName>
    <definedName name="g2a2t">#REF!</definedName>
    <definedName name="G3A1P" localSheetId="13">#REF!</definedName>
    <definedName name="G3A1P" localSheetId="12">#REF!</definedName>
    <definedName name="G3A1P" localSheetId="10">#REF!</definedName>
    <definedName name="G3A1P" localSheetId="4">#REF!</definedName>
    <definedName name="G3A1P" localSheetId="7">#REF!</definedName>
    <definedName name="G3A1P" localSheetId="5">#REF!</definedName>
    <definedName name="G3A1P" localSheetId="2">#REF!</definedName>
    <definedName name="G3A1P">#REF!</definedName>
    <definedName name="g3a1t" localSheetId="13">#REF!</definedName>
    <definedName name="g3a1t" localSheetId="12">#REF!</definedName>
    <definedName name="g3a1t" localSheetId="10">#REF!</definedName>
    <definedName name="g3a1t" localSheetId="4">#REF!</definedName>
    <definedName name="g3a1t" localSheetId="7">#REF!</definedName>
    <definedName name="g3a1t" localSheetId="5">#REF!</definedName>
    <definedName name="g3a1t" localSheetId="2">#REF!</definedName>
    <definedName name="g3a1t">#REF!</definedName>
    <definedName name="g3a2p" localSheetId="13">#REF!</definedName>
    <definedName name="g3a2p" localSheetId="12">#REF!</definedName>
    <definedName name="g3a2p" localSheetId="10">#REF!</definedName>
    <definedName name="g3a2p" localSheetId="4">#REF!</definedName>
    <definedName name="g3a2p" localSheetId="7">#REF!</definedName>
    <definedName name="g3a2p" localSheetId="5">#REF!</definedName>
    <definedName name="g3a2p" localSheetId="2">#REF!</definedName>
    <definedName name="g3a2p">#REF!</definedName>
    <definedName name="g3a2t" localSheetId="13">#REF!</definedName>
    <definedName name="g3a2t" localSheetId="12">#REF!</definedName>
    <definedName name="g3a2t" localSheetId="10">#REF!</definedName>
    <definedName name="g3a2t" localSheetId="4">#REF!</definedName>
    <definedName name="g3a2t" localSheetId="7">#REF!</definedName>
    <definedName name="g3a2t" localSheetId="5">#REF!</definedName>
    <definedName name="g3a2t" localSheetId="2">#REF!</definedName>
    <definedName name="g3a2t">#REF!</definedName>
    <definedName name="G4A1P" localSheetId="13">#REF!</definedName>
    <definedName name="G4A1P" localSheetId="12">#REF!</definedName>
    <definedName name="G4A1P" localSheetId="10">#REF!</definedName>
    <definedName name="G4A1P" localSheetId="4">#REF!</definedName>
    <definedName name="G4A1P" localSheetId="7">#REF!</definedName>
    <definedName name="G4A1P" localSheetId="5">#REF!</definedName>
    <definedName name="G4A1P" localSheetId="2">#REF!</definedName>
    <definedName name="G4A1P">#REF!</definedName>
    <definedName name="g4a1t" localSheetId="13">#REF!</definedName>
    <definedName name="g4a1t" localSheetId="12">#REF!</definedName>
    <definedName name="g4a1t" localSheetId="10">#REF!</definedName>
    <definedName name="g4a1t" localSheetId="4">#REF!</definedName>
    <definedName name="g4a1t" localSheetId="7">#REF!</definedName>
    <definedName name="g4a1t" localSheetId="5">#REF!</definedName>
    <definedName name="g4a1t" localSheetId="2">#REF!</definedName>
    <definedName name="g4a1t">#REF!</definedName>
    <definedName name="g4a2p" localSheetId="13">#REF!</definedName>
    <definedName name="g4a2p" localSheetId="12">#REF!</definedName>
    <definedName name="g4a2p" localSheetId="10">#REF!</definedName>
    <definedName name="g4a2p" localSheetId="4">#REF!</definedName>
    <definedName name="g4a2p" localSheetId="7">#REF!</definedName>
    <definedName name="g4a2p" localSheetId="5">#REF!</definedName>
    <definedName name="g4a2p" localSheetId="2">#REF!</definedName>
    <definedName name="g4a2p">#REF!</definedName>
    <definedName name="g4a2t" localSheetId="13">#REF!</definedName>
    <definedName name="g4a2t" localSheetId="12">#REF!</definedName>
    <definedName name="g4a2t" localSheetId="10">#REF!</definedName>
    <definedName name="g4a2t" localSheetId="4">#REF!</definedName>
    <definedName name="g4a2t" localSheetId="7">#REF!</definedName>
    <definedName name="g4a2t" localSheetId="5">#REF!</definedName>
    <definedName name="g4a2t" localSheetId="2">#REF!</definedName>
    <definedName name="g4a2t">#REF!</definedName>
    <definedName name="G5A1P" localSheetId="13">#REF!</definedName>
    <definedName name="G5A1P" localSheetId="12">#REF!</definedName>
    <definedName name="G5A1P" localSheetId="10">#REF!</definedName>
    <definedName name="G5A1P" localSheetId="4">#REF!</definedName>
    <definedName name="G5A1P" localSheetId="7">#REF!</definedName>
    <definedName name="G5A1P" localSheetId="5">#REF!</definedName>
    <definedName name="G5A1P" localSheetId="2">#REF!</definedName>
    <definedName name="G5A1P">#REF!</definedName>
    <definedName name="g5a1t" localSheetId="13">#REF!</definedName>
    <definedName name="g5a1t" localSheetId="12">#REF!</definedName>
    <definedName name="g5a1t" localSheetId="10">#REF!</definedName>
    <definedName name="g5a1t" localSheetId="4">#REF!</definedName>
    <definedName name="g5a1t" localSheetId="7">#REF!</definedName>
    <definedName name="g5a1t" localSheetId="5">#REF!</definedName>
    <definedName name="g5a1t" localSheetId="2">#REF!</definedName>
    <definedName name="g5a1t">#REF!</definedName>
    <definedName name="g5a2p" localSheetId="13">#REF!</definedName>
    <definedName name="g5a2p" localSheetId="12">#REF!</definedName>
    <definedName name="g5a2p" localSheetId="10">#REF!</definedName>
    <definedName name="g5a2p" localSheetId="4">#REF!</definedName>
    <definedName name="g5a2p" localSheetId="7">#REF!</definedName>
    <definedName name="g5a2p" localSheetId="5">#REF!</definedName>
    <definedName name="g5a2p" localSheetId="2">#REF!</definedName>
    <definedName name="g5a2p">#REF!</definedName>
    <definedName name="g5a2t" localSheetId="13">#REF!</definedName>
    <definedName name="g5a2t" localSheetId="12">#REF!</definedName>
    <definedName name="g5a2t" localSheetId="10">#REF!</definedName>
    <definedName name="g5a2t" localSheetId="4">#REF!</definedName>
    <definedName name="g5a2t" localSheetId="7">#REF!</definedName>
    <definedName name="g5a2t" localSheetId="5">#REF!</definedName>
    <definedName name="g5a2t" localSheetId="2">#REF!</definedName>
    <definedName name="g5a2t">#REF!</definedName>
    <definedName name="G5S1">[42]Sheet1!$G$5</definedName>
    <definedName name="G6A1P" localSheetId="13">#REF!</definedName>
    <definedName name="G6A1P" localSheetId="12">#REF!</definedName>
    <definedName name="G6A1P" localSheetId="10">#REF!</definedName>
    <definedName name="G6A1P" localSheetId="4">#REF!</definedName>
    <definedName name="G6A1P" localSheetId="7">#REF!</definedName>
    <definedName name="G6A1P" localSheetId="5">#REF!</definedName>
    <definedName name="G6A1P" localSheetId="2">#REF!</definedName>
    <definedName name="G6A1P">#REF!</definedName>
    <definedName name="g6a1t" localSheetId="13">#REF!</definedName>
    <definedName name="g6a1t" localSheetId="12">#REF!</definedName>
    <definedName name="g6a1t" localSheetId="10">#REF!</definedName>
    <definedName name="g6a1t" localSheetId="4">#REF!</definedName>
    <definedName name="g6a1t" localSheetId="7">#REF!</definedName>
    <definedName name="g6a1t" localSheetId="5">#REF!</definedName>
    <definedName name="g6a1t" localSheetId="2">#REF!</definedName>
    <definedName name="g6a1t">#REF!</definedName>
    <definedName name="g6a2p" localSheetId="13">#REF!</definedName>
    <definedName name="g6a2p" localSheetId="12">#REF!</definedName>
    <definedName name="g6a2p" localSheetId="10">#REF!</definedName>
    <definedName name="g6a2p" localSheetId="4">#REF!</definedName>
    <definedName name="g6a2p" localSheetId="7">#REF!</definedName>
    <definedName name="g6a2p" localSheetId="5">#REF!</definedName>
    <definedName name="g6a2p" localSheetId="2">#REF!</definedName>
    <definedName name="g6a2p">#REF!</definedName>
    <definedName name="g6a2t" localSheetId="13">#REF!</definedName>
    <definedName name="g6a2t" localSheetId="12">#REF!</definedName>
    <definedName name="g6a2t" localSheetId="10">#REF!</definedName>
    <definedName name="g6a2t" localSheetId="4">#REF!</definedName>
    <definedName name="g6a2t" localSheetId="7">#REF!</definedName>
    <definedName name="g6a2t" localSheetId="5">#REF!</definedName>
    <definedName name="g6a2t" localSheetId="2">#REF!</definedName>
    <definedName name="g6a2t">#REF!</definedName>
    <definedName name="GAB" localSheetId="10">#REF!</definedName>
    <definedName name="GAB" localSheetId="4">#REF!</definedName>
    <definedName name="GAB" localSheetId="7">#REF!</definedName>
    <definedName name="GAB" localSheetId="5">#REF!</definedName>
    <definedName name="GAB" localSheetId="2">#REF!</definedName>
    <definedName name="GAB">#REF!</definedName>
    <definedName name="GAK" localSheetId="13">#REF!</definedName>
    <definedName name="GAK" localSheetId="12">#REF!</definedName>
    <definedName name="GAK" localSheetId="10">#REF!</definedName>
    <definedName name="GAK" localSheetId="4">#REF!</definedName>
    <definedName name="GAK" localSheetId="7">#REF!</definedName>
    <definedName name="GAK" localSheetId="5">#REF!</definedName>
    <definedName name="GAK" localSheetId="2">#REF!</definedName>
    <definedName name="GAK">#REF!</definedName>
    <definedName name="GAP" localSheetId="13">#REF!</definedName>
    <definedName name="GAP" localSheetId="12">#REF!</definedName>
    <definedName name="GAP" localSheetId="10">#REF!</definedName>
    <definedName name="GAP" localSheetId="4">#REF!</definedName>
    <definedName name="GAP" localSheetId="7">#REF!</definedName>
    <definedName name="GAP" localSheetId="5">#REF!</definedName>
    <definedName name="GAP" localSheetId="2">#REF!</definedName>
    <definedName name="GAP">#REF!</definedName>
    <definedName name="GC" localSheetId="13">#REF!</definedName>
    <definedName name="GC" localSheetId="12">#REF!</definedName>
    <definedName name="GC" localSheetId="10">#REF!</definedName>
    <definedName name="GC" localSheetId="4">#REF!</definedName>
    <definedName name="GC" localSheetId="7">#REF!</definedName>
    <definedName name="GC" localSheetId="5">#REF!</definedName>
    <definedName name="GC" localSheetId="2">#REF!</definedName>
    <definedName name="GC">#REF!</definedName>
    <definedName name="gff" localSheetId="10">BlankMacro1</definedName>
    <definedName name="gff" localSheetId="4">BlankMacro1</definedName>
    <definedName name="gff" localSheetId="7">BlankMacro1</definedName>
    <definedName name="gff" localSheetId="5">BlankMacro1</definedName>
    <definedName name="gff" localSheetId="6">BlankMacro1</definedName>
    <definedName name="gff" localSheetId="2">BlankMacro1</definedName>
    <definedName name="gff">BlankMacro1</definedName>
    <definedName name="gfgdfg" localSheetId="10" hidden="1">[49]차액보증!#REF!</definedName>
    <definedName name="gfgdfg" localSheetId="4" hidden="1">[49]차액보증!#REF!</definedName>
    <definedName name="gfgdfg" localSheetId="7" hidden="1">[49]차액보증!#REF!</definedName>
    <definedName name="gfgdfg" localSheetId="5" hidden="1">[49]차액보증!#REF!</definedName>
    <definedName name="gfgdfg" localSheetId="2" hidden="1">[49]차액보증!#REF!</definedName>
    <definedName name="gfgdfg" hidden="1">[49]차액보증!#REF!</definedName>
    <definedName name="GG" localSheetId="13">#REF!</definedName>
    <definedName name="GG" localSheetId="12">#REF!</definedName>
    <definedName name="GG" localSheetId="10">#REF!</definedName>
    <definedName name="GG" localSheetId="4">#REF!</definedName>
    <definedName name="GG" localSheetId="7">#REF!</definedName>
    <definedName name="GG" localSheetId="5">#REF!</definedName>
    <definedName name="GG" localSheetId="2">#REF!</definedName>
    <definedName name="GG">#REF!</definedName>
    <definedName name="ggg">'[50]ABUT수량-A1'!$T$25</definedName>
    <definedName name="GGGG" localSheetId="13">#REF!</definedName>
    <definedName name="GGGG" localSheetId="12">#REF!</definedName>
    <definedName name="GGGG" localSheetId="10">#REF!</definedName>
    <definedName name="GGGG" localSheetId="4">#REF!</definedName>
    <definedName name="GGGG" localSheetId="7">#REF!</definedName>
    <definedName name="GGGG" localSheetId="5">#REF!</definedName>
    <definedName name="GGGG" localSheetId="2">#REF!</definedName>
    <definedName name="GGGG">#REF!</definedName>
    <definedName name="GHHJHJ" localSheetId="10">BlankMacro1</definedName>
    <definedName name="GHHJHJ" localSheetId="4">BlankMacro1</definedName>
    <definedName name="GHHJHJ" localSheetId="7">BlankMacro1</definedName>
    <definedName name="GHHJHJ" localSheetId="5">BlankMacro1</definedName>
    <definedName name="GHHJHJ" localSheetId="6">BlankMacro1</definedName>
    <definedName name="GHHJHJ" localSheetId="2">BlankMacro1</definedName>
    <definedName name="GHHJHJ">BlankMacro1</definedName>
    <definedName name="gjckddud" localSheetId="10">#REF!,#REF!</definedName>
    <definedName name="gjckddud" localSheetId="4">#REF!,#REF!</definedName>
    <definedName name="gjckddud" localSheetId="7">#REF!,#REF!</definedName>
    <definedName name="gjckddud" localSheetId="5">#REF!,#REF!</definedName>
    <definedName name="gjckddud">#REF!,#REF!</definedName>
    <definedName name="GJP" localSheetId="13">#REF!</definedName>
    <definedName name="GJP" localSheetId="12">#REF!</definedName>
    <definedName name="GJP" localSheetId="10">#REF!</definedName>
    <definedName name="GJP" localSheetId="4">#REF!</definedName>
    <definedName name="GJP" localSheetId="7">#REF!</definedName>
    <definedName name="GJP" localSheetId="5">#REF!</definedName>
    <definedName name="GJP" localSheetId="2">#REF!</definedName>
    <definedName name="GJP">#REF!</definedName>
    <definedName name="GJR" localSheetId="13">#REF!</definedName>
    <definedName name="GJR" localSheetId="12">#REF!</definedName>
    <definedName name="GJR" localSheetId="10">#REF!</definedName>
    <definedName name="GJR" localSheetId="4">#REF!</definedName>
    <definedName name="GJR" localSheetId="7">#REF!</definedName>
    <definedName name="GJR" localSheetId="5">#REF!</definedName>
    <definedName name="GJR" localSheetId="2">#REF!</definedName>
    <definedName name="GJR">#REF!</definedName>
    <definedName name="GJS" localSheetId="13">#REF!</definedName>
    <definedName name="GJS" localSheetId="12">#REF!</definedName>
    <definedName name="GJS" localSheetId="10">#REF!</definedName>
    <definedName name="GJS" localSheetId="4">#REF!</definedName>
    <definedName name="GJS" localSheetId="7">#REF!</definedName>
    <definedName name="GJS" localSheetId="5">#REF!</definedName>
    <definedName name="GJS" localSheetId="2">#REF!</definedName>
    <definedName name="GJS">#REF!</definedName>
    <definedName name="GKDURK" localSheetId="10">#REF!,#REF!,#REF!</definedName>
    <definedName name="GKDURK" localSheetId="4">#REF!,#REF!,#REF!</definedName>
    <definedName name="GKDURK" localSheetId="7">#REF!,#REF!,#REF!</definedName>
    <definedName name="GKDURK" localSheetId="5">#REF!,#REF!,#REF!</definedName>
    <definedName name="GKDURK">#REF!,#REF!,#REF!</definedName>
    <definedName name="GLA1P" localSheetId="13">#REF!</definedName>
    <definedName name="GLA1P" localSheetId="12">#REF!</definedName>
    <definedName name="GLA1P" localSheetId="10">#REF!</definedName>
    <definedName name="GLA1P" localSheetId="4">#REF!</definedName>
    <definedName name="GLA1P" localSheetId="7">#REF!</definedName>
    <definedName name="GLA1P" localSheetId="5">#REF!</definedName>
    <definedName name="GLA1P" localSheetId="2">#REF!</definedName>
    <definedName name="GLA1P">#REF!</definedName>
    <definedName name="gla1t" localSheetId="13">#REF!</definedName>
    <definedName name="gla1t" localSheetId="12">#REF!</definedName>
    <definedName name="gla1t" localSheetId="10">#REF!</definedName>
    <definedName name="gla1t" localSheetId="4">#REF!</definedName>
    <definedName name="gla1t" localSheetId="7">#REF!</definedName>
    <definedName name="gla1t" localSheetId="5">#REF!</definedName>
    <definedName name="gla1t" localSheetId="2">#REF!</definedName>
    <definedName name="gla1t">#REF!</definedName>
    <definedName name="gla2p" localSheetId="13">#REF!</definedName>
    <definedName name="gla2p" localSheetId="12">#REF!</definedName>
    <definedName name="gla2p" localSheetId="10">#REF!</definedName>
    <definedName name="gla2p" localSheetId="4">#REF!</definedName>
    <definedName name="gla2p" localSheetId="7">#REF!</definedName>
    <definedName name="gla2p" localSheetId="5">#REF!</definedName>
    <definedName name="gla2p" localSheetId="2">#REF!</definedName>
    <definedName name="gla2p">#REF!</definedName>
    <definedName name="gla2t" localSheetId="13">#REF!</definedName>
    <definedName name="gla2t" localSheetId="12">#REF!</definedName>
    <definedName name="gla2t" localSheetId="10">#REF!</definedName>
    <definedName name="gla2t" localSheetId="4">#REF!</definedName>
    <definedName name="gla2t" localSheetId="7">#REF!</definedName>
    <definedName name="gla2t" localSheetId="5">#REF!</definedName>
    <definedName name="gla2t" localSheetId="2">#REF!</definedName>
    <definedName name="gla2t">#REF!</definedName>
    <definedName name="GO" localSheetId="13">#REF!</definedName>
    <definedName name="GO" localSheetId="12">#REF!</definedName>
    <definedName name="GO" localSheetId="10">#REF!</definedName>
    <definedName name="GO" localSheetId="4">#REF!</definedName>
    <definedName name="GO" localSheetId="7">#REF!</definedName>
    <definedName name="GO" localSheetId="5">#REF!</definedName>
    <definedName name="GO" localSheetId="2">#REF!</definedName>
    <definedName name="GO">#REF!</definedName>
    <definedName name="GOP" localSheetId="13">[13]교통표지!#REF!</definedName>
    <definedName name="GOP" localSheetId="12">[13]교통표지!#REF!</definedName>
    <definedName name="GOP" localSheetId="10">[13]교통표지!#REF!</definedName>
    <definedName name="GOP" localSheetId="4">[13]교통표지!#REF!</definedName>
    <definedName name="GOP" localSheetId="7">[13]교통표지!#REF!</definedName>
    <definedName name="GOP" localSheetId="5">[13]교통표지!#REF!</definedName>
    <definedName name="GOP" localSheetId="2">[13]교통표지!#REF!</definedName>
    <definedName name="GOP">[13]교통표지!#REF!</definedName>
    <definedName name="GR" localSheetId="13">#REF!</definedName>
    <definedName name="GR" localSheetId="12">#REF!</definedName>
    <definedName name="GR" localSheetId="10">#REF!</definedName>
    <definedName name="GR" localSheetId="4">#REF!</definedName>
    <definedName name="GR" localSheetId="7">#REF!</definedName>
    <definedName name="GR" localSheetId="5">#REF!</definedName>
    <definedName name="GR" localSheetId="2">#REF!</definedName>
    <definedName name="GR">#REF!</definedName>
    <definedName name="GROUND" localSheetId="10">#REF!</definedName>
    <definedName name="GROUND" localSheetId="4">#REF!</definedName>
    <definedName name="GROUND" localSheetId="7">#REF!</definedName>
    <definedName name="GROUND" localSheetId="5">#REF!</definedName>
    <definedName name="GROUND">#REF!</definedName>
    <definedName name="GROUNDING" localSheetId="13">#REF!</definedName>
    <definedName name="GROUNDING" localSheetId="12">#REF!</definedName>
    <definedName name="GROUNDING" localSheetId="10">#REF!</definedName>
    <definedName name="GROUNDING" localSheetId="4">#REF!</definedName>
    <definedName name="GROUNDING" localSheetId="7">#REF!</definedName>
    <definedName name="GROUNDING" localSheetId="5">#REF!</definedName>
    <definedName name="GROUNDING" localSheetId="2">#REF!</definedName>
    <definedName name="GROUNDING">#REF!</definedName>
    <definedName name="GROUNDINGCELL" localSheetId="13">#REF!</definedName>
    <definedName name="GROUNDINGCELL" localSheetId="12">#REF!</definedName>
    <definedName name="GROUNDINGCELL" localSheetId="10">#REF!</definedName>
    <definedName name="GROUNDINGCELL" localSheetId="4">#REF!</definedName>
    <definedName name="GROUNDINGCELL" localSheetId="7">#REF!</definedName>
    <definedName name="GROUNDINGCELL" localSheetId="5">#REF!</definedName>
    <definedName name="GROUNDINGCELL" localSheetId="2">#REF!</definedName>
    <definedName name="GROUNDINGCELL">#REF!</definedName>
    <definedName name="GS" localSheetId="13">#REF!</definedName>
    <definedName name="GS" localSheetId="12">#REF!</definedName>
    <definedName name="GS" localSheetId="10">#REF!</definedName>
    <definedName name="GS" localSheetId="4">#REF!</definedName>
    <definedName name="GS" localSheetId="7">#REF!</definedName>
    <definedName name="GS" localSheetId="5">#REF!</definedName>
    <definedName name="GS" localSheetId="2">#REF!</definedName>
    <definedName name="GS">#REF!</definedName>
    <definedName name="GSBA">[51]설계조건!$I$40</definedName>
    <definedName name="gu" localSheetId="10">#REF!,#REF!</definedName>
    <definedName name="gu" localSheetId="4">#REF!,#REF!</definedName>
    <definedName name="gu" localSheetId="7">#REF!,#REF!</definedName>
    <definedName name="gu" localSheetId="5">#REF!,#REF!</definedName>
    <definedName name="gu">#REF!,#REF!</definedName>
    <definedName name="GVH" localSheetId="10">#REF!,#REF!</definedName>
    <definedName name="GVH" localSheetId="4">#REF!,#REF!</definedName>
    <definedName name="GVH" localSheetId="7">#REF!,#REF!</definedName>
    <definedName name="GVH" localSheetId="5">#REF!,#REF!</definedName>
    <definedName name="GVH">#REF!,#REF!</definedName>
    <definedName name="H" localSheetId="13">#REF!</definedName>
    <definedName name="H" localSheetId="12">#REF!</definedName>
    <definedName name="H" localSheetId="10">#REF!</definedName>
    <definedName name="H" localSheetId="4">#REF!</definedName>
    <definedName name="H" localSheetId="7">#REF!</definedName>
    <definedName name="H" localSheetId="5">#REF!</definedName>
    <definedName name="H" localSheetId="2">#REF!</definedName>
    <definedName name="H">#REF!</definedName>
    <definedName name="H.1" localSheetId="13">#REF!</definedName>
    <definedName name="H.1" localSheetId="12">#REF!</definedName>
    <definedName name="H.1" localSheetId="10">#REF!</definedName>
    <definedName name="H.1" localSheetId="4">#REF!</definedName>
    <definedName name="H.1" localSheetId="7">#REF!</definedName>
    <definedName name="H.1" localSheetId="5">#REF!</definedName>
    <definedName name="H.1" localSheetId="2">#REF!</definedName>
    <definedName name="H.1">#REF!</definedName>
    <definedName name="H.10" localSheetId="13">#REF!</definedName>
    <definedName name="H.10" localSheetId="12">#REF!</definedName>
    <definedName name="H.10" localSheetId="10">#REF!</definedName>
    <definedName name="H.10" localSheetId="4">#REF!</definedName>
    <definedName name="H.10" localSheetId="7">#REF!</definedName>
    <definedName name="H.10" localSheetId="5">#REF!</definedName>
    <definedName name="H.10" localSheetId="2">#REF!</definedName>
    <definedName name="H.10">#REF!</definedName>
    <definedName name="H.2" localSheetId="13">#REF!</definedName>
    <definedName name="H.2" localSheetId="12">#REF!</definedName>
    <definedName name="H.2" localSheetId="10">#REF!</definedName>
    <definedName name="H.2" localSheetId="4">#REF!</definedName>
    <definedName name="H.2" localSheetId="7">#REF!</definedName>
    <definedName name="H.2" localSheetId="5">#REF!</definedName>
    <definedName name="H.2" localSheetId="2">#REF!</definedName>
    <definedName name="H.2">#REF!</definedName>
    <definedName name="H.3" localSheetId="13">#REF!</definedName>
    <definedName name="H.3" localSheetId="12">#REF!</definedName>
    <definedName name="H.3" localSheetId="10">#REF!</definedName>
    <definedName name="H.3" localSheetId="4">#REF!</definedName>
    <definedName name="H.3" localSheetId="7">#REF!</definedName>
    <definedName name="H.3" localSheetId="5">#REF!</definedName>
    <definedName name="H.3" localSheetId="2">#REF!</definedName>
    <definedName name="H.3">#REF!</definedName>
    <definedName name="H.4" localSheetId="13">#REF!</definedName>
    <definedName name="H.4" localSheetId="12">#REF!</definedName>
    <definedName name="H.4" localSheetId="10">#REF!</definedName>
    <definedName name="H.4" localSheetId="4">#REF!</definedName>
    <definedName name="H.4" localSheetId="7">#REF!</definedName>
    <definedName name="H.4" localSheetId="5">#REF!</definedName>
    <definedName name="H.4" localSheetId="2">#REF!</definedName>
    <definedName name="H.4">#REF!</definedName>
    <definedName name="H.5" localSheetId="13">#REF!</definedName>
    <definedName name="H.5" localSheetId="12">#REF!</definedName>
    <definedName name="H.5" localSheetId="10">#REF!</definedName>
    <definedName name="H.5" localSheetId="4">#REF!</definedName>
    <definedName name="H.5" localSheetId="7">#REF!</definedName>
    <definedName name="H.5" localSheetId="5">#REF!</definedName>
    <definedName name="H.5" localSheetId="2">#REF!</definedName>
    <definedName name="H.5">#REF!</definedName>
    <definedName name="H.6" localSheetId="13">#REF!</definedName>
    <definedName name="H.6" localSheetId="12">#REF!</definedName>
    <definedName name="H.6" localSheetId="10">#REF!</definedName>
    <definedName name="H.6" localSheetId="4">#REF!</definedName>
    <definedName name="H.6" localSheetId="7">#REF!</definedName>
    <definedName name="H.6" localSheetId="5">#REF!</definedName>
    <definedName name="H.6" localSheetId="2">#REF!</definedName>
    <definedName name="H.6">#REF!</definedName>
    <definedName name="H.7" localSheetId="13">#REF!</definedName>
    <definedName name="H.7" localSheetId="12">#REF!</definedName>
    <definedName name="H.7" localSheetId="10">#REF!</definedName>
    <definedName name="H.7" localSheetId="4">#REF!</definedName>
    <definedName name="H.7" localSheetId="7">#REF!</definedName>
    <definedName name="H.7" localSheetId="5">#REF!</definedName>
    <definedName name="H.7" localSheetId="2">#REF!</definedName>
    <definedName name="H.7">#REF!</definedName>
    <definedName name="H.8" localSheetId="13">#REF!</definedName>
    <definedName name="H.8" localSheetId="12">#REF!</definedName>
    <definedName name="H.8" localSheetId="10">#REF!</definedName>
    <definedName name="H.8" localSheetId="4">#REF!</definedName>
    <definedName name="H.8" localSheetId="7">#REF!</definedName>
    <definedName name="H.8" localSheetId="5">#REF!</definedName>
    <definedName name="H.8" localSheetId="2">#REF!</definedName>
    <definedName name="H.8">#REF!</definedName>
    <definedName name="H.9" localSheetId="13">#REF!</definedName>
    <definedName name="H.9" localSheetId="12">#REF!</definedName>
    <definedName name="H.9" localSheetId="10">#REF!</definedName>
    <definedName name="H.9" localSheetId="4">#REF!</definedName>
    <definedName name="H.9" localSheetId="7">#REF!</definedName>
    <definedName name="H.9" localSheetId="5">#REF!</definedName>
    <definedName name="H.9" localSheetId="2">#REF!</definedName>
    <definedName name="H.9">#REF!</definedName>
    <definedName name="H10A1P" localSheetId="13">#REF!</definedName>
    <definedName name="H10A1P" localSheetId="12">#REF!</definedName>
    <definedName name="H10A1P" localSheetId="10">#REF!</definedName>
    <definedName name="H10A1P" localSheetId="4">#REF!</definedName>
    <definedName name="H10A1P" localSheetId="7">#REF!</definedName>
    <definedName name="H10A1P" localSheetId="5">#REF!</definedName>
    <definedName name="H10A1P" localSheetId="2">#REF!</definedName>
    <definedName name="H10A1P">#REF!</definedName>
    <definedName name="h10a1t" localSheetId="13">#REF!</definedName>
    <definedName name="h10a1t" localSheetId="12">#REF!</definedName>
    <definedName name="h10a1t" localSheetId="10">#REF!</definedName>
    <definedName name="h10a1t" localSheetId="4">#REF!</definedName>
    <definedName name="h10a1t" localSheetId="7">#REF!</definedName>
    <definedName name="h10a1t" localSheetId="5">#REF!</definedName>
    <definedName name="h10a1t" localSheetId="2">#REF!</definedName>
    <definedName name="h10a1t">#REF!</definedName>
    <definedName name="h10a2p" localSheetId="13">#REF!</definedName>
    <definedName name="h10a2p" localSheetId="12">#REF!</definedName>
    <definedName name="h10a2p" localSheetId="10">#REF!</definedName>
    <definedName name="h10a2p" localSheetId="4">#REF!</definedName>
    <definedName name="h10a2p" localSheetId="7">#REF!</definedName>
    <definedName name="h10a2p" localSheetId="5">#REF!</definedName>
    <definedName name="h10a2p" localSheetId="2">#REF!</definedName>
    <definedName name="h10a2p">#REF!</definedName>
    <definedName name="h10a2t" localSheetId="13">#REF!</definedName>
    <definedName name="h10a2t" localSheetId="12">#REF!</definedName>
    <definedName name="h10a2t" localSheetId="10">#REF!</definedName>
    <definedName name="h10a2t" localSheetId="4">#REF!</definedName>
    <definedName name="h10a2t" localSheetId="7">#REF!</definedName>
    <definedName name="h10a2t" localSheetId="5">#REF!</definedName>
    <definedName name="h10a2t" localSheetId="2">#REF!</definedName>
    <definedName name="h10a2t">#REF!</definedName>
    <definedName name="H11A1P" localSheetId="13">#REF!</definedName>
    <definedName name="H11A1P" localSheetId="12">#REF!</definedName>
    <definedName name="H11A1P" localSheetId="10">#REF!</definedName>
    <definedName name="H11A1P" localSheetId="4">#REF!</definedName>
    <definedName name="H11A1P" localSheetId="7">#REF!</definedName>
    <definedName name="H11A1P" localSheetId="5">#REF!</definedName>
    <definedName name="H11A1P" localSheetId="2">#REF!</definedName>
    <definedName name="H11A1P">#REF!</definedName>
    <definedName name="h11a1t" localSheetId="13">#REF!</definedName>
    <definedName name="h11a1t" localSheetId="12">#REF!</definedName>
    <definedName name="h11a1t" localSheetId="10">#REF!</definedName>
    <definedName name="h11a1t" localSheetId="4">#REF!</definedName>
    <definedName name="h11a1t" localSheetId="7">#REF!</definedName>
    <definedName name="h11a1t" localSheetId="5">#REF!</definedName>
    <definedName name="h11a1t" localSheetId="2">#REF!</definedName>
    <definedName name="h11a1t">#REF!</definedName>
    <definedName name="h11a2p" localSheetId="13">#REF!</definedName>
    <definedName name="h11a2p" localSheetId="12">#REF!</definedName>
    <definedName name="h11a2p" localSheetId="10">#REF!</definedName>
    <definedName name="h11a2p" localSheetId="4">#REF!</definedName>
    <definedName name="h11a2p" localSheetId="7">#REF!</definedName>
    <definedName name="h11a2p" localSheetId="5">#REF!</definedName>
    <definedName name="h11a2p" localSheetId="2">#REF!</definedName>
    <definedName name="h11a2p">#REF!</definedName>
    <definedName name="H11A2T" localSheetId="13">#REF!</definedName>
    <definedName name="H11A2T" localSheetId="12">#REF!</definedName>
    <definedName name="H11A2T" localSheetId="10">#REF!</definedName>
    <definedName name="H11A2T" localSheetId="4">#REF!</definedName>
    <definedName name="H11A2T" localSheetId="7">#REF!</definedName>
    <definedName name="H11A2T" localSheetId="5">#REF!</definedName>
    <definedName name="H11A2T" localSheetId="2">#REF!</definedName>
    <definedName name="H11A2T">#REF!</definedName>
    <definedName name="H1A1P" localSheetId="13">#REF!</definedName>
    <definedName name="H1A1P" localSheetId="12">#REF!</definedName>
    <definedName name="H1A1P" localSheetId="10">#REF!</definedName>
    <definedName name="H1A1P" localSheetId="4">#REF!</definedName>
    <definedName name="H1A1P" localSheetId="7">#REF!</definedName>
    <definedName name="H1A1P" localSheetId="5">#REF!</definedName>
    <definedName name="H1A1P" localSheetId="2">#REF!</definedName>
    <definedName name="H1A1P">#REF!</definedName>
    <definedName name="h1a1t" localSheetId="13">#REF!</definedName>
    <definedName name="h1a1t" localSheetId="12">#REF!</definedName>
    <definedName name="h1a1t" localSheetId="10">#REF!</definedName>
    <definedName name="h1a1t" localSheetId="4">#REF!</definedName>
    <definedName name="h1a1t" localSheetId="7">#REF!</definedName>
    <definedName name="h1a1t" localSheetId="5">#REF!</definedName>
    <definedName name="h1a1t" localSheetId="2">#REF!</definedName>
    <definedName name="h1a1t">#REF!</definedName>
    <definedName name="h1a2p" localSheetId="13">#REF!</definedName>
    <definedName name="h1a2p" localSheetId="12">#REF!</definedName>
    <definedName name="h1a2p" localSheetId="10">#REF!</definedName>
    <definedName name="h1a2p" localSheetId="4">#REF!</definedName>
    <definedName name="h1a2p" localSheetId="7">#REF!</definedName>
    <definedName name="h1a2p" localSheetId="5">#REF!</definedName>
    <definedName name="h1a2p" localSheetId="2">#REF!</definedName>
    <definedName name="h1a2p">#REF!</definedName>
    <definedName name="h1a2t" localSheetId="13">#REF!</definedName>
    <definedName name="h1a2t" localSheetId="12">#REF!</definedName>
    <definedName name="h1a2t" localSheetId="10">#REF!</definedName>
    <definedName name="h1a2t" localSheetId="4">#REF!</definedName>
    <definedName name="h1a2t" localSheetId="7">#REF!</definedName>
    <definedName name="h1a2t" localSheetId="5">#REF!</definedName>
    <definedName name="h1a2t" localSheetId="2">#REF!</definedName>
    <definedName name="h1a2t">#REF!</definedName>
    <definedName name="H1H" localSheetId="13">#REF!</definedName>
    <definedName name="H1H" localSheetId="12">#REF!</definedName>
    <definedName name="H1H" localSheetId="10">#REF!</definedName>
    <definedName name="H1H" localSheetId="4">#REF!</definedName>
    <definedName name="H1H" localSheetId="7">#REF!</definedName>
    <definedName name="H1H" localSheetId="5">#REF!</definedName>
    <definedName name="H1H" localSheetId="2">#REF!</definedName>
    <definedName name="H1H">#REF!</definedName>
    <definedName name="H2A1P" localSheetId="13">#REF!</definedName>
    <definedName name="H2A1P" localSheetId="12">#REF!</definedName>
    <definedName name="H2A1P" localSheetId="10">#REF!</definedName>
    <definedName name="H2A1P" localSheetId="4">#REF!</definedName>
    <definedName name="H2A1P" localSheetId="7">#REF!</definedName>
    <definedName name="H2A1P" localSheetId="5">#REF!</definedName>
    <definedName name="H2A1P" localSheetId="2">#REF!</definedName>
    <definedName name="H2A1P">#REF!</definedName>
    <definedName name="h2a1t" localSheetId="13">#REF!</definedName>
    <definedName name="h2a1t" localSheetId="12">#REF!</definedName>
    <definedName name="h2a1t" localSheetId="10">#REF!</definedName>
    <definedName name="h2a1t" localSheetId="4">#REF!</definedName>
    <definedName name="h2a1t" localSheetId="7">#REF!</definedName>
    <definedName name="h2a1t" localSheetId="5">#REF!</definedName>
    <definedName name="h2a1t" localSheetId="2">#REF!</definedName>
    <definedName name="h2a1t">#REF!</definedName>
    <definedName name="h2a2p" localSheetId="13">#REF!</definedName>
    <definedName name="h2a2p" localSheetId="12">#REF!</definedName>
    <definedName name="h2a2p" localSheetId="10">#REF!</definedName>
    <definedName name="h2a2p" localSheetId="4">#REF!</definedName>
    <definedName name="h2a2p" localSheetId="7">#REF!</definedName>
    <definedName name="h2a2p" localSheetId="5">#REF!</definedName>
    <definedName name="h2a2p" localSheetId="2">#REF!</definedName>
    <definedName name="h2a2p">#REF!</definedName>
    <definedName name="h2a2t" localSheetId="13">#REF!</definedName>
    <definedName name="h2a2t" localSheetId="12">#REF!</definedName>
    <definedName name="h2a2t" localSheetId="10">#REF!</definedName>
    <definedName name="h2a2t" localSheetId="4">#REF!</definedName>
    <definedName name="h2a2t" localSheetId="7">#REF!</definedName>
    <definedName name="h2a2t" localSheetId="5">#REF!</definedName>
    <definedName name="h2a2t" localSheetId="2">#REF!</definedName>
    <definedName name="h2a2t">#REF!</definedName>
    <definedName name="H2H" localSheetId="13">#REF!</definedName>
    <definedName name="H2H" localSheetId="12">#REF!</definedName>
    <definedName name="H2H" localSheetId="10">#REF!</definedName>
    <definedName name="H2H" localSheetId="4">#REF!</definedName>
    <definedName name="H2H" localSheetId="7">#REF!</definedName>
    <definedName name="H2H" localSheetId="5">#REF!</definedName>
    <definedName name="H2H" localSheetId="2">#REF!</definedName>
    <definedName name="H2H">#REF!</definedName>
    <definedName name="H3A1P" localSheetId="13">#REF!</definedName>
    <definedName name="H3A1P" localSheetId="12">#REF!</definedName>
    <definedName name="H3A1P" localSheetId="10">#REF!</definedName>
    <definedName name="H3A1P" localSheetId="4">#REF!</definedName>
    <definedName name="H3A1P" localSheetId="7">#REF!</definedName>
    <definedName name="H3A1P" localSheetId="5">#REF!</definedName>
    <definedName name="H3A1P" localSheetId="2">#REF!</definedName>
    <definedName name="H3A1P">#REF!</definedName>
    <definedName name="h3a1t" localSheetId="13">#REF!</definedName>
    <definedName name="h3a1t" localSheetId="12">#REF!</definedName>
    <definedName name="h3a1t" localSheetId="10">#REF!</definedName>
    <definedName name="h3a1t" localSheetId="4">#REF!</definedName>
    <definedName name="h3a1t" localSheetId="7">#REF!</definedName>
    <definedName name="h3a1t" localSheetId="5">#REF!</definedName>
    <definedName name="h3a1t" localSheetId="2">#REF!</definedName>
    <definedName name="h3a1t">#REF!</definedName>
    <definedName name="h3a2p" localSheetId="13">#REF!</definedName>
    <definedName name="h3a2p" localSheetId="12">#REF!</definedName>
    <definedName name="h3a2p" localSheetId="10">#REF!</definedName>
    <definedName name="h3a2p" localSheetId="4">#REF!</definedName>
    <definedName name="h3a2p" localSheetId="7">#REF!</definedName>
    <definedName name="h3a2p" localSheetId="5">#REF!</definedName>
    <definedName name="h3a2p" localSheetId="2">#REF!</definedName>
    <definedName name="h3a2p">#REF!</definedName>
    <definedName name="h3a2t" localSheetId="13">#REF!</definedName>
    <definedName name="h3a2t" localSheetId="12">#REF!</definedName>
    <definedName name="h3a2t" localSheetId="10">#REF!</definedName>
    <definedName name="h3a2t" localSheetId="4">#REF!</definedName>
    <definedName name="h3a2t" localSheetId="7">#REF!</definedName>
    <definedName name="h3a2t" localSheetId="5">#REF!</definedName>
    <definedName name="h3a2t" localSheetId="2">#REF!</definedName>
    <definedName name="h3a2t">#REF!</definedName>
    <definedName name="H3AP1" localSheetId="13">#REF!</definedName>
    <definedName name="H3AP1" localSheetId="12">#REF!</definedName>
    <definedName name="H3AP1" localSheetId="10">#REF!</definedName>
    <definedName name="H3AP1" localSheetId="4">#REF!</definedName>
    <definedName name="H3AP1" localSheetId="7">#REF!</definedName>
    <definedName name="H3AP1" localSheetId="5">#REF!</definedName>
    <definedName name="H3AP1" localSheetId="2">#REF!</definedName>
    <definedName name="H3AP1">#REF!</definedName>
    <definedName name="H3H" localSheetId="13">#REF!</definedName>
    <definedName name="H3H" localSheetId="12">#REF!</definedName>
    <definedName name="H3H" localSheetId="10">#REF!</definedName>
    <definedName name="H3H" localSheetId="4">#REF!</definedName>
    <definedName name="H3H" localSheetId="7">#REF!</definedName>
    <definedName name="H3H" localSheetId="5">#REF!</definedName>
    <definedName name="H3H" localSheetId="2">#REF!</definedName>
    <definedName name="H3H">#REF!</definedName>
    <definedName name="h4a1p" localSheetId="13">#REF!</definedName>
    <definedName name="h4a1p" localSheetId="12">#REF!</definedName>
    <definedName name="h4a1p" localSheetId="10">#REF!</definedName>
    <definedName name="h4a1p" localSheetId="4">#REF!</definedName>
    <definedName name="h4a1p" localSheetId="7">#REF!</definedName>
    <definedName name="h4a1p" localSheetId="5">#REF!</definedName>
    <definedName name="h4a1p" localSheetId="2">#REF!</definedName>
    <definedName name="h4a1p">#REF!</definedName>
    <definedName name="h4a1t" localSheetId="13">#REF!</definedName>
    <definedName name="h4a1t" localSheetId="12">#REF!</definedName>
    <definedName name="h4a1t" localSheetId="10">#REF!</definedName>
    <definedName name="h4a1t" localSheetId="4">#REF!</definedName>
    <definedName name="h4a1t" localSheetId="7">#REF!</definedName>
    <definedName name="h4a1t" localSheetId="5">#REF!</definedName>
    <definedName name="h4a1t" localSheetId="2">#REF!</definedName>
    <definedName name="h4a1t">#REF!</definedName>
    <definedName name="h4a2p" localSheetId="13">#REF!</definedName>
    <definedName name="h4a2p" localSheetId="12">#REF!</definedName>
    <definedName name="h4a2p" localSheetId="10">#REF!</definedName>
    <definedName name="h4a2p" localSheetId="4">#REF!</definedName>
    <definedName name="h4a2p" localSheetId="7">#REF!</definedName>
    <definedName name="h4a2p" localSheetId="5">#REF!</definedName>
    <definedName name="h4a2p" localSheetId="2">#REF!</definedName>
    <definedName name="h4a2p">#REF!</definedName>
    <definedName name="h4a2t" localSheetId="13">#REF!</definedName>
    <definedName name="h4a2t" localSheetId="12">#REF!</definedName>
    <definedName name="h4a2t" localSheetId="10">#REF!</definedName>
    <definedName name="h4a2t" localSheetId="4">#REF!</definedName>
    <definedName name="h4a2t" localSheetId="7">#REF!</definedName>
    <definedName name="h4a2t" localSheetId="5">#REF!</definedName>
    <definedName name="h4a2t" localSheetId="2">#REF!</definedName>
    <definedName name="h4a2t">#REF!</definedName>
    <definedName name="H4H" localSheetId="13">#REF!</definedName>
    <definedName name="H4H" localSheetId="12">#REF!</definedName>
    <definedName name="H4H" localSheetId="10">#REF!</definedName>
    <definedName name="H4H" localSheetId="4">#REF!</definedName>
    <definedName name="H4H" localSheetId="7">#REF!</definedName>
    <definedName name="H4H" localSheetId="5">#REF!</definedName>
    <definedName name="H4H" localSheetId="2">#REF!</definedName>
    <definedName name="H4H">#REF!</definedName>
    <definedName name="H5A1P" localSheetId="13">#REF!</definedName>
    <definedName name="H5A1P" localSheetId="12">#REF!</definedName>
    <definedName name="H5A1P" localSheetId="10">#REF!</definedName>
    <definedName name="H5A1P" localSheetId="4">#REF!</definedName>
    <definedName name="H5A1P" localSheetId="7">#REF!</definedName>
    <definedName name="H5A1P" localSheetId="5">#REF!</definedName>
    <definedName name="H5A1P" localSheetId="2">#REF!</definedName>
    <definedName name="H5A1P">#REF!</definedName>
    <definedName name="h5a1t" localSheetId="13">#REF!</definedName>
    <definedName name="h5a1t" localSheetId="12">#REF!</definedName>
    <definedName name="h5a1t" localSheetId="10">#REF!</definedName>
    <definedName name="h5a1t" localSheetId="4">#REF!</definedName>
    <definedName name="h5a1t" localSheetId="7">#REF!</definedName>
    <definedName name="h5a1t" localSheetId="5">#REF!</definedName>
    <definedName name="h5a1t" localSheetId="2">#REF!</definedName>
    <definedName name="h5a1t">#REF!</definedName>
    <definedName name="h5a2p" localSheetId="13">#REF!</definedName>
    <definedName name="h5a2p" localSheetId="12">#REF!</definedName>
    <definedName name="h5a2p" localSheetId="10">#REF!</definedName>
    <definedName name="h5a2p" localSheetId="4">#REF!</definedName>
    <definedName name="h5a2p" localSheetId="7">#REF!</definedName>
    <definedName name="h5a2p" localSheetId="5">#REF!</definedName>
    <definedName name="h5a2p" localSheetId="2">#REF!</definedName>
    <definedName name="h5a2p">#REF!</definedName>
    <definedName name="h5a2t" localSheetId="13">#REF!</definedName>
    <definedName name="h5a2t" localSheetId="12">#REF!</definedName>
    <definedName name="h5a2t" localSheetId="10">#REF!</definedName>
    <definedName name="h5a2t" localSheetId="4">#REF!</definedName>
    <definedName name="h5a2t" localSheetId="7">#REF!</definedName>
    <definedName name="h5a2t" localSheetId="5">#REF!</definedName>
    <definedName name="h5a2t" localSheetId="2">#REF!</definedName>
    <definedName name="h5a2t">#REF!</definedName>
    <definedName name="H6A1P" localSheetId="13">#REF!</definedName>
    <definedName name="H6A1P" localSheetId="12">#REF!</definedName>
    <definedName name="H6A1P" localSheetId="10">#REF!</definedName>
    <definedName name="H6A1P" localSheetId="4">#REF!</definedName>
    <definedName name="H6A1P" localSheetId="7">#REF!</definedName>
    <definedName name="H6A1P" localSheetId="5">#REF!</definedName>
    <definedName name="H6A1P" localSheetId="2">#REF!</definedName>
    <definedName name="H6A1P">#REF!</definedName>
    <definedName name="h6a1t" localSheetId="13">#REF!</definedName>
    <definedName name="h6a1t" localSheetId="12">#REF!</definedName>
    <definedName name="h6a1t" localSheetId="10">#REF!</definedName>
    <definedName name="h6a1t" localSheetId="4">#REF!</definedName>
    <definedName name="h6a1t" localSheetId="7">#REF!</definedName>
    <definedName name="h6a1t" localSheetId="5">#REF!</definedName>
    <definedName name="h6a1t" localSheetId="2">#REF!</definedName>
    <definedName name="h6a1t">#REF!</definedName>
    <definedName name="h6a2p" localSheetId="13">#REF!</definedName>
    <definedName name="h6a2p" localSheetId="12">#REF!</definedName>
    <definedName name="h6a2p" localSheetId="10">#REF!</definedName>
    <definedName name="h6a2p" localSheetId="4">#REF!</definedName>
    <definedName name="h6a2p" localSheetId="7">#REF!</definedName>
    <definedName name="h6a2p" localSheetId="5">#REF!</definedName>
    <definedName name="h6a2p" localSheetId="2">#REF!</definedName>
    <definedName name="h6a2p">#REF!</definedName>
    <definedName name="h6a2t" localSheetId="13">#REF!</definedName>
    <definedName name="h6a2t" localSheetId="12">#REF!</definedName>
    <definedName name="h6a2t" localSheetId="10">#REF!</definedName>
    <definedName name="h6a2t" localSheetId="4">#REF!</definedName>
    <definedName name="h6a2t" localSheetId="7">#REF!</definedName>
    <definedName name="h6a2t" localSheetId="5">#REF!</definedName>
    <definedName name="h6a2t" localSheetId="2">#REF!</definedName>
    <definedName name="h6a2t">#REF!</definedName>
    <definedName name="H7A1P" localSheetId="13">#REF!</definedName>
    <definedName name="H7A1P" localSheetId="12">#REF!</definedName>
    <definedName name="H7A1P" localSheetId="10">#REF!</definedName>
    <definedName name="H7A1P" localSheetId="4">#REF!</definedName>
    <definedName name="H7A1P" localSheetId="7">#REF!</definedName>
    <definedName name="H7A1P" localSheetId="5">#REF!</definedName>
    <definedName name="H7A1P" localSheetId="2">#REF!</definedName>
    <definedName name="H7A1P">#REF!</definedName>
    <definedName name="h7a1t" localSheetId="13">#REF!</definedName>
    <definedName name="h7a1t" localSheetId="12">#REF!</definedName>
    <definedName name="h7a1t" localSheetId="10">#REF!</definedName>
    <definedName name="h7a1t" localSheetId="4">#REF!</definedName>
    <definedName name="h7a1t" localSheetId="7">#REF!</definedName>
    <definedName name="h7a1t" localSheetId="5">#REF!</definedName>
    <definedName name="h7a1t" localSheetId="2">#REF!</definedName>
    <definedName name="h7a1t">#REF!</definedName>
    <definedName name="h7a2p" localSheetId="13">#REF!</definedName>
    <definedName name="h7a2p" localSheetId="12">#REF!</definedName>
    <definedName name="h7a2p" localSheetId="10">#REF!</definedName>
    <definedName name="h7a2p" localSheetId="4">#REF!</definedName>
    <definedName name="h7a2p" localSheetId="7">#REF!</definedName>
    <definedName name="h7a2p" localSheetId="5">#REF!</definedName>
    <definedName name="h7a2p" localSheetId="2">#REF!</definedName>
    <definedName name="h7a2p">#REF!</definedName>
    <definedName name="h7a2t" localSheetId="13">#REF!</definedName>
    <definedName name="h7a2t" localSheetId="12">#REF!</definedName>
    <definedName name="h7a2t" localSheetId="10">#REF!</definedName>
    <definedName name="h7a2t" localSheetId="4">#REF!</definedName>
    <definedName name="h7a2t" localSheetId="7">#REF!</definedName>
    <definedName name="h7a2t" localSheetId="5">#REF!</definedName>
    <definedName name="h7a2t" localSheetId="2">#REF!</definedName>
    <definedName name="h7a2t">#REF!</definedName>
    <definedName name="H8A1P" localSheetId="13">#REF!</definedName>
    <definedName name="H8A1P" localSheetId="12">#REF!</definedName>
    <definedName name="H8A1P" localSheetId="10">#REF!</definedName>
    <definedName name="H8A1P" localSheetId="4">#REF!</definedName>
    <definedName name="H8A1P" localSheetId="7">#REF!</definedName>
    <definedName name="H8A1P" localSheetId="5">#REF!</definedName>
    <definedName name="H8A1P" localSheetId="2">#REF!</definedName>
    <definedName name="H8A1P">#REF!</definedName>
    <definedName name="h8a1t" localSheetId="13">#REF!</definedName>
    <definedName name="h8a1t" localSheetId="12">#REF!</definedName>
    <definedName name="h8a1t" localSheetId="10">#REF!</definedName>
    <definedName name="h8a1t" localSheetId="4">#REF!</definedName>
    <definedName name="h8a1t" localSheetId="7">#REF!</definedName>
    <definedName name="h8a1t" localSheetId="5">#REF!</definedName>
    <definedName name="h8a1t" localSheetId="2">#REF!</definedName>
    <definedName name="h8a1t">#REF!</definedName>
    <definedName name="h8a2p" localSheetId="13">#REF!</definedName>
    <definedName name="h8a2p" localSheetId="12">#REF!</definedName>
    <definedName name="h8a2p" localSheetId="10">#REF!</definedName>
    <definedName name="h8a2p" localSheetId="4">#REF!</definedName>
    <definedName name="h8a2p" localSheetId="7">#REF!</definedName>
    <definedName name="h8a2p" localSheetId="5">#REF!</definedName>
    <definedName name="h8a2p" localSheetId="2">#REF!</definedName>
    <definedName name="h8a2p">#REF!</definedName>
    <definedName name="h8a2t" localSheetId="13">#REF!</definedName>
    <definedName name="h8a2t" localSheetId="12">#REF!</definedName>
    <definedName name="h8a2t" localSheetId="10">#REF!</definedName>
    <definedName name="h8a2t" localSheetId="4">#REF!</definedName>
    <definedName name="h8a2t" localSheetId="7">#REF!</definedName>
    <definedName name="h8a2t" localSheetId="5">#REF!</definedName>
    <definedName name="h8a2t" localSheetId="2">#REF!</definedName>
    <definedName name="h8a2t">#REF!</definedName>
    <definedName name="H9A1P" localSheetId="13">#REF!</definedName>
    <definedName name="H9A1P" localSheetId="12">#REF!</definedName>
    <definedName name="H9A1P" localSheetId="10">#REF!</definedName>
    <definedName name="H9A1P" localSheetId="4">#REF!</definedName>
    <definedName name="H9A1P" localSheetId="7">#REF!</definedName>
    <definedName name="H9A1P" localSheetId="5">#REF!</definedName>
    <definedName name="H9A1P" localSheetId="2">#REF!</definedName>
    <definedName name="H9A1P">#REF!</definedName>
    <definedName name="h9a1t" localSheetId="13">#REF!</definedName>
    <definedName name="h9a1t" localSheetId="12">#REF!</definedName>
    <definedName name="h9a1t" localSheetId="10">#REF!</definedName>
    <definedName name="h9a1t" localSheetId="4">#REF!</definedName>
    <definedName name="h9a1t" localSheetId="7">#REF!</definedName>
    <definedName name="h9a1t" localSheetId="5">#REF!</definedName>
    <definedName name="h9a1t" localSheetId="2">#REF!</definedName>
    <definedName name="h9a1t">#REF!</definedName>
    <definedName name="h9a2p" localSheetId="13">#REF!</definedName>
    <definedName name="h9a2p" localSheetId="12">#REF!</definedName>
    <definedName name="h9a2p" localSheetId="10">#REF!</definedName>
    <definedName name="h9a2p" localSheetId="4">#REF!</definedName>
    <definedName name="h9a2p" localSheetId="7">#REF!</definedName>
    <definedName name="h9a2p" localSheetId="5">#REF!</definedName>
    <definedName name="h9a2p" localSheetId="2">#REF!</definedName>
    <definedName name="h9a2p">#REF!</definedName>
    <definedName name="h9a2t" localSheetId="13">#REF!</definedName>
    <definedName name="h9a2t" localSheetId="12">#REF!</definedName>
    <definedName name="h9a2t" localSheetId="10">#REF!</definedName>
    <definedName name="h9a2t" localSheetId="4">#REF!</definedName>
    <definedName name="h9a2t" localSheetId="7">#REF!</definedName>
    <definedName name="h9a2t" localSheetId="5">#REF!</definedName>
    <definedName name="h9a2t" localSheetId="2">#REF!</definedName>
    <definedName name="h9a2t">#REF!</definedName>
    <definedName name="HA" localSheetId="13">#REF!</definedName>
    <definedName name="HA" localSheetId="12">#REF!</definedName>
    <definedName name="HA" localSheetId="10">#REF!</definedName>
    <definedName name="HA" localSheetId="4">#REF!</definedName>
    <definedName name="HA" localSheetId="7">#REF!</definedName>
    <definedName name="HA" localSheetId="5">#REF!</definedName>
    <definedName name="HA" localSheetId="2">#REF!</definedName>
    <definedName name="HA">#REF!</definedName>
    <definedName name="HA1P" localSheetId="13">#REF!</definedName>
    <definedName name="HA1P" localSheetId="12">#REF!</definedName>
    <definedName name="HA1P" localSheetId="10">#REF!</definedName>
    <definedName name="HA1P" localSheetId="4">#REF!</definedName>
    <definedName name="HA1P" localSheetId="7">#REF!</definedName>
    <definedName name="HA1P" localSheetId="5">#REF!</definedName>
    <definedName name="HA1P" localSheetId="2">#REF!</definedName>
    <definedName name="HA1P">#REF!</definedName>
    <definedName name="ha1t" localSheetId="13">#REF!</definedName>
    <definedName name="ha1t" localSheetId="12">#REF!</definedName>
    <definedName name="ha1t" localSheetId="10">#REF!</definedName>
    <definedName name="ha1t" localSheetId="4">#REF!</definedName>
    <definedName name="ha1t" localSheetId="7">#REF!</definedName>
    <definedName name="ha1t" localSheetId="5">#REF!</definedName>
    <definedName name="ha1t" localSheetId="2">#REF!</definedName>
    <definedName name="ha1t">#REF!</definedName>
    <definedName name="ha2p" localSheetId="13">#REF!</definedName>
    <definedName name="ha2p" localSheetId="12">#REF!</definedName>
    <definedName name="ha2p" localSheetId="10">#REF!</definedName>
    <definedName name="ha2p" localSheetId="4">#REF!</definedName>
    <definedName name="ha2p" localSheetId="7">#REF!</definedName>
    <definedName name="ha2p" localSheetId="5">#REF!</definedName>
    <definedName name="ha2p" localSheetId="2">#REF!</definedName>
    <definedName name="ha2p">#REF!</definedName>
    <definedName name="ha2t" localSheetId="13">#REF!</definedName>
    <definedName name="ha2t" localSheetId="12">#REF!</definedName>
    <definedName name="ha2t" localSheetId="10">#REF!</definedName>
    <definedName name="ha2t" localSheetId="4">#REF!</definedName>
    <definedName name="ha2t" localSheetId="7">#REF!</definedName>
    <definedName name="ha2t" localSheetId="5">#REF!</definedName>
    <definedName name="ha2t" localSheetId="2">#REF!</definedName>
    <definedName name="ha2t">#REF!</definedName>
    <definedName name="han_code" localSheetId="10">[52]!han_code</definedName>
    <definedName name="han_code" localSheetId="4">[52]!han_code</definedName>
    <definedName name="han_code" localSheetId="7">[52]!han_code</definedName>
    <definedName name="han_code" localSheetId="5">[52]!han_code</definedName>
    <definedName name="han_code" localSheetId="2">[52]!han_code</definedName>
    <definedName name="han_code">[52]!han_code</definedName>
    <definedName name="HAP" localSheetId="13">#REF!</definedName>
    <definedName name="HAP" localSheetId="12">#REF!</definedName>
    <definedName name="HAP" localSheetId="10">#REF!</definedName>
    <definedName name="HAP" localSheetId="4">#REF!</definedName>
    <definedName name="HAP" localSheetId="7">#REF!</definedName>
    <definedName name="HAP" localSheetId="5">#REF!</definedName>
    <definedName name="HAP" localSheetId="2">#REF!</definedName>
    <definedName name="HAP">#REF!</definedName>
    <definedName name="HB" localSheetId="13">#REF!</definedName>
    <definedName name="HB" localSheetId="12">#REF!</definedName>
    <definedName name="HB" localSheetId="10">#REF!</definedName>
    <definedName name="HB" localSheetId="4">#REF!</definedName>
    <definedName name="HB" localSheetId="7">#REF!</definedName>
    <definedName name="HB" localSheetId="5">#REF!</definedName>
    <definedName name="HB" localSheetId="2">#REF!</definedName>
    <definedName name="HB">#REF!</definedName>
    <definedName name="HC" localSheetId="13">#REF!</definedName>
    <definedName name="HC" localSheetId="12">#REF!</definedName>
    <definedName name="HC" localSheetId="10">#REF!</definedName>
    <definedName name="HC" localSheetId="4">#REF!</definedName>
    <definedName name="HC" localSheetId="7">#REF!</definedName>
    <definedName name="HC" localSheetId="5">#REF!</definedName>
    <definedName name="HC" localSheetId="2">#REF!</definedName>
    <definedName name="HC">#REF!</definedName>
    <definedName name="HD" localSheetId="13">#REF!</definedName>
    <definedName name="HD" localSheetId="12">#REF!</definedName>
    <definedName name="HD" localSheetId="10">#REF!</definedName>
    <definedName name="HD" localSheetId="4">#REF!</definedName>
    <definedName name="HD" localSheetId="7">#REF!</definedName>
    <definedName name="HD" localSheetId="5">#REF!</definedName>
    <definedName name="HD" localSheetId="2">#REF!</definedName>
    <definedName name="HD">#REF!</definedName>
    <definedName name="HE" localSheetId="13">#REF!</definedName>
    <definedName name="HE" localSheetId="12">#REF!</definedName>
    <definedName name="HE" localSheetId="10">#REF!</definedName>
    <definedName name="HE" localSheetId="4">#REF!</definedName>
    <definedName name="HE" localSheetId="7">#REF!</definedName>
    <definedName name="HE" localSheetId="5">#REF!</definedName>
    <definedName name="HE" localSheetId="2">#REF!</definedName>
    <definedName name="HE">#REF!</definedName>
    <definedName name="HF" localSheetId="13">#REF!</definedName>
    <definedName name="HF" localSheetId="12">#REF!</definedName>
    <definedName name="HF" localSheetId="10">#REF!</definedName>
    <definedName name="HF" localSheetId="4">#REF!</definedName>
    <definedName name="HF" localSheetId="7">#REF!</definedName>
    <definedName name="HF" localSheetId="5">#REF!</definedName>
    <definedName name="HF" localSheetId="2">#REF!</definedName>
    <definedName name="HF">#REF!</definedName>
    <definedName name="hgju" localSheetId="10">BlankMacro1</definedName>
    <definedName name="hgju" localSheetId="4">BlankMacro1</definedName>
    <definedName name="hgju" localSheetId="7">BlankMacro1</definedName>
    <definedName name="hgju" localSheetId="5">BlankMacro1</definedName>
    <definedName name="hgju" localSheetId="6">BlankMacro1</definedName>
    <definedName name="hgju" localSheetId="2">BlankMacro1</definedName>
    <definedName name="hgju">BlankMacro1</definedName>
    <definedName name="HH" localSheetId="13">#REF!</definedName>
    <definedName name="HH" localSheetId="12">#REF!</definedName>
    <definedName name="HH" localSheetId="10">#REF!</definedName>
    <definedName name="HH" localSheetId="4">#REF!</definedName>
    <definedName name="HH" localSheetId="7">#REF!</definedName>
    <definedName name="HH" localSheetId="5">#REF!</definedName>
    <definedName name="HH" localSheetId="2">#REF!</definedName>
    <definedName name="HH">#REF!</definedName>
    <definedName name="HHH" localSheetId="10">#REF!,#REF!</definedName>
    <definedName name="HHH" localSheetId="4">#REF!,#REF!</definedName>
    <definedName name="HHH" localSheetId="7">#REF!,#REF!</definedName>
    <definedName name="HHH" localSheetId="5">#REF!,#REF!</definedName>
    <definedName name="HHH">#REF!,#REF!</definedName>
    <definedName name="HHHH" localSheetId="10" hidden="1">#REF!</definedName>
    <definedName name="HHHH" localSheetId="4" hidden="1">#REF!</definedName>
    <definedName name="HHHH" localSheetId="7" hidden="1">#REF!</definedName>
    <definedName name="HHHH" localSheetId="5" hidden="1">#REF!</definedName>
    <definedName name="HHHH" localSheetId="2" hidden="1">#REF!</definedName>
    <definedName name="HHHH" hidden="1">#REF!</definedName>
    <definedName name="HIPVC28" localSheetId="13">[28]Sheet6!#REF!</definedName>
    <definedName name="HIPVC28" localSheetId="12">[28]Sheet6!#REF!</definedName>
    <definedName name="HIPVC28" localSheetId="10">[28]Sheet6!#REF!</definedName>
    <definedName name="HIPVC28" localSheetId="4">[28]Sheet6!#REF!</definedName>
    <definedName name="HIPVC28" localSheetId="7">[28]Sheet6!#REF!</definedName>
    <definedName name="HIPVC28" localSheetId="5">[28]Sheet6!#REF!</definedName>
    <definedName name="HIPVC28" localSheetId="2">[28]Sheet6!#REF!</definedName>
    <definedName name="HIPVC28">[28]Sheet6!#REF!</definedName>
    <definedName name="HIPVC36" localSheetId="13">[28]Sheet6!#REF!</definedName>
    <definedName name="HIPVC36" localSheetId="12">[28]Sheet6!#REF!</definedName>
    <definedName name="HIPVC36" localSheetId="10">[28]Sheet6!#REF!</definedName>
    <definedName name="HIPVC36" localSheetId="4">[28]Sheet6!#REF!</definedName>
    <definedName name="HIPVC36" localSheetId="7">[28]Sheet6!#REF!</definedName>
    <definedName name="HIPVC36" localSheetId="5">[28]Sheet6!#REF!</definedName>
    <definedName name="HIPVC36" localSheetId="2">[28]Sheet6!#REF!</definedName>
    <definedName name="HIPVC36">[28]Sheet6!#REF!</definedName>
    <definedName name="HIV_허용전류" localSheetId="10">#REF!</definedName>
    <definedName name="HIV_허용전류" localSheetId="4">#REF!</definedName>
    <definedName name="HIV_허용전류" localSheetId="7">#REF!</definedName>
    <definedName name="HIV_허용전류" localSheetId="5">#REF!</definedName>
    <definedName name="HIV_허용전류">#REF!</definedName>
    <definedName name="HJU" localSheetId="10">#REF!,#REF!</definedName>
    <definedName name="HJU" localSheetId="4">#REF!,#REF!</definedName>
    <definedName name="HJU" localSheetId="7">#REF!,#REF!</definedName>
    <definedName name="HJU" localSheetId="5">#REF!,#REF!</definedName>
    <definedName name="HJU">#REF!,#REF!</definedName>
    <definedName name="HMAX">#N/A</definedName>
    <definedName name="HO" localSheetId="13">#REF!</definedName>
    <definedName name="HO" localSheetId="12">#REF!</definedName>
    <definedName name="HO" localSheetId="10">#REF!</definedName>
    <definedName name="HO" localSheetId="4">#REF!</definedName>
    <definedName name="HO" localSheetId="7">#REF!</definedName>
    <definedName name="HO" localSheetId="5">#REF!</definedName>
    <definedName name="HO" localSheetId="2">#REF!</definedName>
    <definedName name="HO">#REF!</definedName>
    <definedName name="HPP" localSheetId="13">#REF!</definedName>
    <definedName name="HPP" localSheetId="12">#REF!</definedName>
    <definedName name="HPP" localSheetId="10">#REF!</definedName>
    <definedName name="HPP" localSheetId="4">#REF!</definedName>
    <definedName name="HPP" localSheetId="7">#REF!</definedName>
    <definedName name="HPP" localSheetId="5">#REF!</definedName>
    <definedName name="HPP" localSheetId="2">#REF!</definedName>
    <definedName name="HPP">#REF!</definedName>
    <definedName name="HS" localSheetId="13">[31]교각1!#REF!</definedName>
    <definedName name="HS" localSheetId="12">[31]교각1!#REF!</definedName>
    <definedName name="HS" localSheetId="10">[31]교각1!#REF!</definedName>
    <definedName name="HS" localSheetId="4">[31]교각1!#REF!</definedName>
    <definedName name="HS" localSheetId="7">[31]교각1!#REF!</definedName>
    <definedName name="HS" localSheetId="5">[31]교각1!#REF!</definedName>
    <definedName name="HS" localSheetId="2">[31]교각1!#REF!</definedName>
    <definedName name="HS">[31]교각1!#REF!</definedName>
    <definedName name="HT" localSheetId="13">#REF!</definedName>
    <definedName name="HT" localSheetId="12">#REF!</definedName>
    <definedName name="HT" localSheetId="10">#REF!</definedName>
    <definedName name="HT" localSheetId="4">#REF!</definedName>
    <definedName name="HT" localSheetId="7">#REF!</definedName>
    <definedName name="HT" localSheetId="5">#REF!</definedName>
    <definedName name="HT" localSheetId="2">#REF!</definedName>
    <definedName name="HT">#REF!</definedName>
    <definedName name="HTML_CodePage" hidden="1">949</definedName>
    <definedName name="HTML_Control" localSheetId="4" hidden="1">{"'건축내역'!$A$1:$L$413"}</definedName>
    <definedName name="HTML_Control" localSheetId="7" hidden="1">{"'건축내역'!$A$1:$L$413"}</definedName>
    <definedName name="HTML_Control" localSheetId="5" hidden="1">{"'건축내역'!$A$1:$L$413"}</definedName>
    <definedName name="HTML_Control" localSheetId="6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" localSheetId="10">#REF!</definedName>
    <definedName name="I" localSheetId="4">#REF!</definedName>
    <definedName name="I" localSheetId="7">#REF!</definedName>
    <definedName name="I" localSheetId="5">#REF!</definedName>
    <definedName name="I" localSheetId="2">#REF!</definedName>
    <definedName name="I">#REF!</definedName>
    <definedName name="ID" localSheetId="10">#REF!,#REF!</definedName>
    <definedName name="ID" localSheetId="4">#REF!,#REF!</definedName>
    <definedName name="ID" localSheetId="7">#REF!,#REF!</definedName>
    <definedName name="ID" localSheetId="5">#REF!,#REF!</definedName>
    <definedName name="ID" localSheetId="2">#REF!,#REF!</definedName>
    <definedName name="ID">#REF!,#REF!</definedName>
    <definedName name="ii" localSheetId="10">BlankMacro1</definedName>
    <definedName name="ii" localSheetId="4">BlankMacro1</definedName>
    <definedName name="ii" localSheetId="7">BlankMacro1</definedName>
    <definedName name="ii" localSheetId="5">BlankMacro1</definedName>
    <definedName name="ii" localSheetId="6">BlankMacro1</definedName>
    <definedName name="ii" localSheetId="2">BlankMacro1</definedName>
    <definedName name="ii">BlankMacro1</definedName>
    <definedName name="IL" localSheetId="13">#REF!</definedName>
    <definedName name="IL" localSheetId="12">#REF!</definedName>
    <definedName name="IL" localSheetId="10">#REF!</definedName>
    <definedName name="IL" localSheetId="4">#REF!</definedName>
    <definedName name="IL" localSheetId="7">#REF!</definedName>
    <definedName name="IL" localSheetId="5">#REF!</definedName>
    <definedName name="IL" localSheetId="2">#REF!</definedName>
    <definedName name="IL">#REF!</definedName>
    <definedName name="IMP" localSheetId="13">#REF!</definedName>
    <definedName name="IMP" localSheetId="12">#REF!</definedName>
    <definedName name="IMP" localSheetId="10">#REF!</definedName>
    <definedName name="IMP" localSheetId="4">#REF!</definedName>
    <definedName name="IMP" localSheetId="7">#REF!</definedName>
    <definedName name="IMP" localSheetId="5">#REF!</definedName>
    <definedName name="IMP" localSheetId="2">#REF!</definedName>
    <definedName name="IMP">#REF!</definedName>
    <definedName name="Insurance">[27]Rate!$B$37</definedName>
    <definedName name="IOP" localSheetId="10">#REF!,#REF!</definedName>
    <definedName name="IOP" localSheetId="4">#REF!,#REF!</definedName>
    <definedName name="IOP" localSheetId="7">#REF!,#REF!</definedName>
    <definedName name="IOP" localSheetId="5">#REF!,#REF!</definedName>
    <definedName name="IOP">#REF!,#REF!</definedName>
    <definedName name="IOU" localSheetId="10">#REF!,#REF!</definedName>
    <definedName name="IOU" localSheetId="4">#REF!,#REF!</definedName>
    <definedName name="IOU" localSheetId="7">#REF!,#REF!</definedName>
    <definedName name="IOU" localSheetId="5">#REF!,#REF!</definedName>
    <definedName name="IOU">#REF!,#REF!</definedName>
    <definedName name="ir2rtcfr3c1r4c26rtqu" localSheetId="10">#REF!</definedName>
    <definedName name="ir2rtcfr3c1r4c26rtqu" localSheetId="4">#REF!</definedName>
    <definedName name="ir2rtcfr3c1r4c26rtqu" localSheetId="7">#REF!</definedName>
    <definedName name="ir2rtcfr3c1r4c26rtqu" localSheetId="5">#REF!</definedName>
    <definedName name="ir2rtcfr3c1r4c26rtqu" localSheetId="2">#REF!</definedName>
    <definedName name="ir2rtcfr3c1r4c26rtqu">#REF!</definedName>
    <definedName name="IV_허용전류" localSheetId="10">#REF!</definedName>
    <definedName name="IV_허용전류" localSheetId="4">#REF!</definedName>
    <definedName name="IV_허용전류" localSheetId="7">#REF!</definedName>
    <definedName name="IV_허용전류" localSheetId="5">#REF!</definedName>
    <definedName name="IV_허용전류">#REF!</definedName>
    <definedName name="j" localSheetId="13">#REF!</definedName>
    <definedName name="j" localSheetId="12">#REF!</definedName>
    <definedName name="j" localSheetId="10">#REF!</definedName>
    <definedName name="j" localSheetId="4">#REF!</definedName>
    <definedName name="j" localSheetId="7">#REF!</definedName>
    <definedName name="j" localSheetId="5">#REF!</definedName>
    <definedName name="j" localSheetId="2">#REF!</definedName>
    <definedName name="j">#REF!</definedName>
    <definedName name="JB" localSheetId="13">#REF!</definedName>
    <definedName name="JB" localSheetId="12">#REF!</definedName>
    <definedName name="JB" localSheetId="10">#REF!</definedName>
    <definedName name="JB" localSheetId="4">#REF!</definedName>
    <definedName name="JB" localSheetId="7">#REF!</definedName>
    <definedName name="JB" localSheetId="5">#REF!</definedName>
    <definedName name="JB" localSheetId="2">#REF!</definedName>
    <definedName name="JB">#REF!</definedName>
    <definedName name="JBP" localSheetId="13">#REF!</definedName>
    <definedName name="JBP" localSheetId="12">#REF!</definedName>
    <definedName name="JBP" localSheetId="10">#REF!</definedName>
    <definedName name="JBP" localSheetId="4">#REF!</definedName>
    <definedName name="JBP" localSheetId="7">#REF!</definedName>
    <definedName name="JBP" localSheetId="5">#REF!</definedName>
    <definedName name="JBP" localSheetId="2">#REF!</definedName>
    <definedName name="JBP">#REF!</definedName>
    <definedName name="JBR" localSheetId="13">#REF!</definedName>
    <definedName name="JBR" localSheetId="12">#REF!</definedName>
    <definedName name="JBR" localSheetId="10">#REF!</definedName>
    <definedName name="JBR" localSheetId="4">#REF!</definedName>
    <definedName name="JBR" localSheetId="7">#REF!</definedName>
    <definedName name="JBR" localSheetId="5">#REF!</definedName>
    <definedName name="JBR" localSheetId="2">#REF!</definedName>
    <definedName name="JBR">#REF!</definedName>
    <definedName name="JBS" localSheetId="13">#REF!</definedName>
    <definedName name="JBS" localSheetId="12">#REF!</definedName>
    <definedName name="JBS" localSheetId="10">#REF!</definedName>
    <definedName name="JBS" localSheetId="4">#REF!</definedName>
    <definedName name="JBS" localSheetId="7">#REF!</definedName>
    <definedName name="JBS" localSheetId="5">#REF!</definedName>
    <definedName name="JBS" localSheetId="2">#REF!</definedName>
    <definedName name="JBS">#REF!</definedName>
    <definedName name="jjj" localSheetId="13">#REF!</definedName>
    <definedName name="jjj" localSheetId="12">#REF!</definedName>
    <definedName name="jjj" localSheetId="10">#REF!</definedName>
    <definedName name="jjj" localSheetId="4">#REF!</definedName>
    <definedName name="jjj" localSheetId="7">#REF!</definedName>
    <definedName name="jjj" localSheetId="5">#REF!</definedName>
    <definedName name="jjj" localSheetId="2">#REF!</definedName>
    <definedName name="jjj">#REF!</definedName>
    <definedName name="JKL" localSheetId="10">#REF!,#REF!</definedName>
    <definedName name="JKL" localSheetId="4">#REF!,#REF!</definedName>
    <definedName name="JKL" localSheetId="7">#REF!,#REF!</definedName>
    <definedName name="JKL" localSheetId="5">#REF!,#REF!</definedName>
    <definedName name="JKL">#REF!,#REF!</definedName>
    <definedName name="JNH" localSheetId="10">#REF!,#REF!</definedName>
    <definedName name="JNH" localSheetId="4">#REF!,#REF!</definedName>
    <definedName name="JNH" localSheetId="7">#REF!,#REF!</definedName>
    <definedName name="JNH" localSheetId="5">#REF!,#REF!</definedName>
    <definedName name="JNH">#REF!,#REF!</definedName>
    <definedName name="JOINT" localSheetId="13">#REF!</definedName>
    <definedName name="JOINT" localSheetId="12">#REF!</definedName>
    <definedName name="JOINT" localSheetId="10">#REF!</definedName>
    <definedName name="JOINT" localSheetId="4">#REF!</definedName>
    <definedName name="JOINT" localSheetId="7">#REF!</definedName>
    <definedName name="JOINT" localSheetId="5">#REF!</definedName>
    <definedName name="JOINT" localSheetId="2">#REF!</definedName>
    <definedName name="JOINT">#REF!</definedName>
    <definedName name="JP" localSheetId="13">[13]보집계표!#REF!</definedName>
    <definedName name="JP" localSheetId="12">[13]보집계표!#REF!</definedName>
    <definedName name="JP" localSheetId="10">[13]보집계표!#REF!</definedName>
    <definedName name="JP" localSheetId="4">[13]보집계표!#REF!</definedName>
    <definedName name="JP" localSheetId="7">[13]보집계표!#REF!</definedName>
    <definedName name="JP" localSheetId="5">[13]보집계표!#REF!</definedName>
    <definedName name="JP" localSheetId="2">[13]보집계표!#REF!</definedName>
    <definedName name="JP">[13]보집계표!#REF!</definedName>
    <definedName name="JPP" localSheetId="13">#REF!</definedName>
    <definedName name="JPP" localSheetId="12">#REF!</definedName>
    <definedName name="JPP" localSheetId="10">#REF!</definedName>
    <definedName name="JPP" localSheetId="4">#REF!</definedName>
    <definedName name="JPP" localSheetId="7">#REF!</definedName>
    <definedName name="JPP" localSheetId="5">#REF!</definedName>
    <definedName name="JPP" localSheetId="2">#REF!</definedName>
    <definedName name="JPP">#REF!</definedName>
    <definedName name="JUNCTION" localSheetId="13">#REF!</definedName>
    <definedName name="JUNCTION" localSheetId="12">#REF!</definedName>
    <definedName name="JUNCTION" localSheetId="10">#REF!</definedName>
    <definedName name="JUNCTION" localSheetId="4">#REF!</definedName>
    <definedName name="JUNCTION" localSheetId="7">#REF!</definedName>
    <definedName name="JUNCTION" localSheetId="5">#REF!</definedName>
    <definedName name="JUNCTION" localSheetId="2">#REF!</definedName>
    <definedName name="JUNCTION">#REF!</definedName>
    <definedName name="JYH" localSheetId="13">#REF!</definedName>
    <definedName name="JYH" localSheetId="12">#REF!</definedName>
    <definedName name="JYH" localSheetId="10">#REF!</definedName>
    <definedName name="JYH" localSheetId="4">#REF!</definedName>
    <definedName name="JYH" localSheetId="7">#REF!</definedName>
    <definedName name="JYH" localSheetId="5">#REF!</definedName>
    <definedName name="JYH" localSheetId="2">#REF!</definedName>
    <definedName name="JYH">#REF!</definedName>
    <definedName name="K" localSheetId="10">BlankMacro1</definedName>
    <definedName name="K" localSheetId="4">BlankMacro1</definedName>
    <definedName name="K" localSheetId="7">BlankMacro1</definedName>
    <definedName name="K" localSheetId="5">BlankMacro1</definedName>
    <definedName name="K" localSheetId="6">BlankMacro1</definedName>
    <definedName name="K" localSheetId="2">BlankMacro1</definedName>
    <definedName name="K">BlankMacro1</definedName>
    <definedName name="K_PR" localSheetId="13">#REF!</definedName>
    <definedName name="K_PR" localSheetId="12">#REF!</definedName>
    <definedName name="K_PR" localSheetId="10">#REF!</definedName>
    <definedName name="K_PR" localSheetId="4">#REF!</definedName>
    <definedName name="K_PR" localSheetId="7">#REF!</definedName>
    <definedName name="K_PR" localSheetId="5">#REF!</definedName>
    <definedName name="K_PR" localSheetId="2">#REF!</definedName>
    <definedName name="K_PR">#REF!</definedName>
    <definedName name="K2_" localSheetId="13">#REF!</definedName>
    <definedName name="K2_" localSheetId="12">#REF!</definedName>
    <definedName name="K2_" localSheetId="10">#REF!</definedName>
    <definedName name="K2_" localSheetId="4">#REF!</definedName>
    <definedName name="K2_" localSheetId="7">#REF!</definedName>
    <definedName name="K2_" localSheetId="5">#REF!</definedName>
    <definedName name="K2_" localSheetId="2">#REF!</definedName>
    <definedName name="K2_">#REF!</definedName>
    <definedName name="KA" localSheetId="13">#REF!</definedName>
    <definedName name="KA" localSheetId="12">#REF!</definedName>
    <definedName name="KA" localSheetId="10">#REF!</definedName>
    <definedName name="KA" localSheetId="4">#REF!</definedName>
    <definedName name="KA" localSheetId="7">#REF!</definedName>
    <definedName name="KA" localSheetId="5">#REF!</definedName>
    <definedName name="KA" localSheetId="2">#REF!</definedName>
    <definedName name="KA">#REF!</definedName>
    <definedName name="KAE" localSheetId="13">#REF!</definedName>
    <definedName name="KAE" localSheetId="12">#REF!</definedName>
    <definedName name="KAE" localSheetId="10">#REF!</definedName>
    <definedName name="KAE" localSheetId="4">#REF!</definedName>
    <definedName name="KAE" localSheetId="7">#REF!</definedName>
    <definedName name="KAE" localSheetId="5">#REF!</definedName>
    <definedName name="KAE" localSheetId="2">#REF!</definedName>
    <definedName name="KAE">#REF!</definedName>
    <definedName name="KAED">[51]안정계산!$Z$82</definedName>
    <definedName name="KANG1" localSheetId="13">#REF!</definedName>
    <definedName name="KANG1" localSheetId="12">#REF!</definedName>
    <definedName name="KANG1" localSheetId="10">#REF!</definedName>
    <definedName name="KANG1" localSheetId="4">#REF!</definedName>
    <definedName name="KANG1" localSheetId="7">#REF!</definedName>
    <definedName name="KANG1" localSheetId="5">#REF!</definedName>
    <definedName name="KANG1" localSheetId="2">#REF!</definedName>
    <definedName name="KANG1">#REF!</definedName>
    <definedName name="KANG2" localSheetId="13">#REF!</definedName>
    <definedName name="KANG2" localSheetId="12">#REF!</definedName>
    <definedName name="KANG2" localSheetId="10">#REF!</definedName>
    <definedName name="KANG2" localSheetId="4">#REF!</definedName>
    <definedName name="KANG2" localSheetId="7">#REF!</definedName>
    <definedName name="KANG2" localSheetId="5">#REF!</definedName>
    <definedName name="KANG2" localSheetId="2">#REF!</definedName>
    <definedName name="KANG2">#REF!</definedName>
    <definedName name="KAS" localSheetId="13">#REF!</definedName>
    <definedName name="KAS" localSheetId="12">#REF!</definedName>
    <definedName name="KAS" localSheetId="10">#REF!</definedName>
    <definedName name="KAS" localSheetId="4">#REF!</definedName>
    <definedName name="KAS" localSheetId="7">#REF!</definedName>
    <definedName name="KAS" localSheetId="5">#REF!</definedName>
    <definedName name="KAS" localSheetId="2">#REF!</definedName>
    <definedName name="KAS">#REF!</definedName>
    <definedName name="KB" localSheetId="13">'[53]3련 BOX'!#REF!</definedName>
    <definedName name="KB" localSheetId="12">'[53]3련 BOX'!#REF!</definedName>
    <definedName name="KB" localSheetId="10">'[53]3련 BOX'!#REF!</definedName>
    <definedName name="KB" localSheetId="4">'[53]3련 BOX'!#REF!</definedName>
    <definedName name="KB" localSheetId="7">'[53]3련 BOX'!#REF!</definedName>
    <definedName name="KB" localSheetId="5">'[53]3련 BOX'!#REF!</definedName>
    <definedName name="KB" localSheetId="2">'[53]3련 BOX'!#REF!</definedName>
    <definedName name="KB">'[53]3련 BOX'!#REF!</definedName>
    <definedName name="KBS" localSheetId="10">#REF!,#REF!</definedName>
    <definedName name="KBS" localSheetId="4">#REF!,#REF!</definedName>
    <definedName name="KBS" localSheetId="7">#REF!,#REF!</definedName>
    <definedName name="KBS" localSheetId="5">#REF!,#REF!</definedName>
    <definedName name="KBS">#REF!,#REF!</definedName>
    <definedName name="KEA" localSheetId="13">#REF!</definedName>
    <definedName name="KEA" localSheetId="12">#REF!</definedName>
    <definedName name="KEA" localSheetId="10">#REF!</definedName>
    <definedName name="KEA" localSheetId="4">#REF!</definedName>
    <definedName name="KEA" localSheetId="7">#REF!</definedName>
    <definedName name="KEA" localSheetId="5">#REF!</definedName>
    <definedName name="KEA" localSheetId="2">#REF!</definedName>
    <definedName name="KEA">#REF!</definedName>
    <definedName name="key" localSheetId="10" hidden="1">#REF!</definedName>
    <definedName name="key" localSheetId="4" hidden="1">#REF!</definedName>
    <definedName name="key" localSheetId="7" hidden="1">#REF!</definedName>
    <definedName name="key" localSheetId="5" hidden="1">#REF!</definedName>
    <definedName name="key" localSheetId="2" hidden="1">#REF!</definedName>
    <definedName name="key" hidden="1">#REF!</definedName>
    <definedName name="KH" localSheetId="13">#REF!</definedName>
    <definedName name="KH" localSheetId="12">#REF!</definedName>
    <definedName name="KH" localSheetId="10">#REF!</definedName>
    <definedName name="KH" localSheetId="4">#REF!</definedName>
    <definedName name="KH" localSheetId="7">#REF!</definedName>
    <definedName name="KH" localSheetId="5">#REF!</definedName>
    <definedName name="KH" localSheetId="2">#REF!</definedName>
    <definedName name="KH">#REF!</definedName>
    <definedName name="KH.1" localSheetId="13">'[53]3련 BOX'!#REF!</definedName>
    <definedName name="KH.1" localSheetId="12">'[53]3련 BOX'!#REF!</definedName>
    <definedName name="KH.1" localSheetId="10">'[53]3련 BOX'!#REF!</definedName>
    <definedName name="KH.1" localSheetId="4">'[53]3련 BOX'!#REF!</definedName>
    <definedName name="KH.1" localSheetId="7">'[53]3련 BOX'!#REF!</definedName>
    <definedName name="KH.1" localSheetId="5">'[53]3련 BOX'!#REF!</definedName>
    <definedName name="KH.1" localSheetId="2">'[53]3련 BOX'!#REF!</definedName>
    <definedName name="KH.1">'[53]3련 BOX'!#REF!</definedName>
    <definedName name="KIT" localSheetId="13">#REF!</definedName>
    <definedName name="KIT" localSheetId="12">#REF!</definedName>
    <definedName name="KIT" localSheetId="10">#REF!</definedName>
    <definedName name="KIT" localSheetId="4">#REF!</definedName>
    <definedName name="KIT" localSheetId="7">#REF!</definedName>
    <definedName name="KIT" localSheetId="5">#REF!</definedName>
    <definedName name="KIT" localSheetId="2">#REF!</definedName>
    <definedName name="KIT">#REF!</definedName>
    <definedName name="KK" localSheetId="13">#REF!</definedName>
    <definedName name="KK" localSheetId="12">#REF!</definedName>
    <definedName name="KK" localSheetId="10">#REF!</definedName>
    <definedName name="KK" localSheetId="4">#REF!</definedName>
    <definedName name="KK" localSheetId="7">#REF!</definedName>
    <definedName name="KK" localSheetId="5">#REF!</definedName>
    <definedName name="KK" localSheetId="2">#REF!</definedName>
    <definedName name="KK">#REF!</definedName>
    <definedName name="KKK">'[50]ABUT수량-A1'!$T$25</definedName>
    <definedName name="kkkk" localSheetId="4" hidden="1">{#N/A,#N/A,FALSE,"현장 NCR 분석";#N/A,#N/A,FALSE,"현장품질감사";#N/A,#N/A,FALSE,"현장품질감사"}</definedName>
    <definedName name="kkkk" localSheetId="7" hidden="1">{#N/A,#N/A,FALSE,"현장 NCR 분석";#N/A,#N/A,FALSE,"현장품질감사";#N/A,#N/A,FALSE,"현장품질감사"}</definedName>
    <definedName name="kkkk" localSheetId="5" hidden="1">{#N/A,#N/A,FALSE,"현장 NCR 분석";#N/A,#N/A,FALSE,"현장품질감사";#N/A,#N/A,FALSE,"현장품질감사"}</definedName>
    <definedName name="kkkk" localSheetId="6" hidden="1">{#N/A,#N/A,FALSE,"현장 NCR 분석";#N/A,#N/A,FALSE,"현장품질감사";#N/A,#N/A,FALSE,"현장품질감사"}</definedName>
    <definedName name="kkkk" hidden="1">{#N/A,#N/A,FALSE,"현장 NCR 분석";#N/A,#N/A,FALSE,"현장품질감사";#N/A,#N/A,FALSE,"현장품질감사"}</definedName>
    <definedName name="kkkkkkk" localSheetId="10">BlankMacro1</definedName>
    <definedName name="kkkkkkk" localSheetId="4">BlankMacro1</definedName>
    <definedName name="kkkkkkk" localSheetId="7">BlankMacro1</definedName>
    <definedName name="kkkkkkk" localSheetId="5">BlankMacro1</definedName>
    <definedName name="kkkkkkk" localSheetId="6">BlankMacro1</definedName>
    <definedName name="kkkkkkk" localSheetId="2">BlankMacro1</definedName>
    <definedName name="kkkkkkk">BlankMacro1</definedName>
    <definedName name="KKP" localSheetId="13">#REF!</definedName>
    <definedName name="KKP" localSheetId="12">#REF!</definedName>
    <definedName name="KKP" localSheetId="10">#REF!</definedName>
    <definedName name="KKP" localSheetId="4">#REF!</definedName>
    <definedName name="KKP" localSheetId="7">#REF!</definedName>
    <definedName name="KKP" localSheetId="5">#REF!</definedName>
    <definedName name="KKP" localSheetId="2">#REF!</definedName>
    <definedName name="KKP">#REF!</definedName>
    <definedName name="KL" localSheetId="13">'[53]3련 BOX'!#REF!</definedName>
    <definedName name="KL" localSheetId="12">'[53]3련 BOX'!#REF!</definedName>
    <definedName name="KL" localSheetId="10">'[53]3련 BOX'!#REF!</definedName>
    <definedName name="KL" localSheetId="4">'[53]3련 BOX'!#REF!</definedName>
    <definedName name="KL" localSheetId="7">'[53]3련 BOX'!#REF!</definedName>
    <definedName name="KL" localSheetId="5">'[53]3련 BOX'!#REF!</definedName>
    <definedName name="KL" localSheetId="2">'[53]3련 BOX'!#REF!</definedName>
    <definedName name="KL">'[53]3련 BOX'!#REF!</definedName>
    <definedName name="KLB" localSheetId="10">#REF!,#REF!</definedName>
    <definedName name="KLB" localSheetId="4">#REF!,#REF!</definedName>
    <definedName name="KLB" localSheetId="7">#REF!,#REF!</definedName>
    <definedName name="KLB" localSheetId="5">#REF!,#REF!</definedName>
    <definedName name="KLB">#REF!,#REF!</definedName>
    <definedName name="KMN" localSheetId="10">#REF!,#REF!</definedName>
    <definedName name="KMN" localSheetId="4">#REF!,#REF!</definedName>
    <definedName name="KMN" localSheetId="7">#REF!,#REF!</definedName>
    <definedName name="KMN" localSheetId="5">#REF!,#REF!</definedName>
    <definedName name="KMN">#REF!,#REF!</definedName>
    <definedName name="KMP" localSheetId="13">#REF!</definedName>
    <definedName name="KMP" localSheetId="12">#REF!</definedName>
    <definedName name="KMP" localSheetId="10">#REF!</definedName>
    <definedName name="KMP" localSheetId="4">#REF!</definedName>
    <definedName name="KMP" localSheetId="7">#REF!</definedName>
    <definedName name="KMP" localSheetId="5">#REF!</definedName>
    <definedName name="KMP" localSheetId="2">#REF!</definedName>
    <definedName name="KMP">#REF!</definedName>
    <definedName name="KO" localSheetId="13">#REF!</definedName>
    <definedName name="KO" localSheetId="12">#REF!</definedName>
    <definedName name="KO" localSheetId="10">#REF!</definedName>
    <definedName name="KO" localSheetId="4">#REF!</definedName>
    <definedName name="KO" localSheetId="7">#REF!</definedName>
    <definedName name="KO" localSheetId="5">#REF!</definedName>
    <definedName name="KO" localSheetId="2">#REF!</definedName>
    <definedName name="KO">#REF!</definedName>
    <definedName name="KUP" localSheetId="13">#REF!</definedName>
    <definedName name="KUP" localSheetId="12">#REF!</definedName>
    <definedName name="KUP" localSheetId="10">#REF!</definedName>
    <definedName name="KUP" localSheetId="4">#REF!</definedName>
    <definedName name="KUP" localSheetId="7">#REF!</definedName>
    <definedName name="KUP" localSheetId="5">#REF!</definedName>
    <definedName name="KUP" localSheetId="2">#REF!</definedName>
    <definedName name="KUP">#REF!</definedName>
    <definedName name="kVA" localSheetId="10">#REF!</definedName>
    <definedName name="kVA" localSheetId="4">#REF!</definedName>
    <definedName name="kVA" localSheetId="7">#REF!</definedName>
    <definedName name="kVA" localSheetId="5">#REF!</definedName>
    <definedName name="kVA">#REF!</definedName>
    <definedName name="l" localSheetId="13">#REF!</definedName>
    <definedName name="l" localSheetId="12">#REF!</definedName>
    <definedName name="l" localSheetId="10">#REF!</definedName>
    <definedName name="l" localSheetId="4">#REF!</definedName>
    <definedName name="l" localSheetId="7">#REF!</definedName>
    <definedName name="l" localSheetId="5">#REF!</definedName>
    <definedName name="l" localSheetId="2">#REF!</definedName>
    <definedName name="l">#REF!</definedName>
    <definedName name="L1A1P" localSheetId="13">#REF!</definedName>
    <definedName name="L1A1P" localSheetId="12">#REF!</definedName>
    <definedName name="L1A1P" localSheetId="10">#REF!</definedName>
    <definedName name="L1A1P" localSheetId="4">#REF!</definedName>
    <definedName name="L1A1P" localSheetId="7">#REF!</definedName>
    <definedName name="L1A1P" localSheetId="5">#REF!</definedName>
    <definedName name="L1A1P" localSheetId="2">#REF!</definedName>
    <definedName name="L1A1P">#REF!</definedName>
    <definedName name="l1a1t" localSheetId="13">#REF!</definedName>
    <definedName name="l1a1t" localSheetId="12">#REF!</definedName>
    <definedName name="l1a1t" localSheetId="10">#REF!</definedName>
    <definedName name="l1a1t" localSheetId="4">#REF!</definedName>
    <definedName name="l1a1t" localSheetId="7">#REF!</definedName>
    <definedName name="l1a1t" localSheetId="5">#REF!</definedName>
    <definedName name="l1a1t" localSheetId="2">#REF!</definedName>
    <definedName name="l1a1t">#REF!</definedName>
    <definedName name="l1a2p" localSheetId="13">#REF!</definedName>
    <definedName name="l1a2p" localSheetId="12">#REF!</definedName>
    <definedName name="l1a2p" localSheetId="10">#REF!</definedName>
    <definedName name="l1a2p" localSheetId="4">#REF!</definedName>
    <definedName name="l1a2p" localSheetId="7">#REF!</definedName>
    <definedName name="l1a2p" localSheetId="5">#REF!</definedName>
    <definedName name="l1a2p" localSheetId="2">#REF!</definedName>
    <definedName name="l1a2p">#REF!</definedName>
    <definedName name="l1a2t" localSheetId="13">#REF!</definedName>
    <definedName name="l1a2t" localSheetId="12">#REF!</definedName>
    <definedName name="l1a2t" localSheetId="10">#REF!</definedName>
    <definedName name="l1a2t" localSheetId="4">#REF!</definedName>
    <definedName name="l1a2t" localSheetId="7">#REF!</definedName>
    <definedName name="l1a2t" localSheetId="5">#REF!</definedName>
    <definedName name="l1a2t" localSheetId="2">#REF!</definedName>
    <definedName name="l1a2t">#REF!</definedName>
    <definedName name="L1L" localSheetId="13">#REF!</definedName>
    <definedName name="L1L" localSheetId="12">#REF!</definedName>
    <definedName name="L1L" localSheetId="10">#REF!</definedName>
    <definedName name="L1L" localSheetId="4">#REF!</definedName>
    <definedName name="L1L" localSheetId="7">#REF!</definedName>
    <definedName name="L1L" localSheetId="5">#REF!</definedName>
    <definedName name="L1L" localSheetId="2">#REF!</definedName>
    <definedName name="L1L">#REF!</definedName>
    <definedName name="L2A1P" localSheetId="13">#REF!</definedName>
    <definedName name="L2A1P" localSheetId="12">#REF!</definedName>
    <definedName name="L2A1P" localSheetId="10">#REF!</definedName>
    <definedName name="L2A1P" localSheetId="4">#REF!</definedName>
    <definedName name="L2A1P" localSheetId="7">#REF!</definedName>
    <definedName name="L2A1P" localSheetId="5">#REF!</definedName>
    <definedName name="L2A1P" localSheetId="2">#REF!</definedName>
    <definedName name="L2A1P">#REF!</definedName>
    <definedName name="l2a1t" localSheetId="13">#REF!</definedName>
    <definedName name="l2a1t" localSheetId="12">#REF!</definedName>
    <definedName name="l2a1t" localSheetId="10">#REF!</definedName>
    <definedName name="l2a1t" localSheetId="4">#REF!</definedName>
    <definedName name="l2a1t" localSheetId="7">#REF!</definedName>
    <definedName name="l2a1t" localSheetId="5">#REF!</definedName>
    <definedName name="l2a1t" localSheetId="2">#REF!</definedName>
    <definedName name="l2a1t">#REF!</definedName>
    <definedName name="l2a2p" localSheetId="13">#REF!</definedName>
    <definedName name="l2a2p" localSheetId="12">#REF!</definedName>
    <definedName name="l2a2p" localSheetId="10">#REF!</definedName>
    <definedName name="l2a2p" localSheetId="4">#REF!</definedName>
    <definedName name="l2a2p" localSheetId="7">#REF!</definedName>
    <definedName name="l2a2p" localSheetId="5">#REF!</definedName>
    <definedName name="l2a2p" localSheetId="2">#REF!</definedName>
    <definedName name="l2a2p">#REF!</definedName>
    <definedName name="l2a2t" localSheetId="13">#REF!</definedName>
    <definedName name="l2a2t" localSheetId="12">#REF!</definedName>
    <definedName name="l2a2t" localSheetId="10">#REF!</definedName>
    <definedName name="l2a2t" localSheetId="4">#REF!</definedName>
    <definedName name="l2a2t" localSheetId="7">#REF!</definedName>
    <definedName name="l2a2t" localSheetId="5">#REF!</definedName>
    <definedName name="l2a2t" localSheetId="2">#REF!</definedName>
    <definedName name="l2a2t">#REF!</definedName>
    <definedName name="L2L" localSheetId="13">#REF!</definedName>
    <definedName name="L2L" localSheetId="12">#REF!</definedName>
    <definedName name="L2L" localSheetId="10">#REF!</definedName>
    <definedName name="L2L" localSheetId="4">#REF!</definedName>
    <definedName name="L2L" localSheetId="7">#REF!</definedName>
    <definedName name="L2L" localSheetId="5">#REF!</definedName>
    <definedName name="L2L" localSheetId="2">#REF!</definedName>
    <definedName name="L2L">#REF!</definedName>
    <definedName name="L3A1P" localSheetId="13">#REF!</definedName>
    <definedName name="L3A1P" localSheetId="12">#REF!</definedName>
    <definedName name="L3A1P" localSheetId="10">#REF!</definedName>
    <definedName name="L3A1P" localSheetId="4">#REF!</definedName>
    <definedName name="L3A1P" localSheetId="7">#REF!</definedName>
    <definedName name="L3A1P" localSheetId="5">#REF!</definedName>
    <definedName name="L3A1P" localSheetId="2">#REF!</definedName>
    <definedName name="L3A1P">#REF!</definedName>
    <definedName name="l3a1t" localSheetId="13">#REF!</definedName>
    <definedName name="l3a1t" localSheetId="12">#REF!</definedName>
    <definedName name="l3a1t" localSheetId="10">#REF!</definedName>
    <definedName name="l3a1t" localSheetId="4">#REF!</definedName>
    <definedName name="l3a1t" localSheetId="7">#REF!</definedName>
    <definedName name="l3a1t" localSheetId="5">#REF!</definedName>
    <definedName name="l3a1t" localSheetId="2">#REF!</definedName>
    <definedName name="l3a1t">#REF!</definedName>
    <definedName name="l3a2p" localSheetId="13">#REF!</definedName>
    <definedName name="l3a2p" localSheetId="12">#REF!</definedName>
    <definedName name="l3a2p" localSheetId="10">#REF!</definedName>
    <definedName name="l3a2p" localSheetId="4">#REF!</definedName>
    <definedName name="l3a2p" localSheetId="7">#REF!</definedName>
    <definedName name="l3a2p" localSheetId="5">#REF!</definedName>
    <definedName name="l3a2p" localSheetId="2">#REF!</definedName>
    <definedName name="l3a2p">#REF!</definedName>
    <definedName name="l3a2t" localSheetId="13">#REF!</definedName>
    <definedName name="l3a2t" localSheetId="12">#REF!</definedName>
    <definedName name="l3a2t" localSheetId="10">#REF!</definedName>
    <definedName name="l3a2t" localSheetId="4">#REF!</definedName>
    <definedName name="l3a2t" localSheetId="7">#REF!</definedName>
    <definedName name="l3a2t" localSheetId="5">#REF!</definedName>
    <definedName name="l3a2t" localSheetId="2">#REF!</definedName>
    <definedName name="l3a2t">#REF!</definedName>
    <definedName name="L3L" localSheetId="13">#REF!</definedName>
    <definedName name="L3L" localSheetId="12">#REF!</definedName>
    <definedName name="L3L" localSheetId="10">#REF!</definedName>
    <definedName name="L3L" localSheetId="4">#REF!</definedName>
    <definedName name="L3L" localSheetId="7">#REF!</definedName>
    <definedName name="L3L" localSheetId="5">#REF!</definedName>
    <definedName name="L3L" localSheetId="2">#REF!</definedName>
    <definedName name="L3L">#REF!</definedName>
    <definedName name="L4A1P" localSheetId="13">#REF!</definedName>
    <definedName name="L4A1P" localSheetId="12">#REF!</definedName>
    <definedName name="L4A1P" localSheetId="10">#REF!</definedName>
    <definedName name="L4A1P" localSheetId="4">#REF!</definedName>
    <definedName name="L4A1P" localSheetId="7">#REF!</definedName>
    <definedName name="L4A1P" localSheetId="5">#REF!</definedName>
    <definedName name="L4A1P" localSheetId="2">#REF!</definedName>
    <definedName name="L4A1P">#REF!</definedName>
    <definedName name="l4a1t" localSheetId="13">#REF!</definedName>
    <definedName name="l4a1t" localSheetId="12">#REF!</definedName>
    <definedName name="l4a1t" localSheetId="10">#REF!</definedName>
    <definedName name="l4a1t" localSheetId="4">#REF!</definedName>
    <definedName name="l4a1t" localSheetId="7">#REF!</definedName>
    <definedName name="l4a1t" localSheetId="5">#REF!</definedName>
    <definedName name="l4a1t" localSheetId="2">#REF!</definedName>
    <definedName name="l4a1t">#REF!</definedName>
    <definedName name="l4a2p" localSheetId="13">#REF!</definedName>
    <definedName name="l4a2p" localSheetId="12">#REF!</definedName>
    <definedName name="l4a2p" localSheetId="10">#REF!</definedName>
    <definedName name="l4a2p" localSheetId="4">#REF!</definedName>
    <definedName name="l4a2p" localSheetId="7">#REF!</definedName>
    <definedName name="l4a2p" localSheetId="5">#REF!</definedName>
    <definedName name="l4a2p" localSheetId="2">#REF!</definedName>
    <definedName name="l4a2p">#REF!</definedName>
    <definedName name="l4a2t" localSheetId="13">#REF!</definedName>
    <definedName name="l4a2t" localSheetId="12">#REF!</definedName>
    <definedName name="l4a2t" localSheetId="10">#REF!</definedName>
    <definedName name="l4a2t" localSheetId="4">#REF!</definedName>
    <definedName name="l4a2t" localSheetId="7">#REF!</definedName>
    <definedName name="l4a2t" localSheetId="5">#REF!</definedName>
    <definedName name="l4a2t" localSheetId="2">#REF!</definedName>
    <definedName name="l4a2t">#REF!</definedName>
    <definedName name="L4L" localSheetId="13">#REF!</definedName>
    <definedName name="L4L" localSheetId="12">#REF!</definedName>
    <definedName name="L4L" localSheetId="10">#REF!</definedName>
    <definedName name="L4L" localSheetId="4">#REF!</definedName>
    <definedName name="L4L" localSheetId="7">#REF!</definedName>
    <definedName name="L4L" localSheetId="5">#REF!</definedName>
    <definedName name="L4L" localSheetId="2">#REF!</definedName>
    <definedName name="L4L">#REF!</definedName>
    <definedName name="L5A1P" localSheetId="13">#REF!</definedName>
    <definedName name="L5A1P" localSheetId="12">#REF!</definedName>
    <definedName name="L5A1P" localSheetId="10">#REF!</definedName>
    <definedName name="L5A1P" localSheetId="4">#REF!</definedName>
    <definedName name="L5A1P" localSheetId="7">#REF!</definedName>
    <definedName name="L5A1P" localSheetId="5">#REF!</definedName>
    <definedName name="L5A1P" localSheetId="2">#REF!</definedName>
    <definedName name="L5A1P">#REF!</definedName>
    <definedName name="l5a1t" localSheetId="13">#REF!</definedName>
    <definedName name="l5a1t" localSheetId="12">#REF!</definedName>
    <definedName name="l5a1t" localSheetId="10">#REF!</definedName>
    <definedName name="l5a1t" localSheetId="4">#REF!</definedName>
    <definedName name="l5a1t" localSheetId="7">#REF!</definedName>
    <definedName name="l5a1t" localSheetId="5">#REF!</definedName>
    <definedName name="l5a1t" localSheetId="2">#REF!</definedName>
    <definedName name="l5a1t">#REF!</definedName>
    <definedName name="l5a2p" localSheetId="13">#REF!</definedName>
    <definedName name="l5a2p" localSheetId="12">#REF!</definedName>
    <definedName name="l5a2p" localSheetId="10">#REF!</definedName>
    <definedName name="l5a2p" localSheetId="4">#REF!</definedName>
    <definedName name="l5a2p" localSheetId="7">#REF!</definedName>
    <definedName name="l5a2p" localSheetId="5">#REF!</definedName>
    <definedName name="l5a2p" localSheetId="2">#REF!</definedName>
    <definedName name="l5a2p">#REF!</definedName>
    <definedName name="l5a2t" localSheetId="13">#REF!</definedName>
    <definedName name="l5a2t" localSheetId="12">#REF!</definedName>
    <definedName name="l5a2t" localSheetId="10">#REF!</definedName>
    <definedName name="l5a2t" localSheetId="4">#REF!</definedName>
    <definedName name="l5a2t" localSheetId="7">#REF!</definedName>
    <definedName name="l5a2t" localSheetId="5">#REF!</definedName>
    <definedName name="l5a2t" localSheetId="2">#REF!</definedName>
    <definedName name="l5a2t">#REF!</definedName>
    <definedName name="L6A1P" localSheetId="13">#REF!</definedName>
    <definedName name="L6A1P" localSheetId="12">#REF!</definedName>
    <definedName name="L6A1P" localSheetId="10">#REF!</definedName>
    <definedName name="L6A1P" localSheetId="4">#REF!</definedName>
    <definedName name="L6A1P" localSheetId="7">#REF!</definedName>
    <definedName name="L6A1P" localSheetId="5">#REF!</definedName>
    <definedName name="L6A1P" localSheetId="2">#REF!</definedName>
    <definedName name="L6A1P">#REF!</definedName>
    <definedName name="l6a1t" localSheetId="13">#REF!</definedName>
    <definedName name="l6a1t" localSheetId="12">#REF!</definedName>
    <definedName name="l6a1t" localSheetId="10">#REF!</definedName>
    <definedName name="l6a1t" localSheetId="4">#REF!</definedName>
    <definedName name="l6a1t" localSheetId="7">#REF!</definedName>
    <definedName name="l6a1t" localSheetId="5">#REF!</definedName>
    <definedName name="l6a1t" localSheetId="2">#REF!</definedName>
    <definedName name="l6a1t">#REF!</definedName>
    <definedName name="l6a2p" localSheetId="13">#REF!</definedName>
    <definedName name="l6a2p" localSheetId="12">#REF!</definedName>
    <definedName name="l6a2p" localSheetId="10">#REF!</definedName>
    <definedName name="l6a2p" localSheetId="4">#REF!</definedName>
    <definedName name="l6a2p" localSheetId="7">#REF!</definedName>
    <definedName name="l6a2p" localSheetId="5">#REF!</definedName>
    <definedName name="l6a2p" localSheetId="2">#REF!</definedName>
    <definedName name="l6a2p">#REF!</definedName>
    <definedName name="l6a2t" localSheetId="13">#REF!</definedName>
    <definedName name="l6a2t" localSheetId="12">#REF!</definedName>
    <definedName name="l6a2t" localSheetId="10">#REF!</definedName>
    <definedName name="l6a2t" localSheetId="4">#REF!</definedName>
    <definedName name="l6a2t" localSheetId="7">#REF!</definedName>
    <definedName name="l6a2t" localSheetId="5">#REF!</definedName>
    <definedName name="l6a2t" localSheetId="2">#REF!</definedName>
    <definedName name="l6a2t">#REF!</definedName>
    <definedName name="La" localSheetId="13">#REF!</definedName>
    <definedName name="La" localSheetId="12">#REF!</definedName>
    <definedName name="La" localSheetId="10">#REF!</definedName>
    <definedName name="La" localSheetId="4">#REF!</definedName>
    <definedName name="La" localSheetId="7">#REF!</definedName>
    <definedName name="La" localSheetId="5">#REF!</definedName>
    <definedName name="La" localSheetId="2">#REF!</definedName>
    <definedName name="La">#REF!</definedName>
    <definedName name="LA1P" localSheetId="13">#REF!</definedName>
    <definedName name="LA1P" localSheetId="12">#REF!</definedName>
    <definedName name="LA1P" localSheetId="10">#REF!</definedName>
    <definedName name="LA1P" localSheetId="4">#REF!</definedName>
    <definedName name="LA1P" localSheetId="7">#REF!</definedName>
    <definedName name="LA1P" localSheetId="5">#REF!</definedName>
    <definedName name="LA1P" localSheetId="2">#REF!</definedName>
    <definedName name="LA1P">#REF!</definedName>
    <definedName name="la1t" localSheetId="13">#REF!</definedName>
    <definedName name="la1t" localSheetId="12">#REF!</definedName>
    <definedName name="la1t" localSheetId="10">#REF!</definedName>
    <definedName name="la1t" localSheetId="4">#REF!</definedName>
    <definedName name="la1t" localSheetId="7">#REF!</definedName>
    <definedName name="la1t" localSheetId="5">#REF!</definedName>
    <definedName name="la1t" localSheetId="2">#REF!</definedName>
    <definedName name="la1t">#REF!</definedName>
    <definedName name="la2p" localSheetId="13">#REF!</definedName>
    <definedName name="la2p" localSheetId="12">#REF!</definedName>
    <definedName name="la2p" localSheetId="10">#REF!</definedName>
    <definedName name="la2p" localSheetId="4">#REF!</definedName>
    <definedName name="la2p" localSheetId="7">#REF!</definedName>
    <definedName name="la2p" localSheetId="5">#REF!</definedName>
    <definedName name="la2p" localSheetId="2">#REF!</definedName>
    <definedName name="la2p">#REF!</definedName>
    <definedName name="la2t" localSheetId="13">#REF!</definedName>
    <definedName name="la2t" localSheetId="12">#REF!</definedName>
    <definedName name="la2t" localSheetId="10">#REF!</definedName>
    <definedName name="la2t" localSheetId="4">#REF!</definedName>
    <definedName name="la2t" localSheetId="7">#REF!</definedName>
    <definedName name="la2t" localSheetId="5">#REF!</definedName>
    <definedName name="la2t" localSheetId="2">#REF!</definedName>
    <definedName name="la2t">#REF!</definedName>
    <definedName name="lab">[30]노임단가!$I$25</definedName>
    <definedName name="LC" localSheetId="13">#REF!</definedName>
    <definedName name="LC" localSheetId="12">#REF!</definedName>
    <definedName name="LC" localSheetId="10">#REF!</definedName>
    <definedName name="LC" localSheetId="4">#REF!</definedName>
    <definedName name="LC" localSheetId="7">#REF!</definedName>
    <definedName name="LC" localSheetId="5">#REF!</definedName>
    <definedName name="LC" localSheetId="2">#REF!</definedName>
    <definedName name="LC">#REF!</definedName>
    <definedName name="LF" localSheetId="13">#REF!</definedName>
    <definedName name="LF" localSheetId="12">#REF!</definedName>
    <definedName name="LF" localSheetId="10">#REF!</definedName>
    <definedName name="LF" localSheetId="4">#REF!</definedName>
    <definedName name="LF" localSheetId="7">#REF!</definedName>
    <definedName name="LF" localSheetId="5">#REF!</definedName>
    <definedName name="LF" localSheetId="2">#REF!</definedName>
    <definedName name="LF">#REF!</definedName>
    <definedName name="LH" localSheetId="13">#REF!</definedName>
    <definedName name="LH" localSheetId="12">#REF!</definedName>
    <definedName name="LH" localSheetId="10">#REF!</definedName>
    <definedName name="LH" localSheetId="4">#REF!</definedName>
    <definedName name="LH" localSheetId="7">#REF!</definedName>
    <definedName name="LH" localSheetId="5">#REF!</definedName>
    <definedName name="LH" localSheetId="2">#REF!</definedName>
    <definedName name="LH">#REF!</definedName>
    <definedName name="LH.4" localSheetId="13">#REF!</definedName>
    <definedName name="LH.4" localSheetId="12">#REF!</definedName>
    <definedName name="LH.4" localSheetId="10">#REF!</definedName>
    <definedName name="LH.4" localSheetId="4">#REF!</definedName>
    <definedName name="LH.4" localSheetId="7">#REF!</definedName>
    <definedName name="LH.4" localSheetId="5">#REF!</definedName>
    <definedName name="LH.4" localSheetId="2">#REF!</definedName>
    <definedName name="LH.4">#REF!</definedName>
    <definedName name="LH.7" localSheetId="13">#REF!</definedName>
    <definedName name="LH.7" localSheetId="12">#REF!</definedName>
    <definedName name="LH.7" localSheetId="10">#REF!</definedName>
    <definedName name="LH.7" localSheetId="4">#REF!</definedName>
    <definedName name="LH.7" localSheetId="7">#REF!</definedName>
    <definedName name="LH.7" localSheetId="5">#REF!</definedName>
    <definedName name="LH.7" localSheetId="2">#REF!</definedName>
    <definedName name="LH.7">#REF!</definedName>
    <definedName name="LIST" localSheetId="13">#REF!</definedName>
    <definedName name="LIST" localSheetId="12">#REF!</definedName>
    <definedName name="LIST" localSheetId="10">#REF!</definedName>
    <definedName name="LIST" localSheetId="4">#REF!</definedName>
    <definedName name="LIST" localSheetId="7">#REF!</definedName>
    <definedName name="LIST" localSheetId="5">#REF!</definedName>
    <definedName name="LIST" localSheetId="2">#REF!</definedName>
    <definedName name="LIST">#REF!</definedName>
    <definedName name="ljkj" localSheetId="4" hidden="1">{#N/A,#N/A,FALSE,"현장 NCR 분석";#N/A,#N/A,FALSE,"현장품질감사";#N/A,#N/A,FALSE,"현장품질감사"}</definedName>
    <definedName name="ljkj" localSheetId="7" hidden="1">{#N/A,#N/A,FALSE,"현장 NCR 분석";#N/A,#N/A,FALSE,"현장품질감사";#N/A,#N/A,FALSE,"현장품질감사"}</definedName>
    <definedName name="ljkj" localSheetId="5" hidden="1">{#N/A,#N/A,FALSE,"현장 NCR 분석";#N/A,#N/A,FALSE,"현장품질감사";#N/A,#N/A,FALSE,"현장품질감사"}</definedName>
    <definedName name="ljkj" localSheetId="6" hidden="1">{#N/A,#N/A,FALSE,"현장 NCR 분석";#N/A,#N/A,FALSE,"현장품질감사";#N/A,#N/A,FALSE,"현장품질감사"}</definedName>
    <definedName name="ljkj" hidden="1">{#N/A,#N/A,FALSE,"현장 NCR 분석";#N/A,#N/A,FALSE,"현장품질감사";#N/A,#N/A,FALSE,"현장품질감사"}</definedName>
    <definedName name="LL" localSheetId="13">#REF!</definedName>
    <definedName name="LL" localSheetId="12">#REF!</definedName>
    <definedName name="LL" localSheetId="10">#REF!</definedName>
    <definedName name="LL" localSheetId="4">#REF!</definedName>
    <definedName name="LL" localSheetId="7">#REF!</definedName>
    <definedName name="LL" localSheetId="5">#REF!</definedName>
    <definedName name="LL" localSheetId="2">#REF!</definedName>
    <definedName name="LL">#REF!</definedName>
    <definedName name="LLFE">#N/A</definedName>
    <definedName name="LLFO" localSheetId="13">#REF!</definedName>
    <definedName name="LLFO" localSheetId="12">#REF!</definedName>
    <definedName name="LLFO" localSheetId="10">#REF!</definedName>
    <definedName name="LLFO" localSheetId="4">#REF!</definedName>
    <definedName name="LLFO" localSheetId="7">#REF!</definedName>
    <definedName name="LLFO" localSheetId="5">#REF!</definedName>
    <definedName name="LLFO" localSheetId="2">#REF!</definedName>
    <definedName name="LLFO">#REF!</definedName>
    <definedName name="lll" localSheetId="10" hidden="1">#REF!</definedName>
    <definedName name="lll" localSheetId="4" hidden="1">#REF!</definedName>
    <definedName name="lll" localSheetId="7" hidden="1">#REF!</definedName>
    <definedName name="lll" localSheetId="5" hidden="1">#REF!</definedName>
    <definedName name="lll" localSheetId="2" hidden="1">#REF!</definedName>
    <definedName name="lll" hidden="1">#REF!</definedName>
    <definedName name="llllll" localSheetId="10">BlankMacro1</definedName>
    <definedName name="llllll" localSheetId="4">BlankMacro1</definedName>
    <definedName name="llllll" localSheetId="7">BlankMacro1</definedName>
    <definedName name="llllll" localSheetId="5">BlankMacro1</definedName>
    <definedName name="llllll" localSheetId="6">BlankMacro1</definedName>
    <definedName name="llllll" localSheetId="2">BlankMacro1</definedName>
    <definedName name="llllll">BlankMacro1</definedName>
    <definedName name="LP1A" localSheetId="10">#REF!</definedName>
    <definedName name="LP1A" localSheetId="4">#REF!</definedName>
    <definedName name="LP1A" localSheetId="7">#REF!</definedName>
    <definedName name="LP1A" localSheetId="5">#REF!</definedName>
    <definedName name="LP1A">#REF!</definedName>
    <definedName name="LP1B" localSheetId="10">#REF!</definedName>
    <definedName name="LP1B" localSheetId="4">#REF!</definedName>
    <definedName name="LP1B" localSheetId="7">#REF!</definedName>
    <definedName name="LP1B" localSheetId="5">#REF!</definedName>
    <definedName name="LP1B">#REF!</definedName>
    <definedName name="LP2A" localSheetId="10">#REF!</definedName>
    <definedName name="LP2A" localSheetId="4">#REF!</definedName>
    <definedName name="LP2A" localSheetId="7">#REF!</definedName>
    <definedName name="LP2A" localSheetId="5">#REF!</definedName>
    <definedName name="LP2A">#REF!</definedName>
    <definedName name="LP2B" localSheetId="10">#REF!</definedName>
    <definedName name="LP2B" localSheetId="4">#REF!</definedName>
    <definedName name="LP2B" localSheetId="7">#REF!</definedName>
    <definedName name="LP2B" localSheetId="5">#REF!</definedName>
    <definedName name="LP2B">#REF!</definedName>
    <definedName name="LP3A" localSheetId="10">#REF!</definedName>
    <definedName name="LP3A" localSheetId="4">#REF!</definedName>
    <definedName name="LP3A" localSheetId="7">#REF!</definedName>
    <definedName name="LP3A" localSheetId="5">#REF!</definedName>
    <definedName name="LP3A">#REF!</definedName>
    <definedName name="LP3B" localSheetId="10">#REF!</definedName>
    <definedName name="LP3B" localSheetId="4">#REF!</definedName>
    <definedName name="LP3B" localSheetId="7">#REF!</definedName>
    <definedName name="LP3B" localSheetId="5">#REF!</definedName>
    <definedName name="LP3B">#REF!</definedName>
    <definedName name="LPB" localSheetId="10">#REF!</definedName>
    <definedName name="LPB" localSheetId="4">#REF!</definedName>
    <definedName name="LPB" localSheetId="7">#REF!</definedName>
    <definedName name="LPB" localSheetId="5">#REF!</definedName>
    <definedName name="LPB">#REF!</definedName>
    <definedName name="LPBA" localSheetId="10">#REF!</definedName>
    <definedName name="LPBA" localSheetId="4">#REF!</definedName>
    <definedName name="LPBA" localSheetId="7">#REF!</definedName>
    <definedName name="LPBA" localSheetId="5">#REF!</definedName>
    <definedName name="LPBA">#REF!</definedName>
    <definedName name="LPBB" localSheetId="10">#REF!</definedName>
    <definedName name="LPBB" localSheetId="4">#REF!</definedName>
    <definedName name="LPBB" localSheetId="7">#REF!</definedName>
    <definedName name="LPBB" localSheetId="5">#REF!</definedName>
    <definedName name="LPBB">#REF!</definedName>
    <definedName name="LPKA" localSheetId="10">#REF!</definedName>
    <definedName name="LPKA" localSheetId="4">#REF!</definedName>
    <definedName name="LPKA" localSheetId="7">#REF!</definedName>
    <definedName name="LPKA" localSheetId="5">#REF!</definedName>
    <definedName name="LPKA">#REF!</definedName>
    <definedName name="LPKB" localSheetId="10">#REF!</definedName>
    <definedName name="LPKB" localSheetId="4">#REF!</definedName>
    <definedName name="LPKB" localSheetId="7">#REF!</definedName>
    <definedName name="LPKB" localSheetId="5">#REF!</definedName>
    <definedName name="LPKB">#REF!</definedName>
    <definedName name="LPM" localSheetId="10">#REF!</definedName>
    <definedName name="LPM" localSheetId="4">#REF!</definedName>
    <definedName name="LPM" localSheetId="7">#REF!</definedName>
    <definedName name="LPM" localSheetId="5">#REF!</definedName>
    <definedName name="LPM">#REF!</definedName>
    <definedName name="LPMA" localSheetId="10">#REF!</definedName>
    <definedName name="LPMA" localSheetId="4">#REF!</definedName>
    <definedName name="LPMA" localSheetId="7">#REF!</definedName>
    <definedName name="LPMA" localSheetId="5">#REF!</definedName>
    <definedName name="LPMA">#REF!</definedName>
    <definedName name="LPO" localSheetId="10">#REF!</definedName>
    <definedName name="LPO" localSheetId="4">#REF!</definedName>
    <definedName name="LPO" localSheetId="7">#REF!</definedName>
    <definedName name="LPO" localSheetId="5">#REF!</definedName>
    <definedName name="LPO">#REF!</definedName>
    <definedName name="LPOA" localSheetId="10">#REF!</definedName>
    <definedName name="LPOA" localSheetId="4">#REF!</definedName>
    <definedName name="LPOA" localSheetId="7">#REF!</definedName>
    <definedName name="LPOA" localSheetId="5">#REF!</definedName>
    <definedName name="LPOA">#REF!</definedName>
    <definedName name="LV02A" localSheetId="10">#REF!</definedName>
    <definedName name="LV02A" localSheetId="4">#REF!</definedName>
    <definedName name="LV02A" localSheetId="7">#REF!</definedName>
    <definedName name="LV02A" localSheetId="5">#REF!</definedName>
    <definedName name="LV02A">#REF!</definedName>
    <definedName name="LV02B" localSheetId="10">#REF!</definedName>
    <definedName name="LV02B" localSheetId="4">#REF!</definedName>
    <definedName name="LV02B" localSheetId="7">#REF!</definedName>
    <definedName name="LV02B" localSheetId="5">#REF!</definedName>
    <definedName name="LV02B">#REF!</definedName>
    <definedName name="LV04A" localSheetId="10">#REF!</definedName>
    <definedName name="LV04A" localSheetId="4">#REF!</definedName>
    <definedName name="LV04A" localSheetId="7">#REF!</definedName>
    <definedName name="LV04A" localSheetId="5">#REF!</definedName>
    <definedName name="LV04A">#REF!</definedName>
    <definedName name="LV04B" localSheetId="10">#REF!</definedName>
    <definedName name="LV04B" localSheetId="4">#REF!</definedName>
    <definedName name="LV04B" localSheetId="7">#REF!</definedName>
    <definedName name="LV04B" localSheetId="5">#REF!</definedName>
    <definedName name="LV04B">#REF!</definedName>
    <definedName name="L형측구" localSheetId="13">[54]!수식입력매크로</definedName>
    <definedName name="L형측구" localSheetId="12">[54]!수식입력매크로</definedName>
    <definedName name="L형측구" localSheetId="10">[54]!수식입력매크로</definedName>
    <definedName name="L형측구" localSheetId="4">[54]!수식입력매크로</definedName>
    <definedName name="L형측구" localSheetId="7">[54]!수식입력매크로</definedName>
    <definedName name="L형측구" localSheetId="5">[54]!수식입력매크로</definedName>
    <definedName name="L형측구" localSheetId="2">[54]!수식입력매크로</definedName>
    <definedName name="L형측구">[54]!수식입력매크로</definedName>
    <definedName name="m" localSheetId="10">[17]!m</definedName>
    <definedName name="m" localSheetId="4">[17]!m</definedName>
    <definedName name="m" localSheetId="7">[17]!m</definedName>
    <definedName name="m" localSheetId="5">[17]!m</definedName>
    <definedName name="m">[17]!m</definedName>
    <definedName name="M_EF" localSheetId="13">#REF!</definedName>
    <definedName name="M_EF" localSheetId="12">#REF!</definedName>
    <definedName name="M_EF" localSheetId="10">#REF!</definedName>
    <definedName name="M_EF" localSheetId="4">#REF!</definedName>
    <definedName name="M_EF" localSheetId="7">#REF!</definedName>
    <definedName name="M_EF" localSheetId="5">#REF!</definedName>
    <definedName name="M_EF" localSheetId="2">#REF!</definedName>
    <definedName name="M_EF">#REF!</definedName>
    <definedName name="M1A1P" localSheetId="13">#REF!</definedName>
    <definedName name="M1A1P" localSheetId="12">#REF!</definedName>
    <definedName name="M1A1P" localSheetId="10">#REF!</definedName>
    <definedName name="M1A1P" localSheetId="4">#REF!</definedName>
    <definedName name="M1A1P" localSheetId="7">#REF!</definedName>
    <definedName name="M1A1P" localSheetId="5">#REF!</definedName>
    <definedName name="M1A1P" localSheetId="2">#REF!</definedName>
    <definedName name="M1A1P">#REF!</definedName>
    <definedName name="m1a1t" localSheetId="13">#REF!</definedName>
    <definedName name="m1a1t" localSheetId="12">#REF!</definedName>
    <definedName name="m1a1t" localSheetId="10">#REF!</definedName>
    <definedName name="m1a1t" localSheetId="4">#REF!</definedName>
    <definedName name="m1a1t" localSheetId="7">#REF!</definedName>
    <definedName name="m1a1t" localSheetId="5">#REF!</definedName>
    <definedName name="m1a1t" localSheetId="2">#REF!</definedName>
    <definedName name="m1a1t">#REF!</definedName>
    <definedName name="m1a2p" localSheetId="13">#REF!</definedName>
    <definedName name="m1a2p" localSheetId="12">#REF!</definedName>
    <definedName name="m1a2p" localSheetId="10">#REF!</definedName>
    <definedName name="m1a2p" localSheetId="4">#REF!</definedName>
    <definedName name="m1a2p" localSheetId="7">#REF!</definedName>
    <definedName name="m1a2p" localSheetId="5">#REF!</definedName>
    <definedName name="m1a2p" localSheetId="2">#REF!</definedName>
    <definedName name="m1a2p">#REF!</definedName>
    <definedName name="m1a2t" localSheetId="13">#REF!</definedName>
    <definedName name="m1a2t" localSheetId="12">#REF!</definedName>
    <definedName name="m1a2t" localSheetId="10">#REF!</definedName>
    <definedName name="m1a2t" localSheetId="4">#REF!</definedName>
    <definedName name="m1a2t" localSheetId="7">#REF!</definedName>
    <definedName name="m1a2t" localSheetId="5">#REF!</definedName>
    <definedName name="m1a2t" localSheetId="2">#REF!</definedName>
    <definedName name="m1a2t">#REF!</definedName>
    <definedName name="M2A1P" localSheetId="13">#REF!</definedName>
    <definedName name="M2A1P" localSheetId="12">#REF!</definedName>
    <definedName name="M2A1P" localSheetId="10">#REF!</definedName>
    <definedName name="M2A1P" localSheetId="4">#REF!</definedName>
    <definedName name="M2A1P" localSheetId="7">#REF!</definedName>
    <definedName name="M2A1P" localSheetId="5">#REF!</definedName>
    <definedName name="M2A1P" localSheetId="2">#REF!</definedName>
    <definedName name="M2A1P">#REF!</definedName>
    <definedName name="m2a1t" localSheetId="13">#REF!</definedName>
    <definedName name="m2a1t" localSheetId="12">#REF!</definedName>
    <definedName name="m2a1t" localSheetId="10">#REF!</definedName>
    <definedName name="m2a1t" localSheetId="4">#REF!</definedName>
    <definedName name="m2a1t" localSheetId="7">#REF!</definedName>
    <definedName name="m2a1t" localSheetId="5">#REF!</definedName>
    <definedName name="m2a1t" localSheetId="2">#REF!</definedName>
    <definedName name="m2a1t">#REF!</definedName>
    <definedName name="m2a2p" localSheetId="13">#REF!</definedName>
    <definedName name="m2a2p" localSheetId="12">#REF!</definedName>
    <definedName name="m2a2p" localSheetId="10">#REF!</definedName>
    <definedName name="m2a2p" localSheetId="4">#REF!</definedName>
    <definedName name="m2a2p" localSheetId="7">#REF!</definedName>
    <definedName name="m2a2p" localSheetId="5">#REF!</definedName>
    <definedName name="m2a2p" localSheetId="2">#REF!</definedName>
    <definedName name="m2a2p">#REF!</definedName>
    <definedName name="m2a2t" localSheetId="13">#REF!</definedName>
    <definedName name="m2a2t" localSheetId="12">#REF!</definedName>
    <definedName name="m2a2t" localSheetId="10">#REF!</definedName>
    <definedName name="m2a2t" localSheetId="4">#REF!</definedName>
    <definedName name="m2a2t" localSheetId="7">#REF!</definedName>
    <definedName name="m2a2t" localSheetId="5">#REF!</definedName>
    <definedName name="m2a2t" localSheetId="2">#REF!</definedName>
    <definedName name="m2a2t">#REF!</definedName>
    <definedName name="M3A1P" localSheetId="13">#REF!</definedName>
    <definedName name="M3A1P" localSheetId="12">#REF!</definedName>
    <definedName name="M3A1P" localSheetId="10">#REF!</definedName>
    <definedName name="M3A1P" localSheetId="4">#REF!</definedName>
    <definedName name="M3A1P" localSheetId="7">#REF!</definedName>
    <definedName name="M3A1P" localSheetId="5">#REF!</definedName>
    <definedName name="M3A1P" localSheetId="2">#REF!</definedName>
    <definedName name="M3A1P">#REF!</definedName>
    <definedName name="m3a1t" localSheetId="13">#REF!</definedName>
    <definedName name="m3a1t" localSheetId="12">#REF!</definedName>
    <definedName name="m3a1t" localSheetId="10">#REF!</definedName>
    <definedName name="m3a1t" localSheetId="4">#REF!</definedName>
    <definedName name="m3a1t" localSheetId="7">#REF!</definedName>
    <definedName name="m3a1t" localSheetId="5">#REF!</definedName>
    <definedName name="m3a1t" localSheetId="2">#REF!</definedName>
    <definedName name="m3a1t">#REF!</definedName>
    <definedName name="m3a2p" localSheetId="13">#REF!</definedName>
    <definedName name="m3a2p" localSheetId="12">#REF!</definedName>
    <definedName name="m3a2p" localSheetId="10">#REF!</definedName>
    <definedName name="m3a2p" localSheetId="4">#REF!</definedName>
    <definedName name="m3a2p" localSheetId="7">#REF!</definedName>
    <definedName name="m3a2p" localSheetId="5">#REF!</definedName>
    <definedName name="m3a2p" localSheetId="2">#REF!</definedName>
    <definedName name="m3a2p">#REF!</definedName>
    <definedName name="m3a2t" localSheetId="13">#REF!</definedName>
    <definedName name="m3a2t" localSheetId="12">#REF!</definedName>
    <definedName name="m3a2t" localSheetId="10">#REF!</definedName>
    <definedName name="m3a2t" localSheetId="4">#REF!</definedName>
    <definedName name="m3a2t" localSheetId="7">#REF!</definedName>
    <definedName name="m3a2t" localSheetId="5">#REF!</definedName>
    <definedName name="m3a2t" localSheetId="2">#REF!</definedName>
    <definedName name="m3a2t">#REF!</definedName>
    <definedName name="M4A1P" localSheetId="13">#REF!</definedName>
    <definedName name="M4A1P" localSheetId="12">#REF!</definedName>
    <definedName name="M4A1P" localSheetId="10">#REF!</definedName>
    <definedName name="M4A1P" localSheetId="4">#REF!</definedName>
    <definedName name="M4A1P" localSheetId="7">#REF!</definedName>
    <definedName name="M4A1P" localSheetId="5">#REF!</definedName>
    <definedName name="M4A1P" localSheetId="2">#REF!</definedName>
    <definedName name="M4A1P">#REF!</definedName>
    <definedName name="m4a1t" localSheetId="13">#REF!</definedName>
    <definedName name="m4a1t" localSheetId="12">#REF!</definedName>
    <definedName name="m4a1t" localSheetId="10">#REF!</definedName>
    <definedName name="m4a1t" localSheetId="4">#REF!</definedName>
    <definedName name="m4a1t" localSheetId="7">#REF!</definedName>
    <definedName name="m4a1t" localSheetId="5">#REF!</definedName>
    <definedName name="m4a1t" localSheetId="2">#REF!</definedName>
    <definedName name="m4a1t">#REF!</definedName>
    <definedName name="m4a2p" localSheetId="13">#REF!</definedName>
    <definedName name="m4a2p" localSheetId="12">#REF!</definedName>
    <definedName name="m4a2p" localSheetId="10">#REF!</definedName>
    <definedName name="m4a2p" localSheetId="4">#REF!</definedName>
    <definedName name="m4a2p" localSheetId="7">#REF!</definedName>
    <definedName name="m4a2p" localSheetId="5">#REF!</definedName>
    <definedName name="m4a2p" localSheetId="2">#REF!</definedName>
    <definedName name="m4a2p">#REF!</definedName>
    <definedName name="m4a2t" localSheetId="13">#REF!</definedName>
    <definedName name="m4a2t" localSheetId="12">#REF!</definedName>
    <definedName name="m4a2t" localSheetId="10">#REF!</definedName>
    <definedName name="m4a2t" localSheetId="4">#REF!</definedName>
    <definedName name="m4a2t" localSheetId="7">#REF!</definedName>
    <definedName name="m4a2t" localSheetId="5">#REF!</definedName>
    <definedName name="m4a2t" localSheetId="2">#REF!</definedName>
    <definedName name="m4a2t">#REF!</definedName>
    <definedName name="Macro1" localSheetId="13">#REF!</definedName>
    <definedName name="Macro1" localSheetId="12">#REF!</definedName>
    <definedName name="Macro1" localSheetId="10">#REF!</definedName>
    <definedName name="Macro1" localSheetId="4">#REF!</definedName>
    <definedName name="Macro1" localSheetId="7">#REF!</definedName>
    <definedName name="Macro1" localSheetId="5">#REF!</definedName>
    <definedName name="Macro1" localSheetId="2">#REF!</definedName>
    <definedName name="Macro1">#REF!</definedName>
    <definedName name="Macro10" localSheetId="10">[55]!Macro10</definedName>
    <definedName name="Macro10" localSheetId="4">[55]!Macro10</definedName>
    <definedName name="Macro10" localSheetId="7">[55]!Macro10</definedName>
    <definedName name="Macro10" localSheetId="5">[55]!Macro10</definedName>
    <definedName name="Macro10" localSheetId="2">[55]!Macro10</definedName>
    <definedName name="Macro10">[55]!Macro10</definedName>
    <definedName name="Macro12" localSheetId="10">[55]!Macro12</definedName>
    <definedName name="Macro12" localSheetId="4">[55]!Macro12</definedName>
    <definedName name="Macro12" localSheetId="7">[55]!Macro12</definedName>
    <definedName name="Macro12" localSheetId="5">[55]!Macro12</definedName>
    <definedName name="Macro12" localSheetId="2">[55]!Macro12</definedName>
    <definedName name="Macro12">[55]!Macro12</definedName>
    <definedName name="Macro13" localSheetId="10">[55]!Macro13</definedName>
    <definedName name="Macro13" localSheetId="4">[55]!Macro13</definedName>
    <definedName name="Macro13" localSheetId="7">[55]!Macro13</definedName>
    <definedName name="Macro13" localSheetId="5">[55]!Macro13</definedName>
    <definedName name="Macro13" localSheetId="2">[55]!Macro13</definedName>
    <definedName name="Macro13">[55]!Macro13</definedName>
    <definedName name="Macro14" localSheetId="10">[55]!Macro14</definedName>
    <definedName name="Macro14" localSheetId="4">[55]!Macro14</definedName>
    <definedName name="Macro14" localSheetId="7">[55]!Macro14</definedName>
    <definedName name="Macro14" localSheetId="5">[55]!Macro14</definedName>
    <definedName name="Macro14" localSheetId="2">[55]!Macro14</definedName>
    <definedName name="Macro14">[55]!Macro14</definedName>
    <definedName name="Macro2" localSheetId="13">#REF!</definedName>
    <definedName name="Macro2" localSheetId="12">#REF!</definedName>
    <definedName name="Macro2" localSheetId="10">#REF!</definedName>
    <definedName name="Macro2" localSheetId="4">#REF!</definedName>
    <definedName name="Macro2" localSheetId="7">#REF!</definedName>
    <definedName name="Macro2" localSheetId="5">#REF!</definedName>
    <definedName name="Macro2" localSheetId="2">#REF!</definedName>
    <definedName name="Macro2">#REF!</definedName>
    <definedName name="Macro5" localSheetId="10">[55]!Macro5</definedName>
    <definedName name="Macro5" localSheetId="4">[55]!Macro5</definedName>
    <definedName name="Macro5" localSheetId="7">[55]!Macro5</definedName>
    <definedName name="Macro5" localSheetId="5">[55]!Macro5</definedName>
    <definedName name="Macro5" localSheetId="2">[55]!Macro5</definedName>
    <definedName name="Macro5">[55]!Macro5</definedName>
    <definedName name="Macro6" localSheetId="10">[55]!Macro6</definedName>
    <definedName name="Macro6" localSheetId="4">[55]!Macro6</definedName>
    <definedName name="Macro6" localSheetId="7">[55]!Macro6</definedName>
    <definedName name="Macro6" localSheetId="5">[55]!Macro6</definedName>
    <definedName name="Macro6" localSheetId="2">[55]!Macro6</definedName>
    <definedName name="Macro6">[55]!Macro6</definedName>
    <definedName name="Macro7" localSheetId="10">[55]!Macro7</definedName>
    <definedName name="Macro7" localSheetId="4">[55]!Macro7</definedName>
    <definedName name="Macro7" localSheetId="7">[55]!Macro7</definedName>
    <definedName name="Macro7" localSheetId="5">[55]!Macro7</definedName>
    <definedName name="Macro7" localSheetId="2">[55]!Macro7</definedName>
    <definedName name="Macro7">[55]!Macro7</definedName>
    <definedName name="Macro8" localSheetId="10">[55]!Macro8</definedName>
    <definedName name="Macro8" localSheetId="4">[55]!Macro8</definedName>
    <definedName name="Macro8" localSheetId="7">[55]!Macro8</definedName>
    <definedName name="Macro8" localSheetId="5">[55]!Macro8</definedName>
    <definedName name="Macro8" localSheetId="2">[55]!Macro8</definedName>
    <definedName name="Macro8">[55]!Macro8</definedName>
    <definedName name="Macro9" localSheetId="10">[55]!Macro9</definedName>
    <definedName name="Macro9" localSheetId="4">[55]!Macro9</definedName>
    <definedName name="Macro9" localSheetId="7">[55]!Macro9</definedName>
    <definedName name="Macro9" localSheetId="5">[55]!Macro9</definedName>
    <definedName name="Macro9" localSheetId="2">[55]!Macro9</definedName>
    <definedName name="Macro9">[55]!Macro9</definedName>
    <definedName name="mankind">[56]어학실습!$A$1:$IV$3</definedName>
    <definedName name="MB.1" localSheetId="13">#REF!</definedName>
    <definedName name="MB.1" localSheetId="12">#REF!</definedName>
    <definedName name="MB.1" localSheetId="10">#REF!</definedName>
    <definedName name="MB.1" localSheetId="4">#REF!</definedName>
    <definedName name="MB.1" localSheetId="7">#REF!</definedName>
    <definedName name="MB.1" localSheetId="5">#REF!</definedName>
    <definedName name="MB.1" localSheetId="2">#REF!</definedName>
    <definedName name="MB.1">#REF!</definedName>
    <definedName name="MB.2" localSheetId="13">#REF!</definedName>
    <definedName name="MB.2" localSheetId="12">#REF!</definedName>
    <definedName name="MB.2" localSheetId="10">#REF!</definedName>
    <definedName name="MB.2" localSheetId="4">#REF!</definedName>
    <definedName name="MB.2" localSheetId="7">#REF!</definedName>
    <definedName name="MB.2" localSheetId="5">#REF!</definedName>
    <definedName name="MB.2" localSheetId="2">#REF!</definedName>
    <definedName name="MB.2">#REF!</definedName>
    <definedName name="MCB" localSheetId="13">#REF!</definedName>
    <definedName name="MCB" localSheetId="12">#REF!</definedName>
    <definedName name="MCB" localSheetId="10">#REF!</definedName>
    <definedName name="MCB" localSheetId="4">#REF!</definedName>
    <definedName name="MCB" localSheetId="7">#REF!</definedName>
    <definedName name="MCB" localSheetId="5">#REF!</definedName>
    <definedName name="MCB" localSheetId="2">#REF!</definedName>
    <definedName name="MCB">#REF!</definedName>
    <definedName name="MCCB_AF1" localSheetId="10">#REF!</definedName>
    <definedName name="MCCB_AF1" localSheetId="4">#REF!</definedName>
    <definedName name="MCCB_AF1" localSheetId="7">#REF!</definedName>
    <definedName name="MCCB_AF1" localSheetId="5">#REF!</definedName>
    <definedName name="MCCB_AF1">#REF!</definedName>
    <definedName name="MCCB_AF2" localSheetId="10">#REF!</definedName>
    <definedName name="MCCB_AF2" localSheetId="4">#REF!</definedName>
    <definedName name="MCCB_AF2" localSheetId="7">#REF!</definedName>
    <definedName name="MCCB_AF2" localSheetId="5">#REF!</definedName>
    <definedName name="MCCB_AF2">#REF!</definedName>
    <definedName name="MCCCCN" localSheetId="10">[16]부하계산서!#REF!</definedName>
    <definedName name="MCCCCN" localSheetId="4">[16]부하계산서!#REF!</definedName>
    <definedName name="MCCCCN" localSheetId="7">[16]부하계산서!#REF!</definedName>
    <definedName name="MCCCCN" localSheetId="5">[16]부하계산서!#REF!</definedName>
    <definedName name="MCCCCN">[16]부하계산서!#REF!</definedName>
    <definedName name="MCCCN" localSheetId="10">[16]부하계산서!#REF!</definedName>
    <definedName name="MCCCN" localSheetId="4">[16]부하계산서!#REF!</definedName>
    <definedName name="MCCCN" localSheetId="7">[16]부하계산서!#REF!</definedName>
    <definedName name="MCCCN" localSheetId="5">[16]부하계산서!#REF!</definedName>
    <definedName name="MCCCN">[16]부하계산서!#REF!</definedName>
    <definedName name="MCCE" localSheetId="10">#REF!</definedName>
    <definedName name="MCCE" localSheetId="4">#REF!</definedName>
    <definedName name="MCCE" localSheetId="7">#REF!</definedName>
    <definedName name="MCCE" localSheetId="5">#REF!</definedName>
    <definedName name="MCCE">#REF!</definedName>
    <definedName name="MCCEA" localSheetId="10">#REF!</definedName>
    <definedName name="MCCEA" localSheetId="4">#REF!</definedName>
    <definedName name="MCCEA" localSheetId="7">#REF!</definedName>
    <definedName name="MCCEA" localSheetId="5">#REF!</definedName>
    <definedName name="MCCEA">#REF!</definedName>
    <definedName name="MCCEB" localSheetId="10">#REF!</definedName>
    <definedName name="MCCEB" localSheetId="4">#REF!</definedName>
    <definedName name="MCCEB" localSheetId="7">#REF!</definedName>
    <definedName name="MCCEB" localSheetId="5">#REF!</definedName>
    <definedName name="MCCEB">#REF!</definedName>
    <definedName name="MCCF" localSheetId="10">#REF!</definedName>
    <definedName name="MCCF" localSheetId="4">#REF!</definedName>
    <definedName name="MCCF" localSheetId="7">#REF!</definedName>
    <definedName name="MCCF" localSheetId="5">#REF!</definedName>
    <definedName name="MCCF">#REF!</definedName>
    <definedName name="MCCN" localSheetId="10">#REF!</definedName>
    <definedName name="MCCN" localSheetId="4">#REF!</definedName>
    <definedName name="MCCN" localSheetId="7">#REF!</definedName>
    <definedName name="MCCN" localSheetId="5">#REF!</definedName>
    <definedName name="MCCN">#REF!</definedName>
    <definedName name="MCCP" localSheetId="10">#REF!</definedName>
    <definedName name="MCCP" localSheetId="4">#REF!</definedName>
    <definedName name="MCCP" localSheetId="7">#REF!</definedName>
    <definedName name="MCCP" localSheetId="5">#REF!</definedName>
    <definedName name="MCCP">#REF!</definedName>
    <definedName name="MCCS" localSheetId="10">#REF!</definedName>
    <definedName name="MCCS" localSheetId="4">#REF!</definedName>
    <definedName name="MCCS" localSheetId="7">#REF!</definedName>
    <definedName name="MCCS" localSheetId="5">#REF!</definedName>
    <definedName name="MCCS">#REF!</definedName>
    <definedName name="MCH" localSheetId="13">#REF!</definedName>
    <definedName name="MCH" localSheetId="12">#REF!</definedName>
    <definedName name="MCH" localSheetId="10">#REF!</definedName>
    <definedName name="MCH" localSheetId="4">#REF!</definedName>
    <definedName name="MCH" localSheetId="7">#REF!</definedName>
    <definedName name="MCH" localSheetId="5">#REF!</definedName>
    <definedName name="MCH" localSheetId="2">#REF!</definedName>
    <definedName name="MCH">#REF!</definedName>
    <definedName name="MCON" localSheetId="13">#REF!</definedName>
    <definedName name="MCON" localSheetId="12">#REF!</definedName>
    <definedName name="MCON" localSheetId="10">#REF!</definedName>
    <definedName name="MCON" localSheetId="4">#REF!</definedName>
    <definedName name="MCON" localSheetId="7">#REF!</definedName>
    <definedName name="MCON" localSheetId="5">#REF!</definedName>
    <definedName name="MCON" localSheetId="2">#REF!</definedName>
    <definedName name="MCON">#REF!</definedName>
    <definedName name="MH" localSheetId="13">#REF!</definedName>
    <definedName name="MH" localSheetId="12">#REF!</definedName>
    <definedName name="MH" localSheetId="10">#REF!</definedName>
    <definedName name="MH" localSheetId="4">#REF!</definedName>
    <definedName name="MH" localSheetId="7">#REF!</definedName>
    <definedName name="MH" localSheetId="5">#REF!</definedName>
    <definedName name="MH" localSheetId="2">#REF!</definedName>
    <definedName name="MH">#REF!</definedName>
    <definedName name="MID" localSheetId="13">#REF!</definedName>
    <definedName name="MID" localSheetId="12">#REF!</definedName>
    <definedName name="MID" localSheetId="10">#REF!</definedName>
    <definedName name="MID" localSheetId="4">#REF!</definedName>
    <definedName name="MID" localSheetId="7">#REF!</definedName>
    <definedName name="MID" localSheetId="5">#REF!</definedName>
    <definedName name="MID" localSheetId="2">#REF!</definedName>
    <definedName name="MID">#REF!</definedName>
    <definedName name="MIN.XLS" localSheetId="13">[57]!복사</definedName>
    <definedName name="MIN.XLS" localSheetId="12">[57]!복사</definedName>
    <definedName name="MIN.XLS" localSheetId="10">[57]!복사</definedName>
    <definedName name="MIN.XLS" localSheetId="4">[57]!복사</definedName>
    <definedName name="MIN.XLS" localSheetId="7">[57]!복사</definedName>
    <definedName name="MIN.XLS" localSheetId="5">[57]!복사</definedName>
    <definedName name="MIN.XLS" localSheetId="2">[57]!복사</definedName>
    <definedName name="MIN.XLS">[57]!복사</definedName>
    <definedName name="MM" localSheetId="4" hidden="1">{#N/A,#N/A,FALSE,"단가표지"}</definedName>
    <definedName name="MM" localSheetId="7" hidden="1">{#N/A,#N/A,FALSE,"단가표지"}</definedName>
    <definedName name="MM" localSheetId="5" hidden="1">{#N/A,#N/A,FALSE,"단가표지"}</definedName>
    <definedName name="MM" localSheetId="6" hidden="1">{#N/A,#N/A,FALSE,"단가표지"}</definedName>
    <definedName name="MM" hidden="1">{#N/A,#N/A,FALSE,"단가표지"}</definedName>
    <definedName name="mmm" localSheetId="13">[58]COPING!#REF!</definedName>
    <definedName name="mmm" localSheetId="12">[58]COPING!#REF!</definedName>
    <definedName name="mmm" localSheetId="10">[58]COPING!#REF!</definedName>
    <definedName name="mmm" localSheetId="4">[58]COPING!#REF!</definedName>
    <definedName name="mmm" localSheetId="7">[58]COPING!#REF!</definedName>
    <definedName name="mmm" localSheetId="5">[58]COPING!#REF!</definedName>
    <definedName name="mmm" localSheetId="2">[58]COPING!#REF!</definedName>
    <definedName name="mmm">[58]COPING!#REF!</definedName>
    <definedName name="MONEY" localSheetId="10">#REF!,#REF!</definedName>
    <definedName name="MONEY" localSheetId="4">#REF!,#REF!</definedName>
    <definedName name="MONEY" localSheetId="7">#REF!,#REF!</definedName>
    <definedName name="MONEY" localSheetId="5">#REF!,#REF!</definedName>
    <definedName name="MONEY" localSheetId="2">#REF!,#REF!</definedName>
    <definedName name="MONEY">#REF!,#REF!</definedName>
    <definedName name="monitor" localSheetId="10">#REF!</definedName>
    <definedName name="monitor" localSheetId="4">#REF!</definedName>
    <definedName name="monitor" localSheetId="7">#REF!</definedName>
    <definedName name="monitor" localSheetId="5">#REF!</definedName>
    <definedName name="monitor" localSheetId="2">#REF!</definedName>
    <definedName name="monitor">#REF!</definedName>
    <definedName name="MOTER_1" localSheetId="10">#REF!</definedName>
    <definedName name="MOTER_1" localSheetId="4">#REF!</definedName>
    <definedName name="MOTER_1" localSheetId="7">#REF!</definedName>
    <definedName name="MOTER_1" localSheetId="5">#REF!</definedName>
    <definedName name="MOTER_1">#REF!</definedName>
    <definedName name="MOTER_11" localSheetId="10">#REF!</definedName>
    <definedName name="MOTER_11" localSheetId="4">#REF!</definedName>
    <definedName name="MOTER_11" localSheetId="7">#REF!</definedName>
    <definedName name="MOTER_11" localSheetId="5">#REF!</definedName>
    <definedName name="MOTER_11">#REF!</definedName>
    <definedName name="MOTER_3" localSheetId="10">#REF!</definedName>
    <definedName name="MOTER_3" localSheetId="4">#REF!</definedName>
    <definedName name="MOTER_3" localSheetId="7">#REF!</definedName>
    <definedName name="MOTER_3" localSheetId="5">#REF!</definedName>
    <definedName name="MOTER_3">#REF!</definedName>
    <definedName name="MOTER_31" localSheetId="10">#REF!</definedName>
    <definedName name="MOTER_31" localSheetId="4">#REF!</definedName>
    <definedName name="MOTER_31" localSheetId="7">#REF!</definedName>
    <definedName name="MOTER_31" localSheetId="5">#REF!</definedName>
    <definedName name="MOTER_31">#REF!</definedName>
    <definedName name="MP" localSheetId="13">#REF!</definedName>
    <definedName name="MP" localSheetId="12">#REF!</definedName>
    <definedName name="MP" localSheetId="10">#REF!</definedName>
    <definedName name="MP" localSheetId="4">#REF!</definedName>
    <definedName name="MP" localSheetId="7">#REF!</definedName>
    <definedName name="MP" localSheetId="5">#REF!</definedName>
    <definedName name="MP" localSheetId="2">#REF!</definedName>
    <definedName name="MP">#REF!</definedName>
    <definedName name="MR" localSheetId="13">#REF!</definedName>
    <definedName name="MR" localSheetId="12">#REF!</definedName>
    <definedName name="MR" localSheetId="10">#REF!</definedName>
    <definedName name="MR" localSheetId="4">#REF!</definedName>
    <definedName name="MR" localSheetId="7">#REF!</definedName>
    <definedName name="MR" localSheetId="5">#REF!</definedName>
    <definedName name="MR" localSheetId="2">#REF!</definedName>
    <definedName name="MR">#REF!</definedName>
    <definedName name="MS" localSheetId="13">#REF!</definedName>
    <definedName name="MS" localSheetId="12">#REF!</definedName>
    <definedName name="MS" localSheetId="10">#REF!</definedName>
    <definedName name="MS" localSheetId="4">#REF!</definedName>
    <definedName name="MS" localSheetId="7">#REF!</definedName>
    <definedName name="MS" localSheetId="5">#REF!</definedName>
    <definedName name="MS" localSheetId="2">#REF!</definedName>
    <definedName name="MS">#REF!</definedName>
    <definedName name="msb">[30]노임단가!$AH$23</definedName>
    <definedName name="msh">[30]노임단가!$AH$19</definedName>
    <definedName name="msm">[30]노임단가!$AH$21</definedName>
    <definedName name="MUO_REA" localSheetId="13">#REF!</definedName>
    <definedName name="MUO_REA" localSheetId="12">#REF!</definedName>
    <definedName name="MUO_REA" localSheetId="10">#REF!</definedName>
    <definedName name="MUO_REA" localSheetId="4">#REF!</definedName>
    <definedName name="MUO_REA" localSheetId="7">#REF!</definedName>
    <definedName name="MUO_REA" localSheetId="5">#REF!</definedName>
    <definedName name="MUO_REA" localSheetId="2">#REF!</definedName>
    <definedName name="MUO_REA">#REF!</definedName>
    <definedName name="MUO_TOE" localSheetId="13">#REF!</definedName>
    <definedName name="MUO_TOE" localSheetId="12">#REF!</definedName>
    <definedName name="MUO_TOE" localSheetId="10">#REF!</definedName>
    <definedName name="MUO_TOE" localSheetId="4">#REF!</definedName>
    <definedName name="MUO_TOE" localSheetId="7">#REF!</definedName>
    <definedName name="MUO_TOE" localSheetId="5">#REF!</definedName>
    <definedName name="MUO_TOE" localSheetId="2">#REF!</definedName>
    <definedName name="MUO_TOE">#REF!</definedName>
    <definedName name="musu">'[59]수안보-MBR1'!$AN$247</definedName>
    <definedName name="MYB.1" localSheetId="13">#REF!</definedName>
    <definedName name="MYB.1" localSheetId="12">#REF!</definedName>
    <definedName name="MYB.1" localSheetId="10">#REF!</definedName>
    <definedName name="MYB.1" localSheetId="4">#REF!</definedName>
    <definedName name="MYB.1" localSheetId="7">#REF!</definedName>
    <definedName name="MYB.1" localSheetId="5">#REF!</definedName>
    <definedName name="MYB.1" localSheetId="2">#REF!</definedName>
    <definedName name="MYB.1">#REF!</definedName>
    <definedName name="MYB.2" localSheetId="13">#REF!</definedName>
    <definedName name="MYB.2" localSheetId="12">#REF!</definedName>
    <definedName name="MYB.2" localSheetId="10">#REF!</definedName>
    <definedName name="MYB.2" localSheetId="4">#REF!</definedName>
    <definedName name="MYB.2" localSheetId="7">#REF!</definedName>
    <definedName name="MYB.2" localSheetId="5">#REF!</definedName>
    <definedName name="MYB.2" localSheetId="2">#REF!</definedName>
    <definedName name="MYB.2">#REF!</definedName>
    <definedName name="MYH" localSheetId="13">#REF!</definedName>
    <definedName name="MYH" localSheetId="12">#REF!</definedName>
    <definedName name="MYH" localSheetId="10">#REF!</definedName>
    <definedName name="MYH" localSheetId="4">#REF!</definedName>
    <definedName name="MYH" localSheetId="7">#REF!</definedName>
    <definedName name="MYH" localSheetId="5">#REF!</definedName>
    <definedName name="MYH" localSheetId="2">#REF!</definedName>
    <definedName name="MYH">#REF!</definedName>
    <definedName name="M당무게">[60]DATE!$E$24:$E$85</definedName>
    <definedName name="n" localSheetId="13">#REF!</definedName>
    <definedName name="n" localSheetId="12">#REF!</definedName>
    <definedName name="n" localSheetId="10">#REF!</definedName>
    <definedName name="n" localSheetId="4">#REF!</definedName>
    <definedName name="n" localSheetId="7">#REF!</definedName>
    <definedName name="n" localSheetId="5">#REF!</definedName>
    <definedName name="n" localSheetId="2">#REF!</definedName>
    <definedName name="n">#REF!</definedName>
    <definedName name="N_C" localSheetId="13">#REF!</definedName>
    <definedName name="N_C" localSheetId="12">#REF!</definedName>
    <definedName name="N_C" localSheetId="10">#REF!</definedName>
    <definedName name="N_C" localSheetId="4">#REF!</definedName>
    <definedName name="N_C" localSheetId="7">#REF!</definedName>
    <definedName name="N_C" localSheetId="5">#REF!</definedName>
    <definedName name="N_C" localSheetId="2">#REF!</definedName>
    <definedName name="N_C">#REF!</definedName>
    <definedName name="N_Q" localSheetId="13">#REF!</definedName>
    <definedName name="N_Q" localSheetId="12">#REF!</definedName>
    <definedName name="N_Q" localSheetId="10">#REF!</definedName>
    <definedName name="N_Q" localSheetId="4">#REF!</definedName>
    <definedName name="N_Q" localSheetId="7">#REF!</definedName>
    <definedName name="N_Q" localSheetId="5">#REF!</definedName>
    <definedName name="N_Q" localSheetId="2">#REF!</definedName>
    <definedName name="N_Q">#REF!</definedName>
    <definedName name="N_R" localSheetId="13">#REF!</definedName>
    <definedName name="N_R" localSheetId="12">#REF!</definedName>
    <definedName name="N_R" localSheetId="10">#REF!</definedName>
    <definedName name="N_R" localSheetId="4">#REF!</definedName>
    <definedName name="N_R" localSheetId="7">#REF!</definedName>
    <definedName name="N_R" localSheetId="5">#REF!</definedName>
    <definedName name="N_R" localSheetId="2">#REF!</definedName>
    <definedName name="N_R">#REF!</definedName>
    <definedName name="NAP" localSheetId="13">[13]낙석방지책!#REF!</definedName>
    <definedName name="NAP" localSheetId="12">[13]낙석방지책!#REF!</definedName>
    <definedName name="NAP" localSheetId="10">[13]낙석방지책!#REF!</definedName>
    <definedName name="NAP" localSheetId="4">[13]낙석방지책!#REF!</definedName>
    <definedName name="NAP" localSheetId="7">[13]낙석방지책!#REF!</definedName>
    <definedName name="NAP" localSheetId="5">[13]낙석방지책!#REF!</definedName>
    <definedName name="NAP" localSheetId="2">[13]낙석방지책!#REF!</definedName>
    <definedName name="NAP">[13]낙석방지책!#REF!</definedName>
    <definedName name="NBC" localSheetId="10">#REF!,#REF!,#REF!</definedName>
    <definedName name="NBC" localSheetId="4">#REF!,#REF!,#REF!</definedName>
    <definedName name="NBC" localSheetId="7">#REF!,#REF!,#REF!</definedName>
    <definedName name="NBC" localSheetId="5">#REF!,#REF!,#REF!</definedName>
    <definedName name="NBC">#REF!,#REF!,#REF!</definedName>
    <definedName name="NBDFF" localSheetId="10">#REF!,#REF!</definedName>
    <definedName name="NBDFF" localSheetId="4">#REF!,#REF!</definedName>
    <definedName name="NBDFF" localSheetId="7">#REF!,#REF!</definedName>
    <definedName name="NBDFF" localSheetId="5">#REF!,#REF!</definedName>
    <definedName name="NBDFF">#REF!,#REF!</definedName>
    <definedName name="NEW" localSheetId="10">ROUND([17]!NEW*0.0254,3)</definedName>
    <definedName name="NEW" localSheetId="4">ROUND([17]!NEW*0.0254,3)</definedName>
    <definedName name="NEW" localSheetId="7">ROUND([17]!NEW*0.0254,3)</definedName>
    <definedName name="NEW" localSheetId="5">ROUND([17]!NEW*0.0254,3)</definedName>
    <definedName name="NEW">ROUND([17]!NEW*0.0254,3)</definedName>
    <definedName name="NEWNAME" localSheetId="4" hidden="1">{#N/A,#N/A,FALSE,"CCTV"}</definedName>
    <definedName name="NEWNAME" localSheetId="7" hidden="1">{#N/A,#N/A,FALSE,"CCTV"}</definedName>
    <definedName name="NEWNAME" localSheetId="5" hidden="1">{#N/A,#N/A,FALSE,"CCTV"}</definedName>
    <definedName name="NEWNAME" localSheetId="6" hidden="1">{#N/A,#N/A,FALSE,"CCTV"}</definedName>
    <definedName name="NEWNAME" hidden="1">{#N/A,#N/A,FALSE,"CCTV"}</definedName>
    <definedName name="ＮＥＹＯＫ" localSheetId="10">#REF!</definedName>
    <definedName name="ＮＥＹＯＫ" localSheetId="4">#REF!</definedName>
    <definedName name="ＮＥＹＯＫ" localSheetId="7">#REF!</definedName>
    <definedName name="ＮＥＹＯＫ" localSheetId="5">#REF!</definedName>
    <definedName name="ＮＥＹＯＫ" localSheetId="2">#REF!</definedName>
    <definedName name="ＮＥＹＯＫ">#REF!</definedName>
    <definedName name="NHM" localSheetId="13">#REF!</definedName>
    <definedName name="NHM" localSheetId="12">#REF!</definedName>
    <definedName name="NHM" localSheetId="10">#REF!</definedName>
    <definedName name="NHM" localSheetId="4">#REF!</definedName>
    <definedName name="NHM" localSheetId="7">#REF!</definedName>
    <definedName name="NHM" localSheetId="5">#REF!</definedName>
    <definedName name="NHM" localSheetId="2">#REF!</definedName>
    <definedName name="NHM">#REF!</definedName>
    <definedName name="NJHT" localSheetId="10">#REF!,#REF!</definedName>
    <definedName name="NJHT" localSheetId="4">#REF!,#REF!</definedName>
    <definedName name="NJHT" localSheetId="7">#REF!,#REF!</definedName>
    <definedName name="NJHT" localSheetId="5">#REF!,#REF!</definedName>
    <definedName name="NJHT">#REF!,#REF!</definedName>
    <definedName name="NLG" localSheetId="10">#REF!,#REF!</definedName>
    <definedName name="NLG" localSheetId="4">#REF!,#REF!</definedName>
    <definedName name="NLG" localSheetId="7">#REF!,#REF!</definedName>
    <definedName name="NLG" localSheetId="5">#REF!,#REF!</definedName>
    <definedName name="NLG">#REF!,#REF!</definedName>
    <definedName name="NN" localSheetId="10">#REF!,#REF!</definedName>
    <definedName name="NN" localSheetId="4">#REF!,#REF!</definedName>
    <definedName name="NN" localSheetId="7">#REF!,#REF!</definedName>
    <definedName name="NN" localSheetId="5">#REF!,#REF!</definedName>
    <definedName name="NN">#REF!,#REF!</definedName>
    <definedName name="NNN" localSheetId="13">#REF!</definedName>
    <definedName name="NNN" localSheetId="12">#REF!</definedName>
    <definedName name="NNN" localSheetId="10">#REF!</definedName>
    <definedName name="NNN" localSheetId="4">#REF!</definedName>
    <definedName name="NNN" localSheetId="7">#REF!</definedName>
    <definedName name="NNN" localSheetId="5">#REF!</definedName>
    <definedName name="NNN" localSheetId="2">#REF!</definedName>
    <definedName name="NNN">#REF!</definedName>
    <definedName name="NNNN">'[61]ABUT수량-A1'!$T$25</definedName>
    <definedName name="NO." localSheetId="10">#REF!</definedName>
    <definedName name="NO." localSheetId="4">#REF!</definedName>
    <definedName name="NO." localSheetId="7">#REF!</definedName>
    <definedName name="NO." localSheetId="5">#REF!</definedName>
    <definedName name="NO." localSheetId="2">#REF!</definedName>
    <definedName name="NO.">#REF!</definedName>
    <definedName name="NOIM">[62]노임단가!$A$6:$G$20</definedName>
    <definedName name="NOT" localSheetId="13">#REF!</definedName>
    <definedName name="NOT" localSheetId="12">#REF!</definedName>
    <definedName name="NOT" localSheetId="10">#REF!</definedName>
    <definedName name="NOT" localSheetId="4">#REF!</definedName>
    <definedName name="NOT" localSheetId="7">#REF!</definedName>
    <definedName name="NOT" localSheetId="5">#REF!</definedName>
    <definedName name="NOT" localSheetId="2">#REF!</definedName>
    <definedName name="NOT">#REF!</definedName>
    <definedName name="OOO" localSheetId="13">#REF!</definedName>
    <definedName name="OOO" localSheetId="12">#REF!</definedName>
    <definedName name="OOO" localSheetId="10">#REF!</definedName>
    <definedName name="OOO" localSheetId="4">#REF!</definedName>
    <definedName name="OOO" localSheetId="7">#REF!</definedName>
    <definedName name="OOO" localSheetId="5">#REF!</definedName>
    <definedName name="OOO" localSheetId="2">#REF!</definedName>
    <definedName name="OOO">#REF!</definedName>
    <definedName name="oooo">'[63]ABUT수량-A1'!$T$25</definedName>
    <definedName name="ooooooo" localSheetId="10">BlankMacro1</definedName>
    <definedName name="ooooooo" localSheetId="4">BlankMacro1</definedName>
    <definedName name="ooooooo" localSheetId="7">BlankMacro1</definedName>
    <definedName name="ooooooo" localSheetId="5">BlankMacro1</definedName>
    <definedName name="ooooooo" localSheetId="6">BlankMacro1</definedName>
    <definedName name="ooooooo" localSheetId="2">BlankMacro1</definedName>
    <definedName name="ooooooo">BlankMacro1</definedName>
    <definedName name="OverheadCost">[27]Rate!$B$19</definedName>
    <definedName name="P" localSheetId="13">#REF!</definedName>
    <definedName name="P" localSheetId="12">#REF!</definedName>
    <definedName name="P" localSheetId="10">#REF!</definedName>
    <definedName name="P" localSheetId="4">#REF!</definedName>
    <definedName name="P" localSheetId="7">#REF!</definedName>
    <definedName name="P" localSheetId="5">#REF!</definedName>
    <definedName name="P" localSheetId="2">#REF!</definedName>
    <definedName name="P">#REF!</definedName>
    <definedName name="P_A" localSheetId="13">#REF!</definedName>
    <definedName name="P_A" localSheetId="12">#REF!</definedName>
    <definedName name="P_A" localSheetId="10">#REF!</definedName>
    <definedName name="P_A" localSheetId="4">#REF!</definedName>
    <definedName name="P_A" localSheetId="7">#REF!</definedName>
    <definedName name="P_A" localSheetId="5">#REF!</definedName>
    <definedName name="P_A" localSheetId="2">#REF!</definedName>
    <definedName name="P_A">#REF!</definedName>
    <definedName name="P_D" localSheetId="13">#REF!</definedName>
    <definedName name="P_D" localSheetId="12">#REF!</definedName>
    <definedName name="P_D" localSheetId="10">#REF!</definedName>
    <definedName name="P_D" localSheetId="4">#REF!</definedName>
    <definedName name="P_D" localSheetId="7">#REF!</definedName>
    <definedName name="P_D" localSheetId="5">#REF!</definedName>
    <definedName name="P_D" localSheetId="2">#REF!</definedName>
    <definedName name="P_D">#REF!</definedName>
    <definedName name="P_E" localSheetId="13">#REF!</definedName>
    <definedName name="P_E" localSheetId="12">#REF!</definedName>
    <definedName name="P_E" localSheetId="10">#REF!</definedName>
    <definedName name="P_E" localSheetId="4">#REF!</definedName>
    <definedName name="P_E" localSheetId="7">#REF!</definedName>
    <definedName name="P_E" localSheetId="5">#REF!</definedName>
    <definedName name="P_E" localSheetId="2">#REF!</definedName>
    <definedName name="P_E">#REF!</definedName>
    <definedName name="P_H2" localSheetId="13">#REF!</definedName>
    <definedName name="P_H2" localSheetId="12">#REF!</definedName>
    <definedName name="P_H2" localSheetId="10">#REF!</definedName>
    <definedName name="P_H2" localSheetId="4">#REF!</definedName>
    <definedName name="P_H2" localSheetId="7">#REF!</definedName>
    <definedName name="P_H2" localSheetId="5">#REF!</definedName>
    <definedName name="P_H2" localSheetId="2">#REF!</definedName>
    <definedName name="P_H2">#REF!</definedName>
    <definedName name="PA" localSheetId="13">#REF!</definedName>
    <definedName name="PA" localSheetId="12">#REF!</definedName>
    <definedName name="PA" localSheetId="10">#REF!</definedName>
    <definedName name="PA" localSheetId="4">#REF!</definedName>
    <definedName name="PA" localSheetId="7">#REF!</definedName>
    <definedName name="PA" localSheetId="5">#REF!</definedName>
    <definedName name="PA" localSheetId="2">#REF!</definedName>
    <definedName name="PA">#REF!</definedName>
    <definedName name="PAR" localSheetId="13">#REF!</definedName>
    <definedName name="PAR" localSheetId="12">#REF!</definedName>
    <definedName name="PAR" localSheetId="10">#REF!</definedName>
    <definedName name="PAR" localSheetId="4">#REF!</definedName>
    <definedName name="PAR" localSheetId="7">#REF!</definedName>
    <definedName name="PAR" localSheetId="5">#REF!</definedName>
    <definedName name="PAR" localSheetId="2">#REF!</definedName>
    <definedName name="PAR">#REF!</definedName>
    <definedName name="PARK">[64]어학실습!$A$1:$IV$3</definedName>
    <definedName name="PARK2">[64]어학실습!$A$1:$IV$3</definedName>
    <definedName name="PARK3">[64]어학실습!$A$1:$IV$3</definedName>
    <definedName name="parkpark">[56]어학실습!$A$1:$IV$3</definedName>
    <definedName name="PAS" localSheetId="13">#REF!</definedName>
    <definedName name="PAS" localSheetId="12">#REF!</definedName>
    <definedName name="PAS" localSheetId="10">#REF!</definedName>
    <definedName name="PAS" localSheetId="4">#REF!</definedName>
    <definedName name="PAS" localSheetId="7">#REF!</definedName>
    <definedName name="PAS" localSheetId="5">#REF!</definedName>
    <definedName name="PAS" localSheetId="2">#REF!</definedName>
    <definedName name="PAS">#REF!</definedName>
    <definedName name="PASS" localSheetId="10">#REF!</definedName>
    <definedName name="PASS" localSheetId="4">#REF!</definedName>
    <definedName name="PASS" localSheetId="7">#REF!</definedName>
    <definedName name="PASS" localSheetId="5">#REF!</definedName>
    <definedName name="PASS">#REF!</definedName>
    <definedName name="PAV" localSheetId="13">#REF!</definedName>
    <definedName name="PAV" localSheetId="12">#REF!</definedName>
    <definedName name="PAV" localSheetId="10">#REF!</definedName>
    <definedName name="PAV" localSheetId="4">#REF!</definedName>
    <definedName name="PAV" localSheetId="7">#REF!</definedName>
    <definedName name="PAV" localSheetId="5">#REF!</definedName>
    <definedName name="PAV" localSheetId="2">#REF!</definedName>
    <definedName name="PAV">#REF!</definedName>
    <definedName name="PB" localSheetId="13">#REF!</definedName>
    <definedName name="PB" localSheetId="12">#REF!</definedName>
    <definedName name="PB" localSheetId="10">#REF!</definedName>
    <definedName name="PB" localSheetId="4">#REF!</definedName>
    <definedName name="PB" localSheetId="7">#REF!</definedName>
    <definedName name="PB" localSheetId="5">#REF!</definedName>
    <definedName name="PB" localSheetId="2">#REF!</definedName>
    <definedName name="PB">#REF!</definedName>
    <definedName name="PBB" localSheetId="13">#REF!</definedName>
    <definedName name="PBB" localSheetId="12">#REF!</definedName>
    <definedName name="PBB" localSheetId="10">#REF!</definedName>
    <definedName name="PBB" localSheetId="4">#REF!</definedName>
    <definedName name="PBB" localSheetId="7">#REF!</definedName>
    <definedName name="PBB" localSheetId="5">#REF!</definedName>
    <definedName name="PBB" localSheetId="2">#REF!</definedName>
    <definedName name="PBB">#REF!</definedName>
    <definedName name="PBR" localSheetId="13">#REF!</definedName>
    <definedName name="PBR" localSheetId="12">#REF!</definedName>
    <definedName name="PBR" localSheetId="10">#REF!</definedName>
    <definedName name="PBR" localSheetId="4">#REF!</definedName>
    <definedName name="PBR" localSheetId="7">#REF!</definedName>
    <definedName name="PBR" localSheetId="5">#REF!</definedName>
    <definedName name="PBR" localSheetId="2">#REF!</definedName>
    <definedName name="PBR">#REF!</definedName>
    <definedName name="PBS" localSheetId="13">#REF!</definedName>
    <definedName name="PBS" localSheetId="12">#REF!</definedName>
    <definedName name="PBS" localSheetId="10">#REF!</definedName>
    <definedName name="PBS" localSheetId="4">#REF!</definedName>
    <definedName name="PBS" localSheetId="7">#REF!</definedName>
    <definedName name="PBS" localSheetId="5">#REF!</definedName>
    <definedName name="PBS" localSheetId="2">#REF!</definedName>
    <definedName name="PBS">#REF!</definedName>
    <definedName name="PC" localSheetId="13">#REF!</definedName>
    <definedName name="PC" localSheetId="12">#REF!</definedName>
    <definedName name="PC" localSheetId="10">#REF!</definedName>
    <definedName name="PC" localSheetId="4">#REF!</definedName>
    <definedName name="PC" localSheetId="7">#REF!</definedName>
    <definedName name="PC" localSheetId="5">#REF!</definedName>
    <definedName name="PC" localSheetId="2">#REF!</definedName>
    <definedName name="PC">#REF!</definedName>
    <definedName name="PCR" localSheetId="13">#REF!</definedName>
    <definedName name="PCR" localSheetId="12">#REF!</definedName>
    <definedName name="PCR" localSheetId="10">#REF!</definedName>
    <definedName name="PCR" localSheetId="4">#REF!</definedName>
    <definedName name="PCR" localSheetId="7">#REF!</definedName>
    <definedName name="PCR" localSheetId="5">#REF!</definedName>
    <definedName name="PCR" localSheetId="2">#REF!</definedName>
    <definedName name="PCR">#REF!</definedName>
    <definedName name="PCS" localSheetId="13">#REF!</definedName>
    <definedName name="PCS" localSheetId="12">#REF!</definedName>
    <definedName name="PCS" localSheetId="10">#REF!</definedName>
    <definedName name="PCS" localSheetId="4">#REF!</definedName>
    <definedName name="PCS" localSheetId="7">#REF!</definedName>
    <definedName name="PCS" localSheetId="5">#REF!</definedName>
    <definedName name="PCS" localSheetId="2">#REF!</definedName>
    <definedName name="PCS">#REF!</definedName>
    <definedName name="PD" localSheetId="13">#REF!</definedName>
    <definedName name="PD" localSheetId="12">#REF!</definedName>
    <definedName name="PD" localSheetId="10">#REF!</definedName>
    <definedName name="PD" localSheetId="4">#REF!</definedName>
    <definedName name="PD" localSheetId="7">#REF!</definedName>
    <definedName name="PD" localSheetId="5">#REF!</definedName>
    <definedName name="PD" localSheetId="2">#REF!</definedName>
    <definedName name="PD">#REF!</definedName>
    <definedName name="PDR" localSheetId="13">#REF!</definedName>
    <definedName name="PDR" localSheetId="12">#REF!</definedName>
    <definedName name="PDR" localSheetId="10">#REF!</definedName>
    <definedName name="PDR" localSheetId="4">#REF!</definedName>
    <definedName name="PDR" localSheetId="7">#REF!</definedName>
    <definedName name="PDR" localSheetId="5">#REF!</definedName>
    <definedName name="PDR" localSheetId="2">#REF!</definedName>
    <definedName name="PDR">#REF!</definedName>
    <definedName name="PDS" localSheetId="13">#REF!</definedName>
    <definedName name="PDS" localSheetId="12">#REF!</definedName>
    <definedName name="PDS" localSheetId="10">#REF!</definedName>
    <definedName name="PDS" localSheetId="4">#REF!</definedName>
    <definedName name="PDS" localSheetId="7">#REF!</definedName>
    <definedName name="PDS" localSheetId="5">#REF!</definedName>
    <definedName name="PDS" localSheetId="2">#REF!</definedName>
    <definedName name="PDS">#REF!</definedName>
    <definedName name="PE" localSheetId="13">#REF!</definedName>
    <definedName name="PE" localSheetId="12">#REF!</definedName>
    <definedName name="PE" localSheetId="10">#REF!</definedName>
    <definedName name="PE" localSheetId="4">#REF!</definedName>
    <definedName name="PE" localSheetId="7">#REF!</definedName>
    <definedName name="PE" localSheetId="5">#REF!</definedName>
    <definedName name="PE" localSheetId="2">#REF!</definedName>
    <definedName name="PE">#REF!</definedName>
    <definedName name="PE100C" localSheetId="10">[36]단가!#REF!</definedName>
    <definedName name="PE100C" localSheetId="4">[36]단가!#REF!</definedName>
    <definedName name="PE100C" localSheetId="7">[36]단가!#REF!</definedName>
    <definedName name="PE100C" localSheetId="5">[36]단가!#REF!</definedName>
    <definedName name="PE100C">[36]단가!#REF!</definedName>
    <definedName name="PE16C" localSheetId="10">[36]단가!#REF!</definedName>
    <definedName name="PE16C" localSheetId="4">[36]단가!#REF!</definedName>
    <definedName name="PE16C" localSheetId="7">[36]단가!#REF!</definedName>
    <definedName name="PE16C" localSheetId="5">[36]단가!#REF!</definedName>
    <definedName name="PE16C">[36]단가!#REF!</definedName>
    <definedName name="PE22C" localSheetId="10">[36]단가!#REF!</definedName>
    <definedName name="PE22C" localSheetId="4">[36]단가!#REF!</definedName>
    <definedName name="PE22C" localSheetId="7">[36]단가!#REF!</definedName>
    <definedName name="PE22C" localSheetId="5">[36]단가!#REF!</definedName>
    <definedName name="PE22C">[36]단가!#REF!</definedName>
    <definedName name="PE28C" localSheetId="10">[36]단가!#REF!</definedName>
    <definedName name="PE28C" localSheetId="4">[36]단가!#REF!</definedName>
    <definedName name="PE28C" localSheetId="7">[36]단가!#REF!</definedName>
    <definedName name="PE28C" localSheetId="5">[36]단가!#REF!</definedName>
    <definedName name="PE28C">[36]단가!#REF!</definedName>
    <definedName name="PE36C" localSheetId="10">[36]단가!#REF!</definedName>
    <definedName name="PE36C" localSheetId="4">[36]단가!#REF!</definedName>
    <definedName name="PE36C" localSheetId="7">[36]단가!#REF!</definedName>
    <definedName name="PE36C" localSheetId="5">[36]단가!#REF!</definedName>
    <definedName name="PE36C">[36]단가!#REF!</definedName>
    <definedName name="PE42C" localSheetId="10">[36]단가!#REF!</definedName>
    <definedName name="PE42C" localSheetId="4">[36]단가!#REF!</definedName>
    <definedName name="PE42C" localSheetId="7">[36]단가!#REF!</definedName>
    <definedName name="PE42C" localSheetId="5">[36]단가!#REF!</definedName>
    <definedName name="PE42C">[36]단가!#REF!</definedName>
    <definedName name="PE54C" localSheetId="10">[36]단가!#REF!</definedName>
    <definedName name="PE54C" localSheetId="4">[36]단가!#REF!</definedName>
    <definedName name="PE54C" localSheetId="7">[36]단가!#REF!</definedName>
    <definedName name="PE54C" localSheetId="5">[36]단가!#REF!</definedName>
    <definedName name="PE54C">[36]단가!#REF!</definedName>
    <definedName name="PEA" localSheetId="13">#REF!</definedName>
    <definedName name="PEA" localSheetId="12">#REF!</definedName>
    <definedName name="PEA" localSheetId="10">#REF!</definedName>
    <definedName name="PEA" localSheetId="4">#REF!</definedName>
    <definedName name="PEA" localSheetId="7">#REF!</definedName>
    <definedName name="PEA" localSheetId="5">#REF!</definedName>
    <definedName name="PEA" localSheetId="2">#REF!</definedName>
    <definedName name="PEA">#REF!</definedName>
    <definedName name="PEAK">#N/A</definedName>
    <definedName name="PER" localSheetId="13">#REF!</definedName>
    <definedName name="PER" localSheetId="12">#REF!</definedName>
    <definedName name="PER" localSheetId="10">#REF!</definedName>
    <definedName name="PER" localSheetId="4">#REF!</definedName>
    <definedName name="PER" localSheetId="7">#REF!</definedName>
    <definedName name="PER" localSheetId="5">#REF!</definedName>
    <definedName name="PER" localSheetId="2">#REF!</definedName>
    <definedName name="PER">#REF!</definedName>
    <definedName name="PES" localSheetId="13">#REF!</definedName>
    <definedName name="PES" localSheetId="12">#REF!</definedName>
    <definedName name="PES" localSheetId="10">#REF!</definedName>
    <definedName name="PES" localSheetId="4">#REF!</definedName>
    <definedName name="PES" localSheetId="7">#REF!</definedName>
    <definedName name="PES" localSheetId="5">#REF!</definedName>
    <definedName name="PES" localSheetId="2">#REF!</definedName>
    <definedName name="PES">#REF!</definedName>
    <definedName name="PF" localSheetId="13">#REF!</definedName>
    <definedName name="PF" localSheetId="12">#REF!</definedName>
    <definedName name="PF" localSheetId="10">#REF!</definedName>
    <definedName name="PF" localSheetId="4">#REF!</definedName>
    <definedName name="PF" localSheetId="7">#REF!</definedName>
    <definedName name="PF" localSheetId="5">#REF!</definedName>
    <definedName name="PF" localSheetId="2">#REF!</definedName>
    <definedName name="PF">#REF!</definedName>
    <definedName name="PFD" localSheetId="13">#REF!</definedName>
    <definedName name="PFD" localSheetId="12">#REF!</definedName>
    <definedName name="PFD" localSheetId="10">#REF!</definedName>
    <definedName name="PFD" localSheetId="4">#REF!</definedName>
    <definedName name="PFD" localSheetId="7">#REF!</definedName>
    <definedName name="PFD" localSheetId="5">#REF!</definedName>
    <definedName name="PFD" localSheetId="2">#REF!</definedName>
    <definedName name="PFD">#REF!</definedName>
    <definedName name="PFR" localSheetId="13">#REF!</definedName>
    <definedName name="PFR" localSheetId="12">#REF!</definedName>
    <definedName name="PFR" localSheetId="10">#REF!</definedName>
    <definedName name="PFR" localSheetId="4">#REF!</definedName>
    <definedName name="PFR" localSheetId="7">#REF!</definedName>
    <definedName name="PFR" localSheetId="5">#REF!</definedName>
    <definedName name="PFR" localSheetId="2">#REF!</definedName>
    <definedName name="PFR">#REF!</definedName>
    <definedName name="PFS" localSheetId="13">#REF!</definedName>
    <definedName name="PFS" localSheetId="12">#REF!</definedName>
    <definedName name="PFS" localSheetId="10">#REF!</definedName>
    <definedName name="PFS" localSheetId="4">#REF!</definedName>
    <definedName name="PFS" localSheetId="7">#REF!</definedName>
    <definedName name="PFS" localSheetId="5">#REF!</definedName>
    <definedName name="PFS" localSheetId="2">#REF!</definedName>
    <definedName name="PFS">#REF!</definedName>
    <definedName name="PG" localSheetId="13">#REF!</definedName>
    <definedName name="PG" localSheetId="12">#REF!</definedName>
    <definedName name="PG" localSheetId="10">#REF!</definedName>
    <definedName name="PG" localSheetId="4">#REF!</definedName>
    <definedName name="PG" localSheetId="7">#REF!</definedName>
    <definedName name="PG" localSheetId="5">#REF!</definedName>
    <definedName name="PG" localSheetId="2">#REF!</definedName>
    <definedName name="PG">#REF!</definedName>
    <definedName name="PGR" localSheetId="13">#REF!</definedName>
    <definedName name="PGR" localSheetId="12">#REF!</definedName>
    <definedName name="PGR" localSheetId="10">#REF!</definedName>
    <definedName name="PGR" localSheetId="4">#REF!</definedName>
    <definedName name="PGR" localSheetId="7">#REF!</definedName>
    <definedName name="PGR" localSheetId="5">#REF!</definedName>
    <definedName name="PGR" localSheetId="2">#REF!</definedName>
    <definedName name="PGR">#REF!</definedName>
    <definedName name="PGS" localSheetId="13">#REF!</definedName>
    <definedName name="PGS" localSheetId="12">#REF!</definedName>
    <definedName name="PGS" localSheetId="10">#REF!</definedName>
    <definedName name="PGS" localSheetId="4">#REF!</definedName>
    <definedName name="PGS" localSheetId="7">#REF!</definedName>
    <definedName name="PGS" localSheetId="5">#REF!</definedName>
    <definedName name="PGS" localSheetId="2">#REF!</definedName>
    <definedName name="PGS">#REF!</definedName>
    <definedName name="PH" localSheetId="13">#REF!</definedName>
    <definedName name="PH" localSheetId="12">#REF!</definedName>
    <definedName name="PH" localSheetId="10">#REF!</definedName>
    <definedName name="PH" localSheetId="4">#REF!</definedName>
    <definedName name="PH" localSheetId="7">#REF!</definedName>
    <definedName name="PH" localSheetId="5">#REF!</definedName>
    <definedName name="PH" localSheetId="2">#REF!</definedName>
    <definedName name="PH">#REF!</definedName>
    <definedName name="PI" localSheetId="13">#REF!</definedName>
    <definedName name="PI" localSheetId="12">#REF!</definedName>
    <definedName name="PI" localSheetId="10">#REF!</definedName>
    <definedName name="PI" localSheetId="4">#REF!</definedName>
    <definedName name="PI" localSheetId="7">#REF!</definedName>
    <definedName name="PI" localSheetId="5">#REF!</definedName>
    <definedName name="PI" localSheetId="2">#REF!</definedName>
    <definedName name="PI">#REF!</definedName>
    <definedName name="PIB">[51]단면검토!$K$4</definedName>
    <definedName name="PIBA">[51]설계조건!$I$41</definedName>
    <definedName name="pile길이" localSheetId="13">#REF!</definedName>
    <definedName name="pile길이" localSheetId="12">#REF!</definedName>
    <definedName name="pile길이" localSheetId="10">#REF!</definedName>
    <definedName name="pile길이" localSheetId="4">#REF!</definedName>
    <definedName name="pile길이" localSheetId="7">#REF!</definedName>
    <definedName name="pile길이" localSheetId="5">#REF!</definedName>
    <definedName name="pile길이" localSheetId="2">#REF!</definedName>
    <definedName name="pile길이">#REF!</definedName>
    <definedName name="PIP" localSheetId="10">#REF!,#REF!</definedName>
    <definedName name="PIP" localSheetId="4">#REF!,#REF!</definedName>
    <definedName name="PIP" localSheetId="7">#REF!,#REF!</definedName>
    <definedName name="PIP" localSheetId="5">#REF!,#REF!</definedName>
    <definedName name="PIP">#REF!,#REF!</definedName>
    <definedName name="PIPE40" localSheetId="10">#REF!</definedName>
    <definedName name="PIPE40" localSheetId="4">#REF!</definedName>
    <definedName name="PIPE40" localSheetId="7">#REF!</definedName>
    <definedName name="PIPE40" localSheetId="5">#REF!</definedName>
    <definedName name="PIPE40" localSheetId="2">#REF!</definedName>
    <definedName name="PIPE40">#REF!</definedName>
    <definedName name="PIS">[51]단면검토!$AA$4</definedName>
    <definedName name="PJ" localSheetId="13">#REF!</definedName>
    <definedName name="PJ" localSheetId="12">#REF!</definedName>
    <definedName name="PJ" localSheetId="10">#REF!</definedName>
    <definedName name="PJ" localSheetId="4">#REF!</definedName>
    <definedName name="PJ" localSheetId="7">#REF!</definedName>
    <definedName name="PJ" localSheetId="5">#REF!</definedName>
    <definedName name="PJ" localSheetId="2">#REF!</definedName>
    <definedName name="PJ">#REF!</definedName>
    <definedName name="PK" localSheetId="13">#REF!</definedName>
    <definedName name="PK" localSheetId="12">#REF!</definedName>
    <definedName name="PK" localSheetId="10">#REF!</definedName>
    <definedName name="PK" localSheetId="4">#REF!</definedName>
    <definedName name="PK" localSheetId="7">#REF!</definedName>
    <definedName name="PK" localSheetId="5">#REF!</definedName>
    <definedName name="PK" localSheetId="2">#REF!</definedName>
    <definedName name="PK">#REF!</definedName>
    <definedName name="PL" localSheetId="13">[31]교각1!#REF!</definedName>
    <definedName name="PL" localSheetId="12">[31]교각1!#REF!</definedName>
    <definedName name="PL" localSheetId="10">[31]교각1!#REF!</definedName>
    <definedName name="PL" localSheetId="4">[31]교각1!#REF!</definedName>
    <definedName name="PL" localSheetId="7">[31]교각1!#REF!</definedName>
    <definedName name="PL" localSheetId="5">[31]교각1!#REF!</definedName>
    <definedName name="PL" localSheetId="2">[31]교각1!#REF!</definedName>
    <definedName name="PL">[31]교각1!#REF!</definedName>
    <definedName name="PLT" localSheetId="10">[39]!Macro8</definedName>
    <definedName name="PLT" localSheetId="4">[39]!Macro8</definedName>
    <definedName name="PLT" localSheetId="7">[39]!Macro8</definedName>
    <definedName name="PLT" localSheetId="5">[39]!Macro8</definedName>
    <definedName name="PLT">[39]!Macro8</definedName>
    <definedName name="PM" localSheetId="13">#REF!</definedName>
    <definedName name="PM" localSheetId="12">#REF!</definedName>
    <definedName name="PM" localSheetId="10">#REF!</definedName>
    <definedName name="PM" localSheetId="4">#REF!</definedName>
    <definedName name="PM" localSheetId="7">#REF!</definedName>
    <definedName name="PM" localSheetId="5">#REF!</definedName>
    <definedName name="PM" localSheetId="2">#REF!</definedName>
    <definedName name="PM">#REF!</definedName>
    <definedName name="PN" localSheetId="13">[31]교각1!#REF!</definedName>
    <definedName name="PN" localSheetId="12">[31]교각1!#REF!</definedName>
    <definedName name="PN" localSheetId="10">[31]교각1!#REF!</definedName>
    <definedName name="PN" localSheetId="4">[31]교각1!#REF!</definedName>
    <definedName name="PN" localSheetId="7">[31]교각1!#REF!</definedName>
    <definedName name="PN" localSheetId="5">[31]교각1!#REF!</definedName>
    <definedName name="PN" localSheetId="2">[31]교각1!#REF!</definedName>
    <definedName name="PN">[31]교각1!#REF!</definedName>
    <definedName name="PNLW10" localSheetId="10">#REF!</definedName>
    <definedName name="PNLW10" localSheetId="4">#REF!</definedName>
    <definedName name="PNLW10" localSheetId="7">#REF!</definedName>
    <definedName name="PNLW10" localSheetId="5">#REF!</definedName>
    <definedName name="PNLW10">#REF!</definedName>
    <definedName name="PNLW8" localSheetId="10">#REF!</definedName>
    <definedName name="PNLW8" localSheetId="4">#REF!</definedName>
    <definedName name="PNLW8" localSheetId="7">#REF!</definedName>
    <definedName name="PNLW8" localSheetId="5">#REF!</definedName>
    <definedName name="PNLW8">#REF!</definedName>
    <definedName name="PO" localSheetId="13">#REF!</definedName>
    <definedName name="PO" localSheetId="12">#REF!</definedName>
    <definedName name="PO" localSheetId="10">#REF!</definedName>
    <definedName name="PO" localSheetId="4">#REF!</definedName>
    <definedName name="PO" localSheetId="7">#REF!</definedName>
    <definedName name="PO" localSheetId="5">#REF!</definedName>
    <definedName name="PO" localSheetId="2">#REF!</definedName>
    <definedName name="PO">#REF!</definedName>
    <definedName name="POI" localSheetId="10" hidden="1">#REF!</definedName>
    <definedName name="POI" localSheetId="4" hidden="1">#REF!</definedName>
    <definedName name="POI" localSheetId="7" hidden="1">#REF!</definedName>
    <definedName name="POI" localSheetId="5" hidden="1">#REF!</definedName>
    <definedName name="POI" localSheetId="2" hidden="1">#REF!</definedName>
    <definedName name="POI" hidden="1">#REF!</definedName>
    <definedName name="POP" localSheetId="10">#REF!,#REF!</definedName>
    <definedName name="POP" localSheetId="4">#REF!,#REF!</definedName>
    <definedName name="POP" localSheetId="7">#REF!,#REF!</definedName>
    <definedName name="POP" localSheetId="5">#REF!,#REF!</definedName>
    <definedName name="POP">#REF!,#REF!</definedName>
    <definedName name="POR121175C2054RTSKS15C6LRTHDLRT" localSheetId="10">#REF!</definedName>
    <definedName name="POR121175C2054RTSKS15C6LRTHDLRT" localSheetId="4">#REF!</definedName>
    <definedName name="POR121175C2054RTSKS15C6LRTHDLRT" localSheetId="7">#REF!</definedName>
    <definedName name="POR121175C2054RTSKS15C6LRTHDLRT" localSheetId="5">#REF!</definedName>
    <definedName name="POR121175C2054RTSKS15C6LRTHDLRT" localSheetId="2">#REF!</definedName>
    <definedName name="POR121175C2054RTSKS15C6LRTHDLRT">#REF!</definedName>
    <definedName name="POR3C37R54C40RTSQLBP2PRTHDLTBDL" localSheetId="10">[65]조건!#REF!</definedName>
    <definedName name="POR3C37R54C40RTSQLBP2PRTHDLTBDL" localSheetId="4">[65]조건!#REF!</definedName>
    <definedName name="POR3C37R54C40RTSQLBP2PRTHDLTBDL" localSheetId="7">[65]조건!#REF!</definedName>
    <definedName name="POR3C37R54C40RTSQLBP2PRTHDLTBDL" localSheetId="5">[65]조건!#REF!</definedName>
    <definedName name="POR3C37R54C40RTSQLBP2PRTHDLTBDL" localSheetId="2">[65]조건!#REF!</definedName>
    <definedName name="POR3C37R54C40RTSQLBP2PRTHDLTBDL">[65]조건!#REF!</definedName>
    <definedName name="POR3C41R52C44RTSKS13C5LRTHDLTBD" localSheetId="10">#REF!</definedName>
    <definedName name="POR3C41R52C44RTSKS13C5LRTHDLTBD" localSheetId="4">#REF!</definedName>
    <definedName name="POR3C41R52C44RTSKS13C5LRTHDLTBD" localSheetId="7">#REF!</definedName>
    <definedName name="POR3C41R52C44RTSKS13C5LRTHDLTBD" localSheetId="5">#REF!</definedName>
    <definedName name="POR3C41R52C44RTSKS13C5LRTHDLTBD" localSheetId="2">#REF!</definedName>
    <definedName name="POR3C41R52C44RTSKS13C5LRTHDLTBD">#REF!</definedName>
    <definedName name="POR3C56R44C76RTSKS15C5LRTHDLTBD" localSheetId="10">#REF!</definedName>
    <definedName name="POR3C56R44C76RTSKS15C5LRTHDLTBD" localSheetId="4">#REF!</definedName>
    <definedName name="POR3C56R44C76RTSKS15C5LRTHDLTBD" localSheetId="7">#REF!</definedName>
    <definedName name="POR3C56R44C76RTSKS15C5LRTHDLTBD" localSheetId="5">#REF!</definedName>
    <definedName name="POR3C56R44C76RTSKS15C5LRTHDLTBD" localSheetId="2">#REF!</definedName>
    <definedName name="POR3C56R44C76RTSKS15C5LRTHDLTBD">#REF!</definedName>
    <definedName name="POR3C77R61C83RTSKS15C5LRTHDLTBD" localSheetId="10">[65]조건!#REF!</definedName>
    <definedName name="POR3C77R61C83RTSKS15C5LRTHDLTBD" localSheetId="4">[65]조건!#REF!</definedName>
    <definedName name="POR3C77R61C83RTSKS15C5LRTHDLTBD" localSheetId="7">[65]조건!#REF!</definedName>
    <definedName name="POR3C77R61C83RTSKS15C5LRTHDLTBD" localSheetId="5">[65]조건!#REF!</definedName>
    <definedName name="POR3C77R61C83RTSKS15C5LRTHDLTBD" localSheetId="2">[65]조건!#REF!</definedName>
    <definedName name="POR3C77R61C83RTSKS15C5LRTHDLTBD">[65]조건!#REF!</definedName>
    <definedName name="POR458C2054RTSKS15C6LRTHDLRTM4T" localSheetId="10">#REF!</definedName>
    <definedName name="POR458C2054RTSKS15C6LRTHDLRTM4T" localSheetId="4">#REF!</definedName>
    <definedName name="POR458C2054RTSKS15C6LRTHDLRTM4T" localSheetId="7">#REF!</definedName>
    <definedName name="POR458C2054RTSKS15C6LRTHDLRTM4T" localSheetId="5">#REF!</definedName>
    <definedName name="POR458C2054RTSKS15C6LRTHDLRTM4T" localSheetId="2">#REF!</definedName>
    <definedName name="POR458C2054RTSKS15C6LRTHDLRTM4T">#REF!</definedName>
    <definedName name="POR6C20R55C38RTSKS13C5LRTHDLTBD" localSheetId="10">#REF!</definedName>
    <definedName name="POR6C20R55C38RTSKS13C5LRTHDLTBD" localSheetId="4">#REF!</definedName>
    <definedName name="POR6C20R55C38RTSKS13C5LRTHDLTBD" localSheetId="7">#REF!</definedName>
    <definedName name="POR6C20R55C38RTSKS13C5LRTHDLTBD" localSheetId="5">#REF!</definedName>
    <definedName name="POR6C20R55C38RTSKS13C5LRTHDLTBD" localSheetId="2">#REF!</definedName>
    <definedName name="POR6C20R55C38RTSKS13C5LRTHDLTBD">#REF!</definedName>
    <definedName name="POR7280C116RTSKS15C6LRTHR26C116" localSheetId="10">#REF!</definedName>
    <definedName name="POR7280C116RTSKS15C6LRTHR26C116" localSheetId="4">#REF!</definedName>
    <definedName name="POR7280C116RTSKS15C6LRTHR26C116" localSheetId="7">#REF!</definedName>
    <definedName name="POR7280C116RTSKS15C6LRTHR26C116" localSheetId="5">#REF!</definedName>
    <definedName name="POR7280C116RTSKS15C6LRTHR26C116" localSheetId="2">#REF!</definedName>
    <definedName name="POR7280C116RTSKS15C6LRTHR26C116">#REF!</definedName>
    <definedName name="POR7C2R55C18RTSKS13C5LRTHDLTBDL" localSheetId="10">#REF!</definedName>
    <definedName name="POR7C2R55C18RTSKS13C5LRTHDLTBDL" localSheetId="4">#REF!</definedName>
    <definedName name="POR7C2R55C18RTSKS13C5LRTHDLTBDL" localSheetId="7">#REF!</definedName>
    <definedName name="POR7C2R55C18RTSKS13C5LRTHDLTBDL" localSheetId="5">#REF!</definedName>
    <definedName name="POR7C2R55C18RTSKS13C5LRTHDLTBDL" localSheetId="2">#REF!</definedName>
    <definedName name="POR7C2R55C18RTSKS13C5LRTHDLTBDL">#REF!</definedName>
    <definedName name="POR7C2R58C18RTSKS13C5LRTHDLTBDL" localSheetId="10">[65]조건!#REF!</definedName>
    <definedName name="POR7C2R58C18RTSKS13C5LRTHDLTBDL" localSheetId="4">[65]조건!#REF!</definedName>
    <definedName name="POR7C2R58C18RTSKS13C5LRTHDLTBDL" localSheetId="7">[65]조건!#REF!</definedName>
    <definedName name="POR7C2R58C18RTSKS13C5LRTHDLTBDL" localSheetId="5">[65]조건!#REF!</definedName>
    <definedName name="POR7C2R58C18RTSKS13C5LRTHDLTBDL" localSheetId="2">[65]조건!#REF!</definedName>
    <definedName name="POR7C2R58C18RTSKS13C5LRTHDLTBDL">[65]조건!#REF!</definedName>
    <definedName name="POR7C77R72C83RTSKS13C5LRTHDLTBD" localSheetId="10">#REF!</definedName>
    <definedName name="POR7C77R72C83RTSKS13C5LRTHDLTBD" localSheetId="4">#REF!</definedName>
    <definedName name="POR7C77R72C83RTSKS13C5LRTHDLTBD" localSheetId="7">#REF!</definedName>
    <definedName name="POR7C77R72C83RTSKS13C5LRTHDLTBD" localSheetId="5">#REF!</definedName>
    <definedName name="POR7C77R72C83RTSKS13C5LRTHDLTBD" localSheetId="2">#REF!</definedName>
    <definedName name="POR7C77R72C83RTSKS13C5LRTHDLTBD">#REF!</definedName>
    <definedName name="por840c3542RTsks12c4lRTm1TB0TB5" localSheetId="10">#REF!</definedName>
    <definedName name="por840c3542RTsks12c4lRTm1TB0TB5" localSheetId="4">#REF!</definedName>
    <definedName name="por840c3542RTsks12c4lRTm1TB0TB5" localSheetId="7">#REF!</definedName>
    <definedName name="por840c3542RTsks12c4lRTm1TB0TB5" localSheetId="5">#REF!</definedName>
    <definedName name="por840c3542RTsks12c4lRTm1TB0TB5" localSheetId="2">#REF!</definedName>
    <definedName name="por840c3542RTsks12c4lRTm1TB0TB5">#REF!</definedName>
    <definedName name="POR8C46R200C54RTSKS13C6LRTHR3C4" localSheetId="10">#REF!</definedName>
    <definedName name="POR8C46R200C54RTSKS13C6LRTHR3C4" localSheetId="4">#REF!</definedName>
    <definedName name="POR8C46R200C54RTSKS13C6LRTHR3C4" localSheetId="7">#REF!</definedName>
    <definedName name="POR8C46R200C54RTSKS13C6LRTHR3C4" localSheetId="5">#REF!</definedName>
    <definedName name="POR8C46R200C54RTSKS13C6LRTHR3C4" localSheetId="2">#REF!</definedName>
    <definedName name="POR8C46R200C54RTSKS13C6LRTHR3C4">#REF!</definedName>
    <definedName name="PP" localSheetId="13">#REF!</definedName>
    <definedName name="PP" localSheetId="12">#REF!</definedName>
    <definedName name="PP" localSheetId="10">#REF!</definedName>
    <definedName name="PP" localSheetId="4">#REF!</definedName>
    <definedName name="PP" localSheetId="7">#REF!</definedName>
    <definedName name="PP" localSheetId="5">#REF!</definedName>
    <definedName name="PP" localSheetId="2">#REF!</definedName>
    <definedName name="PP">#REF!</definedName>
    <definedName name="PPP" localSheetId="10" hidden="1">#REF!</definedName>
    <definedName name="PPP" localSheetId="4" hidden="1">#REF!</definedName>
    <definedName name="PPP" localSheetId="7" hidden="1">#REF!</definedName>
    <definedName name="PPP" localSheetId="5" hidden="1">#REF!</definedName>
    <definedName name="PPP" localSheetId="2" hidden="1">#REF!</definedName>
    <definedName name="PPP" hidden="1">#REF!</definedName>
    <definedName name="pppppp" localSheetId="10">'[66]98지급계획'!#REF!</definedName>
    <definedName name="pppppp" localSheetId="4">'[66]98지급계획'!#REF!</definedName>
    <definedName name="pppppp" localSheetId="7">'[66]98지급계획'!#REF!</definedName>
    <definedName name="pppppp" localSheetId="5">'[66]98지급계획'!#REF!</definedName>
    <definedName name="pppppp" localSheetId="2">'[66]98지급계획'!#REF!</definedName>
    <definedName name="pppppp">'[66]98지급계획'!#REF!</definedName>
    <definedName name="PQ" localSheetId="13">#REF!</definedName>
    <definedName name="PQ" localSheetId="12">#REF!</definedName>
    <definedName name="PQ" localSheetId="10">#REF!</definedName>
    <definedName name="PQ" localSheetId="4">#REF!</definedName>
    <definedName name="PQ" localSheetId="7">#REF!</definedName>
    <definedName name="PQ" localSheetId="5">#REF!</definedName>
    <definedName name="PQ" localSheetId="2">#REF!</definedName>
    <definedName name="PQ">#REF!</definedName>
    <definedName name="Pr" localSheetId="13">#REF!</definedName>
    <definedName name="Pr" localSheetId="12">#REF!</definedName>
    <definedName name="Pr" localSheetId="10">#REF!</definedName>
    <definedName name="Pr" localSheetId="4">#REF!</definedName>
    <definedName name="Pr" localSheetId="7">#REF!</definedName>
    <definedName name="Pr" localSheetId="5">#REF!</definedName>
    <definedName name="Pr" localSheetId="2">#REF!</definedName>
    <definedName name="Pr">#REF!</definedName>
    <definedName name="PRC" localSheetId="13">#REF!</definedName>
    <definedName name="PRC" localSheetId="12">#REF!</definedName>
    <definedName name="PRC" localSheetId="10">#REF!</definedName>
    <definedName name="PRC" localSheetId="4">#REF!</definedName>
    <definedName name="PRC" localSheetId="7">#REF!</definedName>
    <definedName name="PRC" localSheetId="5">#REF!</definedName>
    <definedName name="PRC" localSheetId="2">#REF!</definedName>
    <definedName name="PRC">#REF!</definedName>
    <definedName name="_xlnm.Print_Area" localSheetId="13">'6.외곽침입자 감지설비 내부산출'!$F$1:$AA$25</definedName>
    <definedName name="_xlnm.Print_Area" localSheetId="12">'6.외곽침입자 감지설비 내부집계'!$A$1:$J$24</definedName>
    <definedName name="_xlnm.Print_Area" localSheetId="8">'견적 상세내역(기자재비, 노무비)'!$A$1:$J$42</definedName>
    <definedName name="_xlnm.Print_Area" localSheetId="10">#REF!</definedName>
    <definedName name="_xlnm.Print_Area" localSheetId="11">'관리소별 세부산출내역서-충청'!$A$1:$K$161</definedName>
    <definedName name="_xlnm.Print_Area" localSheetId="3">'산출내역 총괄표'!$A$1:$F$9</definedName>
    <definedName name="_xlnm.Print_Area" localSheetId="4">'설치공사비 총괄'!$C$1:$F$10</definedName>
    <definedName name="_xlnm.Print_Area" localSheetId="7">'설치공사비(삼척)'!$A$1:$E$25</definedName>
    <definedName name="_xlnm.Print_Area" localSheetId="5">'설치공사비(종합)'!$A$1:$E$25</definedName>
    <definedName name="_xlnm.Print_Area" localSheetId="6">'설치공사비(평택)'!$A$1:$E$25</definedName>
    <definedName name="_xlnm.Print_Area" localSheetId="2">표지!$A$1:$O$504</definedName>
    <definedName name="_xlnm.Print_Area">#REF!</definedName>
    <definedName name="PRINT_AREA_MI" localSheetId="13">'[33]품셈1-26'!#REF!</definedName>
    <definedName name="PRINT_AREA_MI" localSheetId="12">'[33]품셈1-26'!#REF!</definedName>
    <definedName name="PRINT_AREA_MI" localSheetId="10">'[33]품셈1-26'!#REF!</definedName>
    <definedName name="PRINT_AREA_MI" localSheetId="4">'[33]품셈1-26'!#REF!</definedName>
    <definedName name="PRINT_AREA_MI" localSheetId="7">'[33]품셈1-26'!#REF!</definedName>
    <definedName name="PRINT_AREA_MI" localSheetId="5">'[33]품셈1-26'!#REF!</definedName>
    <definedName name="PRINT_AREA_MI" localSheetId="2">'[33]품셈1-26'!#REF!</definedName>
    <definedName name="PRINT_AREA_MI">'[33]품셈1-26'!#REF!</definedName>
    <definedName name="PRINT_AREA_MI1" localSheetId="13">#REF!</definedName>
    <definedName name="PRINT_AREA_MI1" localSheetId="12">#REF!</definedName>
    <definedName name="PRINT_AREA_MI1" localSheetId="10">#REF!</definedName>
    <definedName name="PRINT_AREA_MI1" localSheetId="4">#REF!</definedName>
    <definedName name="PRINT_AREA_MI1" localSheetId="7">#REF!</definedName>
    <definedName name="PRINT_AREA_MI1" localSheetId="5">#REF!</definedName>
    <definedName name="PRINT_AREA_MI1" localSheetId="2">#REF!</definedName>
    <definedName name="PRINT_AREA_MI1">#REF!</definedName>
    <definedName name="print_Titels" localSheetId="10">#REF!</definedName>
    <definedName name="print_Titels" localSheetId="4">#REF!</definedName>
    <definedName name="print_Titels" localSheetId="7">#REF!</definedName>
    <definedName name="print_Titels" localSheetId="5">#REF!</definedName>
    <definedName name="print_Titels" localSheetId="2">#REF!</definedName>
    <definedName name="print_Titels">#REF!</definedName>
    <definedName name="print_titil" localSheetId="10">#REF!</definedName>
    <definedName name="print_titil" localSheetId="4">#REF!</definedName>
    <definedName name="print_titil" localSheetId="7">#REF!</definedName>
    <definedName name="print_titil" localSheetId="5">#REF!</definedName>
    <definedName name="print_titil" localSheetId="2">#REF!</definedName>
    <definedName name="print_titil">#REF!</definedName>
    <definedName name="print_title" localSheetId="10">#REF!</definedName>
    <definedName name="print_title" localSheetId="4">#REF!</definedName>
    <definedName name="print_title" localSheetId="7">#REF!</definedName>
    <definedName name="print_title" localSheetId="5">#REF!</definedName>
    <definedName name="print_title" localSheetId="2">#REF!</definedName>
    <definedName name="print_title">#REF!</definedName>
    <definedName name="_xlnm.Print_Titles" localSheetId="13">'6.외곽침입자 감지설비 내부산출'!$F:$K,'6.외곽침입자 감지설비 내부산출'!$1:$5</definedName>
    <definedName name="_xlnm.Print_Titles" localSheetId="12">'6.외곽침입자 감지설비 내부집계'!$1:$4</definedName>
    <definedName name="_xlnm.Print_Titles" localSheetId="10">#REF!,#REF!</definedName>
    <definedName name="_xlnm.Print_Titles" localSheetId="11">'관리소별 세부산출내역서-충청'!$1:$4</definedName>
    <definedName name="_xlnm.Print_Titles">#REF!,#REF!</definedName>
    <definedName name="Print_Titles_MI" localSheetId="13">#REF!</definedName>
    <definedName name="Print_Titles_MI" localSheetId="12">#REF!</definedName>
    <definedName name="Print_Titles_MI" localSheetId="10">#REF!</definedName>
    <definedName name="Print_Titles_MI" localSheetId="4">#REF!</definedName>
    <definedName name="Print_Titles_MI" localSheetId="7">#REF!</definedName>
    <definedName name="Print_Titles_MI" localSheetId="5">#REF!</definedName>
    <definedName name="Print_Titles_MI" localSheetId="2">#REF!</definedName>
    <definedName name="Print_Titles_MI">#REF!</definedName>
    <definedName name="printer" localSheetId="10">#REF!</definedName>
    <definedName name="printer" localSheetId="4">#REF!</definedName>
    <definedName name="printer" localSheetId="7">#REF!</definedName>
    <definedName name="printer" localSheetId="5">#REF!</definedName>
    <definedName name="printer" localSheetId="2">#REF!</definedName>
    <definedName name="printer">#REF!</definedName>
    <definedName name="PRINTER_AREA" localSheetId="10">#REF!</definedName>
    <definedName name="PRINTER_AREA" localSheetId="4">#REF!</definedName>
    <definedName name="PRINTER_AREA" localSheetId="7">#REF!</definedName>
    <definedName name="PRINTER_AREA" localSheetId="5">#REF!</definedName>
    <definedName name="PRINTER_AREA" localSheetId="2">#REF!</definedName>
    <definedName name="PRINTER_AREA">#REF!</definedName>
    <definedName name="printer_Titles" localSheetId="10">#REF!</definedName>
    <definedName name="printer_Titles" localSheetId="4">#REF!</definedName>
    <definedName name="printer_Titles" localSheetId="7">#REF!</definedName>
    <definedName name="printer_Titles" localSheetId="5">#REF!</definedName>
    <definedName name="printer_Titles" localSheetId="2">#REF!</definedName>
    <definedName name="printer_Titles">#REF!</definedName>
    <definedName name="printer_ttitle" localSheetId="10">#REF!</definedName>
    <definedName name="printer_ttitle" localSheetId="4">#REF!</definedName>
    <definedName name="printer_ttitle" localSheetId="7">#REF!</definedName>
    <definedName name="printer_ttitle" localSheetId="5">#REF!</definedName>
    <definedName name="printer_ttitle" localSheetId="2">#REF!</definedName>
    <definedName name="printer_ttitle">#REF!</definedName>
    <definedName name="PRINTTITLES" localSheetId="10">#REF!</definedName>
    <definedName name="PRINTTITLES" localSheetId="4">#REF!</definedName>
    <definedName name="PRINTTITLES" localSheetId="7">#REF!</definedName>
    <definedName name="PRINTTITLES" localSheetId="5">#REF!</definedName>
    <definedName name="PRINTTITLES" localSheetId="2">#REF!</definedName>
    <definedName name="PRINTTITLES">#REF!</definedName>
    <definedName name="PRN_T" localSheetId="10">#REF!</definedName>
    <definedName name="PRN_T" localSheetId="4">#REF!</definedName>
    <definedName name="PRN_T" localSheetId="7">#REF!</definedName>
    <definedName name="PRN_T" localSheetId="5">#REF!</definedName>
    <definedName name="PRN_T">#REF!</definedName>
    <definedName name="PROJECT" localSheetId="13">#REF!</definedName>
    <definedName name="PROJECT" localSheetId="12">#REF!</definedName>
    <definedName name="PROJECT" localSheetId="10">#REF!</definedName>
    <definedName name="PROJECT" localSheetId="4">#REF!</definedName>
    <definedName name="PROJECT" localSheetId="7">#REF!</definedName>
    <definedName name="PROJECT" localSheetId="5">#REF!</definedName>
    <definedName name="PROJECT" localSheetId="2">#REF!</definedName>
    <definedName name="PROJECT">#REF!</definedName>
    <definedName name="PS" localSheetId="13">#REF!</definedName>
    <definedName name="PS" localSheetId="12">#REF!</definedName>
    <definedName name="PS" localSheetId="10">#REF!</definedName>
    <definedName name="PS" localSheetId="4">#REF!</definedName>
    <definedName name="PS" localSheetId="7">#REF!</definedName>
    <definedName name="PS" localSheetId="5">#REF!</definedName>
    <definedName name="PS" localSheetId="2">#REF!</definedName>
    <definedName name="PS">#REF!</definedName>
    <definedName name="PS15C4LRTOR5C1R1000C10RTHR3C1R4" localSheetId="10">#REF!</definedName>
    <definedName name="PS15C4LRTOR5C1R1000C10RTHR3C1R4" localSheetId="4">#REF!</definedName>
    <definedName name="PS15C4LRTOR5C1R1000C10RTHR3C1R4" localSheetId="7">#REF!</definedName>
    <definedName name="PS15C4LRTOR5C1R1000C10RTHR3C1R4" localSheetId="5">#REF!</definedName>
    <definedName name="PS15C4LRTOR5C1R1000C10RTHR3C1R4" localSheetId="2">#REF!</definedName>
    <definedName name="PS15C4LRTOR5C1R1000C10RTHR3C1R4">#REF!</definedName>
    <definedName name="psb">[30]노임단가!$AL$23</definedName>
    <definedName name="psh">[30]노임단가!$AL$19</definedName>
    <definedName name="PSKS12C4LRTOR6C73R45C74RTHDLRTM" localSheetId="10">#REF!</definedName>
    <definedName name="PSKS12C4LRTOR6C73R45C74RTHDLRTM" localSheetId="4">#REF!</definedName>
    <definedName name="PSKS12C4LRTOR6C73R45C74RTHDLRTM" localSheetId="7">#REF!</definedName>
    <definedName name="PSKS12C4LRTOR6C73R45C74RTHDLRTM" localSheetId="5">#REF!</definedName>
    <definedName name="PSKS12C4LRTOR6C73R45C74RTHDLRTM" localSheetId="2">#REF!</definedName>
    <definedName name="PSKS12C4LRTOR6C73R45C74RTHDLRTM">#REF!</definedName>
    <definedName name="PSKS12C4LRTOR9C1R47C10RTHDLRTM3" localSheetId="10">#REF!</definedName>
    <definedName name="PSKS12C4LRTOR9C1R47C10RTHDLRTM3" localSheetId="4">#REF!</definedName>
    <definedName name="PSKS12C4LRTOR9C1R47C10RTHDLRTM3" localSheetId="7">#REF!</definedName>
    <definedName name="PSKS12C4LRTOR9C1R47C10RTHDLRTM3" localSheetId="5">#REF!</definedName>
    <definedName name="PSKS12C4LRTOR9C1R47C10RTHDLRTM3" localSheetId="2">#REF!</definedName>
    <definedName name="PSKS12C4LRTOR9C1R47C10RTHDLRTM3">#REF!</definedName>
    <definedName name="PSKS15C6LRTOR3C76R62C88RTM1TB0T" localSheetId="10">#REF!</definedName>
    <definedName name="PSKS15C6LRTOR3C76R62C88RTM1TB0T" localSheetId="4">#REF!</definedName>
    <definedName name="PSKS15C6LRTOR3C76R62C88RTM1TB0T" localSheetId="7">#REF!</definedName>
    <definedName name="PSKS15C6LRTOR3C76R62C88RTM1TB0T" localSheetId="5">#REF!</definedName>
    <definedName name="PSKS15C6LRTOR3C76R62C88RTM1TB0T" localSheetId="2">#REF!</definedName>
    <definedName name="PSKS15C6LRTOR3C76R62C88RTM1TB0T">#REF!</definedName>
    <definedName name="psm">[30]노임단가!$AL$21</definedName>
    <definedName name="Psqlbp4lRTOR6C15R45C16RTHDLRTM0" localSheetId="10">#REF!</definedName>
    <definedName name="Psqlbp4lRTOR6C15R45C16RTHDLRTM0" localSheetId="4">#REF!</definedName>
    <definedName name="Psqlbp4lRTOR6C15R45C16RTHDLRTM0" localSheetId="7">#REF!</definedName>
    <definedName name="Psqlbp4lRTOR6C15R45C16RTHDLRTM0" localSheetId="5">#REF!</definedName>
    <definedName name="Psqlbp4lRTOR6C15R45C16RTHDLRTM0" localSheetId="2">#REF!</definedName>
    <definedName name="Psqlbp4lRTOR6C15R45C16RTHDLRTM0">#REF!</definedName>
    <definedName name="Psqlbp4lRTOR6C15R45C16RTHDLRTM7" localSheetId="10">#REF!</definedName>
    <definedName name="Psqlbp4lRTOR6C15R45C16RTHDLRTM7" localSheetId="4">#REF!</definedName>
    <definedName name="Psqlbp4lRTOR6C15R45C16RTHDLRTM7" localSheetId="7">#REF!</definedName>
    <definedName name="Psqlbp4lRTOR6C15R45C16RTHDLRTM7" localSheetId="5">#REF!</definedName>
    <definedName name="Psqlbp4lRTOR6C15R45C16RTHDLRTM7" localSheetId="2">#REF!</definedName>
    <definedName name="Psqlbp4lRTOR6C15R45C16RTHDLRTM7">#REF!</definedName>
    <definedName name="PSS" localSheetId="13">#REF!</definedName>
    <definedName name="PSS" localSheetId="12">#REF!</definedName>
    <definedName name="PSS" localSheetId="10">#REF!</definedName>
    <definedName name="PSS" localSheetId="4">#REF!</definedName>
    <definedName name="PSS" localSheetId="7">#REF!</definedName>
    <definedName name="PSS" localSheetId="5">#REF!</definedName>
    <definedName name="PSS" localSheetId="2">#REF!</definedName>
    <definedName name="PSS">#REF!</definedName>
    <definedName name="PT" localSheetId="13">[31]교각1!#REF!</definedName>
    <definedName name="PT" localSheetId="12">[31]교각1!#REF!</definedName>
    <definedName name="PT" localSheetId="10">[31]교각1!#REF!</definedName>
    <definedName name="PT" localSheetId="4">[31]교각1!#REF!</definedName>
    <definedName name="PT" localSheetId="7">[31]교각1!#REF!</definedName>
    <definedName name="PT" localSheetId="5">[31]교각1!#REF!</definedName>
    <definedName name="PT" localSheetId="2">[31]교각1!#REF!</definedName>
    <definedName name="PT">[31]교각1!#REF!</definedName>
    <definedName name="PTT" localSheetId="13">#REF!</definedName>
    <definedName name="PTT" localSheetId="12">#REF!</definedName>
    <definedName name="PTT" localSheetId="10">#REF!</definedName>
    <definedName name="PTT" localSheetId="4">#REF!</definedName>
    <definedName name="PTT" localSheetId="7">#REF!</definedName>
    <definedName name="PTT" localSheetId="5">#REF!</definedName>
    <definedName name="PTT" localSheetId="2">#REF!</definedName>
    <definedName name="PTT">#REF!</definedName>
    <definedName name="PU" localSheetId="13">#REF!</definedName>
    <definedName name="PU" localSheetId="12">#REF!</definedName>
    <definedName name="PU" localSheetId="10">#REF!</definedName>
    <definedName name="PU" localSheetId="4">#REF!</definedName>
    <definedName name="PU" localSheetId="7">#REF!</definedName>
    <definedName name="PU" localSheetId="5">#REF!</definedName>
    <definedName name="PU" localSheetId="2">#REF!</definedName>
    <definedName name="PU">#REF!</definedName>
    <definedName name="pure" localSheetId="13">#REF!</definedName>
    <definedName name="pure" localSheetId="12">#REF!</definedName>
    <definedName name="pure" localSheetId="10">#REF!</definedName>
    <definedName name="pure" localSheetId="4">#REF!</definedName>
    <definedName name="pure" localSheetId="7">#REF!</definedName>
    <definedName name="pure" localSheetId="5">#REF!</definedName>
    <definedName name="pure" localSheetId="2">#REF!</definedName>
    <definedName name="pure">#REF!</definedName>
    <definedName name="PUU" localSheetId="13">#REF!</definedName>
    <definedName name="PUU" localSheetId="12">#REF!</definedName>
    <definedName name="PUU" localSheetId="10">#REF!</definedName>
    <definedName name="PUU" localSheetId="4">#REF!</definedName>
    <definedName name="PUU" localSheetId="7">#REF!</definedName>
    <definedName name="PUU" localSheetId="5">#REF!</definedName>
    <definedName name="PUU" localSheetId="2">#REF!</definedName>
    <definedName name="PUU">#REF!</definedName>
    <definedName name="PV" localSheetId="13">#REF!</definedName>
    <definedName name="PV" localSheetId="12">#REF!</definedName>
    <definedName name="PV" localSheetId="10">#REF!</definedName>
    <definedName name="PV" localSheetId="4">#REF!</definedName>
    <definedName name="PV" localSheetId="7">#REF!</definedName>
    <definedName name="PV" localSheetId="5">#REF!</definedName>
    <definedName name="PV" localSheetId="2">#REF!</definedName>
    <definedName name="PV">#REF!</definedName>
    <definedName name="PVC" localSheetId="13">#REF!</definedName>
    <definedName name="PVC" localSheetId="12">#REF!</definedName>
    <definedName name="PVC" localSheetId="10">#REF!</definedName>
    <definedName name="PVC" localSheetId="4">#REF!</definedName>
    <definedName name="PVC" localSheetId="7">#REF!</definedName>
    <definedName name="PVC" localSheetId="5">#REF!</definedName>
    <definedName name="PVC" localSheetId="2">#REF!</definedName>
    <definedName name="PVC">#REF!</definedName>
    <definedName name="PVP" localSheetId="13">[67]포장공!#REF!</definedName>
    <definedName name="PVP" localSheetId="12">[67]포장공!#REF!</definedName>
    <definedName name="PVP" localSheetId="10">[67]포장공!#REF!</definedName>
    <definedName name="PVP" localSheetId="4">[67]포장공!#REF!</definedName>
    <definedName name="PVP" localSheetId="7">[67]포장공!#REF!</definedName>
    <definedName name="PVP" localSheetId="5">[67]포장공!#REF!</definedName>
    <definedName name="PVP" localSheetId="2">[67]포장공!#REF!</definedName>
    <definedName name="PVP">[67]포장공!#REF!</definedName>
    <definedName name="PVR" localSheetId="13">[67]포장공!#REF!</definedName>
    <definedName name="PVR" localSheetId="12">[67]포장공!#REF!</definedName>
    <definedName name="PVR" localSheetId="10">[67]포장공!#REF!</definedName>
    <definedName name="PVR" localSheetId="4">[67]포장공!#REF!</definedName>
    <definedName name="PVR" localSheetId="7">[67]포장공!#REF!</definedName>
    <definedName name="PVR" localSheetId="5">[67]포장공!#REF!</definedName>
    <definedName name="PVR" localSheetId="2">[67]포장공!#REF!</definedName>
    <definedName name="PVR">[67]포장공!#REF!</definedName>
    <definedName name="PVS" localSheetId="13">[67]포장공!#REF!</definedName>
    <definedName name="PVS" localSheetId="12">[67]포장공!#REF!</definedName>
    <definedName name="PVS" localSheetId="10">[67]포장공!#REF!</definedName>
    <definedName name="PVS" localSheetId="4">[67]포장공!#REF!</definedName>
    <definedName name="PVS" localSheetId="7">[67]포장공!#REF!</definedName>
    <definedName name="PVS" localSheetId="5">[67]포장공!#REF!</definedName>
    <definedName name="PVS" localSheetId="2">[67]포장공!#REF!</definedName>
    <definedName name="PVS">[67]포장공!#REF!</definedName>
    <definedName name="q" localSheetId="13">[7]품!#REF!</definedName>
    <definedName name="q" localSheetId="12">[7]품!#REF!</definedName>
    <definedName name="q" localSheetId="10">[7]품!#REF!</definedName>
    <definedName name="q" localSheetId="4">[7]품!#REF!</definedName>
    <definedName name="q" localSheetId="7">[7]품!#REF!</definedName>
    <definedName name="q" localSheetId="5">[7]품!#REF!</definedName>
    <definedName name="q" localSheetId="2">[7]품!#REF!</definedName>
    <definedName name="q">[7]품!#REF!</definedName>
    <definedName name="QAQA">'[50]ABUT수량-A1'!$T$25</definedName>
    <definedName name="QL">[51]설계조건!$Y$40</definedName>
    <definedName name="qq" localSheetId="4" hidden="1">{#N/A,#N/A,FALSE,"단가표지"}</definedName>
    <definedName name="qq" localSheetId="7" hidden="1">{#N/A,#N/A,FALSE,"단가표지"}</definedName>
    <definedName name="qq" localSheetId="5" hidden="1">{#N/A,#N/A,FALSE,"단가표지"}</definedName>
    <definedName name="qq" localSheetId="6" hidden="1">{#N/A,#N/A,FALSE,"단가표지"}</definedName>
    <definedName name="qq" hidden="1">{#N/A,#N/A,FALSE,"단가표지"}</definedName>
    <definedName name="qqaa">'[63]ABUT수량-A1'!$T$25</definedName>
    <definedName name="qqq">'[68]ABUT수량-A1'!$T$25</definedName>
    <definedName name="QQQQ">'[69]ABUT수량-A1'!$T$25</definedName>
    <definedName name="Query1" localSheetId="13">#REF!</definedName>
    <definedName name="Query1" localSheetId="12">#REF!</definedName>
    <definedName name="Query1" localSheetId="10">#REF!</definedName>
    <definedName name="Query1" localSheetId="4">#REF!</definedName>
    <definedName name="Query1" localSheetId="7">#REF!</definedName>
    <definedName name="Query1" localSheetId="5">#REF!</definedName>
    <definedName name="Query1" localSheetId="2">#REF!</definedName>
    <definedName name="Query1">#REF!</definedName>
    <definedName name="QUIT" localSheetId="10">[39]!Macro8</definedName>
    <definedName name="QUIT" localSheetId="4">[39]!Macro8</definedName>
    <definedName name="QUIT" localSheetId="7">[39]!Macro8</definedName>
    <definedName name="QUIT" localSheetId="5">[39]!Macro8</definedName>
    <definedName name="QUIT">[39]!Macro8</definedName>
    <definedName name="qw" localSheetId="4" hidden="1">{#N/A,#N/A,FALSE,"단가표지"}</definedName>
    <definedName name="qw" localSheetId="7" hidden="1">{#N/A,#N/A,FALSE,"단가표지"}</definedName>
    <definedName name="qw" localSheetId="5" hidden="1">{#N/A,#N/A,FALSE,"단가표지"}</definedName>
    <definedName name="qw" localSheetId="6" hidden="1">{#N/A,#N/A,FALSE,"단가표지"}</definedName>
    <definedName name="qw" hidden="1">{#N/A,#N/A,FALSE,"단가표지"}</definedName>
    <definedName name="QWQW">'[50]ABUT수량-A1'!$T$25</definedName>
    <definedName name="QWS" localSheetId="10" hidden="1">#REF!</definedName>
    <definedName name="QWS" localSheetId="4" hidden="1">#REF!</definedName>
    <definedName name="QWS" localSheetId="7" hidden="1">#REF!</definedName>
    <definedName name="QWS" localSheetId="5" hidden="1">#REF!</definedName>
    <definedName name="QWS" localSheetId="2" hidden="1">#REF!</definedName>
    <definedName name="QWS" hidden="1">#REF!</definedName>
    <definedName name="QWT" localSheetId="13">'[53]3련 BOX'!#REF!</definedName>
    <definedName name="QWT" localSheetId="12">'[53]3련 BOX'!#REF!</definedName>
    <definedName name="QWT" localSheetId="10">'[53]3련 BOX'!#REF!</definedName>
    <definedName name="QWT" localSheetId="4">'[53]3련 BOX'!#REF!</definedName>
    <definedName name="QWT" localSheetId="7">'[53]3련 BOX'!#REF!</definedName>
    <definedName name="QWT" localSheetId="5">'[53]3련 BOX'!#REF!</definedName>
    <definedName name="QWT" localSheetId="2">'[53]3련 BOX'!#REF!</definedName>
    <definedName name="QWT">'[53]3련 BOX'!#REF!</definedName>
    <definedName name="RAD" localSheetId="13">#REF!</definedName>
    <definedName name="RAD" localSheetId="12">#REF!</definedName>
    <definedName name="RAD" localSheetId="10">#REF!</definedName>
    <definedName name="RAD" localSheetId="4">#REF!</definedName>
    <definedName name="RAD" localSheetId="7">#REF!</definedName>
    <definedName name="RAD" localSheetId="5">#REF!</definedName>
    <definedName name="RAD" localSheetId="2">#REF!</definedName>
    <definedName name="RAD">#REF!</definedName>
    <definedName name="RATE" localSheetId="13">#REF!</definedName>
    <definedName name="RATE" localSheetId="12">#REF!</definedName>
    <definedName name="RATE" localSheetId="10">#REF!</definedName>
    <definedName name="RATE" localSheetId="4">#REF!</definedName>
    <definedName name="RATE" localSheetId="7">#REF!</definedName>
    <definedName name="RATE" localSheetId="5">#REF!</definedName>
    <definedName name="RATE" localSheetId="2">#REF!</definedName>
    <definedName name="RATE">#REF!</definedName>
    <definedName name="RATE2" localSheetId="13">#REF!</definedName>
    <definedName name="RATE2" localSheetId="12">#REF!</definedName>
    <definedName name="RATE2" localSheetId="10">#REF!</definedName>
    <definedName name="RATE2" localSheetId="4">#REF!</definedName>
    <definedName name="RATE2" localSheetId="7">#REF!</definedName>
    <definedName name="RATE2" localSheetId="5">#REF!</definedName>
    <definedName name="RATE2" localSheetId="2">#REF!</definedName>
    <definedName name="RATE2">#REF!</definedName>
    <definedName name="_xlnm.Recorder" localSheetId="13">#REF!</definedName>
    <definedName name="_xlnm.Recorder" localSheetId="12">#REF!</definedName>
    <definedName name="_xlnm.Recorder" localSheetId="10">#REF!</definedName>
    <definedName name="_xlnm.Recorder" localSheetId="4">#REF!</definedName>
    <definedName name="_xlnm.Recorder" localSheetId="7">#REF!</definedName>
    <definedName name="_xlnm.Recorder" localSheetId="5">#REF!</definedName>
    <definedName name="_xlnm.Recorder" localSheetId="2">#REF!</definedName>
    <definedName name="_xlnm.Recorder">#REF!</definedName>
    <definedName name="RFG" localSheetId="10">#REF!,#REF!,#REF!</definedName>
    <definedName name="RFG" localSheetId="4">#REF!,#REF!,#REF!</definedName>
    <definedName name="RFG" localSheetId="7">#REF!,#REF!,#REF!</definedName>
    <definedName name="RFG" localSheetId="5">#REF!,#REF!,#REF!</definedName>
    <definedName name="RFG">#REF!,#REF!,#REF!</definedName>
    <definedName name="RGY" localSheetId="10">BlankMacro1</definedName>
    <definedName name="RGY" localSheetId="4">BlankMacro1</definedName>
    <definedName name="RGY" localSheetId="7">BlankMacro1</definedName>
    <definedName name="RGY" localSheetId="5">BlankMacro1</definedName>
    <definedName name="RGY" localSheetId="6">BlankMacro1</definedName>
    <definedName name="RGY" localSheetId="2">BlankMacro1</definedName>
    <definedName name="RGY">BlankMacro1</definedName>
    <definedName name="RH.4" localSheetId="13">#REF!</definedName>
    <definedName name="RH.4" localSheetId="12">#REF!</definedName>
    <definedName name="RH.4" localSheetId="10">#REF!</definedName>
    <definedName name="RH.4" localSheetId="4">#REF!</definedName>
    <definedName name="RH.4" localSheetId="7">#REF!</definedName>
    <definedName name="RH.4" localSheetId="5">#REF!</definedName>
    <definedName name="RH.4" localSheetId="2">#REF!</definedName>
    <definedName name="RH.4">#REF!</definedName>
    <definedName name="RH.7" localSheetId="13">#REF!</definedName>
    <definedName name="RH.7" localSheetId="12">#REF!</definedName>
    <definedName name="RH.7" localSheetId="10">#REF!</definedName>
    <definedName name="RH.7" localSheetId="4">#REF!</definedName>
    <definedName name="RH.7" localSheetId="7">#REF!</definedName>
    <definedName name="RH.7" localSheetId="5">#REF!</definedName>
    <definedName name="RH.7" localSheetId="2">#REF!</definedName>
    <definedName name="RH.7">#REF!</definedName>
    <definedName name="rjfl" localSheetId="10" hidden="1">#REF!</definedName>
    <definedName name="rjfl" localSheetId="4" hidden="1">#REF!</definedName>
    <definedName name="rjfl" localSheetId="7" hidden="1">#REF!</definedName>
    <definedName name="rjfl" localSheetId="5" hidden="1">#REF!</definedName>
    <definedName name="rjfl" localSheetId="2" hidden="1">#REF!</definedName>
    <definedName name="rjfl" hidden="1">#REF!</definedName>
    <definedName name="RK" localSheetId="10" hidden="1">[48]수량산출!#REF!</definedName>
    <definedName name="RK" localSheetId="4" hidden="1">[48]수량산출!#REF!</definedName>
    <definedName name="RK" localSheetId="7" hidden="1">[48]수량산출!#REF!</definedName>
    <definedName name="RK" localSheetId="5" hidden="1">[48]수량산출!#REF!</definedName>
    <definedName name="RK" localSheetId="2" hidden="1">[48]수량산출!#REF!</definedName>
    <definedName name="RK" hidden="1">[48]수량산출!#REF!</definedName>
    <definedName name="Royalty" localSheetId="4" hidden="1">{#N/A,#N/A,FALSE,"Sheet1"}</definedName>
    <definedName name="Royalty" localSheetId="7" hidden="1">{#N/A,#N/A,FALSE,"Sheet1"}</definedName>
    <definedName name="Royalty" localSheetId="5" hidden="1">{#N/A,#N/A,FALSE,"Sheet1"}</definedName>
    <definedName name="Royalty" localSheetId="6" hidden="1">{#N/A,#N/A,FALSE,"Sheet1"}</definedName>
    <definedName name="Royalty" hidden="1">{#N/A,#N/A,FALSE,"Sheet1"}</definedName>
    <definedName name="RPE" localSheetId="13">#REF!</definedName>
    <definedName name="RPE" localSheetId="12">#REF!</definedName>
    <definedName name="RPE" localSheetId="10">#REF!</definedName>
    <definedName name="RPE" localSheetId="4">#REF!</definedName>
    <definedName name="RPE" localSheetId="7">#REF!</definedName>
    <definedName name="RPE" localSheetId="5">#REF!</definedName>
    <definedName name="RPE" localSheetId="2">#REF!</definedName>
    <definedName name="RPE">#REF!</definedName>
    <definedName name="RR" localSheetId="13">#REF!</definedName>
    <definedName name="RR" localSheetId="12">#REF!</definedName>
    <definedName name="RR" localSheetId="10">#REF!</definedName>
    <definedName name="RR" localSheetId="4">#REF!</definedName>
    <definedName name="RR" localSheetId="7">#REF!</definedName>
    <definedName name="RR" localSheetId="5">#REF!</definedName>
    <definedName name="RR" localSheetId="2">#REF!</definedName>
    <definedName name="RR">#REF!</definedName>
    <definedName name="RRE" localSheetId="10">#REF!,#REF!</definedName>
    <definedName name="RRE" localSheetId="4">#REF!,#REF!</definedName>
    <definedName name="RRE" localSheetId="7">#REF!,#REF!</definedName>
    <definedName name="RRE" localSheetId="5">#REF!,#REF!</definedName>
    <definedName name="RRE">#REF!,#REF!</definedName>
    <definedName name="rrr" localSheetId="10">BlankMacro1</definedName>
    <definedName name="rrr" localSheetId="4">BlankMacro1</definedName>
    <definedName name="rrr" localSheetId="7">BlankMacro1</definedName>
    <definedName name="rrr" localSheetId="5">BlankMacro1</definedName>
    <definedName name="rrr" localSheetId="6">BlankMacro1</definedName>
    <definedName name="rrr" localSheetId="2">BlankMacro1</definedName>
    <definedName name="rrr">BlankMacro1</definedName>
    <definedName name="RS" localSheetId="13">#REF!</definedName>
    <definedName name="RS" localSheetId="12">#REF!</definedName>
    <definedName name="RS" localSheetId="10">#REF!</definedName>
    <definedName name="RS" localSheetId="4">#REF!</definedName>
    <definedName name="RS" localSheetId="7">#REF!</definedName>
    <definedName name="RS" localSheetId="5">#REF!</definedName>
    <definedName name="RS" localSheetId="2">#REF!</definedName>
    <definedName name="RS">#REF!</definedName>
    <definedName name="RT" localSheetId="10">#REF!,#REF!,#REF!</definedName>
    <definedName name="RT" localSheetId="4">#REF!,#REF!,#REF!</definedName>
    <definedName name="RT" localSheetId="7">#REF!,#REF!,#REF!</definedName>
    <definedName name="RT" localSheetId="5">#REF!,#REF!,#REF!</definedName>
    <definedName name="RT">#REF!,#REF!,#REF!</definedName>
    <definedName name="rtr" localSheetId="10">BlankMacro1</definedName>
    <definedName name="rtr" localSheetId="4">BlankMacro1</definedName>
    <definedName name="rtr" localSheetId="7">BlankMacro1</definedName>
    <definedName name="rtr" localSheetId="5">BlankMacro1</definedName>
    <definedName name="rtr" localSheetId="6">BlankMacro1</definedName>
    <definedName name="rtr" localSheetId="2">BlankMacro1</definedName>
    <definedName name="rtr">BlankMacro1</definedName>
    <definedName name="RTU" localSheetId="10">#REF!,#REF!</definedName>
    <definedName name="RTU" localSheetId="4">#REF!,#REF!</definedName>
    <definedName name="RTU" localSheetId="7">#REF!,#REF!</definedName>
    <definedName name="RTU" localSheetId="5">#REF!,#REF!</definedName>
    <definedName name="RTU">#REF!,#REF!</definedName>
    <definedName name="rty" localSheetId="10">BlankMacro1</definedName>
    <definedName name="rty" localSheetId="4">BlankMacro1</definedName>
    <definedName name="rty" localSheetId="7">BlankMacro1</definedName>
    <definedName name="rty" localSheetId="5">BlankMacro1</definedName>
    <definedName name="rty" localSheetId="6">BlankMacro1</definedName>
    <definedName name="rty" localSheetId="2">BlankMacro1</definedName>
    <definedName name="rty">BlankMacro1</definedName>
    <definedName name="RTYUI" localSheetId="10">BlankMacro1</definedName>
    <definedName name="RTYUI" localSheetId="4">BlankMacro1</definedName>
    <definedName name="RTYUI" localSheetId="7">BlankMacro1</definedName>
    <definedName name="RTYUI" localSheetId="5">BlankMacro1</definedName>
    <definedName name="RTYUI" localSheetId="6">BlankMacro1</definedName>
    <definedName name="RTYUI" localSheetId="2">BlankMacro1</definedName>
    <definedName name="RTYUI">BlankMacro1</definedName>
    <definedName name="rtyuu" localSheetId="10">BlankMacro1</definedName>
    <definedName name="rtyuu" localSheetId="4">BlankMacro1</definedName>
    <definedName name="rtyuu" localSheetId="7">BlankMacro1</definedName>
    <definedName name="rtyuu" localSheetId="5">BlankMacro1</definedName>
    <definedName name="rtyuu" localSheetId="6">BlankMacro1</definedName>
    <definedName name="rtyuu" localSheetId="2">BlankMacro1</definedName>
    <definedName name="rtyuu">BlankMacro1</definedName>
    <definedName name="s" localSheetId="13">[7]품!#REF!</definedName>
    <definedName name="s" localSheetId="12">[7]품!#REF!</definedName>
    <definedName name="s" localSheetId="10">[7]품!#REF!</definedName>
    <definedName name="s" localSheetId="4">[7]품!#REF!</definedName>
    <definedName name="s" localSheetId="7">[7]품!#REF!</definedName>
    <definedName name="s" localSheetId="5">[7]품!#REF!</definedName>
    <definedName name="s" localSheetId="2">[7]품!#REF!</definedName>
    <definedName name="s">[7]품!#REF!</definedName>
    <definedName name="S_BB" localSheetId="13">#REF!</definedName>
    <definedName name="S_BB" localSheetId="12">#REF!</definedName>
    <definedName name="S_BB" localSheetId="10">#REF!</definedName>
    <definedName name="S_BB" localSheetId="4">#REF!</definedName>
    <definedName name="S_BB" localSheetId="7">#REF!</definedName>
    <definedName name="S_BB" localSheetId="5">#REF!</definedName>
    <definedName name="S_BB" localSheetId="2">#REF!</definedName>
    <definedName name="S_BB">#REF!</definedName>
    <definedName name="S_BU" localSheetId="13">#REF!</definedName>
    <definedName name="S_BU" localSheetId="12">#REF!</definedName>
    <definedName name="S_BU" localSheetId="10">#REF!</definedName>
    <definedName name="S_BU" localSheetId="4">#REF!</definedName>
    <definedName name="S_BU" localSheetId="7">#REF!</definedName>
    <definedName name="S_BU" localSheetId="5">#REF!</definedName>
    <definedName name="S_BU" localSheetId="2">#REF!</definedName>
    <definedName name="S_BU">#REF!</definedName>
    <definedName name="S_EF" localSheetId="13">#REF!</definedName>
    <definedName name="S_EF" localSheetId="12">#REF!</definedName>
    <definedName name="S_EF" localSheetId="10">#REF!</definedName>
    <definedName name="S_EF" localSheetId="4">#REF!</definedName>
    <definedName name="S_EF" localSheetId="7">#REF!</definedName>
    <definedName name="S_EF" localSheetId="5">#REF!</definedName>
    <definedName name="S_EF" localSheetId="2">#REF!</definedName>
    <definedName name="S_EF">#REF!</definedName>
    <definedName name="S2L" localSheetId="13">#REF!</definedName>
    <definedName name="S2L" localSheetId="12">#REF!</definedName>
    <definedName name="S2L" localSheetId="10">#REF!</definedName>
    <definedName name="S2L" localSheetId="4">#REF!</definedName>
    <definedName name="S2L" localSheetId="7">#REF!</definedName>
    <definedName name="S2L" localSheetId="5">#REF!</definedName>
    <definedName name="S2L" localSheetId="2">#REF!</definedName>
    <definedName name="S2L">#REF!</definedName>
    <definedName name="sab">[30]노임단가!$Z$33</definedName>
    <definedName name="SADE" localSheetId="13">#REF!</definedName>
    <definedName name="SADE" localSheetId="12">#REF!</definedName>
    <definedName name="SADE" localSheetId="10">#REF!</definedName>
    <definedName name="SADE" localSheetId="4">#REF!</definedName>
    <definedName name="SADE" localSheetId="7">#REF!</definedName>
    <definedName name="SADE" localSheetId="5">#REF!</definedName>
    <definedName name="SADE" localSheetId="2">#REF!</definedName>
    <definedName name="SADE">#REF!</definedName>
    <definedName name="sah">[30]노임단가!$Z$29</definedName>
    <definedName name="SALI" localSheetId="13">#REF!</definedName>
    <definedName name="SALI" localSheetId="12">#REF!</definedName>
    <definedName name="SALI" localSheetId="10">#REF!</definedName>
    <definedName name="SALI" localSheetId="4">#REF!</definedName>
    <definedName name="SALI" localSheetId="7">#REF!</definedName>
    <definedName name="SALI" localSheetId="5">#REF!</definedName>
    <definedName name="SALI" localSheetId="2">#REF!</definedName>
    <definedName name="SALI">#REF!</definedName>
    <definedName name="sam">[30]노임단가!$Z$31</definedName>
    <definedName name="SAN" localSheetId="10">#REF!</definedName>
    <definedName name="SAN" localSheetId="4">#REF!</definedName>
    <definedName name="SAN" localSheetId="7">#REF!</definedName>
    <definedName name="SAN" localSheetId="5">#REF!</definedName>
    <definedName name="SAN" localSheetId="2">#REF!</definedName>
    <definedName name="SAN">#REF!</definedName>
    <definedName name="sas">[30]노임단가!$Z$27</definedName>
    <definedName name="SASL" localSheetId="13">'[53]3련 BOX'!#REF!</definedName>
    <definedName name="SASL" localSheetId="12">'[53]3련 BOX'!#REF!</definedName>
    <definedName name="SASL" localSheetId="10">'[53]3련 BOX'!#REF!</definedName>
    <definedName name="SASL" localSheetId="4">'[53]3련 BOX'!#REF!</definedName>
    <definedName name="SASL" localSheetId="7">'[53]3련 BOX'!#REF!</definedName>
    <definedName name="SASL" localSheetId="5">'[53]3련 BOX'!#REF!</definedName>
    <definedName name="SASL" localSheetId="2">'[53]3련 BOX'!#REF!</definedName>
    <definedName name="SASL">'[53]3련 BOX'!#REF!</definedName>
    <definedName name="sck" localSheetId="13">#REF!</definedName>
    <definedName name="sck" localSheetId="12">#REF!</definedName>
    <definedName name="sck" localSheetId="10">#REF!</definedName>
    <definedName name="sck" localSheetId="4">#REF!</definedName>
    <definedName name="sck" localSheetId="7">#REF!</definedName>
    <definedName name="sck" localSheetId="5">#REF!</definedName>
    <definedName name="sck" localSheetId="2">#REF!</definedName>
    <definedName name="sck">#REF!</definedName>
    <definedName name="sd">[34]input!$P$1</definedName>
    <definedName name="SDC" localSheetId="10">#REF!,#REF!</definedName>
    <definedName name="SDC" localSheetId="4">#REF!,#REF!</definedName>
    <definedName name="SDC" localSheetId="7">#REF!,#REF!</definedName>
    <definedName name="SDC" localSheetId="5">#REF!,#REF!</definedName>
    <definedName name="SDC">#REF!,#REF!</definedName>
    <definedName name="SDF" localSheetId="10" hidden="1">[70]CTEMCOST!#REF!</definedName>
    <definedName name="SDF" localSheetId="4" hidden="1">[70]CTEMCOST!#REF!</definedName>
    <definedName name="SDF" localSheetId="7" hidden="1">[70]CTEMCOST!#REF!</definedName>
    <definedName name="SDF" localSheetId="5" hidden="1">[70]CTEMCOST!#REF!</definedName>
    <definedName name="SDF" localSheetId="2" hidden="1">[70]CTEMCOST!#REF!</definedName>
    <definedName name="SDF" hidden="1">[70]CTEMCOST!#REF!</definedName>
    <definedName name="sdfg">'[63]ABUT수량-A1'!$T$25</definedName>
    <definedName name="SDK" localSheetId="10">#REF!,#REF!</definedName>
    <definedName name="SDK" localSheetId="4">#REF!,#REF!</definedName>
    <definedName name="SDK" localSheetId="7">#REF!,#REF!</definedName>
    <definedName name="SDK" localSheetId="5">#REF!,#REF!</definedName>
    <definedName name="SDK">#REF!,#REF!</definedName>
    <definedName name="SFR">[41]심사계산!$D$88</definedName>
    <definedName name="SHE" localSheetId="13">#REF!</definedName>
    <definedName name="SHE" localSheetId="12">#REF!</definedName>
    <definedName name="SHE" localSheetId="10">#REF!</definedName>
    <definedName name="SHE" localSheetId="4">#REF!</definedName>
    <definedName name="SHE" localSheetId="7">#REF!</definedName>
    <definedName name="SHE" localSheetId="5">#REF!</definedName>
    <definedName name="SHE" localSheetId="2">#REF!</definedName>
    <definedName name="SHE">#REF!</definedName>
    <definedName name="sheet" localSheetId="4" hidden="1">{#N/A,#N/A,FALSE,"골재소요량";#N/A,#N/A,FALSE,"골재소요량"}</definedName>
    <definedName name="sheet" localSheetId="7" hidden="1">{#N/A,#N/A,FALSE,"골재소요량";#N/A,#N/A,FALSE,"골재소요량"}</definedName>
    <definedName name="sheet" localSheetId="5" hidden="1">{#N/A,#N/A,FALSE,"골재소요량";#N/A,#N/A,FALSE,"골재소요량"}</definedName>
    <definedName name="sheet" localSheetId="6" hidden="1">{#N/A,#N/A,FALSE,"골재소요량";#N/A,#N/A,FALSE,"골재소요량"}</definedName>
    <definedName name="sheet" hidden="1">{#N/A,#N/A,FALSE,"골재소요량";#N/A,#N/A,FALSE,"골재소요량"}</definedName>
    <definedName name="SHEET56" localSheetId="10">#REF!</definedName>
    <definedName name="SHEET56" localSheetId="4">#REF!</definedName>
    <definedName name="SHEET56" localSheetId="7">#REF!</definedName>
    <definedName name="SHEET56" localSheetId="5">#REF!</definedName>
    <definedName name="SHEET56">#REF!</definedName>
    <definedName name="SHT" localSheetId="13">#REF!</definedName>
    <definedName name="SHT" localSheetId="12">#REF!</definedName>
    <definedName name="SHT" localSheetId="10">#REF!</definedName>
    <definedName name="SHT" localSheetId="4">#REF!</definedName>
    <definedName name="SHT" localSheetId="7">#REF!</definedName>
    <definedName name="SHT" localSheetId="5">#REF!</definedName>
    <definedName name="SHT" localSheetId="2">#REF!</definedName>
    <definedName name="SHT">#REF!</definedName>
    <definedName name="SIGCK1">[51]설계조건!$I$64</definedName>
    <definedName name="SIGY1">[51]설계조건!$M$64</definedName>
    <definedName name="size" localSheetId="10">ROUND([17]!size*0.0254,3)</definedName>
    <definedName name="size" localSheetId="4">ROUND([17]!size*0.0254,3)</definedName>
    <definedName name="size" localSheetId="7">ROUND([17]!size*0.0254,3)</definedName>
    <definedName name="size" localSheetId="5">ROUND([17]!size*0.0254,3)</definedName>
    <definedName name="size">ROUND([17]!size*0.0254,3)</definedName>
    <definedName name="SK" localSheetId="13">#REF!</definedName>
    <definedName name="SK" localSheetId="12">#REF!</definedName>
    <definedName name="SK" localSheetId="10">#REF!</definedName>
    <definedName name="SK" localSheetId="4">#REF!</definedName>
    <definedName name="SK" localSheetId="7">#REF!</definedName>
    <definedName name="SK" localSheetId="5">#REF!</definedName>
    <definedName name="SK" localSheetId="2">#REF!</definedName>
    <definedName name="SK">#REF!</definedName>
    <definedName name="skew" localSheetId="13">#REF!</definedName>
    <definedName name="skew" localSheetId="12">#REF!</definedName>
    <definedName name="skew" localSheetId="10">#REF!</definedName>
    <definedName name="skew" localSheetId="4">#REF!</definedName>
    <definedName name="skew" localSheetId="7">#REF!</definedName>
    <definedName name="skew" localSheetId="5">#REF!</definedName>
    <definedName name="skew" localSheetId="2">#REF!</definedName>
    <definedName name="skew">#REF!</definedName>
    <definedName name="SKIN" localSheetId="13">#REF!</definedName>
    <definedName name="SKIN" localSheetId="12">#REF!</definedName>
    <definedName name="SKIN" localSheetId="10">#REF!</definedName>
    <definedName name="SKIN" localSheetId="4">#REF!</definedName>
    <definedName name="SKIN" localSheetId="7">#REF!</definedName>
    <definedName name="SKIN" localSheetId="5">#REF!</definedName>
    <definedName name="SKIN" localSheetId="2">#REF!</definedName>
    <definedName name="SKIN">#REF!</definedName>
    <definedName name="SLAB1" localSheetId="13">#REF!</definedName>
    <definedName name="SLAB1" localSheetId="12">#REF!</definedName>
    <definedName name="SLAB1" localSheetId="10">#REF!</definedName>
    <definedName name="SLAB1" localSheetId="4">#REF!</definedName>
    <definedName name="SLAB1" localSheetId="7">#REF!</definedName>
    <definedName name="SLAB1" localSheetId="5">#REF!</definedName>
    <definedName name="SLAB1" localSheetId="2">#REF!</definedName>
    <definedName name="SLAB1">#REF!</definedName>
    <definedName name="SLAB2" localSheetId="13">#REF!</definedName>
    <definedName name="SLAB2" localSheetId="12">#REF!</definedName>
    <definedName name="SLAB2" localSheetId="10">#REF!</definedName>
    <definedName name="SLAB2" localSheetId="4">#REF!</definedName>
    <definedName name="SLAB2" localSheetId="7">#REF!</definedName>
    <definedName name="SLAB2" localSheetId="5">#REF!</definedName>
    <definedName name="SLAB2" localSheetId="2">#REF!</definedName>
    <definedName name="SLAB2">#REF!</definedName>
    <definedName name="SLAB3" localSheetId="13">#REF!</definedName>
    <definedName name="SLAB3" localSheetId="12">#REF!</definedName>
    <definedName name="SLAB3" localSheetId="10">#REF!</definedName>
    <definedName name="SLAB3" localSheetId="4">#REF!</definedName>
    <definedName name="SLAB3" localSheetId="7">#REF!</definedName>
    <definedName name="SLAB3" localSheetId="5">#REF!</definedName>
    <definedName name="SLAB3" localSheetId="2">#REF!</definedName>
    <definedName name="SLAB3">#REF!</definedName>
    <definedName name="SLFE" localSheetId="13">#REF!</definedName>
    <definedName name="SLFE" localSheetId="12">#REF!</definedName>
    <definedName name="SLFE" localSheetId="10">#REF!</definedName>
    <definedName name="SLFE" localSheetId="4">#REF!</definedName>
    <definedName name="SLFE" localSheetId="7">#REF!</definedName>
    <definedName name="SLFE" localSheetId="5">#REF!</definedName>
    <definedName name="SLFE" localSheetId="2">#REF!</definedName>
    <definedName name="SLFE">#REF!</definedName>
    <definedName name="SLFO" localSheetId="13">#REF!</definedName>
    <definedName name="SLFO" localSheetId="12">#REF!</definedName>
    <definedName name="SLFO" localSheetId="10">#REF!</definedName>
    <definedName name="SLFO" localSheetId="4">#REF!</definedName>
    <definedName name="SLFO" localSheetId="7">#REF!</definedName>
    <definedName name="SLFO" localSheetId="5">#REF!</definedName>
    <definedName name="SLFO" localSheetId="2">#REF!</definedName>
    <definedName name="SLFO">#REF!</definedName>
    <definedName name="SMP" localSheetId="13">#REF!</definedName>
    <definedName name="SMP" localSheetId="12">#REF!</definedName>
    <definedName name="SMP" localSheetId="10">#REF!</definedName>
    <definedName name="SMP" localSheetId="4">#REF!</definedName>
    <definedName name="SMP" localSheetId="7">#REF!</definedName>
    <definedName name="SMP" localSheetId="5">#REF!</definedName>
    <definedName name="SMP" localSheetId="2">#REF!</definedName>
    <definedName name="SMP">#REF!</definedName>
    <definedName name="SORT" localSheetId="10" hidden="1">#REF!</definedName>
    <definedName name="SORT" localSheetId="4" hidden="1">#REF!</definedName>
    <definedName name="SORT" localSheetId="7" hidden="1">#REF!</definedName>
    <definedName name="SORT" localSheetId="5" hidden="1">#REF!</definedName>
    <definedName name="SORT" localSheetId="2" hidden="1">#REF!</definedName>
    <definedName name="SORT" hidden="1">#REF!</definedName>
    <definedName name="SPA" localSheetId="13">#REF!</definedName>
    <definedName name="SPA" localSheetId="12">#REF!</definedName>
    <definedName name="SPA" localSheetId="10">#REF!</definedName>
    <definedName name="SPA" localSheetId="4">#REF!</definedName>
    <definedName name="SPA" localSheetId="7">#REF!</definedName>
    <definedName name="SPA" localSheetId="5">#REF!</definedName>
    <definedName name="SPA" localSheetId="2">#REF!</definedName>
    <definedName name="SPA">#REF!</definedName>
    <definedName name="SPACE" localSheetId="13">#REF!</definedName>
    <definedName name="SPACE" localSheetId="12">#REF!</definedName>
    <definedName name="SPACE" localSheetId="10">#REF!</definedName>
    <definedName name="SPACE" localSheetId="4">#REF!</definedName>
    <definedName name="SPACE" localSheetId="7">#REF!</definedName>
    <definedName name="SPACE" localSheetId="5">#REF!</definedName>
    <definedName name="SPACE" localSheetId="2">#REF!</definedName>
    <definedName name="SPACE">#REF!</definedName>
    <definedName name="SPLICE" localSheetId="13">#REF!</definedName>
    <definedName name="SPLICE" localSheetId="12">#REF!</definedName>
    <definedName name="SPLICE" localSheetId="10">#REF!</definedName>
    <definedName name="SPLICE" localSheetId="4">#REF!</definedName>
    <definedName name="SPLICE" localSheetId="7">#REF!</definedName>
    <definedName name="SPLICE" localSheetId="5">#REF!</definedName>
    <definedName name="SPLICE" localSheetId="2">#REF!</definedName>
    <definedName name="SPLICE">#REF!</definedName>
    <definedName name="sr" localSheetId="10">#REF!,#REF!</definedName>
    <definedName name="sr" localSheetId="4">#REF!,#REF!</definedName>
    <definedName name="sr" localSheetId="7">#REF!,#REF!</definedName>
    <definedName name="sr" localSheetId="5">#REF!,#REF!</definedName>
    <definedName name="sr">#REF!,#REF!</definedName>
    <definedName name="SS" localSheetId="13">#REF!</definedName>
    <definedName name="SS" localSheetId="12">#REF!</definedName>
    <definedName name="SS" localSheetId="10">#REF!</definedName>
    <definedName name="SS" localSheetId="4">#REF!</definedName>
    <definedName name="SS" localSheetId="7">#REF!</definedName>
    <definedName name="SS" localSheetId="5">#REF!</definedName>
    <definedName name="SS" localSheetId="2">#REF!</definedName>
    <definedName name="SS">#REF!</definedName>
    <definedName name="ssb">[30]노임단가!$Z$23</definedName>
    <definedName name="ssh">[30]노임단가!$Z$19</definedName>
    <definedName name="ssm">[30]노임단가!$Z$21</definedName>
    <definedName name="SSP" localSheetId="13">#REF!</definedName>
    <definedName name="SSP" localSheetId="12">#REF!</definedName>
    <definedName name="SSP" localSheetId="10">#REF!</definedName>
    <definedName name="SSP" localSheetId="4">#REF!</definedName>
    <definedName name="SSP" localSheetId="7">#REF!</definedName>
    <definedName name="SSP" localSheetId="5">#REF!</definedName>
    <definedName name="SSP" localSheetId="2">#REF!</definedName>
    <definedName name="SSP">#REF!</definedName>
    <definedName name="SSS" localSheetId="13">#REF!</definedName>
    <definedName name="SSS" localSheetId="12">#REF!</definedName>
    <definedName name="SSS" localSheetId="10">#REF!</definedName>
    <definedName name="SSS" localSheetId="4">#REF!</definedName>
    <definedName name="SSS" localSheetId="7">#REF!</definedName>
    <definedName name="SSS" localSheetId="5">#REF!</definedName>
    <definedName name="SSS" localSheetId="2">#REF!</definedName>
    <definedName name="SSS">#REF!</definedName>
    <definedName name="SSSS" localSheetId="4" hidden="1">{#N/A,#N/A,FALSE,"전력간선"}</definedName>
    <definedName name="SSSS" localSheetId="7" hidden="1">{#N/A,#N/A,FALSE,"전력간선"}</definedName>
    <definedName name="SSSS" localSheetId="5" hidden="1">{#N/A,#N/A,FALSE,"전력간선"}</definedName>
    <definedName name="SSSS" localSheetId="6" hidden="1">{#N/A,#N/A,FALSE,"전력간선"}</definedName>
    <definedName name="SSSS" hidden="1">{#N/A,#N/A,FALSE,"전력간선"}</definedName>
    <definedName name="SSW" localSheetId="10">#REF!,#REF!</definedName>
    <definedName name="SSW" localSheetId="4">#REF!,#REF!</definedName>
    <definedName name="SSW" localSheetId="7">#REF!,#REF!</definedName>
    <definedName name="SSW" localSheetId="5">#REF!,#REF!</definedName>
    <definedName name="SSW">#REF!,#REF!</definedName>
    <definedName name="ST" localSheetId="13">#REF!</definedName>
    <definedName name="ST" localSheetId="12">#REF!</definedName>
    <definedName name="ST" localSheetId="10">#REF!</definedName>
    <definedName name="ST" localSheetId="4">#REF!</definedName>
    <definedName name="ST" localSheetId="7">#REF!</definedName>
    <definedName name="ST" localSheetId="5">#REF!</definedName>
    <definedName name="ST" localSheetId="2">#REF!</definedName>
    <definedName name="ST">#REF!</definedName>
    <definedName name="stb">[30]노임단가!$Z$17</definedName>
    <definedName name="sth">[30]노임단가!$Z$13</definedName>
    <definedName name="stm">[30]노임단가!$Z$15</definedName>
    <definedName name="STOWH" localSheetId="13">'[53]3련 BOX'!#REF!</definedName>
    <definedName name="STOWH" localSheetId="12">'[53]3련 BOX'!#REF!</definedName>
    <definedName name="STOWH" localSheetId="10">'[53]3련 BOX'!#REF!</definedName>
    <definedName name="STOWH" localSheetId="4">'[53]3련 BOX'!#REF!</definedName>
    <definedName name="STOWH" localSheetId="7">'[53]3련 BOX'!#REF!</definedName>
    <definedName name="STOWH" localSheetId="5">'[53]3련 BOX'!#REF!</definedName>
    <definedName name="STOWH" localSheetId="2">'[53]3련 BOX'!#REF!</definedName>
    <definedName name="STOWH">'[53]3련 BOX'!#REF!</definedName>
    <definedName name="SUKP" localSheetId="13">#REF!</definedName>
    <definedName name="SUKP" localSheetId="12">#REF!</definedName>
    <definedName name="SUKP" localSheetId="10">#REF!</definedName>
    <definedName name="SUKP" localSheetId="4">#REF!</definedName>
    <definedName name="SUKP" localSheetId="7">#REF!</definedName>
    <definedName name="SUKP" localSheetId="5">#REF!</definedName>
    <definedName name="SUKP" localSheetId="2">#REF!</definedName>
    <definedName name="SUKP">#REF!</definedName>
    <definedName name="SUMMARY" localSheetId="10" hidden="1">#REF!</definedName>
    <definedName name="SUMMARY" localSheetId="4" hidden="1">#REF!</definedName>
    <definedName name="SUMMARY" localSheetId="7" hidden="1">#REF!</definedName>
    <definedName name="SUMMARY" localSheetId="5" hidden="1">#REF!</definedName>
    <definedName name="SUMMARY" localSheetId="2" hidden="1">#REF!</definedName>
    <definedName name="SUMMARY" hidden="1">#REF!</definedName>
    <definedName name="SUMMARYT" localSheetId="10" hidden="1">#REF!</definedName>
    <definedName name="SUMMARYT" localSheetId="4" hidden="1">#REF!</definedName>
    <definedName name="SUMMARYT" localSheetId="7" hidden="1">#REF!</definedName>
    <definedName name="SUMMARYT" localSheetId="5" hidden="1">#REF!</definedName>
    <definedName name="SUMMARYT" localSheetId="2" hidden="1">#REF!</definedName>
    <definedName name="SUMMARYT" hidden="1">#REF!</definedName>
    <definedName name="SUO_REA" localSheetId="13">#REF!</definedName>
    <definedName name="SUO_REA" localSheetId="12">#REF!</definedName>
    <definedName name="SUO_REA" localSheetId="10">#REF!</definedName>
    <definedName name="SUO_REA" localSheetId="4">#REF!</definedName>
    <definedName name="SUO_REA" localSheetId="7">#REF!</definedName>
    <definedName name="SUO_REA" localSheetId="5">#REF!</definedName>
    <definedName name="SUO_REA" localSheetId="2">#REF!</definedName>
    <definedName name="SUO_REA">#REF!</definedName>
    <definedName name="SUO_TOE" localSheetId="13">#REF!</definedName>
    <definedName name="SUO_TOE" localSheetId="12">#REF!</definedName>
    <definedName name="SUO_TOE" localSheetId="10">#REF!</definedName>
    <definedName name="SUO_TOE" localSheetId="4">#REF!</definedName>
    <definedName name="SUO_TOE" localSheetId="7">#REF!</definedName>
    <definedName name="SUO_TOE" localSheetId="5">#REF!</definedName>
    <definedName name="SUO_TOE" localSheetId="2">#REF!</definedName>
    <definedName name="SUO_TOE">#REF!</definedName>
    <definedName name="SWH.1" localSheetId="13">'[53]3련 BOX'!#REF!</definedName>
    <definedName name="SWH.1" localSheetId="12">'[53]3련 BOX'!#REF!</definedName>
    <definedName name="SWH.1" localSheetId="10">'[53]3련 BOX'!#REF!</definedName>
    <definedName name="SWH.1" localSheetId="4">'[53]3련 BOX'!#REF!</definedName>
    <definedName name="SWH.1" localSheetId="7">'[53]3련 BOX'!#REF!</definedName>
    <definedName name="SWH.1" localSheetId="5">'[53]3련 BOX'!#REF!</definedName>
    <definedName name="SWH.1" localSheetId="2">'[53]3련 BOX'!#REF!</definedName>
    <definedName name="SWH.1">'[53]3련 BOX'!#REF!</definedName>
    <definedName name="SWH.2" localSheetId="13">'[53]3련 BOX'!#REF!</definedName>
    <definedName name="SWH.2" localSheetId="12">'[53]3련 BOX'!#REF!</definedName>
    <definedName name="SWH.2" localSheetId="10">'[53]3련 BOX'!#REF!</definedName>
    <definedName name="SWH.2" localSheetId="4">'[53]3련 BOX'!#REF!</definedName>
    <definedName name="SWH.2" localSheetId="7">'[53]3련 BOX'!#REF!</definedName>
    <definedName name="SWH.2" localSheetId="5">'[53]3련 BOX'!#REF!</definedName>
    <definedName name="SWH.2" localSheetId="2">'[53]3련 BOX'!#REF!</definedName>
    <definedName name="SWH.2">'[53]3련 BOX'!#REF!</definedName>
    <definedName name="SWH.3" localSheetId="13">'[53]3련 BOX'!#REF!</definedName>
    <definedName name="SWH.3" localSheetId="12">'[53]3련 BOX'!#REF!</definedName>
    <definedName name="SWH.3" localSheetId="10">'[53]3련 BOX'!#REF!</definedName>
    <definedName name="SWH.3" localSheetId="4">'[53]3련 BOX'!#REF!</definedName>
    <definedName name="SWH.3" localSheetId="7">'[53]3련 BOX'!#REF!</definedName>
    <definedName name="SWH.3" localSheetId="5">'[53]3련 BOX'!#REF!</definedName>
    <definedName name="SWH.3" localSheetId="2">'[53]3련 BOX'!#REF!</definedName>
    <definedName name="SWH.3">'[53]3련 BOX'!#REF!</definedName>
    <definedName name="sy" localSheetId="13">#REF!</definedName>
    <definedName name="sy" localSheetId="12">#REF!</definedName>
    <definedName name="sy" localSheetId="10">#REF!</definedName>
    <definedName name="sy" localSheetId="4">#REF!</definedName>
    <definedName name="sy" localSheetId="7">#REF!</definedName>
    <definedName name="sy" localSheetId="5">#REF!</definedName>
    <definedName name="sy" localSheetId="2">#REF!</definedName>
    <definedName name="sy">#REF!</definedName>
    <definedName name="S행" localSheetId="10">'[71]2.대외공문'!#REF!</definedName>
    <definedName name="S행" localSheetId="4">'[71]2.대외공문'!#REF!</definedName>
    <definedName name="S행" localSheetId="7">'[71]2.대외공문'!#REF!</definedName>
    <definedName name="S행" localSheetId="5">'[71]2.대외공문'!#REF!</definedName>
    <definedName name="S행" localSheetId="2">'[71]2.대외공문'!#REF!</definedName>
    <definedName name="S행">'[71]2.대외공문'!#REF!</definedName>
    <definedName name="T" localSheetId="13">[31]교각1!#REF!</definedName>
    <definedName name="T" localSheetId="12">[31]교각1!#REF!</definedName>
    <definedName name="T" localSheetId="10">[31]교각1!#REF!</definedName>
    <definedName name="T" localSheetId="4">[31]교각1!#REF!</definedName>
    <definedName name="T" localSheetId="7">[31]교각1!#REF!</definedName>
    <definedName name="T" localSheetId="5">[31]교각1!#REF!</definedName>
    <definedName name="T" localSheetId="2">[31]교각1!#REF!</definedName>
    <definedName name="T">[31]교각1!#REF!</definedName>
    <definedName name="T._A._B_____공___사" localSheetId="10">#REF!</definedName>
    <definedName name="T._A._B_____공___사" localSheetId="4">#REF!</definedName>
    <definedName name="T._A._B_____공___사" localSheetId="7">#REF!</definedName>
    <definedName name="T._A._B_____공___사" localSheetId="5">#REF!</definedName>
    <definedName name="T._A._B_____공___사" localSheetId="2">#REF!</definedName>
    <definedName name="T._A._B_____공___사">#REF!</definedName>
    <definedName name="t1a1p" localSheetId="13">#REF!</definedName>
    <definedName name="t1a1p" localSheetId="12">#REF!</definedName>
    <definedName name="t1a1p" localSheetId="10">#REF!</definedName>
    <definedName name="t1a1p" localSheetId="4">#REF!</definedName>
    <definedName name="t1a1p" localSheetId="7">#REF!</definedName>
    <definedName name="t1a1p" localSheetId="5">#REF!</definedName>
    <definedName name="t1a1p" localSheetId="2">#REF!</definedName>
    <definedName name="t1a1p">#REF!</definedName>
    <definedName name="t1a1t" localSheetId="13">#REF!</definedName>
    <definedName name="t1a1t" localSheetId="12">#REF!</definedName>
    <definedName name="t1a1t" localSheetId="10">#REF!</definedName>
    <definedName name="t1a1t" localSheetId="4">#REF!</definedName>
    <definedName name="t1a1t" localSheetId="7">#REF!</definedName>
    <definedName name="t1a1t" localSheetId="5">#REF!</definedName>
    <definedName name="t1a1t" localSheetId="2">#REF!</definedName>
    <definedName name="t1a1t">#REF!</definedName>
    <definedName name="t1a2p" localSheetId="13">#REF!</definedName>
    <definedName name="t1a2p" localSheetId="12">#REF!</definedName>
    <definedName name="t1a2p" localSheetId="10">#REF!</definedName>
    <definedName name="t1a2p" localSheetId="4">#REF!</definedName>
    <definedName name="t1a2p" localSheetId="7">#REF!</definedName>
    <definedName name="t1a2p" localSheetId="5">#REF!</definedName>
    <definedName name="t1a2p" localSheetId="2">#REF!</definedName>
    <definedName name="t1a2p">#REF!</definedName>
    <definedName name="t1a2t" localSheetId="13">#REF!</definedName>
    <definedName name="t1a2t" localSheetId="12">#REF!</definedName>
    <definedName name="t1a2t" localSheetId="10">#REF!</definedName>
    <definedName name="t1a2t" localSheetId="4">#REF!</definedName>
    <definedName name="t1a2t" localSheetId="7">#REF!</definedName>
    <definedName name="t1a2t" localSheetId="5">#REF!</definedName>
    <definedName name="t1a2t" localSheetId="2">#REF!</definedName>
    <definedName name="t1a2t">#REF!</definedName>
    <definedName name="t2a1p" localSheetId="13">#REF!</definedName>
    <definedName name="t2a1p" localSheetId="12">#REF!</definedName>
    <definedName name="t2a1p" localSheetId="10">#REF!</definedName>
    <definedName name="t2a1p" localSheetId="4">#REF!</definedName>
    <definedName name="t2a1p" localSheetId="7">#REF!</definedName>
    <definedName name="t2a1p" localSheetId="5">#REF!</definedName>
    <definedName name="t2a1p" localSheetId="2">#REF!</definedName>
    <definedName name="t2a1p">#REF!</definedName>
    <definedName name="t2a1t" localSheetId="13">#REF!</definedName>
    <definedName name="t2a1t" localSheetId="12">#REF!</definedName>
    <definedName name="t2a1t" localSheetId="10">#REF!</definedName>
    <definedName name="t2a1t" localSheetId="4">#REF!</definedName>
    <definedName name="t2a1t" localSheetId="7">#REF!</definedName>
    <definedName name="t2a1t" localSheetId="5">#REF!</definedName>
    <definedName name="t2a1t" localSheetId="2">#REF!</definedName>
    <definedName name="t2a1t">#REF!</definedName>
    <definedName name="t2a2p" localSheetId="13">#REF!</definedName>
    <definedName name="t2a2p" localSheetId="12">#REF!</definedName>
    <definedName name="t2a2p" localSheetId="10">#REF!</definedName>
    <definedName name="t2a2p" localSheetId="4">#REF!</definedName>
    <definedName name="t2a2p" localSheetId="7">#REF!</definedName>
    <definedName name="t2a2p" localSheetId="5">#REF!</definedName>
    <definedName name="t2a2p" localSheetId="2">#REF!</definedName>
    <definedName name="t2a2p">#REF!</definedName>
    <definedName name="t2a2t" localSheetId="13">#REF!</definedName>
    <definedName name="t2a2t" localSheetId="12">#REF!</definedName>
    <definedName name="t2a2t" localSheetId="10">#REF!</definedName>
    <definedName name="t2a2t" localSheetId="4">#REF!</definedName>
    <definedName name="t2a2t" localSheetId="7">#REF!</definedName>
    <definedName name="t2a2t" localSheetId="5">#REF!</definedName>
    <definedName name="t2a2t" localSheetId="2">#REF!</definedName>
    <definedName name="t2a2t">#REF!</definedName>
    <definedName name="T3A1P" localSheetId="13">#REF!</definedName>
    <definedName name="T3A1P" localSheetId="12">#REF!</definedName>
    <definedName name="T3A1P" localSheetId="10">#REF!</definedName>
    <definedName name="T3A1P" localSheetId="4">#REF!</definedName>
    <definedName name="T3A1P" localSheetId="7">#REF!</definedName>
    <definedName name="T3A1P" localSheetId="5">#REF!</definedName>
    <definedName name="T3A1P" localSheetId="2">#REF!</definedName>
    <definedName name="T3A1P">#REF!</definedName>
    <definedName name="t3a1t" localSheetId="13">#REF!</definedName>
    <definedName name="t3a1t" localSheetId="12">#REF!</definedName>
    <definedName name="t3a1t" localSheetId="10">#REF!</definedName>
    <definedName name="t3a1t" localSheetId="4">#REF!</definedName>
    <definedName name="t3a1t" localSheetId="7">#REF!</definedName>
    <definedName name="t3a1t" localSheetId="5">#REF!</definedName>
    <definedName name="t3a1t" localSheetId="2">#REF!</definedName>
    <definedName name="t3a1t">#REF!</definedName>
    <definedName name="t3a2p" localSheetId="13">#REF!</definedName>
    <definedName name="t3a2p" localSheetId="12">#REF!</definedName>
    <definedName name="t3a2p" localSheetId="10">#REF!</definedName>
    <definedName name="t3a2p" localSheetId="4">#REF!</definedName>
    <definedName name="t3a2p" localSheetId="7">#REF!</definedName>
    <definedName name="t3a2p" localSheetId="5">#REF!</definedName>
    <definedName name="t3a2p" localSheetId="2">#REF!</definedName>
    <definedName name="t3a2p">#REF!</definedName>
    <definedName name="t3a2t" localSheetId="13">#REF!</definedName>
    <definedName name="t3a2t" localSheetId="12">#REF!</definedName>
    <definedName name="t3a2t" localSheetId="10">#REF!</definedName>
    <definedName name="t3a2t" localSheetId="4">#REF!</definedName>
    <definedName name="t3a2t" localSheetId="7">#REF!</definedName>
    <definedName name="t3a2t" localSheetId="5">#REF!</definedName>
    <definedName name="t3a2t" localSheetId="2">#REF!</definedName>
    <definedName name="t3a2t">#REF!</definedName>
    <definedName name="TA1P" localSheetId="13">#REF!</definedName>
    <definedName name="TA1P" localSheetId="12">#REF!</definedName>
    <definedName name="TA1P" localSheetId="10">#REF!</definedName>
    <definedName name="TA1P" localSheetId="4">#REF!</definedName>
    <definedName name="TA1P" localSheetId="7">#REF!</definedName>
    <definedName name="TA1P" localSheetId="5">#REF!</definedName>
    <definedName name="TA1P" localSheetId="2">#REF!</definedName>
    <definedName name="TA1P">#REF!</definedName>
    <definedName name="ta1t" localSheetId="13">#REF!</definedName>
    <definedName name="ta1t" localSheetId="12">#REF!</definedName>
    <definedName name="ta1t" localSheetId="10">#REF!</definedName>
    <definedName name="ta1t" localSheetId="4">#REF!</definedName>
    <definedName name="ta1t" localSheetId="7">#REF!</definedName>
    <definedName name="ta1t" localSheetId="5">#REF!</definedName>
    <definedName name="ta1t" localSheetId="2">#REF!</definedName>
    <definedName name="ta1t">#REF!</definedName>
    <definedName name="ta2p" localSheetId="13">#REF!</definedName>
    <definedName name="ta2p" localSheetId="12">#REF!</definedName>
    <definedName name="ta2p" localSheetId="10">#REF!</definedName>
    <definedName name="ta2p" localSheetId="4">#REF!</definedName>
    <definedName name="ta2p" localSheetId="7">#REF!</definedName>
    <definedName name="ta2p" localSheetId="5">#REF!</definedName>
    <definedName name="ta2p" localSheetId="2">#REF!</definedName>
    <definedName name="ta2p">#REF!</definedName>
    <definedName name="ta2t" localSheetId="13">#REF!</definedName>
    <definedName name="ta2t" localSheetId="12">#REF!</definedName>
    <definedName name="ta2t" localSheetId="10">#REF!</definedName>
    <definedName name="ta2t" localSheetId="4">#REF!</definedName>
    <definedName name="ta2t" localSheetId="7">#REF!</definedName>
    <definedName name="ta2t" localSheetId="5">#REF!</definedName>
    <definedName name="ta2t" localSheetId="2">#REF!</definedName>
    <definedName name="ta2t">#REF!</definedName>
    <definedName name="TAK" localSheetId="13">#REF!</definedName>
    <definedName name="TAK" localSheetId="12">#REF!</definedName>
    <definedName name="TAK" localSheetId="10">#REF!</definedName>
    <definedName name="TAK" localSheetId="4">#REF!</definedName>
    <definedName name="TAK" localSheetId="7">#REF!</definedName>
    <definedName name="TAK" localSheetId="5">#REF!</definedName>
    <definedName name="TAK" localSheetId="2">#REF!</definedName>
    <definedName name="TAK">#REF!</definedName>
    <definedName name="TBM" localSheetId="13">#REF!</definedName>
    <definedName name="TBM" localSheetId="12">#REF!</definedName>
    <definedName name="TBM" localSheetId="10">#REF!</definedName>
    <definedName name="TBM" localSheetId="4">#REF!</definedName>
    <definedName name="TBM" localSheetId="7">#REF!</definedName>
    <definedName name="TBM" localSheetId="5">#REF!</definedName>
    <definedName name="TBM" localSheetId="2">#REF!</definedName>
    <definedName name="TBM">#REF!</definedName>
    <definedName name="TEST" localSheetId="13">#REF!</definedName>
    <definedName name="TEST" localSheetId="12">#REF!</definedName>
    <definedName name="TEST" localSheetId="10">#REF!</definedName>
    <definedName name="TEST" localSheetId="4">#REF!</definedName>
    <definedName name="TEST" localSheetId="7">#REF!</definedName>
    <definedName name="TEST" localSheetId="5">#REF!</definedName>
    <definedName name="TEST" localSheetId="2">#REF!</definedName>
    <definedName name="TEST">#REF!</definedName>
    <definedName name="TFG" localSheetId="10">#REF!,#REF!</definedName>
    <definedName name="TFG" localSheetId="4">#REF!,#REF!</definedName>
    <definedName name="TFG" localSheetId="7">#REF!,#REF!</definedName>
    <definedName name="TFG" localSheetId="5">#REF!,#REF!</definedName>
    <definedName name="TFG">#REF!,#REF!</definedName>
    <definedName name="TGG" localSheetId="10">[39]!Macro8</definedName>
    <definedName name="TGG" localSheetId="4">[39]!Macro8</definedName>
    <definedName name="TGG" localSheetId="7">[39]!Macro8</definedName>
    <definedName name="TGG" localSheetId="5">[39]!Macro8</definedName>
    <definedName name="TGG">[39]!Macro8</definedName>
    <definedName name="TITLES_PRINT" localSheetId="10">#REF!</definedName>
    <definedName name="TITLES_PRINT" localSheetId="4">#REF!</definedName>
    <definedName name="TITLES_PRINT" localSheetId="7">#REF!</definedName>
    <definedName name="TITLES_PRINT" localSheetId="5">#REF!</definedName>
    <definedName name="TITLES_PRINT" localSheetId="2">#REF!</definedName>
    <definedName name="TITLES_PRINT">#REF!</definedName>
    <definedName name="TKG" localSheetId="10">#REF!,#REF!</definedName>
    <definedName name="TKG" localSheetId="4">#REF!,#REF!</definedName>
    <definedName name="TKG" localSheetId="7">#REF!,#REF!</definedName>
    <definedName name="TKG" localSheetId="5">#REF!,#REF!</definedName>
    <definedName name="TKG">#REF!,#REF!</definedName>
    <definedName name="TKH" localSheetId="13">'[53]3련 BOX'!#REF!</definedName>
    <definedName name="TKH" localSheetId="12">'[53]3련 BOX'!#REF!</definedName>
    <definedName name="TKH" localSheetId="10">'[53]3련 BOX'!#REF!</definedName>
    <definedName name="TKH" localSheetId="4">'[53]3련 BOX'!#REF!</definedName>
    <definedName name="TKH" localSheetId="7">'[53]3련 BOX'!#REF!</definedName>
    <definedName name="TKH" localSheetId="5">'[53]3련 BOX'!#REF!</definedName>
    <definedName name="TKH" localSheetId="2">'[53]3련 BOX'!#REF!</definedName>
    <definedName name="TKH">'[53]3련 BOX'!#REF!</definedName>
    <definedName name="TOB" localSheetId="13">#REF!</definedName>
    <definedName name="TOB" localSheetId="12">#REF!</definedName>
    <definedName name="TOB" localSheetId="10">#REF!</definedName>
    <definedName name="TOB" localSheetId="4">#REF!</definedName>
    <definedName name="TOB" localSheetId="7">#REF!</definedName>
    <definedName name="TOB" localSheetId="5">#REF!</definedName>
    <definedName name="TOB" localSheetId="2">#REF!</definedName>
    <definedName name="TOB">#REF!</definedName>
    <definedName name="TOH" localSheetId="13">#REF!</definedName>
    <definedName name="TOH" localSheetId="12">#REF!</definedName>
    <definedName name="TOH" localSheetId="10">#REF!</definedName>
    <definedName name="TOH" localSheetId="4">#REF!</definedName>
    <definedName name="TOH" localSheetId="7">#REF!</definedName>
    <definedName name="TOH" localSheetId="5">#REF!</definedName>
    <definedName name="TOH" localSheetId="2">#REF!</definedName>
    <definedName name="TOH">#REF!</definedName>
    <definedName name="TOJUK" localSheetId="13">#REF!</definedName>
    <definedName name="TOJUK" localSheetId="12">#REF!</definedName>
    <definedName name="TOJUK" localSheetId="10">#REF!</definedName>
    <definedName name="TOJUK" localSheetId="4">#REF!</definedName>
    <definedName name="TOJUK" localSheetId="7">#REF!</definedName>
    <definedName name="TOJUK" localSheetId="5">#REF!</definedName>
    <definedName name="TOJUK" localSheetId="2">#REF!</definedName>
    <definedName name="TOJUK">#REF!</definedName>
    <definedName name="TOLB" localSheetId="13">#REF!</definedName>
    <definedName name="TOLB" localSheetId="12">#REF!</definedName>
    <definedName name="TOLB" localSheetId="10">#REF!</definedName>
    <definedName name="TOLB" localSheetId="4">#REF!</definedName>
    <definedName name="TOLB" localSheetId="7">#REF!</definedName>
    <definedName name="TOLB" localSheetId="5">#REF!</definedName>
    <definedName name="TOLB" localSheetId="2">#REF!</definedName>
    <definedName name="TOLB">#REF!</definedName>
    <definedName name="TOWB" localSheetId="13">#REF!</definedName>
    <definedName name="TOWB" localSheetId="12">#REF!</definedName>
    <definedName name="TOWB" localSheetId="10">#REF!</definedName>
    <definedName name="TOWB" localSheetId="4">#REF!</definedName>
    <definedName name="TOWB" localSheetId="7">#REF!</definedName>
    <definedName name="TOWB" localSheetId="5">#REF!</definedName>
    <definedName name="TOWB" localSheetId="2">#REF!</definedName>
    <definedName name="TOWB">#REF!</definedName>
    <definedName name="TOWH" localSheetId="13">#REF!</definedName>
    <definedName name="TOWH" localSheetId="12">#REF!</definedName>
    <definedName name="TOWH" localSheetId="10">#REF!</definedName>
    <definedName name="TOWH" localSheetId="4">#REF!</definedName>
    <definedName name="TOWH" localSheetId="7">#REF!</definedName>
    <definedName name="TOWH" localSheetId="5">#REF!</definedName>
    <definedName name="TOWH" localSheetId="2">#REF!</definedName>
    <definedName name="TOWH">#REF!</definedName>
    <definedName name="TREE" localSheetId="10">BlankMacro1</definedName>
    <definedName name="TREE" localSheetId="4">BlankMacro1</definedName>
    <definedName name="TREE" localSheetId="7">BlankMacro1</definedName>
    <definedName name="TREE" localSheetId="5">BlankMacro1</definedName>
    <definedName name="TREE" localSheetId="6">BlankMacro1</definedName>
    <definedName name="TREE" localSheetId="2">BlankMacro1</definedName>
    <definedName name="TREE">BlankMacro1</definedName>
    <definedName name="tt" localSheetId="13">#REF!</definedName>
    <definedName name="tt" localSheetId="12">#REF!</definedName>
    <definedName name="tt" localSheetId="10">#REF!</definedName>
    <definedName name="tt" localSheetId="4">#REF!</definedName>
    <definedName name="tt" localSheetId="7">#REF!</definedName>
    <definedName name="tt" localSheetId="5">#REF!</definedName>
    <definedName name="tt" localSheetId="2">#REF!</definedName>
    <definedName name="tt">#REF!</definedName>
    <definedName name="TTI" localSheetId="10">#REF!,#REF!,#REF!</definedName>
    <definedName name="TTI" localSheetId="4">#REF!,#REF!,#REF!</definedName>
    <definedName name="TTI" localSheetId="7">#REF!,#REF!,#REF!</definedName>
    <definedName name="TTI" localSheetId="5">#REF!,#REF!,#REF!</definedName>
    <definedName name="TTI">#REF!,#REF!,#REF!</definedName>
    <definedName name="TTTG" localSheetId="10">#REF!,#REF!</definedName>
    <definedName name="TTTG" localSheetId="4">#REF!,#REF!</definedName>
    <definedName name="TTTG" localSheetId="7">#REF!,#REF!</definedName>
    <definedName name="TTTG" localSheetId="5">#REF!,#REF!</definedName>
    <definedName name="TTTG">#REF!,#REF!</definedName>
    <definedName name="TTTT" localSheetId="10" hidden="1">#REF!</definedName>
    <definedName name="TTTT" localSheetId="4" hidden="1">#REF!</definedName>
    <definedName name="TTTT" localSheetId="7" hidden="1">#REF!</definedName>
    <definedName name="TTTT" localSheetId="5" hidden="1">#REF!</definedName>
    <definedName name="TTTT" localSheetId="2" hidden="1">#REF!</definedName>
    <definedName name="TTTT" hidden="1">#REF!</definedName>
    <definedName name="TTTTTTTTTTY" localSheetId="10">BlankMacro1</definedName>
    <definedName name="TTTTTTTTTTY" localSheetId="4">BlankMacro1</definedName>
    <definedName name="TTTTTTTTTTY" localSheetId="7">BlankMacro1</definedName>
    <definedName name="TTTTTTTTTTY" localSheetId="5">BlankMacro1</definedName>
    <definedName name="TTTTTTTTTTY" localSheetId="6">BlankMacro1</definedName>
    <definedName name="TTTTTTTTTTY" localSheetId="2">BlankMacro1</definedName>
    <definedName name="TTTTTTTTTTY">BlankMacro1</definedName>
    <definedName name="TYB" localSheetId="13">'[53]3련 BOX'!#REF!</definedName>
    <definedName name="TYB" localSheetId="12">'[53]3련 BOX'!#REF!</definedName>
    <definedName name="TYB" localSheetId="10">'[53]3련 BOX'!#REF!</definedName>
    <definedName name="TYB" localSheetId="4">'[53]3련 BOX'!#REF!</definedName>
    <definedName name="TYB" localSheetId="7">'[53]3련 BOX'!#REF!</definedName>
    <definedName name="TYB" localSheetId="5">'[53]3련 BOX'!#REF!</definedName>
    <definedName name="TYB" localSheetId="2">'[53]3련 BOX'!#REF!</definedName>
    <definedName name="TYB">'[53]3련 BOX'!#REF!</definedName>
    <definedName name="tyu" localSheetId="10">BlankMacro1</definedName>
    <definedName name="tyu" localSheetId="4">BlankMacro1</definedName>
    <definedName name="tyu" localSheetId="7">BlankMacro1</definedName>
    <definedName name="tyu" localSheetId="5">BlankMacro1</definedName>
    <definedName name="tyu" localSheetId="6">BlankMacro1</definedName>
    <definedName name="tyu" localSheetId="2">BlankMacro1</definedName>
    <definedName name="tyu">BlankMacro1</definedName>
    <definedName name="TYUI" localSheetId="10">BlankMacro1</definedName>
    <definedName name="TYUI" localSheetId="4">BlankMacro1</definedName>
    <definedName name="TYUI" localSheetId="7">BlankMacro1</definedName>
    <definedName name="TYUI" localSheetId="5">BlankMacro1</definedName>
    <definedName name="TYUI" localSheetId="6">BlankMacro1</definedName>
    <definedName name="TYUI" localSheetId="2">BlankMacro1</definedName>
    <definedName name="TYUI">BlankMacro1</definedName>
    <definedName name="tyuio" localSheetId="10">BlankMacro1</definedName>
    <definedName name="tyuio" localSheetId="4">BlankMacro1</definedName>
    <definedName name="tyuio" localSheetId="7">BlankMacro1</definedName>
    <definedName name="tyuio" localSheetId="5">BlankMacro1</definedName>
    <definedName name="tyuio" localSheetId="6">BlankMacro1</definedName>
    <definedName name="tyuio" localSheetId="2">BlankMacro1</definedName>
    <definedName name="tyuio">BlankMacro1</definedName>
    <definedName name="U" localSheetId="13">[72]대치판정!#REF!</definedName>
    <definedName name="U" localSheetId="12">[72]대치판정!#REF!</definedName>
    <definedName name="U" localSheetId="10">[72]대치판정!#REF!</definedName>
    <definedName name="U" localSheetId="4">[72]대치판정!#REF!</definedName>
    <definedName name="U" localSheetId="7">[72]대치판정!#REF!</definedName>
    <definedName name="U" localSheetId="5">[72]대치판정!#REF!</definedName>
    <definedName name="U" localSheetId="2">[72]대치판정!#REF!</definedName>
    <definedName name="U">[72]대치판정!#REF!</definedName>
    <definedName name="UD" localSheetId="13">#REF!</definedName>
    <definedName name="UD" localSheetId="12">#REF!</definedName>
    <definedName name="UD" localSheetId="10">#REF!</definedName>
    <definedName name="UD" localSheetId="4">#REF!</definedName>
    <definedName name="UD" localSheetId="7">#REF!</definedName>
    <definedName name="UD" localSheetId="5">#REF!</definedName>
    <definedName name="UD" localSheetId="2">#REF!</definedName>
    <definedName name="UD">#REF!</definedName>
    <definedName name="UDITCH내역서" localSheetId="13">#REF!</definedName>
    <definedName name="UDITCH내역서" localSheetId="12">#REF!</definedName>
    <definedName name="UDITCH내역서" localSheetId="10">#REF!</definedName>
    <definedName name="UDITCH내역서" localSheetId="4">#REF!</definedName>
    <definedName name="UDITCH내역서" localSheetId="7">#REF!</definedName>
    <definedName name="UDITCH내역서" localSheetId="5">#REF!</definedName>
    <definedName name="UDITCH내역서" localSheetId="2">#REF!</definedName>
    <definedName name="UDITCH내역서">#REF!</definedName>
    <definedName name="UL" localSheetId="10">#REF!</definedName>
    <definedName name="UL" localSheetId="4">#REF!</definedName>
    <definedName name="UL" localSheetId="7">#REF!</definedName>
    <definedName name="UL" localSheetId="5">#REF!</definedName>
    <definedName name="UL" localSheetId="2">#REF!</definedName>
    <definedName name="UL">#REF!</definedName>
    <definedName name="UNIT_1" localSheetId="10">#REF!</definedName>
    <definedName name="UNIT_1" localSheetId="4">#REF!</definedName>
    <definedName name="UNIT_1" localSheetId="7">#REF!</definedName>
    <definedName name="UNIT_1" localSheetId="5">#REF!</definedName>
    <definedName name="UNIT_1">#REF!</definedName>
    <definedName name="UNIT_3" localSheetId="10">#REF!</definedName>
    <definedName name="UNIT_3" localSheetId="4">#REF!</definedName>
    <definedName name="UNIT_3" localSheetId="7">#REF!</definedName>
    <definedName name="UNIT_3" localSheetId="5">#REF!</definedName>
    <definedName name="UNIT_3">#REF!</definedName>
    <definedName name="UNIT_31" localSheetId="10">#REF!</definedName>
    <definedName name="UNIT_31" localSheetId="4">#REF!</definedName>
    <definedName name="UNIT_31" localSheetId="7">#REF!</definedName>
    <definedName name="UNIT_31" localSheetId="5">#REF!</definedName>
    <definedName name="UNIT_31">#REF!</definedName>
    <definedName name="UNITA" localSheetId="10">#REF!</definedName>
    <definedName name="UNITA" localSheetId="4">#REF!</definedName>
    <definedName name="UNITA" localSheetId="7">#REF!</definedName>
    <definedName name="UNITA" localSheetId="5">#REF!</definedName>
    <definedName name="UNITA">#REF!</definedName>
    <definedName name="UNITAA" localSheetId="10">#REF!</definedName>
    <definedName name="UNITAA" localSheetId="4">#REF!</definedName>
    <definedName name="UNITAA" localSheetId="7">#REF!</definedName>
    <definedName name="UNITAA" localSheetId="5">#REF!</definedName>
    <definedName name="UNITAA">#REF!</definedName>
    <definedName name="UNITB" localSheetId="10">#REF!</definedName>
    <definedName name="UNITB" localSheetId="4">#REF!</definedName>
    <definedName name="UNITB" localSheetId="7">#REF!</definedName>
    <definedName name="UNITB" localSheetId="5">#REF!</definedName>
    <definedName name="UNITB">#REF!</definedName>
    <definedName name="UNITBB" localSheetId="10">#REF!</definedName>
    <definedName name="UNITBB" localSheetId="4">#REF!</definedName>
    <definedName name="UNITBB" localSheetId="7">#REF!</definedName>
    <definedName name="UNITBB" localSheetId="5">#REF!</definedName>
    <definedName name="UNITBB">#REF!</definedName>
    <definedName name="UNITC" localSheetId="10">#REF!</definedName>
    <definedName name="UNITC" localSheetId="4">#REF!</definedName>
    <definedName name="UNITC" localSheetId="7">#REF!</definedName>
    <definedName name="UNITC" localSheetId="5">#REF!</definedName>
    <definedName name="UNITC">#REF!</definedName>
    <definedName name="UNITC1" localSheetId="10">#REF!</definedName>
    <definedName name="UNITC1" localSheetId="4">#REF!</definedName>
    <definedName name="UNITC1" localSheetId="7">#REF!</definedName>
    <definedName name="UNITC1" localSheetId="5">#REF!</definedName>
    <definedName name="UNITC1">#REF!</definedName>
    <definedName name="UNITCA" localSheetId="10">#REF!</definedName>
    <definedName name="UNITCA" localSheetId="4">#REF!</definedName>
    <definedName name="UNITCA" localSheetId="7">#REF!</definedName>
    <definedName name="UNITCA" localSheetId="5">#REF!</definedName>
    <definedName name="UNITCA">#REF!</definedName>
    <definedName name="UNITD" localSheetId="10">#REF!</definedName>
    <definedName name="UNITD" localSheetId="4">#REF!</definedName>
    <definedName name="UNITD" localSheetId="7">#REF!</definedName>
    <definedName name="UNITD" localSheetId="5">#REF!</definedName>
    <definedName name="UNITD">#REF!</definedName>
    <definedName name="UNITDA" localSheetId="10">#REF!</definedName>
    <definedName name="UNITDA" localSheetId="4">#REF!</definedName>
    <definedName name="UNITDA" localSheetId="7">#REF!</definedName>
    <definedName name="UNITDA" localSheetId="5">#REF!</definedName>
    <definedName name="UNITDA">#REF!</definedName>
    <definedName name="UPSR" localSheetId="10">#REF!</definedName>
    <definedName name="UPSR" localSheetId="4">#REF!</definedName>
    <definedName name="UPSR" localSheetId="7">#REF!</definedName>
    <definedName name="UPSR" localSheetId="5">#REF!</definedName>
    <definedName name="UPSR">#REF!</definedName>
    <definedName name="uuu" localSheetId="10">BlankMacro1</definedName>
    <definedName name="uuu" localSheetId="4">BlankMacro1</definedName>
    <definedName name="uuu" localSheetId="7">BlankMacro1</definedName>
    <definedName name="uuu" localSheetId="5">BlankMacro1</definedName>
    <definedName name="uuu" localSheetId="6">BlankMacro1</definedName>
    <definedName name="uuu" localSheetId="2">BlankMacro1</definedName>
    <definedName name="uuu">BlankMacro1</definedName>
    <definedName name="U행" localSheetId="10">'[71]2.대외공문'!#REF!</definedName>
    <definedName name="U행" localSheetId="4">'[71]2.대외공문'!#REF!</definedName>
    <definedName name="U행" localSheetId="7">'[71]2.대외공문'!#REF!</definedName>
    <definedName name="U행" localSheetId="5">'[71]2.대외공문'!#REF!</definedName>
    <definedName name="U행" localSheetId="2">'[71]2.대외공문'!#REF!</definedName>
    <definedName name="U행">'[71]2.대외공문'!#REF!</definedName>
    <definedName name="V" localSheetId="10">BlankMacro1</definedName>
    <definedName name="V" localSheetId="4">BlankMacro1</definedName>
    <definedName name="V" localSheetId="7">BlankMacro1</definedName>
    <definedName name="V" localSheetId="5">BlankMacro1</definedName>
    <definedName name="V" localSheetId="6">BlankMacro1</definedName>
    <definedName name="V" localSheetId="2">BlankMacro1</definedName>
    <definedName name="V">BlankMacro1</definedName>
    <definedName name="vcvcvc" localSheetId="4" hidden="1">{#N/A,#N/A,FALSE,"현장 NCR 분석";#N/A,#N/A,FALSE,"현장품질감사";#N/A,#N/A,FALSE,"현장품질감사"}</definedName>
    <definedName name="vcvcvc" localSheetId="7" hidden="1">{#N/A,#N/A,FALSE,"현장 NCR 분석";#N/A,#N/A,FALSE,"현장품질감사";#N/A,#N/A,FALSE,"현장품질감사"}</definedName>
    <definedName name="vcvcvc" localSheetId="5" hidden="1">{#N/A,#N/A,FALSE,"현장 NCR 분석";#N/A,#N/A,FALSE,"현장품질감사";#N/A,#N/A,FALSE,"현장품질감사"}</definedName>
    <definedName name="vcvcvc" localSheetId="6" hidden="1">{#N/A,#N/A,FALSE,"현장 NCR 분석";#N/A,#N/A,FALSE,"현장품질감사";#N/A,#N/A,FALSE,"현장품질감사"}</definedName>
    <definedName name="vcvcvc" hidden="1">{#N/A,#N/A,FALSE,"현장 NCR 분석";#N/A,#N/A,FALSE,"현장품질감사";#N/A,#N/A,FALSE,"현장품질감사"}</definedName>
    <definedName name="vhj" localSheetId="10">#REF!,#REF!</definedName>
    <definedName name="vhj" localSheetId="4">#REF!,#REF!</definedName>
    <definedName name="vhj" localSheetId="7">#REF!,#REF!</definedName>
    <definedName name="vhj" localSheetId="5">#REF!,#REF!</definedName>
    <definedName name="vhj">#REF!,#REF!</definedName>
    <definedName name="VIP" localSheetId="10">[39]!Macro9</definedName>
    <definedName name="VIP" localSheetId="4">[39]!Macro9</definedName>
    <definedName name="VIP" localSheetId="7">[39]!Macro9</definedName>
    <definedName name="VIP" localSheetId="5">[39]!Macro9</definedName>
    <definedName name="VIP">[39]!Macro9</definedName>
    <definedName name="VIR" localSheetId="10">[39]!Macro7</definedName>
    <definedName name="VIR" localSheetId="4">[39]!Macro7</definedName>
    <definedName name="VIR" localSheetId="7">[39]!Macro7</definedName>
    <definedName name="VIR" localSheetId="5">[39]!Macro7</definedName>
    <definedName name="VIR">[39]!Macro7</definedName>
    <definedName name="VIS" localSheetId="10">[39]!Macro9</definedName>
    <definedName name="VIS" localSheetId="4">[39]!Macro9</definedName>
    <definedName name="VIS" localSheetId="7">[39]!Macro9</definedName>
    <definedName name="VIS" localSheetId="5">[39]!Macro9</definedName>
    <definedName name="VIS">[39]!Macro9</definedName>
    <definedName name="VMAX">#N/A</definedName>
    <definedName name="vvv" localSheetId="13">#REF!</definedName>
    <definedName name="vvv" localSheetId="12">#REF!</definedName>
    <definedName name="vvv" localSheetId="10">#REF!</definedName>
    <definedName name="vvv" localSheetId="4">#REF!</definedName>
    <definedName name="vvv" localSheetId="7">#REF!</definedName>
    <definedName name="vvv" localSheetId="5">#REF!</definedName>
    <definedName name="vvv" localSheetId="2">#REF!</definedName>
    <definedName name="vvv">#REF!</definedName>
    <definedName name="W" localSheetId="10">BlankMacro1</definedName>
    <definedName name="W" localSheetId="4">BlankMacro1</definedName>
    <definedName name="W" localSheetId="7">BlankMacro1</definedName>
    <definedName name="W" localSheetId="5">BlankMacro1</definedName>
    <definedName name="W" localSheetId="6">BlankMacro1</definedName>
    <definedName name="W" localSheetId="2">BlankMacro1</definedName>
    <definedName name="W">BlankMacro1</definedName>
    <definedName name="WA" localSheetId="13">[31]교각1!#REF!</definedName>
    <definedName name="WA" localSheetId="12">[31]교각1!#REF!</definedName>
    <definedName name="WA" localSheetId="10">[31]교각1!#REF!</definedName>
    <definedName name="WA" localSheetId="4">[31]교각1!#REF!</definedName>
    <definedName name="WA" localSheetId="7">[31]교각1!#REF!</definedName>
    <definedName name="WA" localSheetId="5">[31]교각1!#REF!</definedName>
    <definedName name="WA" localSheetId="2">[31]교각1!#REF!</definedName>
    <definedName name="WA">[31]교각1!#REF!</definedName>
    <definedName name="WB" localSheetId="13">#REF!</definedName>
    <definedName name="WB" localSheetId="12">#REF!</definedName>
    <definedName name="WB" localSheetId="10">#REF!</definedName>
    <definedName name="WB" localSheetId="4">#REF!</definedName>
    <definedName name="WB" localSheetId="7">#REF!</definedName>
    <definedName name="WB" localSheetId="5">#REF!</definedName>
    <definedName name="WB" localSheetId="2">#REF!</definedName>
    <definedName name="WB">#REF!</definedName>
    <definedName name="WB.1" localSheetId="13">#REF!</definedName>
    <definedName name="WB.1" localSheetId="12">#REF!</definedName>
    <definedName name="WB.1" localSheetId="10">#REF!</definedName>
    <definedName name="WB.1" localSheetId="4">#REF!</definedName>
    <definedName name="WB.1" localSheetId="7">#REF!</definedName>
    <definedName name="WB.1" localSheetId="5">#REF!</definedName>
    <definedName name="WB.1" localSheetId="2">#REF!</definedName>
    <definedName name="WB.1">#REF!</definedName>
    <definedName name="WB.2" localSheetId="13">#REF!</definedName>
    <definedName name="WB.2" localSheetId="12">#REF!</definedName>
    <definedName name="WB.2" localSheetId="10">#REF!</definedName>
    <definedName name="WB.2" localSheetId="4">#REF!</definedName>
    <definedName name="WB.2" localSheetId="7">#REF!</definedName>
    <definedName name="WB.2" localSheetId="5">#REF!</definedName>
    <definedName name="WB.2" localSheetId="2">#REF!</definedName>
    <definedName name="WB.2">#REF!</definedName>
    <definedName name="WB.3" localSheetId="13">#REF!</definedName>
    <definedName name="WB.3" localSheetId="12">#REF!</definedName>
    <definedName name="WB.3" localSheetId="10">#REF!</definedName>
    <definedName name="WB.3" localSheetId="4">#REF!</definedName>
    <definedName name="WB.3" localSheetId="7">#REF!</definedName>
    <definedName name="WB.3" localSheetId="5">#REF!</definedName>
    <definedName name="WB.3" localSheetId="2">#REF!</definedName>
    <definedName name="WB.3">#REF!</definedName>
    <definedName name="WC" localSheetId="13">#REF!</definedName>
    <definedName name="WC" localSheetId="12">#REF!</definedName>
    <definedName name="WC" localSheetId="10">#REF!</definedName>
    <definedName name="WC" localSheetId="4">#REF!</definedName>
    <definedName name="WC" localSheetId="7">#REF!</definedName>
    <definedName name="WC" localSheetId="5">#REF!</definedName>
    <definedName name="WC" localSheetId="2">#REF!</definedName>
    <definedName name="WC">#REF!</definedName>
    <definedName name="WD" localSheetId="13">#REF!</definedName>
    <definedName name="WD" localSheetId="12">#REF!</definedName>
    <definedName name="WD" localSheetId="10">#REF!</definedName>
    <definedName name="WD" localSheetId="4">#REF!</definedName>
    <definedName name="WD" localSheetId="7">#REF!</definedName>
    <definedName name="WD" localSheetId="5">#REF!</definedName>
    <definedName name="WD" localSheetId="2">#REF!</definedName>
    <definedName name="WD">#REF!</definedName>
    <definedName name="WD_P" localSheetId="13">#REF!</definedName>
    <definedName name="WD_P" localSheetId="12">#REF!</definedName>
    <definedName name="WD_P" localSheetId="10">#REF!</definedName>
    <definedName name="WD_P" localSheetId="4">#REF!</definedName>
    <definedName name="WD_P" localSheetId="7">#REF!</definedName>
    <definedName name="WD_P" localSheetId="5">#REF!</definedName>
    <definedName name="WD_P" localSheetId="2">#REF!</definedName>
    <definedName name="WD_P">#REF!</definedName>
    <definedName name="WD_W" localSheetId="13">#REF!</definedName>
    <definedName name="WD_W" localSheetId="12">#REF!</definedName>
    <definedName name="WD_W" localSheetId="10">#REF!</definedName>
    <definedName name="WD_W" localSheetId="4">#REF!</definedName>
    <definedName name="WD_W" localSheetId="7">#REF!</definedName>
    <definedName name="WD_W" localSheetId="5">#REF!</definedName>
    <definedName name="WD_W" localSheetId="2">#REF!</definedName>
    <definedName name="WD_W">#REF!</definedName>
    <definedName name="WDDSF" localSheetId="10">#REF!,#REF!,#REF!</definedName>
    <definedName name="WDDSF" localSheetId="4">#REF!,#REF!,#REF!</definedName>
    <definedName name="WDDSF" localSheetId="7">#REF!,#REF!,#REF!</definedName>
    <definedName name="WDDSF" localSheetId="5">#REF!,#REF!,#REF!</definedName>
    <definedName name="WDDSF">#REF!,#REF!,#REF!</definedName>
    <definedName name="WDFG" localSheetId="10">#REF!,#REF!</definedName>
    <definedName name="WDFG" localSheetId="4">#REF!,#REF!</definedName>
    <definedName name="WDFG" localSheetId="7">#REF!,#REF!</definedName>
    <definedName name="WDFG" localSheetId="5">#REF!,#REF!</definedName>
    <definedName name="WDFG">#REF!,#REF!</definedName>
    <definedName name="WEF" localSheetId="10">#REF!,#REF!</definedName>
    <definedName name="WEF" localSheetId="4">#REF!,#REF!</definedName>
    <definedName name="WEF" localSheetId="7">#REF!,#REF!</definedName>
    <definedName name="WEF" localSheetId="5">#REF!,#REF!</definedName>
    <definedName name="WEF">#REF!,#REF!</definedName>
    <definedName name="wew" localSheetId="4" hidden="1">{#N/A,#N/A,FALSE,"현장 NCR 분석";#N/A,#N/A,FALSE,"현장품질감사";#N/A,#N/A,FALSE,"현장품질감사"}</definedName>
    <definedName name="wew" localSheetId="7" hidden="1">{#N/A,#N/A,FALSE,"현장 NCR 분석";#N/A,#N/A,FALSE,"현장품질감사";#N/A,#N/A,FALSE,"현장품질감사"}</definedName>
    <definedName name="wew" localSheetId="5" hidden="1">{#N/A,#N/A,FALSE,"현장 NCR 분석";#N/A,#N/A,FALSE,"현장품질감사";#N/A,#N/A,FALSE,"현장품질감사"}</definedName>
    <definedName name="wew" localSheetId="6" hidden="1">{#N/A,#N/A,FALSE,"현장 NCR 분석";#N/A,#N/A,FALSE,"현장품질감사";#N/A,#N/A,FALSE,"현장품질감사"}</definedName>
    <definedName name="wew" hidden="1">{#N/A,#N/A,FALSE,"현장 NCR 분석";#N/A,#N/A,FALSE,"현장품질감사";#N/A,#N/A,FALSE,"현장품질감사"}</definedName>
    <definedName name="WH" localSheetId="13">#REF!</definedName>
    <definedName name="WH" localSheetId="12">#REF!</definedName>
    <definedName name="WH" localSheetId="10">#REF!</definedName>
    <definedName name="WH" localSheetId="4">#REF!</definedName>
    <definedName name="WH" localSheetId="7">#REF!</definedName>
    <definedName name="WH" localSheetId="5">#REF!</definedName>
    <definedName name="WH" localSheetId="2">#REF!</definedName>
    <definedName name="WH">#REF!</definedName>
    <definedName name="WH.1" localSheetId="13">#REF!</definedName>
    <definedName name="WH.1" localSheetId="12">#REF!</definedName>
    <definedName name="WH.1" localSheetId="10">#REF!</definedName>
    <definedName name="WH.1" localSheetId="4">#REF!</definedName>
    <definedName name="WH.1" localSheetId="7">#REF!</definedName>
    <definedName name="WH.1" localSheetId="5">#REF!</definedName>
    <definedName name="WH.1" localSheetId="2">#REF!</definedName>
    <definedName name="WH.1">#REF!</definedName>
    <definedName name="WH.2" localSheetId="13">#REF!</definedName>
    <definedName name="WH.2" localSheetId="12">#REF!</definedName>
    <definedName name="WH.2" localSheetId="10">#REF!</definedName>
    <definedName name="WH.2" localSheetId="4">#REF!</definedName>
    <definedName name="WH.2" localSheetId="7">#REF!</definedName>
    <definedName name="WH.2" localSheetId="5">#REF!</definedName>
    <definedName name="WH.2" localSheetId="2">#REF!</definedName>
    <definedName name="WH.2">#REF!</definedName>
    <definedName name="WH.3" localSheetId="13">#REF!</definedName>
    <definedName name="WH.3" localSheetId="12">#REF!</definedName>
    <definedName name="WH.3" localSheetId="10">#REF!</definedName>
    <definedName name="WH.3" localSheetId="4">#REF!</definedName>
    <definedName name="WH.3" localSheetId="7">#REF!</definedName>
    <definedName name="WH.3" localSheetId="5">#REF!</definedName>
    <definedName name="WH.3" localSheetId="2">#REF!</definedName>
    <definedName name="WH.3">#REF!</definedName>
    <definedName name="whekd" hidden="1">{#N/A,#N/A,FALSE,"포장단가"}</definedName>
    <definedName name="WIRE_1" localSheetId="10">#REF!</definedName>
    <definedName name="WIRE_1" localSheetId="4">#REF!</definedName>
    <definedName name="WIRE_1" localSheetId="7">#REF!</definedName>
    <definedName name="WIRE_1" localSheetId="5">#REF!</definedName>
    <definedName name="WIRE_1">#REF!</definedName>
    <definedName name="WIRE_3" localSheetId="10">#REF!</definedName>
    <definedName name="WIRE_3" localSheetId="4">#REF!</definedName>
    <definedName name="WIRE_3" localSheetId="7">#REF!</definedName>
    <definedName name="WIRE_3" localSheetId="5">#REF!</definedName>
    <definedName name="WIRE_3">#REF!</definedName>
    <definedName name="WIRE_31" localSheetId="10">#REF!</definedName>
    <definedName name="WIRE_31" localSheetId="4">#REF!</definedName>
    <definedName name="WIRE_31" localSheetId="7">#REF!</definedName>
    <definedName name="WIRE_31" localSheetId="5">#REF!</definedName>
    <definedName name="WIRE_31">#REF!</definedName>
    <definedName name="wjstjr" localSheetId="4" hidden="1">{#N/A,#N/A,FALSE,"현장 NCR 분석";#N/A,#N/A,FALSE,"현장품질감사";#N/A,#N/A,FALSE,"현장품질감사"}</definedName>
    <definedName name="wjstjr" localSheetId="7" hidden="1">{#N/A,#N/A,FALSE,"현장 NCR 분석";#N/A,#N/A,FALSE,"현장품질감사";#N/A,#N/A,FALSE,"현장품질감사"}</definedName>
    <definedName name="wjstjr" localSheetId="5" hidden="1">{#N/A,#N/A,FALSE,"현장 NCR 분석";#N/A,#N/A,FALSE,"현장품질감사";#N/A,#N/A,FALSE,"현장품질감사"}</definedName>
    <definedName name="wjstjr" localSheetId="6" hidden="1">{#N/A,#N/A,FALSE,"현장 NCR 분석";#N/A,#N/A,FALSE,"현장품질감사";#N/A,#N/A,FALSE,"현장품질감사"}</definedName>
    <definedName name="wjstjr" hidden="1">{#N/A,#N/A,FALSE,"현장 NCR 분석";#N/A,#N/A,FALSE,"현장품질감사";#N/A,#N/A,FALSE,"현장품질감사"}</definedName>
    <definedName name="WL" localSheetId="13">[31]교각1!#REF!</definedName>
    <definedName name="WL" localSheetId="12">[31]교각1!#REF!</definedName>
    <definedName name="WL" localSheetId="10">[31]교각1!#REF!</definedName>
    <definedName name="WL" localSheetId="4">[31]교각1!#REF!</definedName>
    <definedName name="WL" localSheetId="7">[31]교각1!#REF!</definedName>
    <definedName name="WL" localSheetId="5">[31]교각1!#REF!</definedName>
    <definedName name="WL" localSheetId="2">[31]교각1!#REF!</definedName>
    <definedName name="WL">[31]교각1!#REF!</definedName>
    <definedName name="WN" localSheetId="13">[31]교각1!#REF!</definedName>
    <definedName name="WN" localSheetId="12">[31]교각1!#REF!</definedName>
    <definedName name="WN" localSheetId="10">[31]교각1!#REF!</definedName>
    <definedName name="WN" localSheetId="4">[31]교각1!#REF!</definedName>
    <definedName name="WN" localSheetId="7">[31]교각1!#REF!</definedName>
    <definedName name="WN" localSheetId="5">[31]교각1!#REF!</definedName>
    <definedName name="WN" localSheetId="2">[31]교각1!#REF!</definedName>
    <definedName name="WN">[31]교각1!#REF!</definedName>
    <definedName name="WON" localSheetId="10">#REF!</definedName>
    <definedName name="WON" localSheetId="4">#REF!</definedName>
    <definedName name="WON" localSheetId="7">#REF!</definedName>
    <definedName name="WON" localSheetId="5">#REF!</definedName>
    <definedName name="WON" localSheetId="2">#REF!</definedName>
    <definedName name="WON">#REF!</definedName>
    <definedName name="WRITE" localSheetId="4" hidden="1">{#N/A,#N/A,FALSE,"CCTV"}</definedName>
    <definedName name="WRITE" localSheetId="7" hidden="1">{#N/A,#N/A,FALSE,"CCTV"}</definedName>
    <definedName name="WRITE" localSheetId="5" hidden="1">{#N/A,#N/A,FALSE,"CCTV"}</definedName>
    <definedName name="WRITE" localSheetId="6" hidden="1">{#N/A,#N/A,FALSE,"CCTV"}</definedName>
    <definedName name="WRITE" hidden="1">{#N/A,#N/A,FALSE,"CCTV"}</definedName>
    <definedName name="WRN" localSheetId="4" hidden="1">{#N/A,#N/A,FALSE,"포장1";#N/A,#N/A,FALSE,"포장1"}</definedName>
    <definedName name="WRN" localSheetId="7" hidden="1">{#N/A,#N/A,FALSE,"포장1";#N/A,#N/A,FALSE,"포장1"}</definedName>
    <definedName name="WRN" localSheetId="5" hidden="1">{#N/A,#N/A,FALSE,"포장1";#N/A,#N/A,FALSE,"포장1"}</definedName>
    <definedName name="WRN" localSheetId="6" hidden="1">{#N/A,#N/A,FALSE,"포장1";#N/A,#N/A,FALSE,"포장1"}</definedName>
    <definedName name="WRN" hidden="1">{#N/A,#N/A,FALSE,"포장1";#N/A,#N/A,FALSE,"포장1"}</definedName>
    <definedName name="WRN.2번" localSheetId="4" hidden="1">{#N/A,#N/A,FALSE,"2~8번"}</definedName>
    <definedName name="WRN.2번" localSheetId="7" hidden="1">{#N/A,#N/A,FALSE,"2~8번"}</definedName>
    <definedName name="WRN.2번" localSheetId="5" hidden="1">{#N/A,#N/A,FALSE,"2~8번"}</definedName>
    <definedName name="WRN.2번" localSheetId="6" hidden="1">{#N/A,#N/A,FALSE,"2~8번"}</definedName>
    <definedName name="WRN.2번" hidden="1">{#N/A,#N/A,FALSE,"2~8번"}</definedName>
    <definedName name="wrn.2번." localSheetId="4" hidden="1">{#N/A,#N/A,FALSE,"2~8번"}</definedName>
    <definedName name="wrn.2번." localSheetId="7" hidden="1">{#N/A,#N/A,FALSE,"2~8번"}</definedName>
    <definedName name="wrn.2번." localSheetId="5" hidden="1">{#N/A,#N/A,FALSE,"2~8번"}</definedName>
    <definedName name="wrn.2번." localSheetId="6" hidden="1">{#N/A,#N/A,FALSE,"2~8번"}</definedName>
    <definedName name="wrn.2번." hidden="1">{#N/A,#N/A,FALSE,"2~8번"}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localSheetId="7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localSheetId="6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4" hidden="1">{#N/A,#N/A,FALSE,"CCTV"}</definedName>
    <definedName name="wrn.BM." localSheetId="7" hidden="1">{#N/A,#N/A,FALSE,"CCTV"}</definedName>
    <definedName name="wrn.BM." localSheetId="5" hidden="1">{#N/A,#N/A,FALSE,"CCTV"}</definedName>
    <definedName name="wrn.BM." localSheetId="6" hidden="1">{#N/A,#N/A,FALSE,"CCTV"}</definedName>
    <definedName name="wrn.BM." hidden="1">{#N/A,#N/A,FALSE,"CCTV"}</definedName>
    <definedName name="wrn.test1." localSheetId="4" hidden="1">{#N/A,#N/A,FALSE,"명세표"}</definedName>
    <definedName name="wrn.test1." localSheetId="7" hidden="1">{#N/A,#N/A,FALSE,"명세표"}</definedName>
    <definedName name="wrn.test1." localSheetId="5" hidden="1">{#N/A,#N/A,FALSE,"명세표"}</definedName>
    <definedName name="wrn.test1." localSheetId="6" hidden="1">{#N/A,#N/A,FALSE,"명세표"}</definedName>
    <definedName name="wrn.test1." hidden="1">{#N/A,#N/A,FALSE,"명세표"}</definedName>
    <definedName name="wrn.골재소요량." localSheetId="4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4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7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5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localSheetId="6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4" hidden="1">{#N/A,#N/A,FALSE,"전력간선"}</definedName>
    <definedName name="wrn.교육청." localSheetId="7" hidden="1">{#N/A,#N/A,FALSE,"전력간선"}</definedName>
    <definedName name="wrn.교육청." localSheetId="5" hidden="1">{#N/A,#N/A,FALSE,"전력간선"}</definedName>
    <definedName name="wrn.교육청." localSheetId="6" hidden="1">{#N/A,#N/A,FALSE,"전력간선"}</definedName>
    <definedName name="wrn.교육청." hidden="1">{#N/A,#N/A,FALSE,"전력간선"}</definedName>
    <definedName name="wrn.구조2." localSheetId="4" hidden="1">{#N/A,#N/A,FALSE,"구조2"}</definedName>
    <definedName name="wrn.구조2." localSheetId="7" hidden="1">{#N/A,#N/A,FALSE,"구조2"}</definedName>
    <definedName name="wrn.구조2." localSheetId="5" hidden="1">{#N/A,#N/A,FALSE,"구조2"}</definedName>
    <definedName name="wrn.구조2." localSheetId="6" hidden="1">{#N/A,#N/A,FALSE,"구조2"}</definedName>
    <definedName name="wrn.구조2." hidden="1">{#N/A,#N/A,FALSE,"구조2"}</definedName>
    <definedName name="wrn.단가표지." localSheetId="4" hidden="1">{#N/A,#N/A,FALSE,"단가표지"}</definedName>
    <definedName name="wrn.단가표지." localSheetId="7" hidden="1">{#N/A,#N/A,FALSE,"단가표지"}</definedName>
    <definedName name="wrn.단가표지." localSheetId="5" hidden="1">{#N/A,#N/A,FALSE,"단가표지"}</definedName>
    <definedName name="wrn.단가표지." localSheetId="6" hidden="1">{#N/A,#N/A,FALSE,"단가표지"}</definedName>
    <definedName name="wrn.단가표지." hidden="1">{#N/A,#N/A,FALSE,"단가표지"}</definedName>
    <definedName name="wrn.ㅁㅁ." localSheetId="4" hidden="1">{#N/A,#N/A,FALSE,"단가와품"}</definedName>
    <definedName name="wrn.ㅁㅁ." localSheetId="7" hidden="1">{#N/A,#N/A,FALSE,"단가와품"}</definedName>
    <definedName name="wrn.ㅁㅁ." localSheetId="5" hidden="1">{#N/A,#N/A,FALSE,"단가와품"}</definedName>
    <definedName name="wrn.ㅁㅁ." localSheetId="6" hidden="1">{#N/A,#N/A,FALSE,"단가와품"}</definedName>
    <definedName name="wrn.ㅁㅁ." hidden="1">{#N/A,#N/A,FALSE,"단가와품"}</definedName>
    <definedName name="wrn.배수1." localSheetId="4" hidden="1">{#N/A,#N/A,FALSE,"배수1"}</definedName>
    <definedName name="wrn.배수1." localSheetId="7" hidden="1">{#N/A,#N/A,FALSE,"배수1"}</definedName>
    <definedName name="wrn.배수1." localSheetId="5" hidden="1">{#N/A,#N/A,FALSE,"배수1"}</definedName>
    <definedName name="wrn.배수1." localSheetId="6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localSheetId="7" hidden="1">{#N/A,#N/A,FALSE,"배수2"}</definedName>
    <definedName name="wrn.배수2." localSheetId="5" hidden="1">{#N/A,#N/A,FALSE,"배수2"}</definedName>
    <definedName name="wrn.배수2." localSheetId="6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localSheetId="7" hidden="1">{#N/A,#N/A,FALSE,"부대1"}</definedName>
    <definedName name="wrn.부대1." localSheetId="5" hidden="1">{#N/A,#N/A,FALSE,"부대1"}</definedName>
    <definedName name="wrn.부대1." localSheetId="6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localSheetId="7" hidden="1">{#N/A,#N/A,FALSE,"부대2"}</definedName>
    <definedName name="wrn.부대2." localSheetId="5" hidden="1">{#N/A,#N/A,FALSE,"부대2"}</definedName>
    <definedName name="wrn.부대2." localSheetId="6" hidden="1">{#N/A,#N/A,FALSE,"부대2"}</definedName>
    <definedName name="wrn.부대2." hidden="1">{#N/A,#N/A,FALSE,"부대2"}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4" hidden="1">{#N/A,#N/A,FALSE,"속도"}</definedName>
    <definedName name="wrn.속도." localSheetId="7" hidden="1">{#N/A,#N/A,FALSE,"속도"}</definedName>
    <definedName name="wrn.속도." localSheetId="5" hidden="1">{#N/A,#N/A,FALSE,"속도"}</definedName>
    <definedName name="wrn.속도." localSheetId="6" hidden="1">{#N/A,#N/A,FALSE,"속도"}</definedName>
    <definedName name="wrn.속도." hidden="1">{#N/A,#N/A,FALSE,"속도"}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4" hidden="1">{#N/A,#N/A,TRUE,"토적및재료집계";#N/A,#N/A,TRUE,"토적및재료집계";#N/A,#N/A,TRUE,"단위량"}</definedName>
    <definedName name="wrn.신용찬." localSheetId="7" hidden="1">{#N/A,#N/A,TRUE,"토적및재료집계";#N/A,#N/A,TRUE,"토적및재료집계";#N/A,#N/A,TRUE,"단위량"}</definedName>
    <definedName name="wrn.신용찬." localSheetId="5" hidden="1">{#N/A,#N/A,TRUE,"토적및재료집계";#N/A,#N/A,TRUE,"토적및재료집계";#N/A,#N/A,TRUE,"단위량"}</definedName>
    <definedName name="wrn.신용찬." localSheetId="6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운반시간." localSheetId="4" hidden="1">{#N/A,#N/A,FALSE,"운반시간"}</definedName>
    <definedName name="wrn.운반시간." localSheetId="7" hidden="1">{#N/A,#N/A,FALSE,"운반시간"}</definedName>
    <definedName name="wrn.운반시간." localSheetId="5" hidden="1">{#N/A,#N/A,FALSE,"운반시간"}</definedName>
    <definedName name="wrn.운반시간." localSheetId="6" hidden="1">{#N/A,#N/A,FALSE,"운반시간"}</definedName>
    <definedName name="wrn.운반시간." hidden="1">{#N/A,#N/A,FALSE,"운반시간"}</definedName>
    <definedName name="wrn.이정표." localSheetId="4" hidden="1">{#N/A,#N/A,FALSE,"이정표"}</definedName>
    <definedName name="wrn.이정표." localSheetId="7" hidden="1">{#N/A,#N/A,FALSE,"이정표"}</definedName>
    <definedName name="wrn.이정표." localSheetId="5" hidden="1">{#N/A,#N/A,FALSE,"이정표"}</definedName>
    <definedName name="wrn.이정표." localSheetId="6" hidden="1">{#N/A,#N/A,FALSE,"이정표"}</definedName>
    <definedName name="wrn.이정표." hidden="1">{#N/A,#N/A,FALSE,"이정표"}</definedName>
    <definedName name="wrn.조골재." localSheetId="4" hidden="1">{#N/A,#N/A,FALSE,"조골재"}</definedName>
    <definedName name="wrn.조골재." localSheetId="7" hidden="1">{#N/A,#N/A,FALSE,"조골재"}</definedName>
    <definedName name="wrn.조골재." localSheetId="5" hidden="1">{#N/A,#N/A,FALSE,"조골재"}</definedName>
    <definedName name="wrn.조골재." localSheetId="6" hidden="1">{#N/A,#N/A,FALSE,"조골재"}</definedName>
    <definedName name="wrn.조골재." hidden="1">{#N/A,#N/A,FALSE,"조골재"}</definedName>
    <definedName name="wrn.준공조서." localSheetId="4" hidden="1">{#N/A,#N/A,FALSE,"정산총괄 ";#N/A,#N/A,FALSE,"정산설명개착"}</definedName>
    <definedName name="wrn.준공조서." localSheetId="7" hidden="1">{#N/A,#N/A,FALSE,"정산총괄 ";#N/A,#N/A,FALSE,"정산설명개착"}</definedName>
    <definedName name="wrn.준공조서." localSheetId="5" hidden="1">{#N/A,#N/A,FALSE,"정산총괄 ";#N/A,#N/A,FALSE,"정산설명개착"}</definedName>
    <definedName name="wrn.준공조서." localSheetId="6" hidden="1">{#N/A,#N/A,FALSE,"정산총괄 ";#N/A,#N/A,FALSE,"정산설명개착"}</definedName>
    <definedName name="wrn.준공조서." hidden="1">{#N/A,#N/A,FALSE,"정산총괄 ";#N/A,#N/A,FALSE,"정산설명개착"}</definedName>
    <definedName name="wrn.철골집계표._.5칸." localSheetId="4" hidden="1">{#N/A,#N/A,FALSE,"Sheet1"}</definedName>
    <definedName name="wrn.철골집계표._.5칸." localSheetId="7" hidden="1">{#N/A,#N/A,FALSE,"Sheet1"}</definedName>
    <definedName name="wrn.철골집계표._.5칸." localSheetId="5" hidden="1">{#N/A,#N/A,FALSE,"Sheet1"}</definedName>
    <definedName name="wrn.철골집계표._.5칸." localSheetId="6" hidden="1">{#N/A,#N/A,FALSE,"Sheet1"}</definedName>
    <definedName name="wrn.철골집계표._.5칸." hidden="1">{#N/A,#N/A,FALSE,"Sheet1"}</definedName>
    <definedName name="wrn.토공1." localSheetId="4" hidden="1">{#N/A,#N/A,FALSE,"구조1"}</definedName>
    <definedName name="wrn.토공1." localSheetId="7" hidden="1">{#N/A,#N/A,FALSE,"구조1"}</definedName>
    <definedName name="wrn.토공1." localSheetId="5" hidden="1">{#N/A,#N/A,FALSE,"구조1"}</definedName>
    <definedName name="wrn.토공1." localSheetId="6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localSheetId="7" hidden="1">{#N/A,#N/A,FALSE,"토공2"}</definedName>
    <definedName name="wrn.토공2." localSheetId="5" hidden="1">{#N/A,#N/A,FALSE,"토공2"}</definedName>
    <definedName name="wrn.토공2." localSheetId="6" hidden="1">{#N/A,#N/A,FALSE,"토공2"}</definedName>
    <definedName name="wrn.토공2." hidden="1">{#N/A,#N/A,FALSE,"토공2"}</definedName>
    <definedName name="wrn.포장1." localSheetId="4" hidden="1">{#N/A,#N/A,FALSE,"포장1";#N/A,#N/A,FALSE,"포장1"}</definedName>
    <definedName name="wrn.포장1." localSheetId="7" hidden="1">{#N/A,#N/A,FALSE,"포장1";#N/A,#N/A,FALSE,"포장1"}</definedName>
    <definedName name="wrn.포장1." localSheetId="5" hidden="1">{#N/A,#N/A,FALSE,"포장1";#N/A,#N/A,FALSE,"포장1"}</definedName>
    <definedName name="wrn.포장1." localSheetId="6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localSheetId="7" hidden="1">{#N/A,#N/A,FALSE,"포장2"}</definedName>
    <definedName name="wrn.포장2." localSheetId="5" hidden="1">{#N/A,#N/A,FALSE,"포장2"}</definedName>
    <definedName name="wrn.포장2." localSheetId="6" hidden="1">{#N/A,#N/A,FALSE,"포장2"}</definedName>
    <definedName name="wrn.포장2." hidden="1">{#N/A,#N/A,FALSE,"포장2"}</definedName>
    <definedName name="wrn.포장단가." hidden="1">{#N/A,#N/A,FALSE,"포장단가"}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4" hidden="1">{#N/A,#N/A,FALSE,"표지"}</definedName>
    <definedName name="wrn.표지." localSheetId="7" hidden="1">{#N/A,#N/A,FALSE,"표지"}</definedName>
    <definedName name="wrn.표지." localSheetId="5" hidden="1">{#N/A,#N/A,FALSE,"표지"}</definedName>
    <definedName name="wrn.표지." localSheetId="6" hidden="1">{#N/A,#N/A,FALSE,"표지"}</definedName>
    <definedName name="wrn.표지." hidden="1">{#N/A,#N/A,FALSE,"표지"}</definedName>
    <definedName name="wrn.표지목차." localSheetId="4" hidden="1">{#N/A,#N/A,FALSE,"표지목차"}</definedName>
    <definedName name="wrn.표지목차." localSheetId="7" hidden="1">{#N/A,#N/A,FALSE,"표지목차"}</definedName>
    <definedName name="wrn.표지목차." localSheetId="5" hidden="1">{#N/A,#N/A,FALSE,"표지목차"}</definedName>
    <definedName name="wrn.표지목차." localSheetId="6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7" hidden="1">{#N/A,#N/A,FALSE,"현장 NCR 분석";#N/A,#N/A,FALSE,"현장품질감사";#N/A,#N/A,FALSE,"현장품질감사"}</definedName>
    <definedName name="wrn.현장._.NCR._.분석." localSheetId="5" hidden="1">{#N/A,#N/A,FALSE,"현장 NCR 분석";#N/A,#N/A,FALSE,"현장품질감사";#N/A,#N/A,FALSE,"현장품질감사"}</definedName>
    <definedName name="wrn.현장._.NCR._.분석." localSheetId="6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localSheetId="7" hidden="1">{#N/A,#N/A,FALSE,"혼합골재"}</definedName>
    <definedName name="wrn.혼합골재." localSheetId="5" hidden="1">{#N/A,#N/A,FALSE,"혼합골재"}</definedName>
    <definedName name="wrn.혼합골재." localSheetId="6" hidden="1">{#N/A,#N/A,FALSE,"혼합골재"}</definedName>
    <definedName name="wrn.혼합골재." hidden="1">{#N/A,#N/A,FALSE,"혼합골재"}</definedName>
    <definedName name="wsg" localSheetId="10">#REF!,#REF!</definedName>
    <definedName name="wsg" localSheetId="4">#REF!,#REF!</definedName>
    <definedName name="wsg" localSheetId="7">#REF!,#REF!</definedName>
    <definedName name="wsg" localSheetId="5">#REF!,#REF!</definedName>
    <definedName name="wsg">#REF!,#REF!</definedName>
    <definedName name="WT" localSheetId="13">#REF!</definedName>
    <definedName name="WT" localSheetId="12">#REF!</definedName>
    <definedName name="WT" localSheetId="10">#REF!</definedName>
    <definedName name="WT" localSheetId="4">#REF!</definedName>
    <definedName name="WT" localSheetId="7">#REF!</definedName>
    <definedName name="WT" localSheetId="5">#REF!</definedName>
    <definedName name="WT" localSheetId="2">#REF!</definedName>
    <definedName name="WT">#REF!</definedName>
    <definedName name="WW">'[50]ABUT수량-A1'!$T$25</definedName>
    <definedName name="www">'[63]ABUT수량-A1'!$T$25</definedName>
    <definedName name="W행" localSheetId="10">#REF!</definedName>
    <definedName name="W행" localSheetId="4">#REF!</definedName>
    <definedName name="W행" localSheetId="7">#REF!</definedName>
    <definedName name="W행" localSheetId="5">#REF!</definedName>
    <definedName name="W행" localSheetId="2">#REF!</definedName>
    <definedName name="W행">#REF!</definedName>
    <definedName name="X" localSheetId="13">#REF!</definedName>
    <definedName name="X" localSheetId="12">#REF!</definedName>
    <definedName name="X" localSheetId="10">#REF!</definedName>
    <definedName name="X" localSheetId="4">#REF!</definedName>
    <definedName name="X" localSheetId="7">#REF!</definedName>
    <definedName name="X" localSheetId="5">#REF!</definedName>
    <definedName name="X" localSheetId="2">#REF!</definedName>
    <definedName name="X">#REF!</definedName>
    <definedName name="X48호선_1_구조물철거집계표_국도48__List" localSheetId="13">[73]구조물철거타공정이월!#REF!</definedName>
    <definedName name="X48호선_1_구조물철거집계표_국도48__List" localSheetId="12">[73]구조물철거타공정이월!#REF!</definedName>
    <definedName name="X48호선_1_구조물철거집계표_국도48__List" localSheetId="10">[73]구조물철거타공정이월!#REF!</definedName>
    <definedName name="X48호선_1_구조물철거집계표_국도48__List" localSheetId="4">[73]구조물철거타공정이월!#REF!</definedName>
    <definedName name="X48호선_1_구조물철거집계표_국도48__List" localSheetId="7">[73]구조물철거타공정이월!#REF!</definedName>
    <definedName name="X48호선_1_구조물철거집계표_국도48__List" localSheetId="5">[73]구조물철거타공정이월!#REF!</definedName>
    <definedName name="X48호선_1_구조물철거집계표_국도48__List" localSheetId="2">[73]구조물철거타공정이월!#REF!</definedName>
    <definedName name="X48호선_1_구조물철거집계표_국도48__List">[73]구조물철거타공정이월!#REF!</definedName>
    <definedName name="X9701D_일위대가_List" localSheetId="10">#REF!</definedName>
    <definedName name="X9701D_일위대가_List" localSheetId="4">#REF!</definedName>
    <definedName name="X9701D_일위대가_List" localSheetId="7">#REF!</definedName>
    <definedName name="X9701D_일위대가_List" localSheetId="5">#REF!</definedName>
    <definedName name="X9701D_일위대가_List">#REF!</definedName>
    <definedName name="XXD" localSheetId="10">#REF!,#REF!</definedName>
    <definedName name="XXD" localSheetId="4">#REF!,#REF!</definedName>
    <definedName name="XXD" localSheetId="7">#REF!,#REF!</definedName>
    <definedName name="XXD" localSheetId="5">#REF!,#REF!</definedName>
    <definedName name="XXD">#REF!,#REF!</definedName>
    <definedName name="xxx" localSheetId="10">BlankMacro1</definedName>
    <definedName name="xxx" localSheetId="4">BlankMacro1</definedName>
    <definedName name="xxx" localSheetId="7">BlankMacro1</definedName>
    <definedName name="xxx" localSheetId="5">BlankMacro1</definedName>
    <definedName name="xxx" localSheetId="6">BlankMacro1</definedName>
    <definedName name="xxx" localSheetId="2">BlankMacro1</definedName>
    <definedName name="xxx">BlankMacro1</definedName>
    <definedName name="Y" localSheetId="13">#REF!</definedName>
    <definedName name="Y" localSheetId="12">#REF!</definedName>
    <definedName name="Y" localSheetId="10">#REF!</definedName>
    <definedName name="Y" localSheetId="4">#REF!</definedName>
    <definedName name="Y" localSheetId="7">#REF!</definedName>
    <definedName name="Y" localSheetId="5">#REF!</definedName>
    <definedName name="Y" localSheetId="2">#REF!</definedName>
    <definedName name="Y">#REF!</definedName>
    <definedName name="YA" localSheetId="13">#REF!</definedName>
    <definedName name="YA" localSheetId="12">#REF!</definedName>
    <definedName name="YA" localSheetId="10">#REF!</definedName>
    <definedName name="YA" localSheetId="4">#REF!</definedName>
    <definedName name="YA" localSheetId="7">#REF!</definedName>
    <definedName name="YA" localSheetId="5">#REF!</definedName>
    <definedName name="YA" localSheetId="2">#REF!</definedName>
    <definedName name="YA">#REF!</definedName>
    <definedName name="YH" localSheetId="13">'[53]3련 BOX'!#REF!</definedName>
    <definedName name="YH" localSheetId="12">'[53]3련 BOX'!#REF!</definedName>
    <definedName name="YH" localSheetId="10">'[53]3련 BOX'!#REF!</definedName>
    <definedName name="YH" localSheetId="4">'[53]3련 BOX'!#REF!</definedName>
    <definedName name="YH" localSheetId="7">'[53]3련 BOX'!#REF!</definedName>
    <definedName name="YH" localSheetId="5">'[53]3련 BOX'!#REF!</definedName>
    <definedName name="YH" localSheetId="2">'[53]3련 BOX'!#REF!</definedName>
    <definedName name="YH">'[53]3련 BOX'!#REF!</definedName>
    <definedName name="ytrre" localSheetId="10">BlankMacro1</definedName>
    <definedName name="ytrre" localSheetId="4">BlankMacro1</definedName>
    <definedName name="ytrre" localSheetId="7">BlankMacro1</definedName>
    <definedName name="ytrre" localSheetId="5">BlankMacro1</definedName>
    <definedName name="ytrre" localSheetId="6">BlankMacro1</definedName>
    <definedName name="ytrre" localSheetId="2">BlankMacro1</definedName>
    <definedName name="ytrre">BlankMacro1</definedName>
    <definedName name="yyy">[74]DATE!$I$24:$I$85</definedName>
    <definedName name="Z" localSheetId="13">#REF!</definedName>
    <definedName name="Z" localSheetId="12">#REF!</definedName>
    <definedName name="Z" localSheetId="10">#REF!</definedName>
    <definedName name="Z" localSheetId="4">#REF!</definedName>
    <definedName name="Z" localSheetId="7">#REF!</definedName>
    <definedName name="Z" localSheetId="5">#REF!</definedName>
    <definedName name="Z" localSheetId="2">#REF!</definedName>
    <definedName name="Z">#REF!</definedName>
    <definedName name="Z_4F74ED08_7DE6_11D4_BC29_005004C1F3AD_.wvu.PrintTitles" localSheetId="10" hidden="1">#REF!</definedName>
    <definedName name="Z_4F74ED08_7DE6_11D4_BC29_005004C1F3AD_.wvu.PrintTitles" localSheetId="4" hidden="1">#REF!</definedName>
    <definedName name="Z_4F74ED08_7DE6_11D4_BC29_005004C1F3AD_.wvu.PrintTitles" localSheetId="7" hidden="1">#REF!</definedName>
    <definedName name="Z_4F74ED08_7DE6_11D4_BC29_005004C1F3AD_.wvu.PrintTitles" localSheetId="5" hidden="1">#REF!</definedName>
    <definedName name="Z_4F74ED08_7DE6_11D4_BC29_005004C1F3AD_.wvu.PrintTitles" localSheetId="2" hidden="1">#REF!</definedName>
    <definedName name="Z_4F74ED08_7DE6_11D4_BC29_005004C1F3AD_.wvu.PrintTitles" hidden="1">#REF!</definedName>
    <definedName name="zzz" localSheetId="10">BlankMacro1</definedName>
    <definedName name="zzz" localSheetId="4">BlankMacro1</definedName>
    <definedName name="zzz" localSheetId="7">BlankMacro1</definedName>
    <definedName name="zzz" localSheetId="5">BlankMacro1</definedName>
    <definedName name="zzz" localSheetId="6">BlankMacro1</definedName>
    <definedName name="zzz" localSheetId="2">BlankMacro1</definedName>
    <definedName name="zzz">BlankMacro1</definedName>
    <definedName name="π">PI()</definedName>
    <definedName name="ㄱ" localSheetId="13">#REF!</definedName>
    <definedName name="ㄱ" localSheetId="12">#REF!</definedName>
    <definedName name="ㄱ" localSheetId="10">#REF!</definedName>
    <definedName name="ㄱ" localSheetId="4">#REF!</definedName>
    <definedName name="ㄱ" localSheetId="7">#REF!</definedName>
    <definedName name="ㄱ" localSheetId="5">#REF!</definedName>
    <definedName name="ㄱ" localSheetId="2">#REF!</definedName>
    <definedName name="ㄱ">#REF!</definedName>
    <definedName name="ㄱㄱ" localSheetId="4" hidden="1">{#N/A,#N/A,FALSE,"명세표"}</definedName>
    <definedName name="ㄱㄱ" localSheetId="7" hidden="1">{#N/A,#N/A,FALSE,"명세표"}</definedName>
    <definedName name="ㄱㄱ" localSheetId="5" hidden="1">{#N/A,#N/A,FALSE,"명세표"}</definedName>
    <definedName name="ㄱㄱ" localSheetId="6" hidden="1">{#N/A,#N/A,FALSE,"명세표"}</definedName>
    <definedName name="ㄱㄱ" hidden="1">{#N/A,#N/A,FALSE,"명세표"}</definedName>
    <definedName name="ㄱㄷㄱㄷ" localSheetId="4" hidden="1">{#N/A,#N/A,FALSE,"현장 NCR 분석";#N/A,#N/A,FALSE,"현장품질감사";#N/A,#N/A,FALSE,"현장품질감사"}</definedName>
    <definedName name="ㄱㄷㄱㄷ" localSheetId="7" hidden="1">{#N/A,#N/A,FALSE,"현장 NCR 분석";#N/A,#N/A,FALSE,"현장품질감사";#N/A,#N/A,FALSE,"현장품질감사"}</definedName>
    <definedName name="ㄱㄷㄱㄷ" localSheetId="5" hidden="1">{#N/A,#N/A,FALSE,"현장 NCR 분석";#N/A,#N/A,FALSE,"현장품질감사";#N/A,#N/A,FALSE,"현장품질감사"}</definedName>
    <definedName name="ㄱㄷㄱㄷ" localSheetId="6" hidden="1">{#N/A,#N/A,FALSE,"현장 NCR 분석";#N/A,#N/A,FALSE,"현장품질감사";#N/A,#N/A,FALSE,"현장품질감사"}</definedName>
    <definedName name="ㄱㄷㄱㄷ" hidden="1">{#N/A,#N/A,FALSE,"현장 NCR 분석";#N/A,#N/A,FALSE,"현장품질감사";#N/A,#N/A,FALSE,"현장품질감사"}</definedName>
    <definedName name="ㄱㄷㄷ" localSheetId="10">BlankMacro1</definedName>
    <definedName name="ㄱㄷㄷ" localSheetId="4">BlankMacro1</definedName>
    <definedName name="ㄱㄷㄷ" localSheetId="7">BlankMacro1</definedName>
    <definedName name="ㄱㄷㄷ" localSheetId="5">BlankMacro1</definedName>
    <definedName name="ㄱㄷㄷ" localSheetId="6">BlankMacro1</definedName>
    <definedName name="ㄱㄷㄷ" localSheetId="2">BlankMacro1</definedName>
    <definedName name="ㄱㄷㄷ">BlankMacro1</definedName>
    <definedName name="ㄱㄷㅈㄹ" localSheetId="10">BlankMacro1</definedName>
    <definedName name="ㄱㄷㅈㄹ" localSheetId="4">BlankMacro1</definedName>
    <definedName name="ㄱㄷㅈㄹ" localSheetId="7">BlankMacro1</definedName>
    <definedName name="ㄱㄷㅈㄹ" localSheetId="5">BlankMacro1</definedName>
    <definedName name="ㄱㄷㅈㄹ" localSheetId="6">BlankMacro1</definedName>
    <definedName name="ㄱㄷㅈㄹ" localSheetId="2">BlankMacro1</definedName>
    <definedName name="ㄱㄷㅈㄹ">BlankMacro1</definedName>
    <definedName name="ㄱ쇼ㅕㅑ" localSheetId="10">BlankMacro1</definedName>
    <definedName name="ㄱ쇼ㅕㅑ" localSheetId="4">BlankMacro1</definedName>
    <definedName name="ㄱ쇼ㅕㅑ" localSheetId="7">BlankMacro1</definedName>
    <definedName name="ㄱ쇼ㅕㅑ" localSheetId="5">BlankMacro1</definedName>
    <definedName name="ㄱ쇼ㅕㅑ" localSheetId="6">BlankMacro1</definedName>
    <definedName name="ㄱ쇼ㅕㅑ" localSheetId="2">BlankMacro1</definedName>
    <definedName name="ㄱ쇼ㅕㅑ">BlankMacro1</definedName>
    <definedName name="가" localSheetId="13">#REF!</definedName>
    <definedName name="가" localSheetId="12">#REF!</definedName>
    <definedName name="가" localSheetId="10">#REF!</definedName>
    <definedName name="가" localSheetId="4">#REF!</definedName>
    <definedName name="가" localSheetId="7">#REF!</definedName>
    <definedName name="가" localSheetId="5">#REF!</definedName>
    <definedName name="가" localSheetId="2">#REF!</definedName>
    <definedName name="가">#REF!</definedName>
    <definedName name="가가" localSheetId="10">BlankMacro1</definedName>
    <definedName name="가가" localSheetId="4">BlankMacro1</definedName>
    <definedName name="가가" localSheetId="7">BlankMacro1</definedName>
    <definedName name="가가" localSheetId="5">BlankMacro1</definedName>
    <definedName name="가가" localSheetId="6">BlankMacro1</definedName>
    <definedName name="가가" localSheetId="2">BlankMacro1</definedName>
    <definedName name="가가">BlankMacro1</definedName>
    <definedName name="가나다" localSheetId="10" hidden="1">#REF!</definedName>
    <definedName name="가나다" localSheetId="4" hidden="1">#REF!</definedName>
    <definedName name="가나다" localSheetId="7" hidden="1">#REF!</definedName>
    <definedName name="가나다" localSheetId="5" hidden="1">#REF!</definedName>
    <definedName name="가나다" localSheetId="2" hidden="1">#REF!</definedName>
    <definedName name="가나다" hidden="1">#REF!</definedName>
    <definedName name="가도" localSheetId="13" hidden="1">#REF!</definedName>
    <definedName name="가도" localSheetId="12" hidden="1">#REF!</definedName>
    <definedName name="가도" localSheetId="10" hidden="1">#REF!</definedName>
    <definedName name="가도" localSheetId="4" hidden="1">#REF!</definedName>
    <definedName name="가도" localSheetId="7" hidden="1">#REF!</definedName>
    <definedName name="가도" localSheetId="5" hidden="1">#REF!</definedName>
    <definedName name="가도" localSheetId="2" hidden="1">#REF!</definedName>
    <definedName name="가도" hidden="1">#REF!</definedName>
    <definedName name="가로" localSheetId="4" hidden="1">{#N/A,#N/A,FALSE,"전력간선"}</definedName>
    <definedName name="가로" localSheetId="7" hidden="1">{#N/A,#N/A,FALSE,"전력간선"}</definedName>
    <definedName name="가로" localSheetId="5" hidden="1">{#N/A,#N/A,FALSE,"전력간선"}</definedName>
    <definedName name="가로" localSheetId="6" hidden="1">{#N/A,#N/A,FALSE,"전력간선"}</definedName>
    <definedName name="가로" hidden="1">{#N/A,#N/A,FALSE,"전력간선"}</definedName>
    <definedName name="가설경비" localSheetId="13">#REF!</definedName>
    <definedName name="가설경비" localSheetId="12">#REF!</definedName>
    <definedName name="가설경비" localSheetId="10">#REF!</definedName>
    <definedName name="가설경비" localSheetId="4">#REF!</definedName>
    <definedName name="가설경비" localSheetId="7">#REF!</definedName>
    <definedName name="가설경비" localSheetId="5">#REF!</definedName>
    <definedName name="가설경비" localSheetId="2">#REF!</definedName>
    <definedName name="가설경비">#REF!</definedName>
    <definedName name="가설노무비" localSheetId="13">#REF!</definedName>
    <definedName name="가설노무비" localSheetId="12">#REF!</definedName>
    <definedName name="가설노무비" localSheetId="10">#REF!</definedName>
    <definedName name="가설노무비" localSheetId="4">#REF!</definedName>
    <definedName name="가설노무비" localSheetId="7">#REF!</definedName>
    <definedName name="가설노무비" localSheetId="5">#REF!</definedName>
    <definedName name="가설노무비" localSheetId="2">#REF!</definedName>
    <definedName name="가설노무비">#REF!</definedName>
    <definedName name="가설재료비" localSheetId="13">#REF!</definedName>
    <definedName name="가설재료비" localSheetId="12">#REF!</definedName>
    <definedName name="가설재료비" localSheetId="10">#REF!</definedName>
    <definedName name="가설재료비" localSheetId="4">#REF!</definedName>
    <definedName name="가설재료비" localSheetId="7">#REF!</definedName>
    <definedName name="가설재료비" localSheetId="5">#REF!</definedName>
    <definedName name="가설재료비" localSheetId="2">#REF!</definedName>
    <definedName name="가설재료비">#REF!</definedName>
    <definedName name="가스" localSheetId="4" hidden="1">{#N/A,#N/A,FALSE,"CCTV"}</definedName>
    <definedName name="가스" localSheetId="7" hidden="1">{#N/A,#N/A,FALSE,"CCTV"}</definedName>
    <definedName name="가스" localSheetId="5" hidden="1">{#N/A,#N/A,FALSE,"CCTV"}</definedName>
    <definedName name="가스" localSheetId="6" hidden="1">{#N/A,#N/A,FALSE,"CCTV"}</definedName>
    <definedName name="가스" hidden="1">{#N/A,#N/A,FALSE,"CCTV"}</definedName>
    <definedName name="가아" localSheetId="10" hidden="1">[75]수량산출!#REF!</definedName>
    <definedName name="가아" localSheetId="4" hidden="1">[75]수량산출!#REF!</definedName>
    <definedName name="가아" localSheetId="7" hidden="1">[75]수량산출!#REF!</definedName>
    <definedName name="가아" localSheetId="5" hidden="1">[75]수량산출!#REF!</definedName>
    <definedName name="가아" localSheetId="2" hidden="1">[75]수량산출!#REF!</definedName>
    <definedName name="가아" hidden="1">[75]수량산출!#REF!</definedName>
    <definedName name="가제당경비" localSheetId="13">#REF!</definedName>
    <definedName name="가제당경비" localSheetId="12">#REF!</definedName>
    <definedName name="가제당경비" localSheetId="10">#REF!</definedName>
    <definedName name="가제당경비" localSheetId="4">#REF!</definedName>
    <definedName name="가제당경비" localSheetId="7">#REF!</definedName>
    <definedName name="가제당경비" localSheetId="5">#REF!</definedName>
    <definedName name="가제당경비" localSheetId="2">#REF!</definedName>
    <definedName name="가제당경비">#REF!</definedName>
    <definedName name="가제당노무비" localSheetId="13">#REF!</definedName>
    <definedName name="가제당노무비" localSheetId="12">#REF!</definedName>
    <definedName name="가제당노무비" localSheetId="10">#REF!</definedName>
    <definedName name="가제당노무비" localSheetId="4">#REF!</definedName>
    <definedName name="가제당노무비" localSheetId="7">#REF!</definedName>
    <definedName name="가제당노무비" localSheetId="5">#REF!</definedName>
    <definedName name="가제당노무비" localSheetId="2">#REF!</definedName>
    <definedName name="가제당노무비">#REF!</definedName>
    <definedName name="가제당재료비" localSheetId="13">#REF!</definedName>
    <definedName name="가제당재료비" localSheetId="12">#REF!</definedName>
    <definedName name="가제당재료비" localSheetId="10">#REF!</definedName>
    <definedName name="가제당재료비" localSheetId="4">#REF!</definedName>
    <definedName name="가제당재료비" localSheetId="7">#REF!</definedName>
    <definedName name="가제당재료비" localSheetId="5">#REF!</definedName>
    <definedName name="가제당재료비" localSheetId="2">#REF!</definedName>
    <definedName name="가제당재료비">#REF!</definedName>
    <definedName name="각재" localSheetId="13">#REF!</definedName>
    <definedName name="각재" localSheetId="12">#REF!</definedName>
    <definedName name="각재" localSheetId="10">#REF!</definedName>
    <definedName name="각재" localSheetId="4">#REF!</definedName>
    <definedName name="각재" localSheetId="7">#REF!</definedName>
    <definedName name="각재" localSheetId="5">#REF!</definedName>
    <definedName name="각재" localSheetId="2">#REF!</definedName>
    <definedName name="각재">#REF!</definedName>
    <definedName name="간선변경" localSheetId="10">BlankMacro1</definedName>
    <definedName name="간선변경" localSheetId="4">BlankMacro1</definedName>
    <definedName name="간선변경" localSheetId="7">BlankMacro1</definedName>
    <definedName name="간선변경" localSheetId="5">BlankMacro1</definedName>
    <definedName name="간선변경" localSheetId="6">BlankMacro1</definedName>
    <definedName name="간선변경" localSheetId="2">BlankMacro1</definedName>
    <definedName name="간선변경">BlankMacro1</definedName>
    <definedName name="간접노무비">'[76]단가 (2)'!$H$6</definedName>
    <definedName name="갑" localSheetId="10">#REF!</definedName>
    <definedName name="갑" localSheetId="4">#REF!</definedName>
    <definedName name="갑" localSheetId="7">#REF!</definedName>
    <definedName name="갑" localSheetId="5">#REF!</definedName>
    <definedName name="갑" localSheetId="2">#REF!</definedName>
    <definedName name="갑">#REF!</definedName>
    <definedName name="갑지" localSheetId="10" hidden="1">#REF!</definedName>
    <definedName name="갑지" localSheetId="4" hidden="1">#REF!</definedName>
    <definedName name="갑지" localSheetId="7" hidden="1">#REF!</definedName>
    <definedName name="갑지" localSheetId="5" hidden="1">#REF!</definedName>
    <definedName name="갑지" localSheetId="2" hidden="1">#REF!</definedName>
    <definedName name="갑지" hidden="1">#REF!</definedName>
    <definedName name="갑지1" localSheetId="10" hidden="1">#REF!</definedName>
    <definedName name="갑지1" localSheetId="4" hidden="1">#REF!</definedName>
    <definedName name="갑지1" localSheetId="7" hidden="1">#REF!</definedName>
    <definedName name="갑지1" localSheetId="5" hidden="1">#REF!</definedName>
    <definedName name="갑지1" localSheetId="2" hidden="1">#REF!</definedName>
    <definedName name="갑지1" hidden="1">#REF!</definedName>
    <definedName name="갑지2공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2공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2공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2공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2공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강강" localSheetId="10">#REF!</definedName>
    <definedName name="강강" localSheetId="4">#REF!</definedName>
    <definedName name="강강" localSheetId="7">#REF!</definedName>
    <definedName name="강강" localSheetId="5">#REF!</definedName>
    <definedName name="강강" localSheetId="2">#REF!</definedName>
    <definedName name="강강">#REF!</definedName>
    <definedName name="강아지" localSheetId="10" hidden="1">#REF!</definedName>
    <definedName name="강아지" localSheetId="4" hidden="1">#REF!</definedName>
    <definedName name="강아지" localSheetId="7" hidden="1">#REF!</definedName>
    <definedName name="강아지" localSheetId="5" hidden="1">#REF!</definedName>
    <definedName name="강아지" localSheetId="2" hidden="1">#REF!</definedName>
    <definedName name="강아지" hidden="1">#REF!</definedName>
    <definedName name="개_보_수_증_축_공_사_비" localSheetId="10">[77]정공공사!#REF!</definedName>
    <definedName name="개_보_수_증_축_공_사_비" localSheetId="4">[77]정공공사!#REF!</definedName>
    <definedName name="개_보_수_증_축_공_사_비" localSheetId="7">[77]정공공사!#REF!</definedName>
    <definedName name="개_보_수_증_축_공_사_비" localSheetId="5">[77]정공공사!#REF!</definedName>
    <definedName name="개_보_수_증_축_공_사_비" localSheetId="2">[77]정공공사!#REF!</definedName>
    <definedName name="개_보_수_증_축_공_사_비">[77]정공공사!#REF!</definedName>
    <definedName name="개거토적" localSheetId="13">#REF!</definedName>
    <definedName name="개거토적" localSheetId="12">#REF!</definedName>
    <definedName name="개거토적" localSheetId="10">#REF!</definedName>
    <definedName name="개거토적" localSheetId="4">#REF!</definedName>
    <definedName name="개거토적" localSheetId="7">#REF!</definedName>
    <definedName name="개거토적" localSheetId="5">#REF!</definedName>
    <definedName name="개거토적" localSheetId="2">#REF!</definedName>
    <definedName name="개거토적">#REF!</definedName>
    <definedName name="개발언어">[78]setup!$T$4:$T$33</definedName>
    <definedName name="개요2" localSheetId="10">[79]정공공사!#REF!</definedName>
    <definedName name="개요2" localSheetId="4">[79]정공공사!#REF!</definedName>
    <definedName name="개요2" localSheetId="7">[79]정공공사!#REF!</definedName>
    <definedName name="개요2" localSheetId="5">[79]정공공사!#REF!</definedName>
    <definedName name="개요2" localSheetId="2">[79]정공공사!#REF!</definedName>
    <definedName name="개요2">[79]정공공사!#REF!</definedName>
    <definedName name="갱부" localSheetId="13">#REF!</definedName>
    <definedName name="갱부" localSheetId="12">#REF!</definedName>
    <definedName name="갱부" localSheetId="10">#REF!</definedName>
    <definedName name="갱부" localSheetId="4">#REF!</definedName>
    <definedName name="갱부" localSheetId="7">#REF!</definedName>
    <definedName name="갱부" localSheetId="5">#REF!</definedName>
    <definedName name="갱부" localSheetId="2">#REF!</definedName>
    <definedName name="갱부">#REF!</definedName>
    <definedName name="거ㅏ" hidden="1">[80]수량산출!$A$3:$H$8539</definedName>
    <definedName name="건설기계운전기사" localSheetId="13">#REF!</definedName>
    <definedName name="건설기계운전기사" localSheetId="12">#REF!</definedName>
    <definedName name="건설기계운전기사" localSheetId="10">#REF!</definedName>
    <definedName name="건설기계운전기사" localSheetId="4">#REF!</definedName>
    <definedName name="건설기계운전기사" localSheetId="7">#REF!</definedName>
    <definedName name="건설기계운전기사" localSheetId="5">#REF!</definedName>
    <definedName name="건설기계운전기사" localSheetId="2">#REF!</definedName>
    <definedName name="건설기계운전기사">#REF!</definedName>
    <definedName name="건설기계운전조수" localSheetId="13">#REF!</definedName>
    <definedName name="건설기계운전조수" localSheetId="12">#REF!</definedName>
    <definedName name="건설기계운전조수" localSheetId="10">#REF!</definedName>
    <definedName name="건설기계운전조수" localSheetId="4">#REF!</definedName>
    <definedName name="건설기계운전조수" localSheetId="7">#REF!</definedName>
    <definedName name="건설기계운전조수" localSheetId="5">#REF!</definedName>
    <definedName name="건설기계운전조수" localSheetId="2">#REF!</definedName>
    <definedName name="건설기계운전조수">#REF!</definedName>
    <definedName name="건설기계조장" localSheetId="13">#REF!</definedName>
    <definedName name="건설기계조장" localSheetId="12">#REF!</definedName>
    <definedName name="건설기계조장" localSheetId="10">#REF!</definedName>
    <definedName name="건설기계조장" localSheetId="4">#REF!</definedName>
    <definedName name="건설기계조장" localSheetId="7">#REF!</definedName>
    <definedName name="건설기계조장" localSheetId="5">#REF!</definedName>
    <definedName name="건설기계조장" localSheetId="2">#REF!</definedName>
    <definedName name="건설기계조장">#REF!</definedName>
    <definedName name="건축목공" localSheetId="13">#REF!</definedName>
    <definedName name="건축목공" localSheetId="12">#REF!</definedName>
    <definedName name="건축목공" localSheetId="10">#REF!</definedName>
    <definedName name="건축목공" localSheetId="4">#REF!</definedName>
    <definedName name="건축목공" localSheetId="7">#REF!</definedName>
    <definedName name="건축목공" localSheetId="5">#REF!</definedName>
    <definedName name="건축목공" localSheetId="2">#REF!</definedName>
    <definedName name="건축목공">#REF!</definedName>
    <definedName name="검토서D" localSheetId="4" hidden="1">{#N/A,#N/A,FALSE,"현장 NCR 분석";#N/A,#N/A,FALSE,"현장품질감사";#N/A,#N/A,FALSE,"현장품질감사"}</definedName>
    <definedName name="검토서D" localSheetId="7" hidden="1">{#N/A,#N/A,FALSE,"현장 NCR 분석";#N/A,#N/A,FALSE,"현장품질감사";#N/A,#N/A,FALSE,"현장품질감사"}</definedName>
    <definedName name="검토서D" localSheetId="5" hidden="1">{#N/A,#N/A,FALSE,"현장 NCR 분석";#N/A,#N/A,FALSE,"현장품질감사";#N/A,#N/A,FALSE,"현장품질감사"}</definedName>
    <definedName name="검토서D" localSheetId="6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검토자">[81]기초자료입력!$B$20</definedName>
    <definedName name="견적" localSheetId="13">#REF!</definedName>
    <definedName name="견적" localSheetId="12">#REF!</definedName>
    <definedName name="견적" localSheetId="10">#REF!</definedName>
    <definedName name="견적" localSheetId="4">#REF!</definedName>
    <definedName name="견적" localSheetId="7">#REF!</definedName>
    <definedName name="견적" localSheetId="5">#REF!</definedName>
    <definedName name="견적" localSheetId="2">#REF!</definedName>
    <definedName name="견적">#REF!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단가" localSheetId="13">#REF!</definedName>
    <definedName name="견적단가" localSheetId="12">#REF!</definedName>
    <definedName name="견적단가" localSheetId="10">#REF!</definedName>
    <definedName name="견적단가" localSheetId="4">#REF!</definedName>
    <definedName name="견적단가" localSheetId="7">#REF!</definedName>
    <definedName name="견적단가" localSheetId="5">#REF!</definedName>
    <definedName name="견적단가" localSheetId="2">#REF!</definedName>
    <definedName name="견적단가">#REF!</definedName>
    <definedName name="견적단가비교360T" localSheetId="13">#REF!</definedName>
    <definedName name="견적단가비교360T" localSheetId="12">#REF!</definedName>
    <definedName name="견적단가비교360T" localSheetId="10">#REF!</definedName>
    <definedName name="견적단가비교360T" localSheetId="4">#REF!</definedName>
    <definedName name="견적단가비교360T" localSheetId="7">#REF!</definedName>
    <definedName name="견적단가비교360T" localSheetId="5">#REF!</definedName>
    <definedName name="견적단가비교360T" localSheetId="2">#REF!</definedName>
    <definedName name="견적단가비교360T">#REF!</definedName>
    <definedName name="견적단가비교360톤" localSheetId="13">#REF!</definedName>
    <definedName name="견적단가비교360톤" localSheetId="12">#REF!</definedName>
    <definedName name="견적단가비교360톤" localSheetId="10">#REF!</definedName>
    <definedName name="견적단가비교360톤" localSheetId="4">#REF!</definedName>
    <definedName name="견적단가비교360톤" localSheetId="7">#REF!</definedName>
    <definedName name="견적단가비교360톤" localSheetId="5">#REF!</definedName>
    <definedName name="견적단가비교360톤" localSheetId="2">#REF!</definedName>
    <definedName name="견적단가비교360톤">#REF!</definedName>
    <definedName name="견출공" localSheetId="13">#REF!</definedName>
    <definedName name="견출공" localSheetId="12">#REF!</definedName>
    <definedName name="견출공" localSheetId="10">#REF!</definedName>
    <definedName name="견출공" localSheetId="4">#REF!</definedName>
    <definedName name="견출공" localSheetId="7">#REF!</definedName>
    <definedName name="견출공" localSheetId="5">#REF!</definedName>
    <definedName name="견출공" localSheetId="2">#REF!</definedName>
    <definedName name="견출공">#REF!</definedName>
    <definedName name="결속선" localSheetId="13">#REF!</definedName>
    <definedName name="결속선" localSheetId="12">#REF!</definedName>
    <definedName name="결속선" localSheetId="10">#REF!</definedName>
    <definedName name="결속선" localSheetId="4">#REF!</definedName>
    <definedName name="결속선" localSheetId="7">#REF!</definedName>
    <definedName name="결속선" localSheetId="5">#REF!</definedName>
    <definedName name="결속선" localSheetId="2">#REF!</definedName>
    <definedName name="결속선">#REF!</definedName>
    <definedName name="경비_기초도면">[82]기초도면제작!$J$14</definedName>
    <definedName name="경운기운" localSheetId="4" hidden="1">{#N/A,#N/A,FALSE,"현장 NCR 분석";#N/A,#N/A,FALSE,"현장품질감사";#N/A,#N/A,FALSE,"현장품질감사"}</definedName>
    <definedName name="경운기운" localSheetId="7" hidden="1">{#N/A,#N/A,FALSE,"현장 NCR 분석";#N/A,#N/A,FALSE,"현장품질감사";#N/A,#N/A,FALSE,"현장품질감사"}</definedName>
    <definedName name="경운기운" localSheetId="5" hidden="1">{#N/A,#N/A,FALSE,"현장 NCR 분석";#N/A,#N/A,FALSE,"현장품질감사";#N/A,#N/A,FALSE,"현장품질감사"}</definedName>
    <definedName name="경운기운" localSheetId="6" hidden="1">{#N/A,#N/A,FALSE,"현장 NCR 분석";#N/A,#N/A,FALSE,"현장품질감사";#N/A,#N/A,FALSE,"현장품질감사"}</definedName>
    <definedName name="경운기운" hidden="1">{#N/A,#N/A,FALSE,"현장 NCR 분석";#N/A,#N/A,FALSE,"현장품질감사";#N/A,#N/A,FALSE,"현장품질감사"}</definedName>
    <definedName name="경운기운반거리" localSheetId="4" hidden="1">{#N/A,#N/A,FALSE,"현장 NCR 분석";#N/A,#N/A,FALSE,"현장품질감사";#N/A,#N/A,FALSE,"현장품질감사"}</definedName>
    <definedName name="경운기운반거리" localSheetId="7" hidden="1">{#N/A,#N/A,FALSE,"현장 NCR 분석";#N/A,#N/A,FALSE,"현장품질감사";#N/A,#N/A,FALSE,"현장품질감사"}</definedName>
    <definedName name="경운기운반거리" localSheetId="5" hidden="1">{#N/A,#N/A,FALSE,"현장 NCR 분석";#N/A,#N/A,FALSE,"현장품질감사";#N/A,#N/A,FALSE,"현장품질감사"}</definedName>
    <definedName name="경운기운반거리" localSheetId="6" hidden="1">{#N/A,#N/A,FALSE,"현장 NCR 분석";#N/A,#N/A,FALSE,"현장품질감사";#N/A,#N/A,FALSE,"현장품질감사"}</definedName>
    <definedName name="경운기운반거리" hidden="1">{#N/A,#N/A,FALSE,"현장 NCR 분석";#N/A,#N/A,FALSE,"현장품질감사";#N/A,#N/A,FALSE,"현장품질감사"}</definedName>
    <definedName name="경유" localSheetId="13">#REF!</definedName>
    <definedName name="경유" localSheetId="12">#REF!</definedName>
    <definedName name="경유" localSheetId="10">#REF!</definedName>
    <definedName name="경유" localSheetId="4">#REF!</definedName>
    <definedName name="경유" localSheetId="7">#REF!</definedName>
    <definedName name="경유" localSheetId="5">#REF!</definedName>
    <definedName name="경유" localSheetId="2">#REF!</definedName>
    <definedName name="경유">#REF!</definedName>
    <definedName name="계" localSheetId="13">#REF!</definedName>
    <definedName name="계" localSheetId="12">#REF!</definedName>
    <definedName name="계" localSheetId="10">#REF!</definedName>
    <definedName name="계" localSheetId="4">#REF!</definedName>
    <definedName name="계" localSheetId="7">#REF!</definedName>
    <definedName name="계" localSheetId="5">#REF!</definedName>
    <definedName name="계" localSheetId="2">#REF!</definedName>
    <definedName name="계">#REF!</definedName>
    <definedName name="계_①___⑦" localSheetId="13">#REF!</definedName>
    <definedName name="계_①___⑦" localSheetId="12">#REF!</definedName>
    <definedName name="계_①___⑦" localSheetId="10">#REF!</definedName>
    <definedName name="계_①___⑦" localSheetId="4">#REF!</definedName>
    <definedName name="계_①___⑦" localSheetId="7">#REF!</definedName>
    <definedName name="계_①___⑦" localSheetId="5">#REF!</definedName>
    <definedName name="계_①___⑦" localSheetId="2">#REF!</definedName>
    <definedName name="계_①___⑦">#REF!</definedName>
    <definedName name="계장">[83]노임단가!$E$31</definedName>
    <definedName name="계장공" localSheetId="13">#REF!</definedName>
    <definedName name="계장공" localSheetId="12">#REF!</definedName>
    <definedName name="계장공" localSheetId="10">#REF!</definedName>
    <definedName name="계장공" localSheetId="4">#REF!</definedName>
    <definedName name="계장공" localSheetId="7">#REF!</definedName>
    <definedName name="계장공" localSheetId="5">#REF!</definedName>
    <definedName name="계장공" localSheetId="2">#REF!</definedName>
    <definedName name="계장공">#REF!</definedName>
    <definedName name="계전2" localSheetId="10" hidden="1">#REF!</definedName>
    <definedName name="계전2" localSheetId="4" hidden="1">#REF!</definedName>
    <definedName name="계전2" localSheetId="7" hidden="1">#REF!</definedName>
    <definedName name="계전2" localSheetId="5" hidden="1">#REF!</definedName>
    <definedName name="계전2" localSheetId="2" hidden="1">#REF!</definedName>
    <definedName name="계전2" hidden="1">#REF!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[83]노임단가!$E$22</definedName>
    <definedName name="고급기술">[41]심사물량!$C$4</definedName>
    <definedName name="고급선원" localSheetId="13">#REF!</definedName>
    <definedName name="고급선원" localSheetId="12">#REF!</definedName>
    <definedName name="고급선원" localSheetId="10">#REF!</definedName>
    <definedName name="고급선원" localSheetId="4">#REF!</definedName>
    <definedName name="고급선원" localSheetId="7">#REF!</definedName>
    <definedName name="고급선원" localSheetId="5">#REF!</definedName>
    <definedName name="고급선원" localSheetId="2">#REF!</definedName>
    <definedName name="고급선원">#REF!</definedName>
    <definedName name="고문" localSheetId="4" hidden="1">{#N/A,#N/A,FALSE,"현장 NCR 분석";#N/A,#N/A,FALSE,"현장품질감사";#N/A,#N/A,FALSE,"현장품질감사"}</definedName>
    <definedName name="고문" localSheetId="7" hidden="1">{#N/A,#N/A,FALSE,"현장 NCR 분석";#N/A,#N/A,FALSE,"현장품질감사";#N/A,#N/A,FALSE,"현장품질감사"}</definedName>
    <definedName name="고문" localSheetId="5" hidden="1">{#N/A,#N/A,FALSE,"현장 NCR 분석";#N/A,#N/A,FALSE,"현장품질감사";#N/A,#N/A,FALSE,"현장품질감사"}</definedName>
    <definedName name="고문" localSheetId="6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고압케이블전공" localSheetId="13">#REF!</definedName>
    <definedName name="고압케이블전공" localSheetId="12">#REF!</definedName>
    <definedName name="고압케이블전공" localSheetId="10">#REF!</definedName>
    <definedName name="고압케이블전공" localSheetId="4">#REF!</definedName>
    <definedName name="고압케이블전공" localSheetId="7">#REF!</definedName>
    <definedName name="고압케이블전공" localSheetId="5">#REF!</definedName>
    <definedName name="고압케이블전공" localSheetId="2">#REF!</definedName>
    <definedName name="고압케이블전공">#REF!</definedName>
    <definedName name="곱">[60]DATE!$I$24:$I$85</definedName>
    <definedName name="공" localSheetId="10">#REF!</definedName>
    <definedName name="공" localSheetId="4">#REF!</definedName>
    <definedName name="공" localSheetId="7">#REF!</definedName>
    <definedName name="공" localSheetId="5">#REF!</definedName>
    <definedName name="공" localSheetId="2">#REF!</definedName>
    <definedName name="공">#REF!</definedName>
    <definedName name="공______사______명" localSheetId="10">#REF!</definedName>
    <definedName name="공______사______명" localSheetId="4">#REF!</definedName>
    <definedName name="공______사______명" localSheetId="7">#REF!</definedName>
    <definedName name="공______사______명" localSheetId="5">#REF!</definedName>
    <definedName name="공______사______명" localSheetId="2">#REF!</definedName>
    <definedName name="공______사______명">#REF!</definedName>
    <definedName name="공___사____원____가" localSheetId="10">#REF!</definedName>
    <definedName name="공___사____원____가" localSheetId="4">#REF!</definedName>
    <definedName name="공___사____원____가" localSheetId="7">#REF!</definedName>
    <definedName name="공___사____원____가" localSheetId="5">#REF!</definedName>
    <definedName name="공___사____원____가" localSheetId="2">#REF!</definedName>
    <definedName name="공___사____원____가">#REF!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 localSheetId="10">[17]!공구</definedName>
    <definedName name="공구" localSheetId="4">[17]!공구</definedName>
    <definedName name="공구" localSheetId="7">[17]!공구</definedName>
    <definedName name="공구" localSheetId="5">[17]!공구</definedName>
    <definedName name="공구">[17]!공구</definedName>
    <definedName name="공급가액">'[76]단가 (2)'!$H$13</definedName>
    <definedName name="공기1" localSheetId="10" hidden="1">[84]설계내역서!#REF!</definedName>
    <definedName name="공기1" localSheetId="4" hidden="1">[84]설계내역서!#REF!</definedName>
    <definedName name="공기1" localSheetId="7" hidden="1">[84]설계내역서!#REF!</definedName>
    <definedName name="공기1" localSheetId="5" hidden="1">[84]설계내역서!#REF!</definedName>
    <definedName name="공기1" localSheetId="2" hidden="1">[84]설계내역서!#REF!</definedName>
    <definedName name="공기1" hidden="1">[84]설계내역서!#REF!</definedName>
    <definedName name="공사계획서" localSheetId="13">#REF!</definedName>
    <definedName name="공사계획서" localSheetId="12">#REF!</definedName>
    <definedName name="공사계획서" localSheetId="10">#REF!</definedName>
    <definedName name="공사계획서" localSheetId="4">#REF!</definedName>
    <definedName name="공사계획서" localSheetId="7">#REF!</definedName>
    <definedName name="공사계획서" localSheetId="5">#REF!</definedName>
    <definedName name="공사계획서" localSheetId="2">#REF!</definedName>
    <definedName name="공사계획서">#REF!</definedName>
    <definedName name="공사명">[81]기초자료입력!$B$5</definedName>
    <definedName name="공사비" localSheetId="13">#REF!</definedName>
    <definedName name="공사비" localSheetId="12">#REF!</definedName>
    <definedName name="공사비" localSheetId="10">#REF!</definedName>
    <definedName name="공사비" localSheetId="4">#REF!</definedName>
    <definedName name="공사비" localSheetId="7">#REF!</definedName>
    <definedName name="공사비" localSheetId="5">#REF!</definedName>
    <definedName name="공사비" localSheetId="2">#REF!</definedName>
    <definedName name="공사비">#REF!</definedName>
    <definedName name="공사비예산서수정" localSheetId="13">#REF!</definedName>
    <definedName name="공사비예산서수정" localSheetId="12">#REF!</definedName>
    <definedName name="공사비예산서수정" localSheetId="10">#REF!</definedName>
    <definedName name="공사비예산서수정" localSheetId="4">#REF!</definedName>
    <definedName name="공사비예산서수정" localSheetId="7">#REF!</definedName>
    <definedName name="공사비예산서수정" localSheetId="5">#REF!</definedName>
    <definedName name="공사비예산서수정" localSheetId="2">#REF!</definedName>
    <definedName name="공사비예산서수정">#REF!</definedName>
    <definedName name="공사책임자">[81]기초자료입력!$B$8</definedName>
    <definedName name="공압축3.5간재">'[85]기계경비(시간당)'!$H$248</definedName>
    <definedName name="공압축3.5노무">'[85]기계경비(시간당)'!$H$244</definedName>
    <definedName name="공압축3.5노무야간">'[85]기계경비(시간당)'!$H$245</definedName>
    <definedName name="공압축3.5손료">'[85]기계경비(시간당)'!$H$243</definedName>
    <definedName name="공압축7.1간재">'[85]기계경비(시간당)'!$H$256</definedName>
    <definedName name="공압축7.1노무">'[85]기계경비(시간당)'!$H$252</definedName>
    <definedName name="공압축7.1노무야간">'[85]기계경비(시간당)'!$H$253</definedName>
    <definedName name="공압축7.1손료">'[85]기계경비(시간당)'!$H$251</definedName>
    <definedName name="공장동" localSheetId="10" hidden="1">#REF!</definedName>
    <definedName name="공장동" localSheetId="4" hidden="1">#REF!</definedName>
    <definedName name="공장동" localSheetId="7" hidden="1">#REF!</definedName>
    <definedName name="공장동" localSheetId="5" hidden="1">#REF!</definedName>
    <definedName name="공장동" localSheetId="2" hidden="1">#REF!</definedName>
    <definedName name="공장동" hidden="1">#REF!</definedName>
    <definedName name="공정" localSheetId="10">[17]!공정</definedName>
    <definedName name="공정" localSheetId="4">[17]!공정</definedName>
    <definedName name="공정" localSheetId="7">[17]!공정</definedName>
    <definedName name="공정" localSheetId="5">[17]!공정</definedName>
    <definedName name="공정">[17]!공정</definedName>
    <definedName name="공통가설" localSheetId="10" hidden="1">#REF!</definedName>
    <definedName name="공통가설" localSheetId="4" hidden="1">#REF!</definedName>
    <definedName name="공통가설" localSheetId="7" hidden="1">#REF!</definedName>
    <definedName name="공통가설" localSheetId="5" hidden="1">#REF!</definedName>
    <definedName name="공통가설" localSheetId="2" hidden="1">#REF!</definedName>
    <definedName name="공통가설" hidden="1">#REF!</definedName>
    <definedName name="관급" localSheetId="10">#REF!,#REF!,#REF!</definedName>
    <definedName name="관급" localSheetId="4">#REF!,#REF!,#REF!</definedName>
    <definedName name="관급" localSheetId="7">#REF!,#REF!,#REF!</definedName>
    <definedName name="관급" localSheetId="5">#REF!,#REF!,#REF!</definedName>
    <definedName name="관급" localSheetId="2">#REF!,#REF!,#REF!</definedName>
    <definedName name="관급">#REF!,#REF!,#REF!</definedName>
    <definedName name="관급자재비">'[76]단가 (2)'!$H$16</definedName>
    <definedName name="관급집계" localSheetId="10">BlankMacro1</definedName>
    <definedName name="관급집계" localSheetId="4">BlankMacro1</definedName>
    <definedName name="관급집계" localSheetId="7">BlankMacro1</definedName>
    <definedName name="관급집계" localSheetId="5">BlankMacro1</definedName>
    <definedName name="관급집계" localSheetId="6">BlankMacro1</definedName>
    <definedName name="관급집계" localSheetId="2">BlankMacro1</definedName>
    <definedName name="관급집계">BlankMacro1</definedName>
    <definedName name="관로조서" localSheetId="13">#REF!</definedName>
    <definedName name="관로조서" localSheetId="12">#REF!</definedName>
    <definedName name="관로조서" localSheetId="10">#REF!</definedName>
    <definedName name="관로조서" localSheetId="4">#REF!</definedName>
    <definedName name="관로조서" localSheetId="7">#REF!</definedName>
    <definedName name="관로조서" localSheetId="5">#REF!</definedName>
    <definedName name="관로조서" localSheetId="2">#REF!</definedName>
    <definedName name="관로조서">#REF!</definedName>
    <definedName name="관로터파기" localSheetId="13">[86]!돌아가기</definedName>
    <definedName name="관로터파기" localSheetId="12">[86]!돌아가기</definedName>
    <definedName name="관로터파기" localSheetId="10">[86]!돌아가기</definedName>
    <definedName name="관로터파기" localSheetId="4">[86]!돌아가기</definedName>
    <definedName name="관로터파기" localSheetId="7">[86]!돌아가기</definedName>
    <definedName name="관로터파기" localSheetId="5">[86]!돌아가기</definedName>
    <definedName name="관로터파기" localSheetId="2">[86]!돌아가기</definedName>
    <definedName name="관로터파기">[86]!돌아가기</definedName>
    <definedName name="관저주공원가" localSheetId="10">BlankMacro1</definedName>
    <definedName name="관저주공원가" localSheetId="4">BlankMacro1</definedName>
    <definedName name="관저주공원가" localSheetId="7">BlankMacro1</definedName>
    <definedName name="관저주공원가" localSheetId="5">BlankMacro1</definedName>
    <definedName name="관저주공원가" localSheetId="6">BlankMacro1</definedName>
    <definedName name="관저주공원가" localSheetId="2">BlankMacro1</definedName>
    <definedName name="관저주공원가">BlankMacro1</definedName>
    <definedName name="교각" localSheetId="13">#REF!</definedName>
    <definedName name="교각" localSheetId="12">#REF!</definedName>
    <definedName name="교각" localSheetId="10">#REF!</definedName>
    <definedName name="교각" localSheetId="4">#REF!</definedName>
    <definedName name="교각" localSheetId="7">#REF!</definedName>
    <definedName name="교각" localSheetId="5">#REF!</definedName>
    <definedName name="교각" localSheetId="2">#REF!</definedName>
    <definedName name="교각">#REF!</definedName>
    <definedName name="교각강도" localSheetId="13">[87]용소리교!#REF!</definedName>
    <definedName name="교각강도" localSheetId="12">[87]용소리교!#REF!</definedName>
    <definedName name="교각강도" localSheetId="10">[87]용소리교!#REF!</definedName>
    <definedName name="교각강도" localSheetId="4">[87]용소리교!#REF!</definedName>
    <definedName name="교각강도" localSheetId="7">[87]용소리교!#REF!</definedName>
    <definedName name="교각강도" localSheetId="5">[87]용소리교!#REF!</definedName>
    <definedName name="교각강도" localSheetId="2">[87]용소리교!#REF!</definedName>
    <definedName name="교각강도">[87]용소리교!#REF!</definedName>
    <definedName name="교각버림강도" localSheetId="13">[87]용소리교!#REF!</definedName>
    <definedName name="교각버림강도" localSheetId="12">[87]용소리교!#REF!</definedName>
    <definedName name="교각버림강도" localSheetId="10">[87]용소리교!#REF!</definedName>
    <definedName name="교각버림강도" localSheetId="4">[87]용소리교!#REF!</definedName>
    <definedName name="교각버림강도" localSheetId="7">[87]용소리교!#REF!</definedName>
    <definedName name="교각버림강도" localSheetId="5">[87]용소리교!#REF!</definedName>
    <definedName name="교각버림강도" localSheetId="2">[87]용소리교!#REF!</definedName>
    <definedName name="교각버림강도">[87]용소리교!#REF!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부승인" localSheetId="10">BlankMacro1</definedName>
    <definedName name="교부승인" localSheetId="4">BlankMacro1</definedName>
    <definedName name="교부승인" localSheetId="7">BlankMacro1</definedName>
    <definedName name="교부승인" localSheetId="5">BlankMacro1</definedName>
    <definedName name="교부승인" localSheetId="6">BlankMacro1</definedName>
    <definedName name="교부승인" localSheetId="2">BlankMacro1</definedName>
    <definedName name="교부승인">BlankMacro1</definedName>
    <definedName name="구산갑지" localSheetId="10" hidden="1">#REF!</definedName>
    <definedName name="구산갑지" localSheetId="4" hidden="1">#REF!</definedName>
    <definedName name="구산갑지" localSheetId="7" hidden="1">#REF!</definedName>
    <definedName name="구산갑지" localSheetId="5" hidden="1">#REF!</definedName>
    <definedName name="구산갑지" localSheetId="2" hidden="1">#REF!</definedName>
    <definedName name="구산갑지" hidden="1">#REF!</definedName>
    <definedName name="구조물" localSheetId="13">#REF!</definedName>
    <definedName name="구조물" localSheetId="12">#REF!</definedName>
    <definedName name="구조물" localSheetId="10">#REF!</definedName>
    <definedName name="구조물" localSheetId="4">#REF!</definedName>
    <definedName name="구조물" localSheetId="7">#REF!</definedName>
    <definedName name="구조물" localSheetId="5">#REF!</definedName>
    <definedName name="구조물" localSheetId="2">#REF!</definedName>
    <definedName name="구조물">#REF!</definedName>
    <definedName name="구조물2" localSheetId="13">[13]배수공!#REF!</definedName>
    <definedName name="구조물2" localSheetId="12">[13]배수공!#REF!</definedName>
    <definedName name="구조물2" localSheetId="10">[13]배수공!#REF!</definedName>
    <definedName name="구조물2" localSheetId="4">[13]배수공!#REF!</definedName>
    <definedName name="구조물2" localSheetId="7">[13]배수공!#REF!</definedName>
    <definedName name="구조물2" localSheetId="5">[13]배수공!#REF!</definedName>
    <definedName name="구조물2" localSheetId="2">[13]배수공!#REF!</definedName>
    <definedName name="구조물2">[13]배수공!#REF!</definedName>
    <definedName name="구조물3" localSheetId="13">[13]측구공!#REF!</definedName>
    <definedName name="구조물3" localSheetId="12">[13]측구공!#REF!</definedName>
    <definedName name="구조물3" localSheetId="10">[13]측구공!#REF!</definedName>
    <definedName name="구조물3" localSheetId="4">[13]측구공!#REF!</definedName>
    <definedName name="구조물3" localSheetId="7">[13]측구공!#REF!</definedName>
    <definedName name="구조물3" localSheetId="5">[13]측구공!#REF!</definedName>
    <definedName name="구조물3" localSheetId="2">[13]측구공!#REF!</definedName>
    <definedName name="구조물3">[13]측구공!#REF!</definedName>
    <definedName name="굴착량" localSheetId="4" hidden="1">{#N/A,#N/A,FALSE,"현장 NCR 분석";#N/A,#N/A,FALSE,"현장품질감사";#N/A,#N/A,FALSE,"현장품질감사"}</definedName>
    <definedName name="굴착량" localSheetId="7" hidden="1">{#N/A,#N/A,FALSE,"현장 NCR 분석";#N/A,#N/A,FALSE,"현장품질감사";#N/A,#N/A,FALSE,"현장품질감사"}</definedName>
    <definedName name="굴착량" localSheetId="5" hidden="1">{#N/A,#N/A,FALSE,"현장 NCR 분석";#N/A,#N/A,FALSE,"현장품질감사";#N/A,#N/A,FALSE,"현장품질감사"}</definedName>
    <definedName name="굴착량" localSheetId="6" hidden="1">{#N/A,#N/A,FALSE,"현장 NCR 분석";#N/A,#N/A,FALSE,"현장품질감사";#N/A,#N/A,FALSE,"현장품질감사"}</definedName>
    <definedName name="굴착량" hidden="1">{#N/A,#N/A,FALSE,"현장 NCR 분석";#N/A,#N/A,FALSE,"현장품질감사";#N/A,#N/A,FALSE,"현장품질감사"}</definedName>
    <definedName name="굴착량2" localSheetId="4" hidden="1">{#N/A,#N/A,FALSE,"현장 NCR 분석";#N/A,#N/A,FALSE,"현장품질감사";#N/A,#N/A,FALSE,"현장품질감사"}</definedName>
    <definedName name="굴착량2" localSheetId="7" hidden="1">{#N/A,#N/A,FALSE,"현장 NCR 분석";#N/A,#N/A,FALSE,"현장품질감사";#N/A,#N/A,FALSE,"현장품질감사"}</definedName>
    <definedName name="굴착량2" localSheetId="5" hidden="1">{#N/A,#N/A,FALSE,"현장 NCR 분석";#N/A,#N/A,FALSE,"현장품질감사";#N/A,#N/A,FALSE,"현장품질감사"}</definedName>
    <definedName name="굴착량2" localSheetId="6" hidden="1">{#N/A,#N/A,FALSE,"현장 NCR 분석";#N/A,#N/A,FALSE,"현장품질감사";#N/A,#N/A,FALSE,"현장품질감사"}</definedName>
    <definedName name="굴착량2" hidden="1">{#N/A,#N/A,FALSE,"현장 NCR 분석";#N/A,#N/A,FALSE,"현장품질감사";#N/A,#N/A,FALSE,"현장품질감사"}</definedName>
    <definedName name="궤도공" localSheetId="13">#REF!</definedName>
    <definedName name="궤도공" localSheetId="12">#REF!</definedName>
    <definedName name="궤도공" localSheetId="10">#REF!</definedName>
    <definedName name="궤도공" localSheetId="4">#REF!</definedName>
    <definedName name="궤도공" localSheetId="7">#REF!</definedName>
    <definedName name="궤도공" localSheetId="5">#REF!</definedName>
    <definedName name="궤도공" localSheetId="2">#REF!</definedName>
    <definedName name="궤도공">#REF!</definedName>
    <definedName name="규격">[60]DATE!$C$24:$C$85</definedName>
    <definedName name="그냥" localSheetId="13">#REF!</definedName>
    <definedName name="그냥" localSheetId="12">#REF!</definedName>
    <definedName name="그냥" localSheetId="10">#REF!</definedName>
    <definedName name="그냥" localSheetId="4">#REF!</definedName>
    <definedName name="그냥" localSheetId="7">#REF!</definedName>
    <definedName name="그냥" localSheetId="5">#REF!</definedName>
    <definedName name="그냥" localSheetId="2">#REF!</definedName>
    <definedName name="그냥">#REF!</definedName>
    <definedName name="그래픽" localSheetId="10">#REF!</definedName>
    <definedName name="그래픽" localSheetId="4">#REF!</definedName>
    <definedName name="그래픽" localSheetId="7">#REF!</definedName>
    <definedName name="그래픽" localSheetId="5">#REF!</definedName>
    <definedName name="그래픽" localSheetId="2">#REF!</definedName>
    <definedName name="그래픽">#REF!</definedName>
    <definedName name="그리스">[88]기초단가!$B$35</definedName>
    <definedName name="그림" localSheetId="4" hidden="1">{#N/A,#N/A,FALSE,"전력간선"}</definedName>
    <definedName name="그림" localSheetId="7" hidden="1">{#N/A,#N/A,FALSE,"전력간선"}</definedName>
    <definedName name="그림" localSheetId="5" hidden="1">{#N/A,#N/A,FALSE,"전력간선"}</definedName>
    <definedName name="그림" localSheetId="6" hidden="1">{#N/A,#N/A,FALSE,"전력간선"}</definedName>
    <definedName name="그림" hidden="1">{#N/A,#N/A,FALSE,"전력간선"}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영자재원가" localSheetId="10">BlankMacro1</definedName>
    <definedName name="금영자재원가" localSheetId="4">BlankMacro1</definedName>
    <definedName name="금영자재원가" localSheetId="7">BlankMacro1</definedName>
    <definedName name="금영자재원가" localSheetId="5">BlankMacro1</definedName>
    <definedName name="금영자재원가" localSheetId="6">BlankMacro1</definedName>
    <definedName name="금영자재원가" localSheetId="2">BlankMacro1</definedName>
    <definedName name="금영자재원가">BlankMacro1</definedName>
    <definedName name="기계" localSheetId="10">[89]재료!#REF!</definedName>
    <definedName name="기계" localSheetId="4">[89]재료!#REF!</definedName>
    <definedName name="기계" localSheetId="7">[89]재료!#REF!</definedName>
    <definedName name="기계" localSheetId="5">[89]재료!#REF!</definedName>
    <definedName name="기계">[89]재료!#REF!</definedName>
    <definedName name="기계공" localSheetId="13">#REF!</definedName>
    <definedName name="기계공" localSheetId="12">#REF!</definedName>
    <definedName name="기계공" localSheetId="10">#REF!</definedName>
    <definedName name="기계공" localSheetId="4">#REF!</definedName>
    <definedName name="기계공" localSheetId="7">#REF!</definedName>
    <definedName name="기계공" localSheetId="5">#REF!</definedName>
    <definedName name="기계공" localSheetId="2">#REF!</definedName>
    <definedName name="기계공">#REF!</definedName>
    <definedName name="기계설치공" localSheetId="13">#REF!</definedName>
    <definedName name="기계설치공" localSheetId="12">#REF!</definedName>
    <definedName name="기계설치공" localSheetId="10">#REF!</definedName>
    <definedName name="기계설치공" localSheetId="4">#REF!</definedName>
    <definedName name="기계설치공" localSheetId="7">#REF!</definedName>
    <definedName name="기계설치공" localSheetId="5">#REF!</definedName>
    <definedName name="기계설치공" localSheetId="2">#REF!</definedName>
    <definedName name="기계설치공">#REF!</definedName>
    <definedName name="기계운전사" localSheetId="13">#REF!</definedName>
    <definedName name="기계운전사" localSheetId="12">#REF!</definedName>
    <definedName name="기계운전사" localSheetId="10">#REF!</definedName>
    <definedName name="기계운전사" localSheetId="4">#REF!</definedName>
    <definedName name="기계운전사" localSheetId="7">#REF!</definedName>
    <definedName name="기계운전사" localSheetId="5">#REF!</definedName>
    <definedName name="기계운전사" localSheetId="2">#REF!</definedName>
    <definedName name="기계운전사">#REF!</definedName>
    <definedName name="기기품셈내역1" localSheetId="10" hidden="1">#REF!</definedName>
    <definedName name="기기품셈내역1" localSheetId="4" hidden="1">#REF!</definedName>
    <definedName name="기기품셈내역1" localSheetId="7" hidden="1">#REF!</definedName>
    <definedName name="기기품셈내역1" localSheetId="5" hidden="1">#REF!</definedName>
    <definedName name="기기품셈내역1" localSheetId="2" hidden="1">#REF!</definedName>
    <definedName name="기기품셈내역1" hidden="1">#REF!</definedName>
    <definedName name="기반포장" localSheetId="13">#REF!</definedName>
    <definedName name="기반포장" localSheetId="12">#REF!</definedName>
    <definedName name="기반포장" localSheetId="10">#REF!</definedName>
    <definedName name="기반포장" localSheetId="4">#REF!</definedName>
    <definedName name="기반포장" localSheetId="7">#REF!</definedName>
    <definedName name="기반포장" localSheetId="5">#REF!</definedName>
    <definedName name="기반포장" localSheetId="2">#REF!</definedName>
    <definedName name="기반포장">#REF!</definedName>
    <definedName name="기별" localSheetId="4" hidden="1">{#N/A,#N/A,FALSE,"현장 NCR 분석";#N/A,#N/A,FALSE,"현장품질감사";#N/A,#N/A,FALSE,"현장품질감사"}</definedName>
    <definedName name="기별" localSheetId="7" hidden="1">{#N/A,#N/A,FALSE,"현장 NCR 분석";#N/A,#N/A,FALSE,"현장품질감사";#N/A,#N/A,FALSE,"현장품질감사"}</definedName>
    <definedName name="기별" localSheetId="5" hidden="1">{#N/A,#N/A,FALSE,"현장 NCR 분석";#N/A,#N/A,FALSE,"현장품질감사";#N/A,#N/A,FALSE,"현장품질감사"}</definedName>
    <definedName name="기별" localSheetId="6" hidden="1">{#N/A,#N/A,FALSE,"현장 NCR 분석";#N/A,#N/A,FALSE,"현장품질감사";#N/A,#N/A,FALSE,"현장품질감사"}</definedName>
    <definedName name="기별" hidden="1">{#N/A,#N/A,FALSE,"현장 NCR 분석";#N/A,#N/A,FALSE,"현장품질감사";#N/A,#N/A,FALSE,"현장품질감사"}</definedName>
    <definedName name="기별철거" localSheetId="4" hidden="1">{#N/A,#N/A,FALSE,"현장 NCR 분석";#N/A,#N/A,FALSE,"현장품질감사";#N/A,#N/A,FALSE,"현장품질감사"}</definedName>
    <definedName name="기별철거" localSheetId="7" hidden="1">{#N/A,#N/A,FALSE,"현장 NCR 분석";#N/A,#N/A,FALSE,"현장품질감사";#N/A,#N/A,FALSE,"현장품질감사"}</definedName>
    <definedName name="기별철거" localSheetId="5" hidden="1">{#N/A,#N/A,FALSE,"현장 NCR 분석";#N/A,#N/A,FALSE,"현장품질감사";#N/A,#N/A,FALSE,"현장품질감사"}</definedName>
    <definedName name="기별철거" localSheetId="6" hidden="1">{#N/A,#N/A,FALSE,"현장 NCR 분석";#N/A,#N/A,FALSE,"현장품질감사";#N/A,#N/A,FALSE,"현장품질감사"}</definedName>
    <definedName name="기별철거" hidden="1">{#N/A,#N/A,FALSE,"현장 NCR 분석";#N/A,#N/A,FALSE,"현장품질감사";#N/A,#N/A,FALSE,"현장품질감사"}</definedName>
    <definedName name="기사">[83]노임단가!$E$17</definedName>
    <definedName name="기설">[83]노임단가!$E$10</definedName>
    <definedName name="기술_고급">'[90]5.노임단가 및 재료비단가'!$F$10</definedName>
    <definedName name="기술_중급">'[90]5.노임단가 및 재료비단가'!$F$11</definedName>
    <definedName name="기술_특급">'[90]5.노임단가 및 재료비단가'!$F$9</definedName>
    <definedName name="기안갑" localSheetId="10">#REF!</definedName>
    <definedName name="기안갑" localSheetId="4">#REF!</definedName>
    <definedName name="기안갑" localSheetId="7">#REF!</definedName>
    <definedName name="기안갑" localSheetId="5">#REF!</definedName>
    <definedName name="기안갑" localSheetId="2">#REF!</definedName>
    <definedName name="기안갑">#REF!</definedName>
    <definedName name="기안을" localSheetId="10">#REF!</definedName>
    <definedName name="기안을" localSheetId="4">#REF!</definedName>
    <definedName name="기안을" localSheetId="7">#REF!</definedName>
    <definedName name="기안을" localSheetId="5">#REF!</definedName>
    <definedName name="기안을" localSheetId="2">#REF!</definedName>
    <definedName name="기안을">#REF!</definedName>
    <definedName name="기초" localSheetId="10">#REF!</definedName>
    <definedName name="기초" localSheetId="4">#REF!</definedName>
    <definedName name="기초" localSheetId="7">#REF!</definedName>
    <definedName name="기초" localSheetId="5">#REF!</definedName>
    <definedName name="기초" localSheetId="2">#REF!</definedName>
    <definedName name="기초">#REF!</definedName>
    <definedName name="기초처리경비" localSheetId="13">#REF!</definedName>
    <definedName name="기초처리경비" localSheetId="12">#REF!</definedName>
    <definedName name="기초처리경비" localSheetId="10">#REF!</definedName>
    <definedName name="기초처리경비" localSheetId="4">#REF!</definedName>
    <definedName name="기초처리경비" localSheetId="7">#REF!</definedName>
    <definedName name="기초처리경비" localSheetId="5">#REF!</definedName>
    <definedName name="기초처리경비" localSheetId="2">#REF!</definedName>
    <definedName name="기초처리경비">#REF!</definedName>
    <definedName name="기초처리노무비" localSheetId="13">#REF!</definedName>
    <definedName name="기초처리노무비" localSheetId="12">#REF!</definedName>
    <definedName name="기초처리노무비" localSheetId="10">#REF!</definedName>
    <definedName name="기초처리노무비" localSheetId="4">#REF!</definedName>
    <definedName name="기초처리노무비" localSheetId="7">#REF!</definedName>
    <definedName name="기초처리노무비" localSheetId="5">#REF!</definedName>
    <definedName name="기초처리노무비" localSheetId="2">#REF!</definedName>
    <definedName name="기초처리노무비">#REF!</definedName>
    <definedName name="기초처리재료비" localSheetId="13">#REF!</definedName>
    <definedName name="기초처리재료비" localSheetId="12">#REF!</definedName>
    <definedName name="기초처리재료비" localSheetId="10">#REF!</definedName>
    <definedName name="기초처리재료비" localSheetId="4">#REF!</definedName>
    <definedName name="기초처리재료비" localSheetId="7">#REF!</definedName>
    <definedName name="기초처리재료비" localSheetId="5">#REF!</definedName>
    <definedName name="기초처리재료비" localSheetId="2">#REF!</definedName>
    <definedName name="기초처리재료비">#REF!</definedName>
    <definedName name="기층포설">[91]단가!$C$83</definedName>
    <definedName name="기타" localSheetId="13">[92]부표총괄!#REF!</definedName>
    <definedName name="기타" localSheetId="12">[92]부표총괄!#REF!</definedName>
    <definedName name="기타" localSheetId="10">[92]부표총괄!#REF!</definedName>
    <definedName name="기타" localSheetId="4">[92]부표총괄!#REF!</definedName>
    <definedName name="기타" localSheetId="7">[92]부표총괄!#REF!</definedName>
    <definedName name="기타" localSheetId="5">[92]부표총괄!#REF!</definedName>
    <definedName name="기타" localSheetId="2">[92]부표총괄!#REF!</definedName>
    <definedName name="기타">[92]부표총괄!#REF!</definedName>
    <definedName name="기타경비">'[76]단가 (2)'!$H$9</definedName>
    <definedName name="기타자재" localSheetId="10">[17]!기타자재</definedName>
    <definedName name="기타자재" localSheetId="4">[17]!기타자재</definedName>
    <definedName name="기타자재" localSheetId="7">[17]!기타자재</definedName>
    <definedName name="기타자재" localSheetId="5">[17]!기타자재</definedName>
    <definedName name="기타자재">[17]!기타자재</definedName>
    <definedName name="길이" localSheetId="10">'[93]산1~6'!#REF!</definedName>
    <definedName name="길이" localSheetId="4">'[93]산1~6'!#REF!</definedName>
    <definedName name="길이" localSheetId="7">'[93]산1~6'!#REF!</definedName>
    <definedName name="길이" localSheetId="5">'[93]산1~6'!#REF!</definedName>
    <definedName name="길이">'[93]산1~6'!#REF!</definedName>
    <definedName name="김" localSheetId="4" hidden="1">{#N/A,#N/A,FALSE,"명세표"}</definedName>
    <definedName name="김" localSheetId="7" hidden="1">{#N/A,#N/A,FALSE,"명세표"}</definedName>
    <definedName name="김" localSheetId="5" hidden="1">{#N/A,#N/A,FALSE,"명세표"}</definedName>
    <definedName name="김" localSheetId="6" hidden="1">{#N/A,#N/A,FALSE,"명세표"}</definedName>
    <definedName name="김" hidden="1">{#N/A,#N/A,FALSE,"명세표"}</definedName>
    <definedName name="김창근" localSheetId="4" hidden="1">{#N/A,#N/A,FALSE,"전력간선"}</definedName>
    <definedName name="김창근" localSheetId="7" hidden="1">{#N/A,#N/A,FALSE,"전력간선"}</definedName>
    <definedName name="김창근" localSheetId="5" hidden="1">{#N/A,#N/A,FALSE,"전력간선"}</definedName>
    <definedName name="김창근" localSheetId="6" hidden="1">{#N/A,#N/A,FALSE,"전력간선"}</definedName>
    <definedName name="김창근" hidden="1">{#N/A,#N/A,FALSE,"전력간선"}</definedName>
    <definedName name="김혜원" localSheetId="4" hidden="1">{#N/A,#N/A,FALSE,"전력간선"}</definedName>
    <definedName name="김혜원" localSheetId="7" hidden="1">{#N/A,#N/A,FALSE,"전력간선"}</definedName>
    <definedName name="김혜원" localSheetId="5" hidden="1">{#N/A,#N/A,FALSE,"전력간선"}</definedName>
    <definedName name="김혜원" localSheetId="6" hidden="1">{#N/A,#N/A,FALSE,"전력간선"}</definedName>
    <definedName name="김혜원" hidden="1">{#N/A,#N/A,FALSE,"전력간선"}</definedName>
    <definedName name="깬돌채취" localSheetId="10">[17]!깬돌채취</definedName>
    <definedName name="깬돌채취" localSheetId="4">[17]!깬돌채취</definedName>
    <definedName name="깬돌채취" localSheetId="7">[17]!깬돌채취</definedName>
    <definedName name="깬돌채취" localSheetId="5">[17]!깬돌채취</definedName>
    <definedName name="깬돌채취">[17]!깬돌채취</definedName>
    <definedName name="ㄳㄷㄷ" localSheetId="10">BlankMacro1</definedName>
    <definedName name="ㄳㄷㄷ" localSheetId="4">BlankMacro1</definedName>
    <definedName name="ㄳㄷㄷ" localSheetId="7">BlankMacro1</definedName>
    <definedName name="ㄳㄷㄷ" localSheetId="5">BlankMacro1</definedName>
    <definedName name="ㄳㄷㄷ" localSheetId="6">BlankMacro1</definedName>
    <definedName name="ㄳㄷㄷ" localSheetId="2">BlankMacro1</definedName>
    <definedName name="ㄳㄷㄷ">BlankMacro1</definedName>
    <definedName name="ㄴ" localSheetId="13">#REF!</definedName>
    <definedName name="ㄴ" localSheetId="12">#REF!</definedName>
    <definedName name="ㄴ" localSheetId="10">#REF!</definedName>
    <definedName name="ㄴ" localSheetId="4">#REF!</definedName>
    <definedName name="ㄴ" localSheetId="7">#REF!</definedName>
    <definedName name="ㄴ" localSheetId="5">#REF!</definedName>
    <definedName name="ㄴ" localSheetId="2">#REF!</definedName>
    <definedName name="ㄴ">#REF!</definedName>
    <definedName name="ㄴㄴㄴ" localSheetId="13">#REF!</definedName>
    <definedName name="ㄴㄴㄴ" localSheetId="12">#REF!</definedName>
    <definedName name="ㄴㄴㄴ" localSheetId="10">#REF!</definedName>
    <definedName name="ㄴㄴㄴ" localSheetId="4">#REF!</definedName>
    <definedName name="ㄴㄴㄴ" localSheetId="7">#REF!</definedName>
    <definedName name="ㄴㄴㄴ" localSheetId="5">#REF!</definedName>
    <definedName name="ㄴㄴㄴ" localSheetId="2">#REF!</definedName>
    <definedName name="ㄴㄴㄴ">#REF!</definedName>
    <definedName name="ㄴㄴㄴㄴ" localSheetId="13">#REF!</definedName>
    <definedName name="ㄴㄴㄴㄴ" localSheetId="12">#REF!</definedName>
    <definedName name="ㄴㄴㄴㄴ" localSheetId="10">#REF!</definedName>
    <definedName name="ㄴㄴㄴㄴ" localSheetId="4">#REF!</definedName>
    <definedName name="ㄴㄴㄴㄴ" localSheetId="7">#REF!</definedName>
    <definedName name="ㄴㄴㄴㄴ" localSheetId="5">#REF!</definedName>
    <definedName name="ㄴㄴㄴㄴ" localSheetId="2">#REF!</definedName>
    <definedName name="ㄴㄴㄴㄴ">#REF!</definedName>
    <definedName name="ㄴㄴㄴㄴㄴ" localSheetId="10" hidden="1">#REF!</definedName>
    <definedName name="ㄴㄴㄴㄴㄴ" localSheetId="4" hidden="1">#REF!</definedName>
    <definedName name="ㄴㄴㄴㄴㄴ" localSheetId="7" hidden="1">#REF!</definedName>
    <definedName name="ㄴㄴㄴㄴㄴ" localSheetId="5" hidden="1">#REF!</definedName>
    <definedName name="ㄴㄴㄴㄴㄴ" localSheetId="2" hidden="1">#REF!</definedName>
    <definedName name="ㄴㄴㄴㄴㄴ" hidden="1">#REF!</definedName>
    <definedName name="ㄴㅁㅇㄹㅊㅇ" localSheetId="10">#REF!,#REF!</definedName>
    <definedName name="ㄴㅁㅇㄹㅊㅇ" localSheetId="4">#REF!,#REF!</definedName>
    <definedName name="ㄴㅁㅇㄹㅊㅇ" localSheetId="7">#REF!,#REF!</definedName>
    <definedName name="ㄴㅁㅇㄹㅊㅇ" localSheetId="5">#REF!,#REF!</definedName>
    <definedName name="ㄴㅁㅇㄹㅊㅇ">#REF!,#REF!</definedName>
    <definedName name="ㄴㅇ" localSheetId="4" hidden="1">{#N/A,#N/A,FALSE,"현장 NCR 분석";#N/A,#N/A,FALSE,"현장품질감사";#N/A,#N/A,FALSE,"현장품질감사"}</definedName>
    <definedName name="ㄴㅇ" localSheetId="7" hidden="1">{#N/A,#N/A,FALSE,"현장 NCR 분석";#N/A,#N/A,FALSE,"현장품질감사";#N/A,#N/A,FALSE,"현장품질감사"}</definedName>
    <definedName name="ㄴㅇ" localSheetId="5" hidden="1">{#N/A,#N/A,FALSE,"현장 NCR 분석";#N/A,#N/A,FALSE,"현장품질감사";#N/A,#N/A,FALSE,"현장품질감사"}</definedName>
    <definedName name="ㄴㅇ" localSheetId="6" hidden="1">{#N/A,#N/A,FALSE,"현장 NCR 분석";#N/A,#N/A,FALSE,"현장품질감사";#N/A,#N/A,FALSE,"현장품질감사"}</definedName>
    <definedName name="ㄴㅇ" hidden="1">{#N/A,#N/A,FALSE,"현장 NCR 분석";#N/A,#N/A,FALSE,"현장품질감사";#N/A,#N/A,FALSE,"현장품질감사"}</definedName>
    <definedName name="ㄴㅇㅇ" localSheetId="13">#REF!</definedName>
    <definedName name="ㄴㅇㅇ" localSheetId="12">#REF!</definedName>
    <definedName name="ㄴㅇㅇ" localSheetId="10">#REF!</definedName>
    <definedName name="ㄴㅇㅇ" localSheetId="4">#REF!</definedName>
    <definedName name="ㄴㅇㅇ" localSheetId="7">#REF!</definedName>
    <definedName name="ㄴㅇㅇ" localSheetId="5">#REF!</definedName>
    <definedName name="ㄴㅇㅇ" localSheetId="2">#REF!</definedName>
    <definedName name="ㄴㅇㅇ">#REF!</definedName>
    <definedName name="나" localSheetId="13">#REF!</definedName>
    <definedName name="나" localSheetId="12">#REF!</definedName>
    <definedName name="나" localSheetId="10">#REF!</definedName>
    <definedName name="나" localSheetId="4">#REF!</definedName>
    <definedName name="나" localSheetId="7">#REF!</definedName>
    <definedName name="나" localSheetId="5">#REF!</definedName>
    <definedName name="나" localSheetId="2">#REF!</definedName>
    <definedName name="나">#REF!</definedName>
    <definedName name="나나" localSheetId="10">BlankMacro1</definedName>
    <definedName name="나나" localSheetId="4">BlankMacro1</definedName>
    <definedName name="나나" localSheetId="7">BlankMacro1</definedName>
    <definedName name="나나" localSheetId="5">BlankMacro1</definedName>
    <definedName name="나나" localSheetId="6">BlankMacro1</definedName>
    <definedName name="나나" localSheetId="2">BlankMacro1</definedName>
    <definedName name="나나">BlankMacro1</definedName>
    <definedName name="낙찰율" localSheetId="13">#REF!</definedName>
    <definedName name="낙찰율" localSheetId="12">#REF!</definedName>
    <definedName name="낙찰율" localSheetId="10">#REF!</definedName>
    <definedName name="낙찰율" localSheetId="4">#REF!</definedName>
    <definedName name="낙찰율" localSheetId="7">#REF!</definedName>
    <definedName name="낙찰율" localSheetId="5">#REF!</definedName>
    <definedName name="낙찰율" localSheetId="2">#REF!</definedName>
    <definedName name="낙찰율">#REF!</definedName>
    <definedName name="날짜">YEAR(NOW())&amp;"  . "&amp;MONTH(NOW())&amp;"  . "&amp;DAY(NOW())</definedName>
    <definedName name="남" localSheetId="13">#REF!</definedName>
    <definedName name="남" localSheetId="12">#REF!</definedName>
    <definedName name="남" localSheetId="10">#REF!</definedName>
    <definedName name="남" localSheetId="4">#REF!</definedName>
    <definedName name="남" localSheetId="7">#REF!</definedName>
    <definedName name="남" localSheetId="5">#REF!</definedName>
    <definedName name="남" localSheetId="2">#REF!</definedName>
    <definedName name="남">#REF!</definedName>
    <definedName name="남덕" localSheetId="10">BlankMacro1</definedName>
    <definedName name="남덕" localSheetId="4">BlankMacro1</definedName>
    <definedName name="남덕" localSheetId="7">BlankMacro1</definedName>
    <definedName name="남덕" localSheetId="5">BlankMacro1</definedName>
    <definedName name="남덕" localSheetId="6">BlankMacro1</definedName>
    <definedName name="남덕" localSheetId="2">BlankMacro1</definedName>
    <definedName name="남덕">BlankMacro1</definedName>
    <definedName name="남덕1" localSheetId="10">BlankMacro1</definedName>
    <definedName name="남덕1" localSheetId="4">BlankMacro1</definedName>
    <definedName name="남덕1" localSheetId="7">BlankMacro1</definedName>
    <definedName name="남덕1" localSheetId="5">BlankMacro1</definedName>
    <definedName name="남덕1" localSheetId="6">BlankMacro1</definedName>
    <definedName name="남덕1" localSheetId="2">BlankMacro1</definedName>
    <definedName name="남덕1">BlankMacro1</definedName>
    <definedName name="남산내역" localSheetId="10">BlankMacro1</definedName>
    <definedName name="남산내역" localSheetId="4">BlankMacro1</definedName>
    <definedName name="남산내역" localSheetId="7">BlankMacro1</definedName>
    <definedName name="남산내역" localSheetId="5">BlankMacro1</definedName>
    <definedName name="남산내역" localSheetId="6">BlankMacro1</definedName>
    <definedName name="남산내역" localSheetId="2">BlankMacro1</definedName>
    <definedName name="남산내역">BlankMacro1</definedName>
    <definedName name="내" localSheetId="13">#REF!</definedName>
    <definedName name="내" localSheetId="12">#REF!</definedName>
    <definedName name="내" localSheetId="10">#REF!</definedName>
    <definedName name="내" localSheetId="4">#REF!</definedName>
    <definedName name="내" localSheetId="7">#REF!</definedName>
    <definedName name="내" localSheetId="5">#REF!</definedName>
    <definedName name="내" localSheetId="2">#REF!</definedName>
    <definedName name="내">#REF!</definedName>
    <definedName name="내경" localSheetId="10">BlankMacro1</definedName>
    <definedName name="내경" localSheetId="4">BlankMacro1</definedName>
    <definedName name="내경" localSheetId="7">BlankMacro1</definedName>
    <definedName name="내경" localSheetId="5">BlankMacro1</definedName>
    <definedName name="내경" localSheetId="6">BlankMacro1</definedName>
    <definedName name="내경" localSheetId="2">BlankMacro1</definedName>
    <definedName name="내경">BlankMacro1</definedName>
    <definedName name="내공H" localSheetId="13">#REF!</definedName>
    <definedName name="내공H" localSheetId="12">#REF!</definedName>
    <definedName name="내공H" localSheetId="10">#REF!</definedName>
    <definedName name="내공H" localSheetId="4">#REF!</definedName>
    <definedName name="내공H" localSheetId="7">#REF!</definedName>
    <definedName name="내공H" localSheetId="5">#REF!</definedName>
    <definedName name="내공H" localSheetId="2">#REF!</definedName>
    <definedName name="내공H">#REF!</definedName>
    <definedName name="내공V" localSheetId="13">#REF!</definedName>
    <definedName name="내공V" localSheetId="12">#REF!</definedName>
    <definedName name="내공V" localSheetId="10">#REF!</definedName>
    <definedName name="내공V" localSheetId="4">#REF!</definedName>
    <definedName name="내공V" localSheetId="7">#REF!</definedName>
    <definedName name="내공V" localSheetId="5">#REF!</definedName>
    <definedName name="내공V" localSheetId="2">#REF!</definedName>
    <definedName name="내공V">#REF!</definedName>
    <definedName name="내공넓이" localSheetId="13">#REF!</definedName>
    <definedName name="내공넓이" localSheetId="12">#REF!</definedName>
    <definedName name="내공넓이" localSheetId="10">#REF!</definedName>
    <definedName name="내공넓이" localSheetId="4">#REF!</definedName>
    <definedName name="내공넓이" localSheetId="7">#REF!</definedName>
    <definedName name="내공넓이" localSheetId="5">#REF!</definedName>
    <definedName name="내공넓이" localSheetId="2">#REF!</definedName>
    <definedName name="내공넓이">#REF!</definedName>
    <definedName name="내공높이" localSheetId="13">#REF!</definedName>
    <definedName name="내공높이" localSheetId="12">#REF!</definedName>
    <definedName name="내공높이" localSheetId="10">#REF!</definedName>
    <definedName name="내공높이" localSheetId="4">#REF!</definedName>
    <definedName name="내공높이" localSheetId="7">#REF!</definedName>
    <definedName name="내공높이" localSheetId="5">#REF!</definedName>
    <definedName name="내공높이" localSheetId="2">#REF!</definedName>
    <definedName name="내공높이">#REF!</definedName>
    <definedName name="내벽" localSheetId="13">#REF!</definedName>
    <definedName name="내벽" localSheetId="12">#REF!</definedName>
    <definedName name="내벽" localSheetId="10">#REF!</definedName>
    <definedName name="내벽" localSheetId="4">#REF!</definedName>
    <definedName name="내벽" localSheetId="7">#REF!</definedName>
    <definedName name="내벽" localSheetId="5">#REF!</definedName>
    <definedName name="내벽" localSheetId="2">#REF!</definedName>
    <definedName name="내벽">#REF!</definedName>
    <definedName name="내선">'[94]시중노임(공사)'!$D$7</definedName>
    <definedName name="내선전공" localSheetId="13">#REF!</definedName>
    <definedName name="내선전공" localSheetId="12">#REF!</definedName>
    <definedName name="내선전공" localSheetId="10">#REF!</definedName>
    <definedName name="내선전공" localSheetId="4">#REF!</definedName>
    <definedName name="내선전공" localSheetId="7">#REF!</definedName>
    <definedName name="내선전공" localSheetId="5">#REF!</definedName>
    <definedName name="내선전공" localSheetId="2">#REF!</definedName>
    <definedName name="내선전공">#REF!</definedName>
    <definedName name="내역" localSheetId="4" hidden="1">{#N/A,#N/A,FALSE,"CCTV"}</definedName>
    <definedName name="내역" localSheetId="7" hidden="1">{#N/A,#N/A,FALSE,"CCTV"}</definedName>
    <definedName name="내역" localSheetId="5" hidden="1">{#N/A,#N/A,FALSE,"CCTV"}</definedName>
    <definedName name="내역" localSheetId="6" hidden="1">{#N/A,#N/A,FALSE,"CCTV"}</definedName>
    <definedName name="내역" hidden="1">{#N/A,#N/A,FALSE,"CCTV"}</definedName>
    <definedName name="내역샘플" localSheetId="10">BlankMacro1</definedName>
    <definedName name="내역샘플" localSheetId="4">BlankMacro1</definedName>
    <definedName name="내역샘플" localSheetId="7">BlankMacro1</definedName>
    <definedName name="내역샘플" localSheetId="5">BlankMacro1</definedName>
    <definedName name="내역샘플" localSheetId="6">BlankMacro1</definedName>
    <definedName name="내역샘플" localSheetId="2">BlankMacro1</definedName>
    <definedName name="내역샘플">BlankMacro1</definedName>
    <definedName name="내역서" localSheetId="4" hidden="1">{#N/A,#N/A,FALSE,"전력간선"}</definedName>
    <definedName name="내역서" localSheetId="7" hidden="1">{#N/A,#N/A,FALSE,"전력간선"}</definedName>
    <definedName name="내역서" localSheetId="5" hidden="1">{#N/A,#N/A,FALSE,"전력간선"}</definedName>
    <definedName name="내역서" localSheetId="6" hidden="1">{#N/A,#N/A,FALSE,"전력간선"}</definedName>
    <definedName name="내역서" hidden="1">{#N/A,#N/A,FALSE,"전력간선"}</definedName>
    <definedName name="내역서2" localSheetId="4" hidden="1">{"'단계별시설공사비'!$A$3:$K$51"}</definedName>
    <definedName name="내역서2" localSheetId="7" hidden="1">{"'단계별시설공사비'!$A$3:$K$51"}</definedName>
    <definedName name="내역서2" localSheetId="5" hidden="1">{"'단계별시설공사비'!$A$3:$K$51"}</definedName>
    <definedName name="내역서2" localSheetId="6" hidden="1">{"'단계별시설공사비'!$A$3:$K$51"}</definedName>
    <definedName name="내역서2" hidden="1">{"'단계별시설공사비'!$A$3:$K$51"}</definedName>
    <definedName name="내역서다" localSheetId="10">BlankMacro1</definedName>
    <definedName name="내역서다" localSheetId="4">BlankMacro1</definedName>
    <definedName name="내역서다" localSheetId="7">BlankMacro1</definedName>
    <definedName name="내역서다" localSheetId="5">BlankMacro1</definedName>
    <definedName name="내역서다" localSheetId="6">BlankMacro1</definedName>
    <definedName name="내역서다" localSheetId="2">BlankMacro1</definedName>
    <definedName name="내역서다">BlankMacro1</definedName>
    <definedName name="내장공" localSheetId="13">#REF!</definedName>
    <definedName name="내장공" localSheetId="12">#REF!</definedName>
    <definedName name="내장공" localSheetId="10">#REF!</definedName>
    <definedName name="내장공" localSheetId="4">#REF!</definedName>
    <definedName name="내장공" localSheetId="7">#REF!</definedName>
    <definedName name="내장공" localSheetId="5">#REF!</definedName>
    <definedName name="내장공" localSheetId="2">#REF!</definedName>
    <definedName name="내장공">#REF!</definedName>
    <definedName name="내전선공" localSheetId="13">#REF!</definedName>
    <definedName name="내전선공" localSheetId="12">#REF!</definedName>
    <definedName name="내전선공" localSheetId="10">#REF!</definedName>
    <definedName name="내전선공" localSheetId="4">#REF!</definedName>
    <definedName name="내전선공" localSheetId="7">#REF!</definedName>
    <definedName name="내전선공" localSheetId="5">#REF!</definedName>
    <definedName name="내전선공" localSheetId="2">#REF!</definedName>
    <definedName name="내전선공">#REF!</definedName>
    <definedName name="내진" localSheetId="13">#REF!</definedName>
    <definedName name="내진" localSheetId="12">#REF!</definedName>
    <definedName name="내진" localSheetId="10">#REF!</definedName>
    <definedName name="내진" localSheetId="4">#REF!</definedName>
    <definedName name="내진" localSheetId="7">#REF!</definedName>
    <definedName name="내진" localSheetId="5">#REF!</definedName>
    <definedName name="내진" localSheetId="2">#REF!</definedName>
    <definedName name="내진">#REF!</definedName>
    <definedName name="노무비_기초도면">[82]기초도면제작!$F$14</definedName>
    <definedName name="노무비단가산출서" localSheetId="10" hidden="1">#REF!</definedName>
    <definedName name="노무비단가산출서" localSheetId="4" hidden="1">#REF!</definedName>
    <definedName name="노무비단가산출서" localSheetId="7" hidden="1">#REF!</definedName>
    <definedName name="노무비단가산출서" localSheetId="5" hidden="1">#REF!</definedName>
    <definedName name="노무비단가산출서" localSheetId="2" hidden="1">#REF!</definedName>
    <definedName name="노무비단가산출서" hidden="1">#REF!</definedName>
    <definedName name="노산3교집계표" localSheetId="13">#REF!</definedName>
    <definedName name="노산3교집계표" localSheetId="12">#REF!</definedName>
    <definedName name="노산3교집계표" localSheetId="10">#REF!</definedName>
    <definedName name="노산3교집계표" localSheetId="4">#REF!</definedName>
    <definedName name="노산3교집계표" localSheetId="7">#REF!</definedName>
    <definedName name="노산3교집계표" localSheetId="5">#REF!</definedName>
    <definedName name="노산3교집계표" localSheetId="2">#REF!</definedName>
    <definedName name="노산3교집계표">#REF!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13">#REF!</definedName>
    <definedName name="노임" localSheetId="12">#REF!</definedName>
    <definedName name="노임" localSheetId="10">#REF!</definedName>
    <definedName name="노임" localSheetId="4">#REF!</definedName>
    <definedName name="노임" localSheetId="7">#REF!</definedName>
    <definedName name="노임" localSheetId="5">#REF!</definedName>
    <definedName name="노임" localSheetId="2">#REF!</definedName>
    <definedName name="노임">#REF!</definedName>
    <definedName name="노임1">[95]노임단가표!$A$3:$B$28</definedName>
    <definedName name="노임2">[95]노임단가표!$D$3:$E$28</definedName>
    <definedName name="노임2017" localSheetId="4">#REF!</definedName>
    <definedName name="노임2017" localSheetId="7">#REF!</definedName>
    <definedName name="노임2017" localSheetId="5">#REF!</definedName>
    <definedName name="노임2017">#REF!</definedName>
    <definedName name="노임단가" hidden="1">{"SJ - 기본 보기",#N/A,FALSE,"공사별 외주견적"}</definedName>
    <definedName name="ㄷ" localSheetId="13">#REF!</definedName>
    <definedName name="ㄷ" localSheetId="12">#REF!</definedName>
    <definedName name="ㄷ" localSheetId="10">#REF!</definedName>
    <definedName name="ㄷ" localSheetId="4">#REF!</definedName>
    <definedName name="ㄷ" localSheetId="7">#REF!</definedName>
    <definedName name="ㄷ" localSheetId="5">#REF!</definedName>
    <definedName name="ㄷ" localSheetId="2">#REF!</definedName>
    <definedName name="ㄷ">#REF!</definedName>
    <definedName name="ㄷㄱㄷ" localSheetId="4" hidden="1">{#N/A,#N/A,FALSE,"전력간선"}</definedName>
    <definedName name="ㄷㄱㄷ" localSheetId="7" hidden="1">{#N/A,#N/A,FALSE,"전력간선"}</definedName>
    <definedName name="ㄷㄱㄷ" localSheetId="5" hidden="1">{#N/A,#N/A,FALSE,"전력간선"}</definedName>
    <definedName name="ㄷㄱㄷ" localSheetId="6" hidden="1">{#N/A,#N/A,FALSE,"전력간선"}</definedName>
    <definedName name="ㄷㄱㄷ" hidden="1">{#N/A,#N/A,FALSE,"전력간선"}</definedName>
    <definedName name="ㄷㄷ" localSheetId="10" hidden="1">#REF!</definedName>
    <definedName name="ㄷㄷ" localSheetId="4" hidden="1">#REF!</definedName>
    <definedName name="ㄷㄷ" localSheetId="7" hidden="1">#REF!</definedName>
    <definedName name="ㄷㄷ" localSheetId="5" hidden="1">#REF!</definedName>
    <definedName name="ㄷㄷ" localSheetId="2" hidden="1">#REF!</definedName>
    <definedName name="ㄷㄷ" hidden="1">#REF!</definedName>
    <definedName name="ㄷㄷㄷ">'[50]ABUT수량-A1'!$T$25</definedName>
    <definedName name="ㄷㄹ1" localSheetId="13">#REF!</definedName>
    <definedName name="ㄷㄹ1" localSheetId="12">#REF!</definedName>
    <definedName name="ㄷㄹ1" localSheetId="10">#REF!</definedName>
    <definedName name="ㄷㄹ1" localSheetId="4">#REF!</definedName>
    <definedName name="ㄷㄹ1" localSheetId="7">#REF!</definedName>
    <definedName name="ㄷㄹ1" localSheetId="5">#REF!</definedName>
    <definedName name="ㄷㄹ1" localSheetId="2">#REF!</definedName>
    <definedName name="ㄷㄹ1">#REF!</definedName>
    <definedName name="ㄷㅇㄴ" localSheetId="4" hidden="1">{#N/A,#N/A,FALSE,"현장 NCR 분석";#N/A,#N/A,FALSE,"현장품질감사";#N/A,#N/A,FALSE,"현장품질감사"}</definedName>
    <definedName name="ㄷㅇㄴ" localSheetId="7" hidden="1">{#N/A,#N/A,FALSE,"현장 NCR 분석";#N/A,#N/A,FALSE,"현장품질감사";#N/A,#N/A,FALSE,"현장품질감사"}</definedName>
    <definedName name="ㄷㅇㄴ" localSheetId="5" hidden="1">{#N/A,#N/A,FALSE,"현장 NCR 분석";#N/A,#N/A,FALSE,"현장품질감사";#N/A,#N/A,FALSE,"현장품질감사"}</definedName>
    <definedName name="ㄷㅇㄴ" localSheetId="6" hidden="1">{#N/A,#N/A,FALSE,"현장 NCR 분석";#N/A,#N/A,FALSE,"현장품질감사";#N/A,#N/A,FALSE,"현장품질감사"}</definedName>
    <definedName name="ㄷㅇㄴ" hidden="1">{#N/A,#N/A,FALSE,"현장 NCR 분석";#N/A,#N/A,FALSE,"현장품질감사";#N/A,#N/A,FALSE,"현장품질감사"}</definedName>
    <definedName name="ㄷㅇㅇㅇㅇㅇㅇㅇㅇㅇㅇㅇㅇ" localSheetId="4" hidden="1">{#N/A,#N/A,FALSE,"전력간선"}</definedName>
    <definedName name="ㄷㅇㅇㅇㅇㅇㅇㅇㅇㅇㅇㅇㅇ" localSheetId="7" hidden="1">{#N/A,#N/A,FALSE,"전력간선"}</definedName>
    <definedName name="ㄷㅇㅇㅇㅇㅇㅇㅇㅇㅇㅇㅇㅇ" localSheetId="5" hidden="1">{#N/A,#N/A,FALSE,"전력간선"}</definedName>
    <definedName name="ㄷㅇㅇㅇㅇㅇㅇㅇㅇㅇㅇㅇㅇ" localSheetId="6" hidden="1">{#N/A,#N/A,FALSE,"전력간선"}</definedName>
    <definedName name="ㄷㅇㅇㅇㅇㅇㅇㅇㅇㅇㅇㅇㅇ" hidden="1">{#N/A,#N/A,FALSE,"전력간선"}</definedName>
    <definedName name="다" localSheetId="13">#REF!</definedName>
    <definedName name="다" localSheetId="12">#REF!</definedName>
    <definedName name="다" localSheetId="10">#REF!</definedName>
    <definedName name="다" localSheetId="4">#REF!</definedName>
    <definedName name="다" localSheetId="7">#REF!</definedName>
    <definedName name="다" localSheetId="5">#REF!</definedName>
    <definedName name="다" localSheetId="2">#REF!</definedName>
    <definedName name="다">#REF!</definedName>
    <definedName name="단__가2" localSheetId="10">'[96]#REF'!#REF!</definedName>
    <definedName name="단__가2" localSheetId="4">'[96]#REF'!#REF!</definedName>
    <definedName name="단__가2" localSheetId="7">'[96]#REF'!#REF!</definedName>
    <definedName name="단__가2" localSheetId="5">'[96]#REF'!#REF!</definedName>
    <definedName name="단__가2" localSheetId="2">'[96]#REF'!#REF!</definedName>
    <definedName name="단__가2">'[96]#REF'!#REF!</definedName>
    <definedName name="단__가3" localSheetId="10">'[96]#REF'!#REF!</definedName>
    <definedName name="단__가3" localSheetId="4">'[96]#REF'!#REF!</definedName>
    <definedName name="단__가3" localSheetId="7">'[96]#REF'!#REF!</definedName>
    <definedName name="단__가3" localSheetId="5">'[96]#REF'!#REF!</definedName>
    <definedName name="단__가3" localSheetId="2">'[96]#REF'!#REF!</definedName>
    <definedName name="단__가3">'[96]#REF'!#REF!</definedName>
    <definedName name="단__가4" localSheetId="10">'[96]#REF'!#REF!</definedName>
    <definedName name="단__가4" localSheetId="4">'[96]#REF'!#REF!</definedName>
    <definedName name="단__가4" localSheetId="7">'[96]#REF'!#REF!</definedName>
    <definedName name="단__가4" localSheetId="5">'[96]#REF'!#REF!</definedName>
    <definedName name="단__가4" localSheetId="2">'[96]#REF'!#REF!</definedName>
    <definedName name="단__가4">'[96]#REF'!#REF!</definedName>
    <definedName name="단__가5" localSheetId="10">'[96]#REF'!#REF!</definedName>
    <definedName name="단__가5" localSheetId="4">'[96]#REF'!#REF!</definedName>
    <definedName name="단__가5" localSheetId="7">'[96]#REF'!#REF!</definedName>
    <definedName name="단__가5" localSheetId="5">'[96]#REF'!#REF!</definedName>
    <definedName name="단__가5" localSheetId="2">'[96]#REF'!#REF!</definedName>
    <definedName name="단__가5">'[96]#REF'!#REF!</definedName>
    <definedName name="단__가6" localSheetId="10">'[96]#REF'!#REF!</definedName>
    <definedName name="단__가6" localSheetId="4">'[96]#REF'!#REF!</definedName>
    <definedName name="단__가6" localSheetId="7">'[96]#REF'!#REF!</definedName>
    <definedName name="단__가6" localSheetId="5">'[96]#REF'!#REF!</definedName>
    <definedName name="단__가6" localSheetId="2">'[96]#REF'!#REF!</definedName>
    <definedName name="단__가6">'[96]#REF'!#REF!</definedName>
    <definedName name="단_가" localSheetId="10">#REF!</definedName>
    <definedName name="단_가" localSheetId="4">#REF!</definedName>
    <definedName name="단_가" localSheetId="7">#REF!</definedName>
    <definedName name="단_가" localSheetId="5">#REF!</definedName>
    <definedName name="단_가" localSheetId="2">#REF!</definedName>
    <definedName name="단_가">#REF!</definedName>
    <definedName name="단_가2" localSheetId="10">#REF!</definedName>
    <definedName name="단_가2" localSheetId="4">#REF!</definedName>
    <definedName name="단_가2" localSheetId="7">#REF!</definedName>
    <definedName name="단_가2" localSheetId="5">#REF!</definedName>
    <definedName name="단_가2" localSheetId="2">#REF!</definedName>
    <definedName name="단_가2">#REF!</definedName>
    <definedName name="단_가3" localSheetId="10">#REF!</definedName>
    <definedName name="단_가3" localSheetId="4">#REF!</definedName>
    <definedName name="단_가3" localSheetId="7">#REF!</definedName>
    <definedName name="단_가3" localSheetId="5">#REF!</definedName>
    <definedName name="단_가3" localSheetId="2">#REF!</definedName>
    <definedName name="단_가3">#REF!</definedName>
    <definedName name="단_가4" localSheetId="10">#REF!</definedName>
    <definedName name="단_가4" localSheetId="4">#REF!</definedName>
    <definedName name="단_가4" localSheetId="7">#REF!</definedName>
    <definedName name="단_가4" localSheetId="5">#REF!</definedName>
    <definedName name="단_가4" localSheetId="2">#REF!</definedName>
    <definedName name="단_가4">#REF!</definedName>
    <definedName name="단_가5" localSheetId="10">#REF!</definedName>
    <definedName name="단_가5" localSheetId="4">#REF!</definedName>
    <definedName name="단_가5" localSheetId="7">#REF!</definedName>
    <definedName name="단_가5" localSheetId="5">#REF!</definedName>
    <definedName name="단_가5" localSheetId="2">#REF!</definedName>
    <definedName name="단_가5">#REF!</definedName>
    <definedName name="단_가6" localSheetId="10">#REF!</definedName>
    <definedName name="단_가6" localSheetId="4">#REF!</definedName>
    <definedName name="단_가6" localSheetId="7">#REF!</definedName>
    <definedName name="단_가6" localSheetId="5">#REF!</definedName>
    <definedName name="단_가6" localSheetId="2">#REF!</definedName>
    <definedName name="단_가6">#REF!</definedName>
    <definedName name="단가" localSheetId="13">#REF!</definedName>
    <definedName name="단가" localSheetId="12">#REF!</definedName>
    <definedName name="단가" localSheetId="10">#REF!</definedName>
    <definedName name="단가" localSheetId="4">#REF!</definedName>
    <definedName name="단가" localSheetId="7">#REF!</definedName>
    <definedName name="단가" localSheetId="5">#REF!</definedName>
    <definedName name="단가" localSheetId="2">#REF!</definedName>
    <definedName name="단가">#REF!</definedName>
    <definedName name="단가2" localSheetId="10">[17]!단가2</definedName>
    <definedName name="단가2" localSheetId="4">[17]!단가2</definedName>
    <definedName name="단가2" localSheetId="7">[17]!단가2</definedName>
    <definedName name="단가2" localSheetId="5">[17]!단가2</definedName>
    <definedName name="단가2">[17]!단가2</definedName>
    <definedName name="단가비교표" localSheetId="10">#REF!,#REF!</definedName>
    <definedName name="단가비교표" localSheetId="4">#REF!,#REF!</definedName>
    <definedName name="단가비교표" localSheetId="7">#REF!,#REF!</definedName>
    <definedName name="단가비교표" localSheetId="5">#REF!,#REF!</definedName>
    <definedName name="단가비교표" localSheetId="2">#REF!,#REF!</definedName>
    <definedName name="단가비교표">#REF!,#REF!</definedName>
    <definedName name="단가산출참고" localSheetId="13">#REF!</definedName>
    <definedName name="단가산출참고" localSheetId="12">#REF!</definedName>
    <definedName name="단가산출참고" localSheetId="10">#REF!</definedName>
    <definedName name="단가산출참고" localSheetId="4">#REF!</definedName>
    <definedName name="단가산출참고" localSheetId="7">#REF!</definedName>
    <definedName name="단가산출참고" localSheetId="5">#REF!</definedName>
    <definedName name="단가산출참고" localSheetId="2">#REF!</definedName>
    <definedName name="단가산출참고">#REF!</definedName>
    <definedName name="단가테이블">'[85]기계경비(시간당)'!$C$1:$F$58</definedName>
    <definedName name="단가표" localSheetId="4" hidden="1">{#N/A,#N/A,FALSE,"현장 NCR 분석";#N/A,#N/A,FALSE,"현장품질감사";#N/A,#N/A,FALSE,"현장품질감사"}</definedName>
    <definedName name="단가표" localSheetId="7" hidden="1">{#N/A,#N/A,FALSE,"현장 NCR 분석";#N/A,#N/A,FALSE,"현장품질감사";#N/A,#N/A,FALSE,"현장품질감사"}</definedName>
    <definedName name="단가표" localSheetId="5" hidden="1">{#N/A,#N/A,FALSE,"현장 NCR 분석";#N/A,#N/A,FALSE,"현장품질감사";#N/A,#N/A,FALSE,"현장품질감사"}</definedName>
    <definedName name="단가표" localSheetId="6" hidden="1">{#N/A,#N/A,FALSE,"현장 NCR 분석";#N/A,#N/A,FALSE,"현장품질감사";#N/A,#N/A,FALSE,"현장품질감사"}</definedName>
    <definedName name="단가표" hidden="1">{#N/A,#N/A,FALSE,"현장 NCR 분석";#N/A,#N/A,FALSE,"현장품질감사";#N/A,#N/A,FALSE,"현장품질감사"}</definedName>
    <definedName name="단가표2" localSheetId="10">[17]!단가표2</definedName>
    <definedName name="단가표2" localSheetId="4">[17]!단가표2</definedName>
    <definedName name="단가표2" localSheetId="7">[17]!단가표2</definedName>
    <definedName name="단가표2" localSheetId="5">[17]!단가표2</definedName>
    <definedName name="단가표2">[17]!단가표2</definedName>
    <definedName name="단가표3" localSheetId="10">[17]!단가표3</definedName>
    <definedName name="단가표3" localSheetId="4">[17]!단가표3</definedName>
    <definedName name="단가표3" localSheetId="7">[17]!단가표3</definedName>
    <definedName name="단가표3" localSheetId="5">[17]!단가표3</definedName>
    <definedName name="단가표3">[17]!단가표3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[60]DATE!$H$24:$H$85</definedName>
    <definedName name="단위공량_10" localSheetId="10">'[96]#REF'!#REF!</definedName>
    <definedName name="단위공량_10" localSheetId="4">'[96]#REF'!#REF!</definedName>
    <definedName name="단위공량_10" localSheetId="7">'[96]#REF'!#REF!</definedName>
    <definedName name="단위공량_10" localSheetId="5">'[96]#REF'!#REF!</definedName>
    <definedName name="단위공량_10" localSheetId="2">'[96]#REF'!#REF!</definedName>
    <definedName name="단위공량_10">'[96]#REF'!#REF!</definedName>
    <definedName name="단위공량_11" localSheetId="10">'[96]#REF'!#REF!</definedName>
    <definedName name="단위공량_11" localSheetId="4">'[96]#REF'!#REF!</definedName>
    <definedName name="단위공량_11" localSheetId="7">'[96]#REF'!#REF!</definedName>
    <definedName name="단위공량_11" localSheetId="5">'[96]#REF'!#REF!</definedName>
    <definedName name="단위공량_11" localSheetId="2">'[96]#REF'!#REF!</definedName>
    <definedName name="단위공량_11">'[96]#REF'!#REF!</definedName>
    <definedName name="단위공량_12" localSheetId="10">'[96]#REF'!#REF!</definedName>
    <definedName name="단위공량_12" localSheetId="4">'[96]#REF'!#REF!</definedName>
    <definedName name="단위공량_12" localSheetId="7">'[96]#REF'!#REF!</definedName>
    <definedName name="단위공량_12" localSheetId="5">'[96]#REF'!#REF!</definedName>
    <definedName name="단위공량_12" localSheetId="2">'[96]#REF'!#REF!</definedName>
    <definedName name="단위공량_12">'[96]#REF'!#REF!</definedName>
    <definedName name="단위공량_13" localSheetId="10">'[96]#REF'!#REF!</definedName>
    <definedName name="단위공량_13" localSheetId="4">'[96]#REF'!#REF!</definedName>
    <definedName name="단위공량_13" localSheetId="7">'[96]#REF'!#REF!</definedName>
    <definedName name="단위공량_13" localSheetId="5">'[96]#REF'!#REF!</definedName>
    <definedName name="단위공량_13" localSheetId="2">'[96]#REF'!#REF!</definedName>
    <definedName name="단위공량_13">'[96]#REF'!#REF!</definedName>
    <definedName name="단위공량_14" localSheetId="10">'[96]#REF'!#REF!</definedName>
    <definedName name="단위공량_14" localSheetId="4">'[96]#REF'!#REF!</definedName>
    <definedName name="단위공량_14" localSheetId="7">'[96]#REF'!#REF!</definedName>
    <definedName name="단위공량_14" localSheetId="5">'[96]#REF'!#REF!</definedName>
    <definedName name="단위공량_14" localSheetId="2">'[96]#REF'!#REF!</definedName>
    <definedName name="단위공량_14">'[96]#REF'!#REF!</definedName>
    <definedName name="단위공량_15" localSheetId="10">'[96]#REF'!#REF!</definedName>
    <definedName name="단위공량_15" localSheetId="4">'[96]#REF'!#REF!</definedName>
    <definedName name="단위공량_15" localSheetId="7">'[96]#REF'!#REF!</definedName>
    <definedName name="단위공량_15" localSheetId="5">'[96]#REF'!#REF!</definedName>
    <definedName name="단위공량_15" localSheetId="2">'[96]#REF'!#REF!</definedName>
    <definedName name="단위공량_15">'[96]#REF'!#REF!</definedName>
    <definedName name="단위공량_16" localSheetId="10">'[96]#REF'!#REF!</definedName>
    <definedName name="단위공량_16" localSheetId="4">'[96]#REF'!#REF!</definedName>
    <definedName name="단위공량_16" localSheetId="7">'[96]#REF'!#REF!</definedName>
    <definedName name="단위공량_16" localSheetId="5">'[96]#REF'!#REF!</definedName>
    <definedName name="단위공량_16" localSheetId="2">'[96]#REF'!#REF!</definedName>
    <definedName name="단위공량_16">'[96]#REF'!#REF!</definedName>
    <definedName name="단위공량_17" localSheetId="10">'[96]#REF'!#REF!</definedName>
    <definedName name="단위공량_17" localSheetId="4">'[96]#REF'!#REF!</definedName>
    <definedName name="단위공량_17" localSheetId="7">'[96]#REF'!#REF!</definedName>
    <definedName name="단위공량_17" localSheetId="5">'[96]#REF'!#REF!</definedName>
    <definedName name="단위공량_17" localSheetId="2">'[96]#REF'!#REF!</definedName>
    <definedName name="단위공량_17">'[96]#REF'!#REF!</definedName>
    <definedName name="단위공량_4" localSheetId="10">'[96]#REF'!#REF!</definedName>
    <definedName name="단위공량_4" localSheetId="4">'[96]#REF'!#REF!</definedName>
    <definedName name="단위공량_4" localSheetId="7">'[96]#REF'!#REF!</definedName>
    <definedName name="단위공량_4" localSheetId="5">'[96]#REF'!#REF!</definedName>
    <definedName name="단위공량_4" localSheetId="2">'[96]#REF'!#REF!</definedName>
    <definedName name="단위공량_4">'[96]#REF'!#REF!</definedName>
    <definedName name="단위공량_5" localSheetId="10">'[96]#REF'!#REF!</definedName>
    <definedName name="단위공량_5" localSheetId="4">'[96]#REF'!#REF!</definedName>
    <definedName name="단위공량_5" localSheetId="7">'[96]#REF'!#REF!</definedName>
    <definedName name="단위공량_5" localSheetId="5">'[96]#REF'!#REF!</definedName>
    <definedName name="단위공량_5" localSheetId="2">'[96]#REF'!#REF!</definedName>
    <definedName name="단위공량_5">'[96]#REF'!#REF!</definedName>
    <definedName name="단위공량_6" localSheetId="10">'[96]#REF'!#REF!</definedName>
    <definedName name="단위공량_6" localSheetId="4">'[96]#REF'!#REF!</definedName>
    <definedName name="단위공량_6" localSheetId="7">'[96]#REF'!#REF!</definedName>
    <definedName name="단위공량_6" localSheetId="5">'[96]#REF'!#REF!</definedName>
    <definedName name="단위공량_6" localSheetId="2">'[96]#REF'!#REF!</definedName>
    <definedName name="단위공량_6">'[96]#REF'!#REF!</definedName>
    <definedName name="단위공량_7" localSheetId="10">'[96]#REF'!#REF!</definedName>
    <definedName name="단위공량_7" localSheetId="4">'[96]#REF'!#REF!</definedName>
    <definedName name="단위공량_7" localSheetId="7">'[96]#REF'!#REF!</definedName>
    <definedName name="단위공량_7" localSheetId="5">'[96]#REF'!#REF!</definedName>
    <definedName name="단위공량_7" localSheetId="2">'[96]#REF'!#REF!</definedName>
    <definedName name="단위공량_7">'[96]#REF'!#REF!</definedName>
    <definedName name="단위공량_8" localSheetId="10">'[96]#REF'!#REF!</definedName>
    <definedName name="단위공량_8" localSheetId="4">'[96]#REF'!#REF!</definedName>
    <definedName name="단위공량_8" localSheetId="7">'[96]#REF'!#REF!</definedName>
    <definedName name="단위공량_8" localSheetId="5">'[96]#REF'!#REF!</definedName>
    <definedName name="단위공량_8" localSheetId="2">'[96]#REF'!#REF!</definedName>
    <definedName name="단위공량_8">'[96]#REF'!#REF!</definedName>
    <definedName name="단위공량_9" localSheetId="10">'[96]#REF'!#REF!</definedName>
    <definedName name="단위공량_9" localSheetId="4">'[96]#REF'!#REF!</definedName>
    <definedName name="단위공량_9" localSheetId="7">'[96]#REF'!#REF!</definedName>
    <definedName name="단위공량_9" localSheetId="5">'[96]#REF'!#REF!</definedName>
    <definedName name="단위공량_9" localSheetId="2">'[96]#REF'!#REF!</definedName>
    <definedName name="단위공량_9">'[96]#REF'!#REF!</definedName>
    <definedName name="단위공량1" localSheetId="10">#REF!</definedName>
    <definedName name="단위공량1" localSheetId="4">#REF!</definedName>
    <definedName name="단위공량1" localSheetId="7">#REF!</definedName>
    <definedName name="단위공량1" localSheetId="5">#REF!</definedName>
    <definedName name="단위공량1" localSheetId="2">#REF!</definedName>
    <definedName name="단위공량1">#REF!</definedName>
    <definedName name="단위공량10" localSheetId="10">#REF!</definedName>
    <definedName name="단위공량10" localSheetId="4">#REF!</definedName>
    <definedName name="단위공량10" localSheetId="7">#REF!</definedName>
    <definedName name="단위공량10" localSheetId="5">#REF!</definedName>
    <definedName name="단위공량10" localSheetId="2">#REF!</definedName>
    <definedName name="단위공량10">#REF!</definedName>
    <definedName name="단위공량11" localSheetId="10">#REF!</definedName>
    <definedName name="단위공량11" localSheetId="4">#REF!</definedName>
    <definedName name="단위공량11" localSheetId="7">#REF!</definedName>
    <definedName name="단위공량11" localSheetId="5">#REF!</definedName>
    <definedName name="단위공량11" localSheetId="2">#REF!</definedName>
    <definedName name="단위공량11">#REF!</definedName>
    <definedName name="단위공량12" localSheetId="10">#REF!</definedName>
    <definedName name="단위공량12" localSheetId="4">#REF!</definedName>
    <definedName name="단위공량12" localSheetId="7">#REF!</definedName>
    <definedName name="단위공량12" localSheetId="5">#REF!</definedName>
    <definedName name="단위공량12" localSheetId="2">#REF!</definedName>
    <definedName name="단위공량12">#REF!</definedName>
    <definedName name="단위공량13" localSheetId="10">#REF!</definedName>
    <definedName name="단위공량13" localSheetId="4">#REF!</definedName>
    <definedName name="단위공량13" localSheetId="7">#REF!</definedName>
    <definedName name="단위공량13" localSheetId="5">#REF!</definedName>
    <definedName name="단위공량13" localSheetId="2">#REF!</definedName>
    <definedName name="단위공량13">#REF!</definedName>
    <definedName name="단위공량14" localSheetId="10">#REF!</definedName>
    <definedName name="단위공량14" localSheetId="4">#REF!</definedName>
    <definedName name="단위공량14" localSheetId="7">#REF!</definedName>
    <definedName name="단위공량14" localSheetId="5">#REF!</definedName>
    <definedName name="단위공량14" localSheetId="2">#REF!</definedName>
    <definedName name="단위공량14">#REF!</definedName>
    <definedName name="단위공량15" localSheetId="10">#REF!</definedName>
    <definedName name="단위공량15" localSheetId="4">#REF!</definedName>
    <definedName name="단위공량15" localSheetId="7">#REF!</definedName>
    <definedName name="단위공량15" localSheetId="5">#REF!</definedName>
    <definedName name="단위공량15" localSheetId="2">#REF!</definedName>
    <definedName name="단위공량15">#REF!</definedName>
    <definedName name="단위공량16" localSheetId="10">#REF!</definedName>
    <definedName name="단위공량16" localSheetId="4">#REF!</definedName>
    <definedName name="단위공량16" localSheetId="7">#REF!</definedName>
    <definedName name="단위공량16" localSheetId="5">#REF!</definedName>
    <definedName name="단위공량16" localSheetId="2">#REF!</definedName>
    <definedName name="단위공량16">#REF!</definedName>
    <definedName name="단위공량17" localSheetId="10">#REF!</definedName>
    <definedName name="단위공량17" localSheetId="4">#REF!</definedName>
    <definedName name="단위공량17" localSheetId="7">#REF!</definedName>
    <definedName name="단위공량17" localSheetId="5">#REF!</definedName>
    <definedName name="단위공량17" localSheetId="2">#REF!</definedName>
    <definedName name="단위공량17">#REF!</definedName>
    <definedName name="단위공량2" localSheetId="10">#REF!</definedName>
    <definedName name="단위공량2" localSheetId="4">#REF!</definedName>
    <definedName name="단위공량2" localSheetId="7">#REF!</definedName>
    <definedName name="단위공량2" localSheetId="5">#REF!</definedName>
    <definedName name="단위공량2" localSheetId="2">#REF!</definedName>
    <definedName name="단위공량2">#REF!</definedName>
    <definedName name="단위공량3" localSheetId="10">#REF!</definedName>
    <definedName name="단위공량3" localSheetId="4">#REF!</definedName>
    <definedName name="단위공량3" localSheetId="7">#REF!</definedName>
    <definedName name="단위공량3" localSheetId="5">#REF!</definedName>
    <definedName name="단위공량3" localSheetId="2">#REF!</definedName>
    <definedName name="단위공량3">#REF!</definedName>
    <definedName name="단위공량4" localSheetId="10">#REF!</definedName>
    <definedName name="단위공량4" localSheetId="4">#REF!</definedName>
    <definedName name="단위공량4" localSheetId="7">#REF!</definedName>
    <definedName name="단위공량4" localSheetId="5">#REF!</definedName>
    <definedName name="단위공량4" localSheetId="2">#REF!</definedName>
    <definedName name="단위공량4">#REF!</definedName>
    <definedName name="단위공량5" localSheetId="10">#REF!</definedName>
    <definedName name="단위공량5" localSheetId="4">#REF!</definedName>
    <definedName name="단위공량5" localSheetId="7">#REF!</definedName>
    <definedName name="단위공량5" localSheetId="5">#REF!</definedName>
    <definedName name="단위공량5" localSheetId="2">#REF!</definedName>
    <definedName name="단위공량5">#REF!</definedName>
    <definedName name="단위공량6" localSheetId="10">#REF!</definedName>
    <definedName name="단위공량6" localSheetId="4">#REF!</definedName>
    <definedName name="단위공량6" localSheetId="7">#REF!</definedName>
    <definedName name="단위공량6" localSheetId="5">#REF!</definedName>
    <definedName name="단위공량6" localSheetId="2">#REF!</definedName>
    <definedName name="단위공량6">#REF!</definedName>
    <definedName name="단위공량7" localSheetId="10">#REF!</definedName>
    <definedName name="단위공량7" localSheetId="4">#REF!</definedName>
    <definedName name="단위공량7" localSheetId="7">#REF!</definedName>
    <definedName name="단위공량7" localSheetId="5">#REF!</definedName>
    <definedName name="단위공량7" localSheetId="2">#REF!</definedName>
    <definedName name="단위공량7">#REF!</definedName>
    <definedName name="단위공량8" localSheetId="10">#REF!</definedName>
    <definedName name="단위공량8" localSheetId="4">#REF!</definedName>
    <definedName name="단위공량8" localSheetId="7">#REF!</definedName>
    <definedName name="단위공량8" localSheetId="5">#REF!</definedName>
    <definedName name="단위공량8" localSheetId="2">#REF!</definedName>
    <definedName name="단위공량8">#REF!</definedName>
    <definedName name="단위공량9" localSheetId="10">#REF!</definedName>
    <definedName name="단위공량9" localSheetId="4">#REF!</definedName>
    <definedName name="단위공량9" localSheetId="7">#REF!</definedName>
    <definedName name="단위공량9" localSheetId="5">#REF!</definedName>
    <definedName name="단위공량9" localSheetId="2">#REF!</definedName>
    <definedName name="단위공량9">#REF!</definedName>
    <definedName name="달" localSheetId="4" hidden="1">{#N/A,#N/A,FALSE,"현장 NCR 분석";#N/A,#N/A,FALSE,"현장품질감사";#N/A,#N/A,FALSE,"현장품질감사"}</definedName>
    <definedName name="달" localSheetId="7" hidden="1">{#N/A,#N/A,FALSE,"현장 NCR 분석";#N/A,#N/A,FALSE,"현장품질감사";#N/A,#N/A,FALSE,"현장품질감사"}</definedName>
    <definedName name="달" localSheetId="5" hidden="1">{#N/A,#N/A,FALSE,"현장 NCR 분석";#N/A,#N/A,FALSE,"현장품질감사";#N/A,#N/A,FALSE,"현장품질감사"}</definedName>
    <definedName name="달" localSheetId="6" hidden="1">{#N/A,#N/A,FALSE,"현장 NCR 분석";#N/A,#N/A,FALSE,"현장품질감사";#N/A,#N/A,FALSE,"현장품질감사"}</definedName>
    <definedName name="달" hidden="1">{#N/A,#N/A,FALSE,"현장 NCR 분석";#N/A,#N/A,FALSE,"현장품질감사";#N/A,#N/A,FALSE,"현장품질감사"}</definedName>
    <definedName name="달러" localSheetId="13">#REF!</definedName>
    <definedName name="달러" localSheetId="12">#REF!</definedName>
    <definedName name="달러" localSheetId="10">#REF!</definedName>
    <definedName name="달러" localSheetId="4">#REF!</definedName>
    <definedName name="달러" localSheetId="7">#REF!</definedName>
    <definedName name="달러" localSheetId="5">#REF!</definedName>
    <definedName name="달러" localSheetId="2">#REF!</definedName>
    <definedName name="달러">#REF!</definedName>
    <definedName name="달러1">[97]노임단가!$E$37</definedName>
    <definedName name="당신" localSheetId="10">[17]!당신</definedName>
    <definedName name="당신" localSheetId="4">[17]!당신</definedName>
    <definedName name="당신" localSheetId="7">[17]!당신</definedName>
    <definedName name="당신" localSheetId="5">[17]!당신</definedName>
    <definedName name="당신">[17]!당신</definedName>
    <definedName name="대" hidden="1">#REF!</definedName>
    <definedName name="대가">[98]지입내역서_건물용!$I$21:$I$879,[98]지입내역서_건물용!$I$889:$I$912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운반거리" localSheetId="10" hidden="1">#REF!</definedName>
    <definedName name="대운반거리" localSheetId="4" hidden="1">#REF!</definedName>
    <definedName name="대운반거리" localSheetId="7" hidden="1">#REF!</definedName>
    <definedName name="대운반거리" localSheetId="5" hidden="1">#REF!</definedName>
    <definedName name="대운반거리" localSheetId="2" hidden="1">#REF!</definedName>
    <definedName name="대운반거리" hidden="1">#REF!</definedName>
    <definedName name="대운반비" hidden="1">#REF!</definedName>
    <definedName name="대표회의" localSheetId="4" hidden="1">{#N/A,#N/A,FALSE,"현장 NCR 분석";#N/A,#N/A,FALSE,"현장품질감사";#N/A,#N/A,FALSE,"현장품질감사"}</definedName>
    <definedName name="대표회의" localSheetId="7" hidden="1">{#N/A,#N/A,FALSE,"현장 NCR 분석";#N/A,#N/A,FALSE,"현장품질감사";#N/A,#N/A,FALSE,"현장품질감사"}</definedName>
    <definedName name="대표회의" localSheetId="5" hidden="1">{#N/A,#N/A,FALSE,"현장 NCR 분석";#N/A,#N/A,FALSE,"현장품질감사";#N/A,#N/A,FALSE,"현장품질감사"}</definedName>
    <definedName name="대표회의" localSheetId="6" hidden="1">{#N/A,#N/A,FALSE,"현장 NCR 분석";#N/A,#N/A,FALSE,"현장품질감사";#N/A,#N/A,FALSE,"현장품질감사"}</definedName>
    <definedName name="대표회의" hidden="1">{#N/A,#N/A,FALSE,"현장 NCR 분석";#N/A,#N/A,FALSE,"현장품질감사";#N/A,#N/A,FALSE,"현장품질감사"}</definedName>
    <definedName name="더하기">[60]DATE!$J$24:$J$85</definedName>
    <definedName name="덕트공" localSheetId="13">#REF!</definedName>
    <definedName name="덕트공" localSheetId="12">#REF!</definedName>
    <definedName name="덕트공" localSheetId="10">#REF!</definedName>
    <definedName name="덕트공" localSheetId="4">#REF!</definedName>
    <definedName name="덕트공" localSheetId="7">#REF!</definedName>
    <definedName name="덕트공" localSheetId="5">#REF!</definedName>
    <definedName name="덕트공" localSheetId="2">#REF!</definedName>
    <definedName name="덕트공">#REF!</definedName>
    <definedName name="도" localSheetId="13">#REF!</definedName>
    <definedName name="도" localSheetId="12">#REF!</definedName>
    <definedName name="도" localSheetId="10">#REF!</definedName>
    <definedName name="도" localSheetId="4">#REF!</definedName>
    <definedName name="도" localSheetId="7">#REF!</definedName>
    <definedName name="도" localSheetId="5">#REF!</definedName>
    <definedName name="도" localSheetId="2">#REF!</definedName>
    <definedName name="도">#REF!</definedName>
    <definedName name="도______급______액" localSheetId="10">#REF!</definedName>
    <definedName name="도______급______액" localSheetId="4">#REF!</definedName>
    <definedName name="도______급______액" localSheetId="7">#REF!</definedName>
    <definedName name="도______급______액" localSheetId="5">#REF!</definedName>
    <definedName name="도______급______액" localSheetId="2">#REF!</definedName>
    <definedName name="도______급______액">#REF!</definedName>
    <definedName name="도급공사">'[76]단가 (2)'!$H$5</definedName>
    <definedName name="도급예산액">'[76]단가 (2)'!$H$15</definedName>
    <definedName name="도급예상액">'[76]단가 (2)'!$H$15</definedName>
    <definedName name="도목수" localSheetId="13">#REF!</definedName>
    <definedName name="도목수" localSheetId="12">#REF!</definedName>
    <definedName name="도목수" localSheetId="10">#REF!</definedName>
    <definedName name="도목수" localSheetId="4">#REF!</definedName>
    <definedName name="도목수" localSheetId="7">#REF!</definedName>
    <definedName name="도목수" localSheetId="5">#REF!</definedName>
    <definedName name="도목수" localSheetId="2">#REF!</definedName>
    <definedName name="도목수">#REF!</definedName>
    <definedName name="도배공" localSheetId="13">#REF!</definedName>
    <definedName name="도배공" localSheetId="12">#REF!</definedName>
    <definedName name="도배공" localSheetId="10">#REF!</definedName>
    <definedName name="도배공" localSheetId="4">#REF!</definedName>
    <definedName name="도배공" localSheetId="7">#REF!</definedName>
    <definedName name="도배공" localSheetId="5">#REF!</definedName>
    <definedName name="도배공" localSheetId="2">#REF!</definedName>
    <definedName name="도배공">#REF!</definedName>
    <definedName name="도엽당단가">'[99]1000 DB구축 부표'!$C$7</definedName>
    <definedName name="도장">[83]노임단가!$E$20</definedName>
    <definedName name="도장공" localSheetId="13">#REF!</definedName>
    <definedName name="도장공" localSheetId="12">#REF!</definedName>
    <definedName name="도장공" localSheetId="10">#REF!</definedName>
    <definedName name="도장공" localSheetId="4">#REF!</definedName>
    <definedName name="도장공" localSheetId="7">#REF!</definedName>
    <definedName name="도장공" localSheetId="5">#REF!</definedName>
    <definedName name="도장공" localSheetId="2">#REF!</definedName>
    <definedName name="도장공">#REF!</definedName>
    <definedName name="도화_중급">'[90]5.노임단가 및 재료비단가'!$F$20</definedName>
    <definedName name="도화기상각">[41]심사계산!$I$90</definedName>
    <definedName name="도화기정비">[41]심사계산!$I$93</definedName>
    <definedName name="돌아가기" localSheetId="13">[86]!돌아가기</definedName>
    <definedName name="돌아가기" localSheetId="12">[86]!돌아가기</definedName>
    <definedName name="돌아가기" localSheetId="10">[86]!돌아가기</definedName>
    <definedName name="돌아가기" localSheetId="4">[86]!돌아가기</definedName>
    <definedName name="돌아가기" localSheetId="7">[86]!돌아가기</definedName>
    <definedName name="돌아가기" localSheetId="5">[86]!돌아가기</definedName>
    <definedName name="돌아가기" localSheetId="2">[86]!돌아가기</definedName>
    <definedName name="돌아가기">[86]!돌아가기</definedName>
    <definedName name="동바리" localSheetId="13">#REF!</definedName>
    <definedName name="동바리" localSheetId="12">#REF!</definedName>
    <definedName name="동바리" localSheetId="10">#REF!</definedName>
    <definedName name="동바리" localSheetId="4">#REF!</definedName>
    <definedName name="동바리" localSheetId="7">#REF!</definedName>
    <definedName name="동바리" localSheetId="5">#REF!</definedName>
    <definedName name="동바리" localSheetId="2">#REF!</definedName>
    <definedName name="동바리">#REF!</definedName>
    <definedName name="동발공" localSheetId="13">#REF!</definedName>
    <definedName name="동발공" localSheetId="12">#REF!</definedName>
    <definedName name="동발공" localSheetId="10">#REF!</definedName>
    <definedName name="동발공" localSheetId="4">#REF!</definedName>
    <definedName name="동발공" localSheetId="7">#REF!</definedName>
    <definedName name="동발공" localSheetId="5">#REF!</definedName>
    <definedName name="동발공" localSheetId="2">#REF!</definedName>
    <definedName name="동발공">#REF!</definedName>
    <definedName name="되메우기" localSheetId="10">[17]!되메우기</definedName>
    <definedName name="되메우기" localSheetId="4">[17]!되메우기</definedName>
    <definedName name="되메우기" localSheetId="7">[17]!되메우기</definedName>
    <definedName name="되메우기" localSheetId="5">[17]!되메우기</definedName>
    <definedName name="되메우기">[17]!되메우기</definedName>
    <definedName name="드라이브파이프">[88]기초단가!$B$29</definedName>
    <definedName name="드라이브파이프슈">[88]기초단가!$B$28</definedName>
    <definedName name="드라이브파이프헤드">[88]기초단가!$B$27</definedName>
    <definedName name="등가도움" localSheetId="13">[86]!등가도움</definedName>
    <definedName name="등가도움" localSheetId="12">[86]!등가도움</definedName>
    <definedName name="등가도움" localSheetId="10">[86]!등가도움</definedName>
    <definedName name="등가도움" localSheetId="4">[86]!등가도움</definedName>
    <definedName name="등가도움" localSheetId="7">[86]!등가도움</definedName>
    <definedName name="등가도움" localSheetId="5">[86]!등가도움</definedName>
    <definedName name="등가도움" localSheetId="2">[86]!등가도움</definedName>
    <definedName name="등가도움">[86]!등가도움</definedName>
    <definedName name="ㄹ" localSheetId="13">#REF!</definedName>
    <definedName name="ㄹ" localSheetId="12">#REF!</definedName>
    <definedName name="ㄹ" localSheetId="10">#REF!</definedName>
    <definedName name="ㄹ" localSheetId="4">#REF!</definedName>
    <definedName name="ㄹ" localSheetId="7">#REF!</definedName>
    <definedName name="ㄹ" localSheetId="5">#REF!</definedName>
    <definedName name="ㄹ" localSheetId="2">#REF!</definedName>
    <definedName name="ㄹ">#REF!</definedName>
    <definedName name="ㄹ62" localSheetId="13">#REF!</definedName>
    <definedName name="ㄹ62" localSheetId="12">#REF!</definedName>
    <definedName name="ㄹ62" localSheetId="10">#REF!</definedName>
    <definedName name="ㄹ62" localSheetId="4">#REF!</definedName>
    <definedName name="ㄹ62" localSheetId="7">#REF!</definedName>
    <definedName name="ㄹ62" localSheetId="5">#REF!</definedName>
    <definedName name="ㄹ62" localSheetId="2">#REF!</definedName>
    <definedName name="ㄹ62">#REF!</definedName>
    <definedName name="ㄹㄹ" localSheetId="10" hidden="1">#REF!</definedName>
    <definedName name="ㄹㄹ" localSheetId="4" hidden="1">#REF!</definedName>
    <definedName name="ㄹㄹ" localSheetId="7" hidden="1">#REF!</definedName>
    <definedName name="ㄹㄹ" localSheetId="5" hidden="1">#REF!</definedName>
    <definedName name="ㄹㄹ" localSheetId="2" hidden="1">#REF!</definedName>
    <definedName name="ㄹㄹ" hidden="1">#REF!</definedName>
    <definedName name="ㄹㄹㄹ" localSheetId="10" hidden="1">#REF!</definedName>
    <definedName name="ㄹㄹㄹ" localSheetId="4" hidden="1">#REF!</definedName>
    <definedName name="ㄹㄹㄹ" localSheetId="7" hidden="1">#REF!</definedName>
    <definedName name="ㄹㄹㄹ" localSheetId="5" hidden="1">#REF!</definedName>
    <definedName name="ㄹㄹㄹ" localSheetId="2" hidden="1">#REF!</definedName>
    <definedName name="ㄹㄹㄹ" hidden="1">#REF!</definedName>
    <definedName name="ㄹㅇㄴㄹㄴㅇㄹ" localSheetId="10">BlankMacro1</definedName>
    <definedName name="ㄹㅇㄴㄹㄴㅇㄹ" localSheetId="4">BlankMacro1</definedName>
    <definedName name="ㄹㅇㄴㄹㄴㅇㄹ" localSheetId="7">BlankMacro1</definedName>
    <definedName name="ㄹㅇㄴㄹㄴㅇㄹ" localSheetId="5">BlankMacro1</definedName>
    <definedName name="ㄹㅇㄴㄹㄴㅇㄹ" localSheetId="6">BlankMacro1</definedName>
    <definedName name="ㄹㅇㄴㄹㄴㅇㄹ" localSheetId="2">BlankMacro1</definedName>
    <definedName name="ㄹㅇㄴㄹㄴㅇㄹ">BlankMacro1</definedName>
    <definedName name="ㄹㅇㄴㄹㅇㄴㄹㅇ" localSheetId="10">BlankMacro1</definedName>
    <definedName name="ㄹㅇㄴㄹㅇㄴㄹㅇ" localSheetId="4">BlankMacro1</definedName>
    <definedName name="ㄹㅇㄴㄹㅇㄴㄹㅇ" localSheetId="7">BlankMacro1</definedName>
    <definedName name="ㄹㅇㄴㄹㅇㄴㄹㅇ" localSheetId="5">BlankMacro1</definedName>
    <definedName name="ㄹㅇㄴㄹㅇㄴㄹㅇ" localSheetId="6">BlankMacro1</definedName>
    <definedName name="ㄹㅇㄴㄹㅇㄴㄹㅇ" localSheetId="2">BlankMacro1</definedName>
    <definedName name="ㄹㅇㄴㄹㅇㄴㄹㅇ">BlankMacro1</definedName>
    <definedName name="ㄹㅇㄶ" localSheetId="10" hidden="1">#REF!</definedName>
    <definedName name="ㄹㅇㄶ" localSheetId="4" hidden="1">#REF!</definedName>
    <definedName name="ㄹㅇㄶ" localSheetId="7" hidden="1">#REF!</definedName>
    <definedName name="ㄹㅇㄶ" localSheetId="5" hidden="1">#REF!</definedName>
    <definedName name="ㄹㅇㄶ" localSheetId="2" hidden="1">#REF!</definedName>
    <definedName name="ㄹㅇㄶ" hidden="1">#REF!</definedName>
    <definedName name="ㄹㅇㄶ옿" hidden="1">'[100]N賃率-職'!$I$5:$I$30</definedName>
    <definedName name="ㄹㅇㄷㄱ" localSheetId="10">BlankMacro1</definedName>
    <definedName name="ㄹㅇㄷㄱ" localSheetId="4">BlankMacro1</definedName>
    <definedName name="ㄹㅇㄷㄱ" localSheetId="7">BlankMacro1</definedName>
    <definedName name="ㄹㅇㄷㄱ" localSheetId="5">BlankMacro1</definedName>
    <definedName name="ㄹㅇㄷㄱ" localSheetId="6">BlankMacro1</definedName>
    <definedName name="ㄹㅇㄷㄱ" localSheetId="2">BlankMacro1</definedName>
    <definedName name="ㄹㅇㄷㄱ">BlankMacro1</definedName>
    <definedName name="ㄹㅇㄹㅇ" localSheetId="10" hidden="1">#REF!</definedName>
    <definedName name="ㄹㅇㄹㅇ" localSheetId="4" hidden="1">#REF!</definedName>
    <definedName name="ㄹㅇㄹㅇ" localSheetId="7" hidden="1">#REF!</definedName>
    <definedName name="ㄹㅇㄹㅇ" localSheetId="5" hidden="1">#REF!</definedName>
    <definedName name="ㄹㅇㄹㅇ" localSheetId="2" hidden="1">#REF!</definedName>
    <definedName name="ㄹㅇㄹㅇ" hidden="1">#REF!</definedName>
    <definedName name="ㄹㅇㅊ" localSheetId="10">#REF!,#REF!</definedName>
    <definedName name="ㄹㅇㅊ" localSheetId="4">#REF!,#REF!</definedName>
    <definedName name="ㄹㅇㅊ" localSheetId="7">#REF!,#REF!</definedName>
    <definedName name="ㄹㅇㅊ" localSheetId="5">#REF!,#REF!</definedName>
    <definedName name="ㄹㅇㅊ">#REF!,#REF!</definedName>
    <definedName name="ㄹㅇㅎ" localSheetId="10">#REF!,#REF!</definedName>
    <definedName name="ㄹㅇㅎ" localSheetId="4">#REF!,#REF!</definedName>
    <definedName name="ㄹㅇㅎ" localSheetId="7">#REF!,#REF!</definedName>
    <definedName name="ㄹㅇㅎ" localSheetId="5">#REF!,#REF!</definedName>
    <definedName name="ㄹㅇㅎ">#REF!,#REF!</definedName>
    <definedName name="라" localSheetId="13">#REF!</definedName>
    <definedName name="라" localSheetId="12">#REF!</definedName>
    <definedName name="라" localSheetId="10">#REF!</definedName>
    <definedName name="라" localSheetId="4">#REF!</definedName>
    <definedName name="라" localSheetId="7">#REF!</definedName>
    <definedName name="라" localSheetId="5">#REF!</definedName>
    <definedName name="라" localSheetId="2">#REF!</definedName>
    <definedName name="라">#REF!</definedName>
    <definedName name="라라" localSheetId="10">BlankMacro1</definedName>
    <definedName name="라라" localSheetId="4">BlankMacro1</definedName>
    <definedName name="라라" localSheetId="7">BlankMacro1</definedName>
    <definedName name="라라" localSheetId="5">BlankMacro1</definedName>
    <definedName name="라라" localSheetId="6">BlankMacro1</definedName>
    <definedName name="라라" localSheetId="2">BlankMacro1</definedName>
    <definedName name="라라">BlankMacro1</definedName>
    <definedName name="라랄" localSheetId="10">BlankMacro1</definedName>
    <definedName name="라랄" localSheetId="4">BlankMacro1</definedName>
    <definedName name="라랄" localSheetId="7">BlankMacro1</definedName>
    <definedName name="라랄" localSheetId="5">BlankMacro1</definedName>
    <definedName name="라랄" localSheetId="6">BlankMacro1</definedName>
    <definedName name="라랄" localSheetId="2">BlankMacro1</definedName>
    <definedName name="라랄">BlankMacro1</definedName>
    <definedName name="램머Q간재">[85]램머!$D$20</definedName>
    <definedName name="램머Q간재10">[85]램머!$F$20</definedName>
    <definedName name="램머Q간재야간">[85]램머!$J$20</definedName>
    <definedName name="램머Q노무">[85]램머!$D$21</definedName>
    <definedName name="램머Q노무10">[85]램머!$F$21</definedName>
    <definedName name="램머Q노무야간">[85]램머!$J$21</definedName>
    <definedName name="램머Q손료">[85]램머!$D$22</definedName>
    <definedName name="램머Q손료10">[85]램머!$F$22</definedName>
    <definedName name="램머Q손료야간">[85]램머!$J$22</definedName>
    <definedName name="램머간재">'[85]기계경비(시간당)'!$H$170</definedName>
    <definedName name="램머노무">'[85]기계경비(시간당)'!$H$166</definedName>
    <definedName name="램머노무야간">'[85]기계경비(시간당)'!$H$167</definedName>
    <definedName name="램머손료">'[85]기계경비(시간당)'!$H$165</definedName>
    <definedName name="램프" localSheetId="13">[101]단가조사!#REF!</definedName>
    <definedName name="램프" localSheetId="12">[101]단가조사!#REF!</definedName>
    <definedName name="램프" localSheetId="10">[101]단가조사!#REF!</definedName>
    <definedName name="램프" localSheetId="4">[101]단가조사!#REF!</definedName>
    <definedName name="램프" localSheetId="7">[101]단가조사!#REF!</definedName>
    <definedName name="램프" localSheetId="5">[101]단가조사!#REF!</definedName>
    <definedName name="램프" localSheetId="2">[101]단가조사!#REF!</definedName>
    <definedName name="램프">[101]단가조사!#REF!</definedName>
    <definedName name="레미콘수운반DT" localSheetId="10">[17]!레미콘수운반DT</definedName>
    <definedName name="레미콘수운반DT" localSheetId="4">[17]!레미콘수운반DT</definedName>
    <definedName name="레미콘수운반DT" localSheetId="7">[17]!레미콘수운반DT</definedName>
    <definedName name="레미콘수운반DT" localSheetId="5">[17]!레미콘수운반DT</definedName>
    <definedName name="레미콘수운반DT">[17]!레미콘수운반DT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로" localSheetId="10">BlankMacro1</definedName>
    <definedName name="로로" localSheetId="4">BlankMacro1</definedName>
    <definedName name="로로" localSheetId="7">BlankMacro1</definedName>
    <definedName name="로로" localSheetId="5">BlankMacro1</definedName>
    <definedName name="로로" localSheetId="6">BlankMacro1</definedName>
    <definedName name="로로" localSheetId="2">BlankMacro1</definedName>
    <definedName name="로로">BlankMacro1</definedName>
    <definedName name="로ㅗ" localSheetId="4" hidden="1">{#N/A,#N/A,FALSE,"현장 NCR 분석";#N/A,#N/A,FALSE,"현장품질감사";#N/A,#N/A,FALSE,"현장품질감사"}</definedName>
    <definedName name="로ㅗ" localSheetId="7" hidden="1">{#N/A,#N/A,FALSE,"현장 NCR 분석";#N/A,#N/A,FALSE,"현장품질감사";#N/A,#N/A,FALSE,"현장품질감사"}</definedName>
    <definedName name="로ㅗ" localSheetId="5" hidden="1">{#N/A,#N/A,FALSE,"현장 NCR 분석";#N/A,#N/A,FALSE,"현장품질감사";#N/A,#N/A,FALSE,"현장품질감사"}</definedName>
    <definedName name="로ㅗ" localSheetId="6" hidden="1">{#N/A,#N/A,FALSE,"현장 NCR 분석";#N/A,#N/A,FALSE,"현장품질감사";#N/A,#N/A,FALSE,"현장품질감사"}</definedName>
    <definedName name="로ㅗ" hidden="1">{#N/A,#N/A,FALSE,"현장 NCR 분석";#N/A,#N/A,FALSE,"현장품질감사";#N/A,#N/A,FALSE,"현장품질감사"}</definedName>
    <definedName name="류인숙" localSheetId="10">[102]공량산출서!#REF!</definedName>
    <definedName name="류인숙" localSheetId="4">[102]공량산출서!#REF!</definedName>
    <definedName name="류인숙" localSheetId="7">[102]공량산출서!#REF!</definedName>
    <definedName name="류인숙" localSheetId="5">[102]공량산출서!#REF!</definedName>
    <definedName name="류인숙" localSheetId="2">[102]공량산출서!#REF!</definedName>
    <definedName name="류인숙">[102]공량산출서!#REF!</definedName>
    <definedName name="류인숙1" localSheetId="10">[103]!han_code</definedName>
    <definedName name="류인숙1" localSheetId="4">[103]!han_code</definedName>
    <definedName name="류인숙1" localSheetId="7">[103]!han_code</definedName>
    <definedName name="류인숙1" localSheetId="5">[103]!han_code</definedName>
    <definedName name="류인숙1" localSheetId="2">[103]!han_code</definedName>
    <definedName name="류인숙1">[103]!han_code</definedName>
    <definedName name="ㄺㄱ" localSheetId="10">BlankMacro1</definedName>
    <definedName name="ㄺㄱ" localSheetId="4">BlankMacro1</definedName>
    <definedName name="ㄺㄱ" localSheetId="7">BlankMacro1</definedName>
    <definedName name="ㄺㄱ" localSheetId="5">BlankMacro1</definedName>
    <definedName name="ㄺㄱ" localSheetId="6">BlankMacro1</definedName>
    <definedName name="ㄺㄱ" localSheetId="2">BlankMacro1</definedName>
    <definedName name="ㄺㄱ">BlankMacro1</definedName>
    <definedName name="ㄺㄷㅇ" localSheetId="10">BlankMacro1</definedName>
    <definedName name="ㄺㄷㅇ" localSheetId="4">BlankMacro1</definedName>
    <definedName name="ㄺㄷㅇ" localSheetId="7">BlankMacro1</definedName>
    <definedName name="ㄺㄷㅇ" localSheetId="5">BlankMacro1</definedName>
    <definedName name="ㄺㄷㅇ" localSheetId="6">BlankMacro1</definedName>
    <definedName name="ㄺㄷㅇ" localSheetId="2">BlankMacro1</definedName>
    <definedName name="ㄺㄷㅇ">BlankMacro1</definedName>
    <definedName name="ㅀㄳ" localSheetId="10">BlankMacro1</definedName>
    <definedName name="ㅀㄳ" localSheetId="4">BlankMacro1</definedName>
    <definedName name="ㅀㄳ" localSheetId="7">BlankMacro1</definedName>
    <definedName name="ㅀㄳ" localSheetId="5">BlankMacro1</definedName>
    <definedName name="ㅀㄳ" localSheetId="6">BlankMacro1</definedName>
    <definedName name="ㅀㄳ" localSheetId="2">BlankMacro1</definedName>
    <definedName name="ㅀㄳ">BlankMacro1</definedName>
    <definedName name="ㅁ" localSheetId="13">#REF!</definedName>
    <definedName name="ㅁ" localSheetId="12">#REF!</definedName>
    <definedName name="ㅁ" localSheetId="10">#REF!</definedName>
    <definedName name="ㅁ" localSheetId="4">#REF!</definedName>
    <definedName name="ㅁ" localSheetId="7">#REF!</definedName>
    <definedName name="ㅁ" localSheetId="5">#REF!</definedName>
    <definedName name="ㅁ" localSheetId="2">#REF!</definedName>
    <definedName name="ㅁ">#REF!</definedName>
    <definedName name="ㅁ1" localSheetId="13">#REF!</definedName>
    <definedName name="ㅁ1" localSheetId="12">#REF!</definedName>
    <definedName name="ㅁ1" localSheetId="10">#REF!</definedName>
    <definedName name="ㅁ1" localSheetId="4">#REF!</definedName>
    <definedName name="ㅁ1" localSheetId="7">#REF!</definedName>
    <definedName name="ㅁ1" localSheetId="5">#REF!</definedName>
    <definedName name="ㅁ1" localSheetId="2">#REF!</definedName>
    <definedName name="ㅁ1">#REF!</definedName>
    <definedName name="ㅁ219" localSheetId="10">#REF!</definedName>
    <definedName name="ㅁ219" localSheetId="4">#REF!</definedName>
    <definedName name="ㅁ219" localSheetId="7">#REF!</definedName>
    <definedName name="ㅁ219" localSheetId="5">#REF!</definedName>
    <definedName name="ㅁ219" localSheetId="2">#REF!</definedName>
    <definedName name="ㅁ219">#REF!</definedName>
    <definedName name="ㅁㄹㅇㄹ" localSheetId="10">#REF!,#REF!</definedName>
    <definedName name="ㅁㄹㅇㄹ" localSheetId="4">#REF!,#REF!</definedName>
    <definedName name="ㅁㄹㅇㄹ" localSheetId="7">#REF!,#REF!</definedName>
    <definedName name="ㅁㄹㅇㄹ" localSheetId="5">#REF!,#REF!</definedName>
    <definedName name="ㅁㄹㅇㄹ">#REF!,#REF!</definedName>
    <definedName name="ㅁㅁ" localSheetId="10">[17]!ㅁㅁ</definedName>
    <definedName name="ㅁㅁ" localSheetId="4">[17]!ㅁㅁ</definedName>
    <definedName name="ㅁㅁ" localSheetId="7">[17]!ㅁㅁ</definedName>
    <definedName name="ㅁㅁ" localSheetId="5">[17]!ㅁㅁ</definedName>
    <definedName name="ㅁㅁ">[17]!ㅁㅁ</definedName>
    <definedName name="ㅁㅁ158" localSheetId="10">#REF!</definedName>
    <definedName name="ㅁㅁ158" localSheetId="4">#REF!</definedName>
    <definedName name="ㅁㅁ158" localSheetId="7">#REF!</definedName>
    <definedName name="ㅁㅁ158" localSheetId="5">#REF!</definedName>
    <definedName name="ㅁㅁ158" localSheetId="2">#REF!</definedName>
    <definedName name="ㅁㅁ158">#REF!</definedName>
    <definedName name="ㅁㅁㅁ" localSheetId="13">#REF!</definedName>
    <definedName name="ㅁㅁㅁ" localSheetId="12">#REF!</definedName>
    <definedName name="ㅁㅁㅁ" localSheetId="10">#REF!</definedName>
    <definedName name="ㅁㅁㅁ" localSheetId="4">#REF!</definedName>
    <definedName name="ㅁㅁㅁ" localSheetId="7">#REF!</definedName>
    <definedName name="ㅁㅁㅁ" localSheetId="5">#REF!</definedName>
    <definedName name="ㅁㅁㅁ" localSheetId="2">#REF!</definedName>
    <definedName name="ㅁㅁㅁ">#REF!</definedName>
    <definedName name="ㅁㅎ66" localSheetId="13">#REF!</definedName>
    <definedName name="ㅁㅎ66" localSheetId="12">#REF!</definedName>
    <definedName name="ㅁㅎ66" localSheetId="10">#REF!</definedName>
    <definedName name="ㅁㅎ66" localSheetId="4">#REF!</definedName>
    <definedName name="ㅁㅎ66" localSheetId="7">#REF!</definedName>
    <definedName name="ㅁㅎ66" localSheetId="5">#REF!</definedName>
    <definedName name="ㅁㅎ66" localSheetId="2">#REF!</definedName>
    <definedName name="ㅁㅎ66">#REF!</definedName>
    <definedName name="마" localSheetId="13">#REF!</definedName>
    <definedName name="마" localSheetId="12">#REF!</definedName>
    <definedName name="마" localSheetId="10">#REF!</definedName>
    <definedName name="마" localSheetId="4">#REF!</definedName>
    <definedName name="마" localSheetId="7">#REF!</definedName>
    <definedName name="마" localSheetId="5">#REF!</definedName>
    <definedName name="마" localSheetId="2">#REF!</definedName>
    <definedName name="마">#REF!</definedName>
    <definedName name="만득이" localSheetId="4" hidden="1">{#N/A,#N/A,FALSE,"2~8번"}</definedName>
    <definedName name="만득이" localSheetId="7" hidden="1">{#N/A,#N/A,FALSE,"2~8번"}</definedName>
    <definedName name="만득이" localSheetId="5" hidden="1">{#N/A,#N/A,FALSE,"2~8번"}</definedName>
    <definedName name="만득이" localSheetId="6" hidden="1">{#N/A,#N/A,FALSE,"2~8번"}</definedName>
    <definedName name="만득이" hidden="1">{#N/A,#N/A,FALSE,"2~8번"}</definedName>
    <definedName name="말" localSheetId="10">BlankMacro1</definedName>
    <definedName name="말" localSheetId="4">BlankMacro1</definedName>
    <definedName name="말" localSheetId="7">BlankMacro1</definedName>
    <definedName name="말" localSheetId="5">BlankMacro1</definedName>
    <definedName name="말" localSheetId="6">BlankMacro1</definedName>
    <definedName name="말" localSheetId="2">BlankMacro1</definedName>
    <definedName name="말">BlankMacro1</definedName>
    <definedName name="매출_구간" localSheetId="10">#REF!,#REF!</definedName>
    <definedName name="매출_구간" localSheetId="4">#REF!,#REF!</definedName>
    <definedName name="매출_구간" localSheetId="7">#REF!,#REF!</definedName>
    <definedName name="매출_구간" localSheetId="5">#REF!,#REF!</definedName>
    <definedName name="매출_구간" localSheetId="2">#REF!,#REF!</definedName>
    <definedName name="매출_구간">#REF!,#REF!</definedName>
    <definedName name="매출구간2" localSheetId="10">#REF!</definedName>
    <definedName name="매출구간2" localSheetId="4">#REF!</definedName>
    <definedName name="매출구간2" localSheetId="7">#REF!</definedName>
    <definedName name="매출구간2" localSheetId="5">#REF!</definedName>
    <definedName name="매출구간2" localSheetId="2">#REF!</definedName>
    <definedName name="매출구간2">#REF!</definedName>
    <definedName name="맨홍3호" localSheetId="13">#REF!</definedName>
    <definedName name="맨홍3호" localSheetId="12">#REF!</definedName>
    <definedName name="맨홍3호" localSheetId="10">#REF!</definedName>
    <definedName name="맨홍3호" localSheetId="4">#REF!</definedName>
    <definedName name="맨홍3호" localSheetId="7">#REF!</definedName>
    <definedName name="맨홍3호" localSheetId="5">#REF!</definedName>
    <definedName name="맨홍3호" localSheetId="2">#REF!</definedName>
    <definedName name="맨홍3호">#REF!</definedName>
    <definedName name="머" localSheetId="4" hidden="1">{#N/A,#N/A,FALSE,"명세표"}</definedName>
    <definedName name="머" localSheetId="7" hidden="1">{#N/A,#N/A,FALSE,"명세표"}</definedName>
    <definedName name="머" localSheetId="5" hidden="1">{#N/A,#N/A,FALSE,"명세표"}</definedName>
    <definedName name="머" localSheetId="6" hidden="1">{#N/A,#N/A,FALSE,"명세표"}</definedName>
    <definedName name="머" hidden="1">{#N/A,#N/A,FALSE,"명세표"}</definedName>
    <definedName name="메1" localSheetId="13">'[104]청주-교대(A1)'!#REF!</definedName>
    <definedName name="메1" localSheetId="12">'[104]청주-교대(A1)'!#REF!</definedName>
    <definedName name="메1" localSheetId="10">'[104]청주-교대(A1)'!#REF!</definedName>
    <definedName name="메1" localSheetId="4">'[104]청주-교대(A1)'!#REF!</definedName>
    <definedName name="메1" localSheetId="7">'[104]청주-교대(A1)'!#REF!</definedName>
    <definedName name="메1" localSheetId="5">'[104]청주-교대(A1)'!#REF!</definedName>
    <definedName name="메1" localSheetId="2">'[104]청주-교대(A1)'!#REF!</definedName>
    <definedName name="메1">'[104]청주-교대(A1)'!#REF!</definedName>
    <definedName name="메2" localSheetId="10">'[105]#REF'!#REF!</definedName>
    <definedName name="메2" localSheetId="4">'[105]#REF'!#REF!</definedName>
    <definedName name="메2" localSheetId="7">'[105]#REF'!#REF!</definedName>
    <definedName name="메2" localSheetId="5">'[105]#REF'!#REF!</definedName>
    <definedName name="메2">'[105]#REF'!#REF!</definedName>
    <definedName name="메3" localSheetId="10">'[105]#REF'!#REF!</definedName>
    <definedName name="메3" localSheetId="4">'[105]#REF'!#REF!</definedName>
    <definedName name="메3" localSheetId="7">'[105]#REF'!#REF!</definedName>
    <definedName name="메3" localSheetId="5">'[105]#REF'!#REF!</definedName>
    <definedName name="메3">'[105]#REF'!#REF!</definedName>
    <definedName name="메4" localSheetId="10">'[105]#REF'!#REF!</definedName>
    <definedName name="메4" localSheetId="4">'[105]#REF'!#REF!</definedName>
    <definedName name="메4" localSheetId="7">'[105]#REF'!#REF!</definedName>
    <definedName name="메4" localSheetId="5">'[105]#REF'!#REF!</definedName>
    <definedName name="메4">'[105]#REF'!#REF!</definedName>
    <definedName name="메탈크라운">[88]기초단가!$B$26</definedName>
    <definedName name="면벽높이" localSheetId="13">#REF!</definedName>
    <definedName name="면벽높이" localSheetId="12">#REF!</definedName>
    <definedName name="면벽높이" localSheetId="10">#REF!</definedName>
    <definedName name="면벽높이" localSheetId="4">#REF!</definedName>
    <definedName name="면벽높이" localSheetId="7">#REF!</definedName>
    <definedName name="면벽높이" localSheetId="5">#REF!</definedName>
    <definedName name="면벽높이" localSheetId="2">#REF!</definedName>
    <definedName name="면벽높이">#REF!</definedName>
    <definedName name="면벽두께" localSheetId="13">#REF!</definedName>
    <definedName name="면벽두께" localSheetId="12">#REF!</definedName>
    <definedName name="면벽두께" localSheetId="10">#REF!</definedName>
    <definedName name="면벽두께" localSheetId="4">#REF!</definedName>
    <definedName name="면벽두께" localSheetId="7">#REF!</definedName>
    <definedName name="면벽두께" localSheetId="5">#REF!</definedName>
    <definedName name="면벽두께" localSheetId="2">#REF!</definedName>
    <definedName name="면벽두께">#REF!</definedName>
    <definedName name="면적" localSheetId="10">'[93]산1~6'!#REF!</definedName>
    <definedName name="면적" localSheetId="4">'[93]산1~6'!#REF!</definedName>
    <definedName name="면적" localSheetId="7">'[93]산1~6'!#REF!</definedName>
    <definedName name="면적" localSheetId="5">'[93]산1~6'!#REF!</definedName>
    <definedName name="면적">'[93]산1~6'!#REF!</definedName>
    <definedName name="모" localSheetId="4" hidden="1">{#N/A,#N/A,FALSE,"단가와품"}</definedName>
    <definedName name="모" localSheetId="7" hidden="1">{#N/A,#N/A,FALSE,"단가와품"}</definedName>
    <definedName name="모" localSheetId="5" hidden="1">{#N/A,#N/A,FALSE,"단가와품"}</definedName>
    <definedName name="모" localSheetId="6" hidden="1">{#N/A,#N/A,FALSE,"단가와품"}</definedName>
    <definedName name="모" hidden="1">{#N/A,#N/A,FALSE,"단가와품"}</definedName>
    <definedName name="모래운반" localSheetId="10">[17]!모래운반</definedName>
    <definedName name="모래운반" localSheetId="4">[17]!모래운반</definedName>
    <definedName name="모래운반" localSheetId="7">[17]!모래운반</definedName>
    <definedName name="모래운반" localSheetId="5">[17]!모래운반</definedName>
    <definedName name="모래운반">[17]!모래운반</definedName>
    <definedName name="모빌유">[88]기초단가!$B$33</definedName>
    <definedName name="목공">[83]노임단가!$E$2</definedName>
    <definedName name="목도">[83]노임단가!$E$16</definedName>
    <definedName name="목록" localSheetId="13">#REF!</definedName>
    <definedName name="목록" localSheetId="12">#REF!</definedName>
    <definedName name="목록" localSheetId="10">#REF!</definedName>
    <definedName name="목록" localSheetId="4">#REF!</definedName>
    <definedName name="목록" localSheetId="7">#REF!</definedName>
    <definedName name="목록" localSheetId="5">#REF!</definedName>
    <definedName name="목록" localSheetId="2">#REF!</definedName>
    <definedName name="목록">#REF!</definedName>
    <definedName name="못" localSheetId="13">#REF!</definedName>
    <definedName name="못" localSheetId="12">#REF!</definedName>
    <definedName name="못" localSheetId="10">#REF!</definedName>
    <definedName name="못" localSheetId="4">#REF!</definedName>
    <definedName name="못" localSheetId="7">#REF!</definedName>
    <definedName name="못" localSheetId="5">#REF!</definedName>
    <definedName name="못" localSheetId="2">#REF!</definedName>
    <definedName name="못">#REF!</definedName>
    <definedName name="무선안테나공" localSheetId="13">#REF!</definedName>
    <definedName name="무선안테나공" localSheetId="12">#REF!</definedName>
    <definedName name="무선안테나공" localSheetId="10">#REF!</definedName>
    <definedName name="무선안테나공" localSheetId="4">#REF!</definedName>
    <definedName name="무선안테나공" localSheetId="7">#REF!</definedName>
    <definedName name="무선안테나공" localSheetId="5">#REF!</definedName>
    <definedName name="무선안테나공" localSheetId="2">#REF!</definedName>
    <definedName name="무선안테나공">#REF!</definedName>
    <definedName name="물량내역" localSheetId="13">#REF!</definedName>
    <definedName name="물량내역" localSheetId="12">#REF!</definedName>
    <definedName name="물량내역" localSheetId="10">#REF!</definedName>
    <definedName name="물량내역" localSheetId="4">#REF!</definedName>
    <definedName name="물량내역" localSheetId="7">#REF!</definedName>
    <definedName name="물량내역" localSheetId="5">#REF!</definedName>
    <definedName name="물량내역" localSheetId="2">#REF!</definedName>
    <definedName name="물량내역">#REF!</definedName>
    <definedName name="뭐" localSheetId="13">#REF!</definedName>
    <definedName name="뭐" localSheetId="12">#REF!</definedName>
    <definedName name="뭐" localSheetId="10">#REF!</definedName>
    <definedName name="뭐" localSheetId="4">#REF!</definedName>
    <definedName name="뭐" localSheetId="7">#REF!</definedName>
    <definedName name="뭐" localSheetId="5">#REF!</definedName>
    <definedName name="뭐" localSheetId="2">#REF!</definedName>
    <definedName name="뭐">#REF!</definedName>
    <definedName name="미끄럼방지수량">[106]DATE!$G$24:$G$79</definedName>
    <definedName name="미장공" localSheetId="13">#REF!</definedName>
    <definedName name="미장공" localSheetId="12">#REF!</definedName>
    <definedName name="미장공" localSheetId="10">#REF!</definedName>
    <definedName name="미장공" localSheetId="4">#REF!</definedName>
    <definedName name="미장공" localSheetId="7">#REF!</definedName>
    <definedName name="미장공" localSheetId="5">#REF!</definedName>
    <definedName name="미장공" localSheetId="2">#REF!</definedName>
    <definedName name="미장공">#REF!</definedName>
    <definedName name="ㅂ" localSheetId="13">#REF!</definedName>
    <definedName name="ㅂ" localSheetId="12">#REF!</definedName>
    <definedName name="ㅂ" localSheetId="10">#REF!</definedName>
    <definedName name="ㅂ" localSheetId="4">#REF!</definedName>
    <definedName name="ㅂ" localSheetId="7">#REF!</definedName>
    <definedName name="ㅂ" localSheetId="5">#REF!</definedName>
    <definedName name="ㅂ" localSheetId="2">#REF!</definedName>
    <definedName name="ㅂ">#REF!</definedName>
    <definedName name="ㅂㅁㅌㅊ" localSheetId="10">BlankMacro1</definedName>
    <definedName name="ㅂㅁㅌㅊ" localSheetId="4">BlankMacro1</definedName>
    <definedName name="ㅂㅁㅌㅊ" localSheetId="7">BlankMacro1</definedName>
    <definedName name="ㅂㅁㅌㅊ" localSheetId="5">BlankMacro1</definedName>
    <definedName name="ㅂㅁㅌㅊ" localSheetId="6">BlankMacro1</definedName>
    <definedName name="ㅂㅁㅌㅊ" localSheetId="2">BlankMacro1</definedName>
    <definedName name="ㅂㅁㅌㅊ">BlankMacro1</definedName>
    <definedName name="ㅂㅂ" localSheetId="13">#REF!</definedName>
    <definedName name="ㅂㅂ" localSheetId="12">#REF!</definedName>
    <definedName name="ㅂㅂ" localSheetId="10">#REF!</definedName>
    <definedName name="ㅂㅂ" localSheetId="4">#REF!</definedName>
    <definedName name="ㅂㅂ" localSheetId="7">#REF!</definedName>
    <definedName name="ㅂㅂ" localSheetId="5">#REF!</definedName>
    <definedName name="ㅂㅂ" localSheetId="2">#REF!</definedName>
    <definedName name="ㅂㅂ">#REF!</definedName>
    <definedName name="ㅂㅂㅂ" localSheetId="4" hidden="1">{#N/A,#N/A,FALSE,"전력간선"}</definedName>
    <definedName name="ㅂㅂㅂ" localSheetId="7" hidden="1">{#N/A,#N/A,FALSE,"전력간선"}</definedName>
    <definedName name="ㅂㅂㅂ" localSheetId="5" hidden="1">{#N/A,#N/A,FALSE,"전력간선"}</definedName>
    <definedName name="ㅂㅂㅂ" localSheetId="6" hidden="1">{#N/A,#N/A,FALSE,"전력간선"}</definedName>
    <definedName name="ㅂㅂㅂ" hidden="1">{#N/A,#N/A,FALSE,"전력간선"}</definedName>
    <definedName name="ㅂㅂㅂㅂ" localSheetId="4" hidden="1">{#N/A,#N/A,FALSE,"명세표"}</definedName>
    <definedName name="ㅂㅂㅂㅂ" localSheetId="7" hidden="1">{#N/A,#N/A,FALSE,"명세표"}</definedName>
    <definedName name="ㅂㅂㅂㅂ" localSheetId="5" hidden="1">{#N/A,#N/A,FALSE,"명세표"}</definedName>
    <definedName name="ㅂㅂㅂㅂ" localSheetId="6" hidden="1">{#N/A,#N/A,FALSE,"명세표"}</definedName>
    <definedName name="ㅂㅂㅂㅂ" hidden="1">{#N/A,#N/A,FALSE,"명세표"}</definedName>
    <definedName name="ㅂㅂㅂㅂㅂㅂㅂ" localSheetId="4" hidden="1">{#N/A,#N/A,FALSE,"명세표"}</definedName>
    <definedName name="ㅂㅂㅂㅂㅂㅂㅂ" localSheetId="7" hidden="1">{#N/A,#N/A,FALSE,"명세표"}</definedName>
    <definedName name="ㅂㅂㅂㅂㅂㅂㅂ" localSheetId="5" hidden="1">{#N/A,#N/A,FALSE,"명세표"}</definedName>
    <definedName name="ㅂㅂㅂㅂㅂㅂㅂ" localSheetId="6" hidden="1">{#N/A,#N/A,FALSE,"명세표"}</definedName>
    <definedName name="ㅂㅂㅂㅂㅂㅂㅂ" hidden="1">{#N/A,#N/A,FALSE,"명세표"}</definedName>
    <definedName name="ㅂㅈ" localSheetId="4" hidden="1">{#N/A,#N/A,TRUE,"1";#N/A,#N/A,TRUE,"2";#N/A,#N/A,TRUE,"3";#N/A,#N/A,TRUE,"4";#N/A,#N/A,TRUE,"5";#N/A,#N/A,TRUE,"6";#N/A,#N/A,TRUE,"7"}</definedName>
    <definedName name="ㅂㅈ" localSheetId="7" hidden="1">{#N/A,#N/A,TRUE,"1";#N/A,#N/A,TRUE,"2";#N/A,#N/A,TRUE,"3";#N/A,#N/A,TRUE,"4";#N/A,#N/A,TRUE,"5";#N/A,#N/A,TRUE,"6";#N/A,#N/A,TRUE,"7"}</definedName>
    <definedName name="ㅂㅈ" localSheetId="5" hidden="1">{#N/A,#N/A,TRUE,"1";#N/A,#N/A,TRUE,"2";#N/A,#N/A,TRUE,"3";#N/A,#N/A,TRUE,"4";#N/A,#N/A,TRUE,"5";#N/A,#N/A,TRUE,"6";#N/A,#N/A,TRUE,"7"}</definedName>
    <definedName name="ㅂㅈ" localSheetId="6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바" localSheetId="13">#REF!</definedName>
    <definedName name="바" localSheetId="12">#REF!</definedName>
    <definedName name="바" localSheetId="10">#REF!</definedName>
    <definedName name="바" localSheetId="4">#REF!</definedName>
    <definedName name="바" localSheetId="7">#REF!</definedName>
    <definedName name="바" localSheetId="5">#REF!</definedName>
    <definedName name="바" localSheetId="2">#REF!</definedName>
    <definedName name="바">#REF!</definedName>
    <definedName name="바보" localSheetId="10">#REF!,#REF!</definedName>
    <definedName name="바보" localSheetId="4">#REF!,#REF!</definedName>
    <definedName name="바보" localSheetId="7">#REF!,#REF!</definedName>
    <definedName name="바보" localSheetId="5">#REF!,#REF!</definedName>
    <definedName name="바보">#REF!,#REF!</definedName>
    <definedName name="바보야" localSheetId="10">BlankMacro1</definedName>
    <definedName name="바보야" localSheetId="4">BlankMacro1</definedName>
    <definedName name="바보야" localSheetId="7">BlankMacro1</definedName>
    <definedName name="바보야" localSheetId="5">BlankMacro1</definedName>
    <definedName name="바보야" localSheetId="6">BlankMacro1</definedName>
    <definedName name="바보야" localSheetId="2">BlankMacro1</definedName>
    <definedName name="바보야">BlankMacro1</definedName>
    <definedName name="바이브레타공" localSheetId="13">#REF!</definedName>
    <definedName name="바이브레타공" localSheetId="12">#REF!</definedName>
    <definedName name="바이브레타공" localSheetId="10">#REF!</definedName>
    <definedName name="바이브레타공" localSheetId="4">#REF!</definedName>
    <definedName name="바이브레타공" localSheetId="7">#REF!</definedName>
    <definedName name="바이브레타공" localSheetId="5">#REF!</definedName>
    <definedName name="바이브레타공" localSheetId="2">#REF!</definedName>
    <definedName name="바이브레타공">#REF!</definedName>
    <definedName name="박리제" localSheetId="13">#REF!</definedName>
    <definedName name="박리제" localSheetId="12">#REF!</definedName>
    <definedName name="박리제" localSheetId="10">#REF!</definedName>
    <definedName name="박리제" localSheetId="4">#REF!</definedName>
    <definedName name="박리제" localSheetId="7">#REF!</definedName>
    <definedName name="박리제" localSheetId="5">#REF!</definedName>
    <definedName name="박리제" localSheetId="2">#REF!</definedName>
    <definedName name="박리제">#REF!</definedName>
    <definedName name="반사" hidden="1">{#N/A,#N/A,FALSE,"포장단가"}</definedName>
    <definedName name="반자동1기" localSheetId="4" hidden="1">{#N/A,#N/A,FALSE,"전력간선"}</definedName>
    <definedName name="반자동1기" localSheetId="7" hidden="1">{#N/A,#N/A,FALSE,"전력간선"}</definedName>
    <definedName name="반자동1기" localSheetId="5" hidden="1">{#N/A,#N/A,FALSE,"전력간선"}</definedName>
    <definedName name="반자동1기" localSheetId="6" hidden="1">{#N/A,#N/A,FALSE,"전력간선"}</definedName>
    <definedName name="반자동1기" hidden="1">{#N/A,#N/A,FALSE,"전력간선"}</definedName>
    <definedName name="방송" localSheetId="10">BlankMacro1</definedName>
    <definedName name="방송" localSheetId="4">BlankMacro1</definedName>
    <definedName name="방송" localSheetId="7">BlankMacro1</definedName>
    <definedName name="방송" localSheetId="5">BlankMacro1</definedName>
    <definedName name="방송" localSheetId="6">BlankMacro1</definedName>
    <definedName name="방송" localSheetId="2">BlankMacro1</definedName>
    <definedName name="방송">BlankMacro1</definedName>
    <definedName name="방수">[83]노임단가!$E$18</definedName>
    <definedName name="방수공" localSheetId="13">#REF!</definedName>
    <definedName name="방수공" localSheetId="12">#REF!</definedName>
    <definedName name="방수공" localSheetId="10">#REF!</definedName>
    <definedName name="방수공" localSheetId="4">#REF!</definedName>
    <definedName name="방수공" localSheetId="7">#REF!</definedName>
    <definedName name="방수공" localSheetId="5">#REF!</definedName>
    <definedName name="방수공" localSheetId="2">#REF!</definedName>
    <definedName name="방수공">#REF!</definedName>
    <definedName name="방수몰탈" localSheetId="13">#REF!</definedName>
    <definedName name="방수몰탈" localSheetId="12">#REF!</definedName>
    <definedName name="방수몰탈" localSheetId="10">#REF!</definedName>
    <definedName name="방수몰탈" localSheetId="4">#REF!</definedName>
    <definedName name="방수몰탈" localSheetId="7">#REF!</definedName>
    <definedName name="방수몰탈" localSheetId="5">#REF!</definedName>
    <definedName name="방수몰탈" localSheetId="2">#REF!</definedName>
    <definedName name="방수몰탈">#REF!</definedName>
    <definedName name="방수시방1" localSheetId="4" hidden="1">{#N/A,#N/A,FALSE,"현장 NCR 분석";#N/A,#N/A,FALSE,"현장품질감사";#N/A,#N/A,FALSE,"현장품질감사"}</definedName>
    <definedName name="방수시방1" localSheetId="7" hidden="1">{#N/A,#N/A,FALSE,"현장 NCR 분석";#N/A,#N/A,FALSE,"현장품질감사";#N/A,#N/A,FALSE,"현장품질감사"}</definedName>
    <definedName name="방수시방1" localSheetId="5" hidden="1">{#N/A,#N/A,FALSE,"현장 NCR 분석";#N/A,#N/A,FALSE,"현장품질감사";#N/A,#N/A,FALSE,"현장품질감사"}</definedName>
    <definedName name="방수시방1" localSheetId="6" hidden="1">{#N/A,#N/A,FALSE,"현장 NCR 분석";#N/A,#N/A,FALSE,"현장품질감사";#N/A,#N/A,FALSE,"현장품질감사"}</definedName>
    <definedName name="방수시방1" hidden="1">{#N/A,#N/A,FALSE,"현장 NCR 분석";#N/A,#N/A,FALSE,"현장품질감사";#N/A,#N/A,FALSE,"현장품질감사"}</definedName>
    <definedName name="배관">[83]노임단가!$E$5</definedName>
    <definedName name="배관공" localSheetId="13">#REF!</definedName>
    <definedName name="배관공" localSheetId="12">#REF!</definedName>
    <definedName name="배관공" localSheetId="10">#REF!</definedName>
    <definedName name="배관공" localSheetId="4">#REF!</definedName>
    <definedName name="배관공" localSheetId="7">#REF!</definedName>
    <definedName name="배관공" localSheetId="5">#REF!</definedName>
    <definedName name="배관공" localSheetId="2">#REF!</definedName>
    <definedName name="배관공">#REF!</definedName>
    <definedName name="배관공수율" hidden="1">'[100]N賃率-職'!$I$5:$I$30</definedName>
    <definedName name="배전">'[94]시중노임(공사)'!$D$6</definedName>
    <definedName name="배전반자재단가영" localSheetId="10">#REF!</definedName>
    <definedName name="배전반자재단가영" localSheetId="4">#REF!</definedName>
    <definedName name="배전반자재단가영" localSheetId="7">#REF!</definedName>
    <definedName name="배전반자재단가영" localSheetId="5">#REF!</definedName>
    <definedName name="배전반자재단가영">#REF!</definedName>
    <definedName name="배전전공" localSheetId="13">#REF!</definedName>
    <definedName name="배전전공" localSheetId="12">#REF!</definedName>
    <definedName name="배전전공" localSheetId="10">#REF!</definedName>
    <definedName name="배전전공" localSheetId="4">#REF!</definedName>
    <definedName name="배전전공" localSheetId="7">#REF!</definedName>
    <definedName name="배전전공" localSheetId="5">#REF!</definedName>
    <definedName name="배전전공" localSheetId="2">#REF!</definedName>
    <definedName name="배전전공">#REF!</definedName>
    <definedName name="배전활선전공" localSheetId="13">#REF!</definedName>
    <definedName name="배전활선전공" localSheetId="12">#REF!</definedName>
    <definedName name="배전활선전공" localSheetId="10">#REF!</definedName>
    <definedName name="배전활선전공" localSheetId="4">#REF!</definedName>
    <definedName name="배전활선전공" localSheetId="7">#REF!</definedName>
    <definedName name="배전활선전공" localSheetId="5">#REF!</definedName>
    <definedName name="배전활선전공" localSheetId="2">#REF!</definedName>
    <definedName name="배전활선전공">#REF!</definedName>
    <definedName name="백02간재">'[85]기계경비(시간당)'!$H$161</definedName>
    <definedName name="백02간재티스제외">'[85]기계경비(시간당)'!$H$162</definedName>
    <definedName name="백02노무">'[85]기계경비(시간당)'!$H$153</definedName>
    <definedName name="백02노무야간">'[85]기계경비(시간당)'!$H$157</definedName>
    <definedName name="백02손료">'[85]기계경비(시간당)'!$H$149</definedName>
    <definedName name="백04간재">'[85]기계경비(시간당)'!$H$145</definedName>
    <definedName name="백04간재티스제외">'[85]기계경비(시간당)'!$H$146</definedName>
    <definedName name="백04노무">'[85]기계경비(시간당)'!$H$137</definedName>
    <definedName name="백04노무야간">'[85]기계경비(시간당)'!$H$141</definedName>
    <definedName name="백04손료">'[85]기계경비(시간당)'!$H$133</definedName>
    <definedName name="백07간재">'[85]기계경비(시간당)'!$H$129</definedName>
    <definedName name="백07노무">'[85]기계경비(시간당)'!$H$121</definedName>
    <definedName name="백07손료">'[85]기계경비(시간당)'!$H$117</definedName>
    <definedName name="버던비트" localSheetId="13">#REF!</definedName>
    <definedName name="버던비트" localSheetId="12">#REF!</definedName>
    <definedName name="버던비트" localSheetId="10">#REF!</definedName>
    <definedName name="버던비트" localSheetId="4">#REF!</definedName>
    <definedName name="버던비트" localSheetId="7">#REF!</definedName>
    <definedName name="버던비트" localSheetId="5">#REF!</definedName>
    <definedName name="버던비트" localSheetId="2">#REF!</definedName>
    <definedName name="버던비트">#REF!</definedName>
    <definedName name="번호" localSheetId="13">#REF!</definedName>
    <definedName name="번호" localSheetId="12">#REF!</definedName>
    <definedName name="번호" localSheetId="10">#REF!</definedName>
    <definedName name="번호" localSheetId="4">#REF!</definedName>
    <definedName name="번호" localSheetId="7">#REF!</definedName>
    <definedName name="번호" localSheetId="5">#REF!</definedName>
    <definedName name="번호" localSheetId="2">#REF!</definedName>
    <definedName name="번호">#REF!</definedName>
    <definedName name="벌목부" localSheetId="13">#REF!</definedName>
    <definedName name="벌목부" localSheetId="12">#REF!</definedName>
    <definedName name="벌목부" localSheetId="10">#REF!</definedName>
    <definedName name="벌목부" localSheetId="4">#REF!</definedName>
    <definedName name="벌목부" localSheetId="7">#REF!</definedName>
    <definedName name="벌목부" localSheetId="5">#REF!</definedName>
    <definedName name="벌목부" localSheetId="2">#REF!</definedName>
    <definedName name="벌목부">#REF!</definedName>
    <definedName name="벽돌제작공" localSheetId="13">#REF!</definedName>
    <definedName name="벽돌제작공" localSheetId="12">#REF!</definedName>
    <definedName name="벽돌제작공" localSheetId="10">#REF!</definedName>
    <definedName name="벽돌제작공" localSheetId="4">#REF!</definedName>
    <definedName name="벽돌제작공" localSheetId="7">#REF!</definedName>
    <definedName name="벽돌제작공" localSheetId="5">#REF!</definedName>
    <definedName name="벽돌제작공" localSheetId="2">#REF!</definedName>
    <definedName name="벽돌제작공">#REF!</definedName>
    <definedName name="벽체" localSheetId="4" hidden="1">{#N/A,#N/A,FALSE,"혼합골재"}</definedName>
    <definedName name="벽체" localSheetId="7" hidden="1">{#N/A,#N/A,FALSE,"혼합골재"}</definedName>
    <definedName name="벽체" localSheetId="5" hidden="1">{#N/A,#N/A,FALSE,"혼합골재"}</definedName>
    <definedName name="벽체" localSheetId="6" hidden="1">{#N/A,#N/A,FALSE,"혼합골재"}</definedName>
    <definedName name="벽체" hidden="1">{#N/A,#N/A,FALSE,"혼합골재"}</definedName>
    <definedName name="변경" localSheetId="4" hidden="1">{#N/A,#N/A,FALSE,"현장 NCR 분석";#N/A,#N/A,FALSE,"현장품질감사";#N/A,#N/A,FALSE,"현장품질감사"}</definedName>
    <definedName name="변경" localSheetId="7" hidden="1">{#N/A,#N/A,FALSE,"현장 NCR 분석";#N/A,#N/A,FALSE,"현장품질감사";#N/A,#N/A,FALSE,"현장품질감사"}</definedName>
    <definedName name="변경" localSheetId="5" hidden="1">{#N/A,#N/A,FALSE,"현장 NCR 분석";#N/A,#N/A,FALSE,"현장품질감사";#N/A,#N/A,FALSE,"현장품질감사"}</definedName>
    <definedName name="변경" localSheetId="6" hidden="1">{#N/A,#N/A,FALSE,"현장 NCR 분석";#N/A,#N/A,FALSE,"현장품질감사";#N/A,#N/A,FALSE,"현장품질감사"}</definedName>
    <definedName name="변경" hidden="1">{#N/A,#N/A,FALSE,"현장 NCR 분석";#N/A,#N/A,FALSE,"현장품질감사";#N/A,#N/A,FALSE,"현장품질감사"}</definedName>
    <definedName name="변경설명2" localSheetId="4" hidden="1">{#N/A,#N/A,FALSE,"현장 NCR 분석";#N/A,#N/A,FALSE,"현장품질감사";#N/A,#N/A,FALSE,"현장품질감사"}</definedName>
    <definedName name="변경설명2" localSheetId="7" hidden="1">{#N/A,#N/A,FALSE,"현장 NCR 분석";#N/A,#N/A,FALSE,"현장품질감사";#N/A,#N/A,FALSE,"현장품질감사"}</definedName>
    <definedName name="변경설명2" localSheetId="5" hidden="1">{#N/A,#N/A,FALSE,"현장 NCR 분석";#N/A,#N/A,FALSE,"현장품질감사";#N/A,#N/A,FALSE,"현장품질감사"}</definedName>
    <definedName name="변경설명2" localSheetId="6" hidden="1">{#N/A,#N/A,FALSE,"현장 NCR 분석";#N/A,#N/A,FALSE,"현장품질감사";#N/A,#N/A,FALSE,"현장품질감사"}</definedName>
    <definedName name="변경설명2" hidden="1">{#N/A,#N/A,FALSE,"현장 NCR 분석";#N/A,#N/A,FALSE,"현장품질감사";#N/A,#N/A,FALSE,"현장품질감사"}</definedName>
    <definedName name="보도부수량집계" localSheetId="13">'[107]슬래브(PF)(하류)'!#REF!</definedName>
    <definedName name="보도부수량집계" localSheetId="12">'[107]슬래브(PF)(하류)'!#REF!</definedName>
    <definedName name="보도부수량집계" localSheetId="10">'[107]슬래브(PF)(하류)'!#REF!</definedName>
    <definedName name="보도부수량집계" localSheetId="4">'[107]슬래브(PF)(하류)'!#REF!</definedName>
    <definedName name="보도부수량집계" localSheetId="7">'[107]슬래브(PF)(하류)'!#REF!</definedName>
    <definedName name="보도부수량집계" localSheetId="5">'[107]슬래브(PF)(하류)'!#REF!</definedName>
    <definedName name="보도부수량집계" localSheetId="2">'[107]슬래브(PF)(하류)'!#REF!</definedName>
    <definedName name="보도부수량집계">'[107]슬래브(PF)(하류)'!#REF!</definedName>
    <definedName name="보링공" localSheetId="13">#REF!</definedName>
    <definedName name="보링공" localSheetId="12">#REF!</definedName>
    <definedName name="보링공" localSheetId="10">#REF!</definedName>
    <definedName name="보링공" localSheetId="4">#REF!</definedName>
    <definedName name="보링공" localSheetId="7">#REF!</definedName>
    <definedName name="보링공" localSheetId="5">#REF!</definedName>
    <definedName name="보링공" localSheetId="2">#REF!</definedName>
    <definedName name="보링공">#REF!</definedName>
    <definedName name="보링공ㅇ" localSheetId="13">#REF!</definedName>
    <definedName name="보링공ㅇ" localSheetId="12">#REF!</definedName>
    <definedName name="보링공ㅇ" localSheetId="10">#REF!</definedName>
    <definedName name="보링공ㅇ" localSheetId="4">#REF!</definedName>
    <definedName name="보링공ㅇ" localSheetId="7">#REF!</definedName>
    <definedName name="보링공ㅇ" localSheetId="5">#REF!</definedName>
    <definedName name="보링공ㅇ" localSheetId="2">#REF!</definedName>
    <definedName name="보링공ㅇ">#REF!</definedName>
    <definedName name="보안공" localSheetId="13">#REF!</definedName>
    <definedName name="보안공" localSheetId="12">#REF!</definedName>
    <definedName name="보안공" localSheetId="10">#REF!</definedName>
    <definedName name="보안공" localSheetId="4">#REF!</definedName>
    <definedName name="보안공" localSheetId="7">#REF!</definedName>
    <definedName name="보안공" localSheetId="5">#REF!</definedName>
    <definedName name="보안공" localSheetId="2">#REF!</definedName>
    <definedName name="보안공">#REF!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[83]노임단가!$E$6</definedName>
    <definedName name="보온공" localSheetId="13">#REF!</definedName>
    <definedName name="보온공" localSheetId="12">#REF!</definedName>
    <definedName name="보온공" localSheetId="10">#REF!</definedName>
    <definedName name="보온공" localSheetId="4">#REF!</definedName>
    <definedName name="보온공" localSheetId="7">#REF!</definedName>
    <definedName name="보온공" localSheetId="5">#REF!</definedName>
    <definedName name="보온공" localSheetId="2">#REF!</definedName>
    <definedName name="보온공">#REF!</definedName>
    <definedName name="보일러공" localSheetId="13">#REF!</definedName>
    <definedName name="보일러공" localSheetId="12">#REF!</definedName>
    <definedName name="보일러공" localSheetId="10">#REF!</definedName>
    <definedName name="보일러공" localSheetId="4">#REF!</definedName>
    <definedName name="보일러공" localSheetId="7">#REF!</definedName>
    <definedName name="보일러공" localSheetId="5">#REF!</definedName>
    <definedName name="보일러공" localSheetId="2">#REF!</definedName>
    <definedName name="보일러공">#REF!</definedName>
    <definedName name="보조기층포설">[91]단가!$C$86</definedName>
    <definedName name="보중" localSheetId="4" hidden="1">{#N/A,#N/A,FALSE,"전력간선"}</definedName>
    <definedName name="보중" localSheetId="7" hidden="1">{#N/A,#N/A,FALSE,"전력간선"}</definedName>
    <definedName name="보중" localSheetId="5" hidden="1">{#N/A,#N/A,FALSE,"전력간선"}</definedName>
    <definedName name="보중" localSheetId="6" hidden="1">{#N/A,#N/A,FALSE,"전력간선"}</definedName>
    <definedName name="보중" hidden="1">{#N/A,#N/A,FALSE,"전력간선"}</definedName>
    <definedName name="보통">[83]노임단가!$E$9</definedName>
    <definedName name="보통선원" localSheetId="13">#REF!</definedName>
    <definedName name="보통선원" localSheetId="12">#REF!</definedName>
    <definedName name="보통선원" localSheetId="10">#REF!</definedName>
    <definedName name="보통선원" localSheetId="4">#REF!</definedName>
    <definedName name="보통선원" localSheetId="7">#REF!</definedName>
    <definedName name="보통선원" localSheetId="5">#REF!</definedName>
    <definedName name="보통선원" localSheetId="2">#REF!</definedName>
    <definedName name="보통선원">#REF!</definedName>
    <definedName name="보통인부" localSheetId="13">#REF!</definedName>
    <definedName name="보통인부" localSheetId="12">#REF!</definedName>
    <definedName name="보통인부" localSheetId="10">#REF!</definedName>
    <definedName name="보통인부" localSheetId="4">#REF!</definedName>
    <definedName name="보통인부" localSheetId="7">#REF!</definedName>
    <definedName name="보통인부" localSheetId="5">#REF!</definedName>
    <definedName name="보통인부" localSheetId="2">#REF!</definedName>
    <definedName name="보통인부">#REF!</definedName>
    <definedName name="보통인부노" localSheetId="13">[28]Sheet6!#REF!</definedName>
    <definedName name="보통인부노" localSheetId="12">[28]Sheet6!#REF!</definedName>
    <definedName name="보통인부노" localSheetId="10">[28]Sheet6!#REF!</definedName>
    <definedName name="보통인부노" localSheetId="4">[28]Sheet6!#REF!</definedName>
    <definedName name="보통인부노" localSheetId="7">[28]Sheet6!#REF!</definedName>
    <definedName name="보통인부노" localSheetId="5">[28]Sheet6!#REF!</definedName>
    <definedName name="보통인부노" localSheetId="2">[28]Sheet6!#REF!</definedName>
    <definedName name="보통인부노">[28]Sheet6!#REF!</definedName>
    <definedName name="보통인부노임">[108]일위대가표지!$G$43</definedName>
    <definedName name="보호몰탈1" localSheetId="13">#REF!</definedName>
    <definedName name="보호몰탈1" localSheetId="12">#REF!</definedName>
    <definedName name="보호몰탈1" localSheetId="10">#REF!</definedName>
    <definedName name="보호몰탈1" localSheetId="4">#REF!</definedName>
    <definedName name="보호몰탈1" localSheetId="7">#REF!</definedName>
    <definedName name="보호몰탈1" localSheetId="5">#REF!</definedName>
    <definedName name="보호몰탈1" localSheetId="2">#REF!</definedName>
    <definedName name="보호몰탈1">#REF!</definedName>
    <definedName name="보호몰탈2" localSheetId="13">#REF!</definedName>
    <definedName name="보호몰탈2" localSheetId="12">#REF!</definedName>
    <definedName name="보호몰탈2" localSheetId="10">#REF!</definedName>
    <definedName name="보호몰탈2" localSheetId="4">#REF!</definedName>
    <definedName name="보호몰탈2" localSheetId="7">#REF!</definedName>
    <definedName name="보호몰탈2" localSheetId="5">#REF!</definedName>
    <definedName name="보호몰탈2" localSheetId="2">#REF!</definedName>
    <definedName name="보호몰탈2">#REF!</definedName>
    <definedName name="보호몰탈3" localSheetId="13">#REF!</definedName>
    <definedName name="보호몰탈3" localSheetId="12">#REF!</definedName>
    <definedName name="보호몰탈3" localSheetId="10">#REF!</definedName>
    <definedName name="보호몰탈3" localSheetId="4">#REF!</definedName>
    <definedName name="보호몰탈3" localSheetId="7">#REF!</definedName>
    <definedName name="보호몰탈3" localSheetId="5">#REF!</definedName>
    <definedName name="보호몰탈3" localSheetId="2">#REF!</definedName>
    <definedName name="보호몰탈3">#REF!</definedName>
    <definedName name="복구계획도2" localSheetId="4" hidden="1">{#N/A,#N/A,FALSE,"현장 NCR 분석";#N/A,#N/A,FALSE,"현장품질감사";#N/A,#N/A,FALSE,"현장품질감사"}</definedName>
    <definedName name="복구계획도2" localSheetId="7" hidden="1">{#N/A,#N/A,FALSE,"현장 NCR 분석";#N/A,#N/A,FALSE,"현장품질감사";#N/A,#N/A,FALSE,"현장품질감사"}</definedName>
    <definedName name="복구계획도2" localSheetId="5" hidden="1">{#N/A,#N/A,FALSE,"현장 NCR 분석";#N/A,#N/A,FALSE,"현장품질감사";#N/A,#N/A,FALSE,"현장품질감사"}</definedName>
    <definedName name="복구계획도2" localSheetId="6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복도체" localSheetId="4" hidden="1">{#N/A,#N/A,FALSE,"현장 NCR 분석";#N/A,#N/A,FALSE,"현장품질감사";#N/A,#N/A,FALSE,"현장품질감사"}</definedName>
    <definedName name="복도체" localSheetId="7" hidden="1">{#N/A,#N/A,FALSE,"현장 NCR 분석";#N/A,#N/A,FALSE,"현장품질감사";#N/A,#N/A,FALSE,"현장품질감사"}</definedName>
    <definedName name="복도체" localSheetId="5" hidden="1">{#N/A,#N/A,FALSE,"현장 NCR 분석";#N/A,#N/A,FALSE,"현장품질감사";#N/A,#N/A,FALSE,"현장품질감사"}</definedName>
    <definedName name="복도체" localSheetId="6" hidden="1">{#N/A,#N/A,FALSE,"현장 NCR 분석";#N/A,#N/A,FALSE,"현장품질감사";#N/A,#N/A,FALSE,"현장품질감사"}</definedName>
    <definedName name="복도체" hidden="1">{#N/A,#N/A,FALSE,"현장 NCR 분석";#N/A,#N/A,FALSE,"현장품질감사";#N/A,#N/A,FALSE,"현장품질감사"}</definedName>
    <definedName name="복사" localSheetId="13">[109]!복사</definedName>
    <definedName name="복사" localSheetId="12">[109]!복사</definedName>
    <definedName name="복사" localSheetId="10">[109]!복사</definedName>
    <definedName name="복사" localSheetId="4">[109]!복사</definedName>
    <definedName name="복사" localSheetId="7">[109]!복사</definedName>
    <definedName name="복사" localSheetId="5">[109]!복사</definedName>
    <definedName name="복사" localSheetId="2">[109]!복사</definedName>
    <definedName name="복사">[109]!복사</definedName>
    <definedName name="복사준비" localSheetId="13">[110]!복사준비</definedName>
    <definedName name="복사준비" localSheetId="12">[110]!복사준비</definedName>
    <definedName name="복사준비" localSheetId="10">[110]!복사준비</definedName>
    <definedName name="복사준비" localSheetId="4">[110]!복사준비</definedName>
    <definedName name="복사준비" localSheetId="7">[110]!복사준비</definedName>
    <definedName name="복사준비" localSheetId="5">[110]!복사준비</definedName>
    <definedName name="복사준비" localSheetId="2">[110]!복사준비</definedName>
    <definedName name="복사준비">[110]!복사준비</definedName>
    <definedName name="복지" localSheetId="10" hidden="1">#REF!</definedName>
    <definedName name="복지" localSheetId="4" hidden="1">#REF!</definedName>
    <definedName name="복지" localSheetId="7" hidden="1">#REF!</definedName>
    <definedName name="복지" localSheetId="5" hidden="1">#REF!</definedName>
    <definedName name="복지" localSheetId="2" hidden="1">#REF!</definedName>
    <definedName name="복지" hidden="1">#REF!</definedName>
    <definedName name="복통경비" localSheetId="13">#REF!</definedName>
    <definedName name="복통경비" localSheetId="12">#REF!</definedName>
    <definedName name="복통경비" localSheetId="10">#REF!</definedName>
    <definedName name="복통경비" localSheetId="4">#REF!</definedName>
    <definedName name="복통경비" localSheetId="7">#REF!</definedName>
    <definedName name="복통경비" localSheetId="5">#REF!</definedName>
    <definedName name="복통경비" localSheetId="2">#REF!</definedName>
    <definedName name="복통경비">#REF!</definedName>
    <definedName name="복통노무비" localSheetId="13">#REF!</definedName>
    <definedName name="복통노무비" localSheetId="12">#REF!</definedName>
    <definedName name="복통노무비" localSheetId="10">#REF!</definedName>
    <definedName name="복통노무비" localSheetId="4">#REF!</definedName>
    <definedName name="복통노무비" localSheetId="7">#REF!</definedName>
    <definedName name="복통노무비" localSheetId="5">#REF!</definedName>
    <definedName name="복통노무비" localSheetId="2">#REF!</definedName>
    <definedName name="복통노무비">#REF!</definedName>
    <definedName name="복통재료비" localSheetId="13">#REF!</definedName>
    <definedName name="복통재료비" localSheetId="12">#REF!</definedName>
    <definedName name="복통재료비" localSheetId="10">#REF!</definedName>
    <definedName name="복통재료비" localSheetId="4">#REF!</definedName>
    <definedName name="복통재료비" localSheetId="7">#REF!</definedName>
    <definedName name="복통재료비" localSheetId="5">#REF!</definedName>
    <definedName name="복통재료비" localSheetId="2">#REF!</definedName>
    <definedName name="복통재료비">#REF!</definedName>
    <definedName name="본제당경비" localSheetId="13">#REF!</definedName>
    <definedName name="본제당경비" localSheetId="12">#REF!</definedName>
    <definedName name="본제당경비" localSheetId="10">#REF!</definedName>
    <definedName name="본제당경비" localSheetId="4">#REF!</definedName>
    <definedName name="본제당경비" localSheetId="7">#REF!</definedName>
    <definedName name="본제당경비" localSheetId="5">#REF!</definedName>
    <definedName name="본제당경비" localSheetId="2">#REF!</definedName>
    <definedName name="본제당경비">#REF!</definedName>
    <definedName name="본제당노무비" localSheetId="13">#REF!</definedName>
    <definedName name="본제당노무비" localSheetId="12">#REF!</definedName>
    <definedName name="본제당노무비" localSheetId="10">#REF!</definedName>
    <definedName name="본제당노무비" localSheetId="4">#REF!</definedName>
    <definedName name="본제당노무비" localSheetId="7">#REF!</definedName>
    <definedName name="본제당노무비" localSheetId="5">#REF!</definedName>
    <definedName name="본제당노무비" localSheetId="2">#REF!</definedName>
    <definedName name="본제당노무비">#REF!</definedName>
    <definedName name="본제당재료비" localSheetId="13">#REF!</definedName>
    <definedName name="본제당재료비" localSheetId="12">#REF!</definedName>
    <definedName name="본제당재료비" localSheetId="10">#REF!</definedName>
    <definedName name="본제당재료비" localSheetId="4">#REF!</definedName>
    <definedName name="본제당재료비" localSheetId="7">#REF!</definedName>
    <definedName name="본제당재료비" localSheetId="5">#REF!</definedName>
    <definedName name="본제당재료비" localSheetId="2">#REF!</definedName>
    <definedName name="본제당재료비">#REF!</definedName>
    <definedName name="부__가___가__치__세" localSheetId="10">#REF!</definedName>
    <definedName name="부__가___가__치__세" localSheetId="4">#REF!</definedName>
    <definedName name="부__가___가__치__세" localSheetId="7">#REF!</definedName>
    <definedName name="부__가___가__치__세" localSheetId="5">#REF!</definedName>
    <definedName name="부__가___가__치__세" localSheetId="2">#REF!</definedName>
    <definedName name="부__가___가__치__세">#REF!</definedName>
    <definedName name="부가가치세">'[76]단가 (2)'!$H$14</definedName>
    <definedName name="부대공사경비" localSheetId="13">#REF!</definedName>
    <definedName name="부대공사경비" localSheetId="12">#REF!</definedName>
    <definedName name="부대공사경비" localSheetId="10">#REF!</definedName>
    <definedName name="부대공사경비" localSheetId="4">#REF!</definedName>
    <definedName name="부대공사경비" localSheetId="7">#REF!</definedName>
    <definedName name="부대공사경비" localSheetId="5">#REF!</definedName>
    <definedName name="부대공사경비" localSheetId="2">#REF!</definedName>
    <definedName name="부대공사경비">#REF!</definedName>
    <definedName name="부대공사노무비" localSheetId="13">#REF!</definedName>
    <definedName name="부대공사노무비" localSheetId="12">#REF!</definedName>
    <definedName name="부대공사노무비" localSheetId="10">#REF!</definedName>
    <definedName name="부대공사노무비" localSheetId="4">#REF!</definedName>
    <definedName name="부대공사노무비" localSheetId="7">#REF!</definedName>
    <definedName name="부대공사노무비" localSheetId="5">#REF!</definedName>
    <definedName name="부대공사노무비" localSheetId="2">#REF!</definedName>
    <definedName name="부대공사노무비">#REF!</definedName>
    <definedName name="부대공사재료비" localSheetId="13">#REF!</definedName>
    <definedName name="부대공사재료비" localSheetId="12">#REF!</definedName>
    <definedName name="부대공사재료비" localSheetId="10">#REF!</definedName>
    <definedName name="부대공사재료비" localSheetId="4">#REF!</definedName>
    <definedName name="부대공사재료비" localSheetId="7">#REF!</definedName>
    <definedName name="부대공사재료비" localSheetId="5">#REF!</definedName>
    <definedName name="부대공사재료비" localSheetId="2">#REF!</definedName>
    <definedName name="부대공사재료비">#REF!</definedName>
    <definedName name="부대입찰서류작성" localSheetId="10" hidden="1">'[111]갑지(추정)'!#REF!</definedName>
    <definedName name="부대입찰서류작성" localSheetId="4" hidden="1">'[111]갑지(추정)'!#REF!</definedName>
    <definedName name="부대입찰서류작성" localSheetId="7" hidden="1">'[111]갑지(추정)'!#REF!</definedName>
    <definedName name="부대입찰서류작성" localSheetId="5" hidden="1">'[111]갑지(추정)'!#REF!</definedName>
    <definedName name="부대입찰서류작성" localSheetId="2" hidden="1">'[111]갑지(추정)'!#REF!</definedName>
    <definedName name="부대입찰서류작성" hidden="1">'[111]갑지(추정)'!#REF!</definedName>
    <definedName name="부손익" localSheetId="4" hidden="1">{#N/A,#N/A,FALSE,"현장 NCR 분석";#N/A,#N/A,FALSE,"현장품질감사";#N/A,#N/A,FALSE,"현장품질감사"}</definedName>
    <definedName name="부손익" localSheetId="7" hidden="1">{#N/A,#N/A,FALSE,"현장 NCR 분석";#N/A,#N/A,FALSE,"현장품질감사";#N/A,#N/A,FALSE,"현장품질감사"}</definedName>
    <definedName name="부손익" localSheetId="5" hidden="1">{#N/A,#N/A,FALSE,"현장 NCR 분석";#N/A,#N/A,FALSE,"현장품질감사";#N/A,#N/A,FALSE,"현장품질감사"}</definedName>
    <definedName name="부손익" localSheetId="6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함" localSheetId="13">#REF!</definedName>
    <definedName name="부함" localSheetId="12">#REF!</definedName>
    <definedName name="부함" localSheetId="10">#REF!</definedName>
    <definedName name="부함" localSheetId="4">#REF!</definedName>
    <definedName name="부함" localSheetId="7">#REF!</definedName>
    <definedName name="부함" localSheetId="5">#REF!</definedName>
    <definedName name="부함" localSheetId="2">#REF!</definedName>
    <definedName name="부함">#REF!</definedName>
    <definedName name="분석챠트" localSheetId="10">#REF!,#REF!</definedName>
    <definedName name="분석챠트" localSheetId="4">#REF!,#REF!</definedName>
    <definedName name="분석챠트" localSheetId="7">#REF!,#REF!</definedName>
    <definedName name="분석챠트" localSheetId="5">#REF!,#REF!</definedName>
    <definedName name="분석챠트" localSheetId="2">#REF!,#REF!</definedName>
    <definedName name="분석챠트">#REF!,#REF!</definedName>
    <definedName name="분전반" localSheetId="10">BlankMacro1</definedName>
    <definedName name="분전반" localSheetId="4">BlankMacro1</definedName>
    <definedName name="분전반" localSheetId="7">BlankMacro1</definedName>
    <definedName name="분전반" localSheetId="5">BlankMacro1</definedName>
    <definedName name="분전반" localSheetId="6">BlankMacro1</definedName>
    <definedName name="분전반" localSheetId="2">BlankMacro1</definedName>
    <definedName name="분전반">BlankMacro1</definedName>
    <definedName name="분전반제조총괄표" localSheetId="4" hidden="1">{"'건축내역'!$A$1:$L$413"}</definedName>
    <definedName name="분전반제조총괄표" localSheetId="7" hidden="1">{"'건축내역'!$A$1:$L$413"}</definedName>
    <definedName name="분전반제조총괄표" localSheetId="5" hidden="1">{"'건축내역'!$A$1:$L$413"}</definedName>
    <definedName name="분전반제조총괄표" localSheetId="6" hidden="1">{"'건축내역'!$A$1:$L$413"}</definedName>
    <definedName name="분전반제조총괄표" hidden="1">{"'건축내역'!$A$1:$L$413"}</definedName>
    <definedName name="분전전" localSheetId="10">BlankMacro1</definedName>
    <definedName name="분전전" localSheetId="4">BlankMacro1</definedName>
    <definedName name="분전전" localSheetId="7">BlankMacro1</definedName>
    <definedName name="분전전" localSheetId="5">BlankMacro1</definedName>
    <definedName name="분전전" localSheetId="6">BlankMacro1</definedName>
    <definedName name="분전전" localSheetId="2">BlankMacro1</definedName>
    <definedName name="분전전">BlankMacro1</definedName>
    <definedName name="브02간재구조물">'[85]기계경비(시간당)'!$H$112</definedName>
    <definedName name="브02노무">'[85]기계경비(시간당)'!$H$110</definedName>
    <definedName name="브02노무야간">'[85]기계경비(시간당)'!$H$111</definedName>
    <definedName name="브02손료">'[85]기계경비(시간당)'!$H$109</definedName>
    <definedName name="브04간재구조물">'[85]기계경비(시간당)'!$H$105</definedName>
    <definedName name="브04노무">'[85]기계경비(시간당)'!$H$103</definedName>
    <definedName name="브04노무야간">'[85]기계경비(시간당)'!$H$104</definedName>
    <definedName name="브04손료">'[85]기계경비(시간당)'!$H$102</definedName>
    <definedName name="브라켓길이1" localSheetId="13">#REF!</definedName>
    <definedName name="브라켓길이1" localSheetId="12">#REF!</definedName>
    <definedName name="브라켓길이1" localSheetId="10">#REF!</definedName>
    <definedName name="브라켓길이1" localSheetId="4">#REF!</definedName>
    <definedName name="브라켓길이1" localSheetId="7">#REF!</definedName>
    <definedName name="브라켓길이1" localSheetId="5">#REF!</definedName>
    <definedName name="브라켓길이1" localSheetId="2">#REF!</definedName>
    <definedName name="브라켓길이1">#REF!</definedName>
    <definedName name="브라켓길이2" localSheetId="13">#REF!</definedName>
    <definedName name="브라켓길이2" localSheetId="12">#REF!</definedName>
    <definedName name="브라켓길이2" localSheetId="10">#REF!</definedName>
    <definedName name="브라켓길이2" localSheetId="4">#REF!</definedName>
    <definedName name="브라켓길이2" localSheetId="7">#REF!</definedName>
    <definedName name="브라켓길이2" localSheetId="5">#REF!</definedName>
    <definedName name="브라켓길이2" localSheetId="2">#REF!</definedName>
    <definedName name="브라켓길이2">#REF!</definedName>
    <definedName name="브라켓높이1" localSheetId="13">#REF!</definedName>
    <definedName name="브라켓높이1" localSheetId="12">#REF!</definedName>
    <definedName name="브라켓높이1" localSheetId="10">#REF!</definedName>
    <definedName name="브라켓높이1" localSheetId="4">#REF!</definedName>
    <definedName name="브라켓높이1" localSheetId="7">#REF!</definedName>
    <definedName name="브라켓높이1" localSheetId="5">#REF!</definedName>
    <definedName name="브라켓높이1" localSheetId="2">#REF!</definedName>
    <definedName name="브라켓높이1">#REF!</definedName>
    <definedName name="브라켓높이2" localSheetId="13">#REF!</definedName>
    <definedName name="브라켓높이2" localSheetId="12">#REF!</definedName>
    <definedName name="브라켓높이2" localSheetId="10">#REF!</definedName>
    <definedName name="브라켓높이2" localSheetId="4">#REF!</definedName>
    <definedName name="브라켓높이2" localSheetId="7">#REF!</definedName>
    <definedName name="브라켓높이2" localSheetId="5">#REF!</definedName>
    <definedName name="브라켓높이2" localSheetId="2">#REF!</definedName>
    <definedName name="브라켓높이2">#REF!</definedName>
    <definedName name="브라켓폭" localSheetId="13">#REF!</definedName>
    <definedName name="브라켓폭" localSheetId="12">#REF!</definedName>
    <definedName name="브라켓폭" localSheetId="10">#REF!</definedName>
    <definedName name="브라켓폭" localSheetId="4">#REF!</definedName>
    <definedName name="브라켓폭" localSheetId="7">#REF!</definedName>
    <definedName name="브라켓폭" localSheetId="5">#REF!</definedName>
    <definedName name="브라켓폭" localSheetId="2">#REF!</definedName>
    <definedName name="브라켓폭">#REF!</definedName>
    <definedName name="브레이드">'[85]기계경비(시간당)'!$D$28</definedName>
    <definedName name="블레이드">[112]자재단가!$B$374</definedName>
    <definedName name="블록H" localSheetId="13">#REF!</definedName>
    <definedName name="블록H" localSheetId="12">#REF!</definedName>
    <definedName name="블록H" localSheetId="10">#REF!</definedName>
    <definedName name="블록H" localSheetId="4">#REF!</definedName>
    <definedName name="블록H" localSheetId="7">#REF!</definedName>
    <definedName name="블록H" localSheetId="5">#REF!</definedName>
    <definedName name="블록H" localSheetId="2">#REF!</definedName>
    <definedName name="블록H">#REF!</definedName>
    <definedName name="블록V" localSheetId="13">#REF!</definedName>
    <definedName name="블록V" localSheetId="12">#REF!</definedName>
    <definedName name="블록V" localSheetId="10">#REF!</definedName>
    <definedName name="블록V" localSheetId="4">#REF!</definedName>
    <definedName name="블록V" localSheetId="7">#REF!</definedName>
    <definedName name="블록V" localSheetId="5">#REF!</definedName>
    <definedName name="블록V" localSheetId="2">#REF!</definedName>
    <definedName name="블록V">#REF!</definedName>
    <definedName name="비" localSheetId="4" hidden="1">{#N/A,#N/A,FALSE,"골재소요량";#N/A,#N/A,FALSE,"골재소요량"}</definedName>
    <definedName name="비" localSheetId="7" hidden="1">{#N/A,#N/A,FALSE,"골재소요량";#N/A,#N/A,FALSE,"골재소요량"}</definedName>
    <definedName name="비" localSheetId="5" hidden="1">{#N/A,#N/A,FALSE,"골재소요량";#N/A,#N/A,FALSE,"골재소요량"}</definedName>
    <definedName name="비" localSheetId="6" hidden="1">{#N/A,#N/A,FALSE,"골재소요량";#N/A,#N/A,FALSE,"골재소요량"}</definedName>
    <definedName name="비" hidden="1">{#N/A,#N/A,FALSE,"골재소요량";#N/A,#N/A,FALSE,"골재소요량"}</definedName>
    <definedName name="비______목" localSheetId="10">#REF!</definedName>
    <definedName name="비______목" localSheetId="4">#REF!</definedName>
    <definedName name="비______목" localSheetId="7">#REF!</definedName>
    <definedName name="비______목" localSheetId="5">#REF!</definedName>
    <definedName name="비______목" localSheetId="2">#REF!</definedName>
    <definedName name="비______목">#REF!</definedName>
    <definedName name="비계">[83]노임단가!$E$4</definedName>
    <definedName name="비계1" localSheetId="13">#REF!</definedName>
    <definedName name="비계1" localSheetId="12">#REF!</definedName>
    <definedName name="비계1" localSheetId="10">#REF!</definedName>
    <definedName name="비계1" localSheetId="4">#REF!</definedName>
    <definedName name="비계1" localSheetId="7">#REF!</definedName>
    <definedName name="비계1" localSheetId="5">#REF!</definedName>
    <definedName name="비계1" localSheetId="2">#REF!</definedName>
    <definedName name="비계1">#REF!</definedName>
    <definedName name="비계2" localSheetId="13">#REF!</definedName>
    <definedName name="비계2" localSheetId="12">#REF!</definedName>
    <definedName name="비계2" localSheetId="10">#REF!</definedName>
    <definedName name="비계2" localSheetId="4">#REF!</definedName>
    <definedName name="비계2" localSheetId="7">#REF!</definedName>
    <definedName name="비계2" localSheetId="5">#REF!</definedName>
    <definedName name="비계2" localSheetId="2">#REF!</definedName>
    <definedName name="비계2">#REF!</definedName>
    <definedName name="비계공" localSheetId="13">#REF!</definedName>
    <definedName name="비계공" localSheetId="12">#REF!</definedName>
    <definedName name="비계공" localSheetId="10">#REF!</definedName>
    <definedName name="비계공" localSheetId="4">#REF!</definedName>
    <definedName name="비계공" localSheetId="7">#REF!</definedName>
    <definedName name="비계공" localSheetId="5">#REF!</definedName>
    <definedName name="비계공" localSheetId="2">#REF!</definedName>
    <definedName name="비계공">#REF!</definedName>
    <definedName name="ㅅ" localSheetId="4" hidden="1">{#N/A,#N/A,FALSE,"전력간선"}</definedName>
    <definedName name="ㅅ" localSheetId="7" hidden="1">{#N/A,#N/A,FALSE,"전력간선"}</definedName>
    <definedName name="ㅅ" localSheetId="5" hidden="1">{#N/A,#N/A,FALSE,"전력간선"}</definedName>
    <definedName name="ㅅ" localSheetId="6" hidden="1">{#N/A,#N/A,FALSE,"전력간선"}</definedName>
    <definedName name="ㅅ" hidden="1">{#N/A,#N/A,FALSE,"전력간선"}</definedName>
    <definedName name="ㅅ교" localSheetId="10">BlankMacro1</definedName>
    <definedName name="ㅅ교" localSheetId="4">BlankMacro1</definedName>
    <definedName name="ㅅ교" localSheetId="7">BlankMacro1</definedName>
    <definedName name="ㅅ교" localSheetId="5">BlankMacro1</definedName>
    <definedName name="ㅅ교" localSheetId="6">BlankMacro1</definedName>
    <definedName name="ㅅ교" localSheetId="2">BlankMacro1</definedName>
    <definedName name="ㅅ교">BlankMacro1</definedName>
    <definedName name="ㅅㅅ" localSheetId="13">#REF!</definedName>
    <definedName name="ㅅㅅ" localSheetId="12">#REF!</definedName>
    <definedName name="ㅅㅅ" localSheetId="10">#REF!</definedName>
    <definedName name="ㅅㅅ" localSheetId="4">#REF!</definedName>
    <definedName name="ㅅㅅ" localSheetId="7">#REF!</definedName>
    <definedName name="ㅅㅅ" localSheetId="5">#REF!</definedName>
    <definedName name="ㅅㅅ" localSheetId="2">#REF!</definedName>
    <definedName name="ㅅㅅ">#REF!</definedName>
    <definedName name="ㅅㅅㅅ" localSheetId="4" hidden="1">{#N/A,#N/A,FALSE,"전력간선"}</definedName>
    <definedName name="ㅅㅅㅅ" localSheetId="7" hidden="1">{#N/A,#N/A,FALSE,"전력간선"}</definedName>
    <definedName name="ㅅㅅㅅ" localSheetId="5" hidden="1">{#N/A,#N/A,FALSE,"전력간선"}</definedName>
    <definedName name="ㅅㅅㅅ" localSheetId="6" hidden="1">{#N/A,#N/A,FALSE,"전력간선"}</definedName>
    <definedName name="ㅅㅅㅅ" hidden="1">{#N/A,#N/A,FALSE,"전력간선"}</definedName>
    <definedName name="ㅅㅅㅅㅅㅅㅅㅅㅅㅅㅅㅅㅅㅅㅅㅅㅅㅅㅅㅅㅅ" localSheetId="10">BlankMacro1</definedName>
    <definedName name="ㅅㅅㅅㅅㅅㅅㅅㅅㅅㅅㅅㅅㅅㅅㅅㅅㅅㅅㅅㅅ" localSheetId="4">BlankMacro1</definedName>
    <definedName name="ㅅㅅㅅㅅㅅㅅㅅㅅㅅㅅㅅㅅㅅㅅㅅㅅㅅㅅㅅㅅ" localSheetId="7">BlankMacro1</definedName>
    <definedName name="ㅅㅅㅅㅅㅅㅅㅅㅅㅅㅅㅅㅅㅅㅅㅅㅅㅅㅅㅅㅅ" localSheetId="5">BlankMacro1</definedName>
    <definedName name="ㅅㅅㅅㅅㅅㅅㅅㅅㅅㅅㅅㅅㅅㅅㅅㅅㅅㅅㅅㅅ" localSheetId="6">BlankMacro1</definedName>
    <definedName name="ㅅㅅㅅㅅㅅㅅㅅㅅㅅㅅㅅㅅㅅㅅㅅㅅㅅㅅㅅㅅ" localSheetId="2">BlankMacro1</definedName>
    <definedName name="ㅅㅅㅅㅅㅅㅅㅅㅅㅅㅅㅅㅅㅅㅅㅅㅅㅅㅅㅅㅅ">BlankMacro1</definedName>
    <definedName name="ㅅ효" localSheetId="10">BlankMacro1</definedName>
    <definedName name="ㅅ효" localSheetId="4">BlankMacro1</definedName>
    <definedName name="ㅅ효" localSheetId="7">BlankMacro1</definedName>
    <definedName name="ㅅ효" localSheetId="5">BlankMacro1</definedName>
    <definedName name="ㅅ효" localSheetId="6">BlankMacro1</definedName>
    <definedName name="ㅅ효" localSheetId="2">BlankMacro1</definedName>
    <definedName name="ㅅ효">BlankMacro1</definedName>
    <definedName name="사" localSheetId="13">#REF!</definedName>
    <definedName name="사" localSheetId="12">#REF!</definedName>
    <definedName name="사" localSheetId="10">#REF!</definedName>
    <definedName name="사" localSheetId="4">#REF!</definedName>
    <definedName name="사" localSheetId="7">#REF!</definedName>
    <definedName name="사" localSheetId="5">#REF!</definedName>
    <definedName name="사" localSheetId="2">#REF!</definedName>
    <definedName name="사">#REF!</definedName>
    <definedName name="사__급___자__재__비" localSheetId="10">#REF!</definedName>
    <definedName name="사__급___자__재__비" localSheetId="4">#REF!</definedName>
    <definedName name="사__급___자__재__비" localSheetId="7">#REF!</definedName>
    <definedName name="사__급___자__재__비" localSheetId="5">#REF!</definedName>
    <definedName name="사__급___자__재__비" localSheetId="2">#REF!</definedName>
    <definedName name="사__급___자__재__비">#REF!</definedName>
    <definedName name="사방품셈1" localSheetId="10" hidden="1">#REF!</definedName>
    <definedName name="사방품셈1" localSheetId="4" hidden="1">#REF!</definedName>
    <definedName name="사방품셈1" localSheetId="7" hidden="1">#REF!</definedName>
    <definedName name="사방품셈1" localSheetId="5" hidden="1">#REF!</definedName>
    <definedName name="사방품셈1" localSheetId="2" hidden="1">#REF!</definedName>
    <definedName name="사방품셈1" hidden="1">#REF!</definedName>
    <definedName name="사방품셈별표" localSheetId="10" hidden="1">#REF!</definedName>
    <definedName name="사방품셈별표" localSheetId="4" hidden="1">#REF!</definedName>
    <definedName name="사방품셈별표" localSheetId="7" hidden="1">#REF!</definedName>
    <definedName name="사방품셈별표" localSheetId="5" hidden="1">#REF!</definedName>
    <definedName name="사방품셈별표" localSheetId="2" hidden="1">#REF!</definedName>
    <definedName name="사방품셈별표" hidden="1">#REF!</definedName>
    <definedName name="사번">[113]Sheet1!$B$2:$C$171</definedName>
    <definedName name="사번및이름" localSheetId="10">#REF!</definedName>
    <definedName name="사번및이름" localSheetId="4">#REF!</definedName>
    <definedName name="사번및이름" localSheetId="7">#REF!</definedName>
    <definedName name="사번및이름" localSheetId="5">#REF!</definedName>
    <definedName name="사번및이름" localSheetId="2">#REF!</definedName>
    <definedName name="사번및이름">#REF!</definedName>
    <definedName name="산소" localSheetId="13">#REF!</definedName>
    <definedName name="산소" localSheetId="12">#REF!</definedName>
    <definedName name="산소" localSheetId="10">#REF!</definedName>
    <definedName name="산소" localSheetId="4">#REF!</definedName>
    <definedName name="산소" localSheetId="7">#REF!</definedName>
    <definedName name="산소" localSheetId="5">#REF!</definedName>
    <definedName name="산소" localSheetId="2">#REF!</definedName>
    <definedName name="산소">#REF!</definedName>
    <definedName name="산재보험료">'[76]단가 (2)'!$H$7</definedName>
    <definedName name="산출" localSheetId="4" hidden="1">{"'단계별시설공사비'!$A$3:$K$51"}</definedName>
    <definedName name="산출" localSheetId="7" hidden="1">{"'단계별시설공사비'!$A$3:$K$51"}</definedName>
    <definedName name="산출" localSheetId="5" hidden="1">{"'단계별시설공사비'!$A$3:$K$51"}</definedName>
    <definedName name="산출" localSheetId="6" hidden="1">{"'단계별시설공사비'!$A$3:$K$51"}</definedName>
    <definedName name="산출" hidden="1">{"'단계별시설공사비'!$A$3:$K$51"}</definedName>
    <definedName name="산출2" localSheetId="10">BlankMacro1</definedName>
    <definedName name="산출2" localSheetId="4">BlankMacro1</definedName>
    <definedName name="산출2" localSheetId="7">BlankMacro1</definedName>
    <definedName name="산출2" localSheetId="5">BlankMacro1</definedName>
    <definedName name="산출2" localSheetId="6">BlankMacro1</definedName>
    <definedName name="산출2" localSheetId="2">BlankMacro1</definedName>
    <definedName name="산출2">BlankMacro1</definedName>
    <definedName name="산출근거_접지1" localSheetId="10">#REF!,#REF!</definedName>
    <definedName name="산출근거_접지1" localSheetId="4">#REF!,#REF!</definedName>
    <definedName name="산출근거_접지1" localSheetId="7">#REF!,#REF!</definedName>
    <definedName name="산출근거_접지1" localSheetId="5">#REF!,#REF!</definedName>
    <definedName name="산출근거_접지1" localSheetId="2">#REF!,#REF!</definedName>
    <definedName name="산출근거_접지1">#REF!,#REF!</definedName>
    <definedName name="산출기초2" hidden="1">#REF!</definedName>
    <definedName name="산출내역" localSheetId="4" hidden="1">{"'단계별시설공사비'!$A$3:$K$51"}</definedName>
    <definedName name="산출내역" localSheetId="7" hidden="1">{"'단계별시설공사비'!$A$3:$K$51"}</definedName>
    <definedName name="산출내역" localSheetId="5" hidden="1">{"'단계별시설공사비'!$A$3:$K$51"}</definedName>
    <definedName name="산출내역" localSheetId="6" hidden="1">{"'단계별시설공사비'!$A$3:$K$51"}</definedName>
    <definedName name="산출내역" hidden="1">{"'단계별시설공사비'!$A$3:$K$51"}</definedName>
    <definedName name="산출내역서" localSheetId="10">BlankMacro1</definedName>
    <definedName name="산출내역서" localSheetId="4">BlankMacro1</definedName>
    <definedName name="산출내역서" localSheetId="7">BlankMacro1</definedName>
    <definedName name="산출내역서" localSheetId="5">BlankMacro1</definedName>
    <definedName name="산출내역서" localSheetId="6">BlankMacro1</definedName>
    <definedName name="산출내역서" localSheetId="2">BlankMacro1</definedName>
    <definedName name="산출내역서">BlankMacro1</definedName>
    <definedName name="산표" localSheetId="10">#REF!</definedName>
    <definedName name="산표" localSheetId="4">#REF!</definedName>
    <definedName name="산표" localSheetId="7">#REF!</definedName>
    <definedName name="산표" localSheetId="5">#REF!</definedName>
    <definedName name="산표" localSheetId="2">#REF!</definedName>
    <definedName name="산표">#REF!</definedName>
    <definedName name="상부" localSheetId="13">#REF!</definedName>
    <definedName name="상부" localSheetId="12">#REF!</definedName>
    <definedName name="상부" localSheetId="10">#REF!</definedName>
    <definedName name="상부" localSheetId="4">#REF!</definedName>
    <definedName name="상부" localSheetId="7">#REF!</definedName>
    <definedName name="상부" localSheetId="5">#REF!</definedName>
    <definedName name="상부" localSheetId="2">#REF!</definedName>
    <definedName name="상부">#REF!</definedName>
    <definedName name="상부슬라브" localSheetId="13">#REF!</definedName>
    <definedName name="상부슬라브" localSheetId="12">#REF!</definedName>
    <definedName name="상부슬라브" localSheetId="10">#REF!</definedName>
    <definedName name="상부슬라브" localSheetId="4">#REF!</definedName>
    <definedName name="상부슬라브" localSheetId="7">#REF!</definedName>
    <definedName name="상부슬라브" localSheetId="5">#REF!</definedName>
    <definedName name="상부슬라브" localSheetId="2">#REF!</definedName>
    <definedName name="상부슬라브">#REF!</definedName>
    <definedName name="새" localSheetId="4" hidden="1">{#N/A,#N/A,FALSE,"현장 NCR 분석";#N/A,#N/A,FALSE,"현장품질감사";#N/A,#N/A,FALSE,"현장품질감사"}</definedName>
    <definedName name="새" localSheetId="7" hidden="1">{#N/A,#N/A,FALSE,"현장 NCR 분석";#N/A,#N/A,FALSE,"현장품질감사";#N/A,#N/A,FALSE,"현장품질감사"}</definedName>
    <definedName name="새" localSheetId="5" hidden="1">{#N/A,#N/A,FALSE,"현장 NCR 분석";#N/A,#N/A,FALSE,"현장품질감사";#N/A,#N/A,FALSE,"현장품질감사"}</definedName>
    <definedName name="새" localSheetId="6" hidden="1">{#N/A,#N/A,FALSE,"현장 NCR 분석";#N/A,#N/A,FALSE,"현장품질감사";#N/A,#N/A,FALSE,"현장품질감사"}</definedName>
    <definedName name="새" hidden="1">{#N/A,#N/A,FALSE,"현장 NCR 분석";#N/A,#N/A,FALSE,"현장품질감사";#N/A,#N/A,FALSE,"현장품질감사"}</definedName>
    <definedName name="새시공" localSheetId="13">#REF!</definedName>
    <definedName name="새시공" localSheetId="12">#REF!</definedName>
    <definedName name="새시공" localSheetId="10">#REF!</definedName>
    <definedName name="새시공" localSheetId="4">#REF!</definedName>
    <definedName name="새시공" localSheetId="7">#REF!</definedName>
    <definedName name="새시공" localSheetId="5">#REF!</definedName>
    <definedName name="새시공" localSheetId="2">#REF!</definedName>
    <definedName name="새시공">#REF!</definedName>
    <definedName name="샘플러">[88]기초단가!$B$31</definedName>
    <definedName name="섀시공" localSheetId="13">#REF!</definedName>
    <definedName name="섀시공" localSheetId="12">#REF!</definedName>
    <definedName name="섀시공" localSheetId="10">#REF!</definedName>
    <definedName name="섀시공" localSheetId="4">#REF!</definedName>
    <definedName name="섀시공" localSheetId="7">#REF!</definedName>
    <definedName name="섀시공" localSheetId="5">#REF!</definedName>
    <definedName name="섀시공" localSheetId="2">#REF!</definedName>
    <definedName name="섀시공">#REF!</definedName>
    <definedName name="서호" localSheetId="10">BlankMacro1</definedName>
    <definedName name="서호" localSheetId="4">BlankMacro1</definedName>
    <definedName name="서호" localSheetId="7">BlankMacro1</definedName>
    <definedName name="서호" localSheetId="5">BlankMacro1</definedName>
    <definedName name="서호" localSheetId="6">BlankMacro1</definedName>
    <definedName name="서호" localSheetId="2">BlankMacro1</definedName>
    <definedName name="서호">BlankMacro1</definedName>
    <definedName name="석공" localSheetId="13">#REF!</definedName>
    <definedName name="석공" localSheetId="12">#REF!</definedName>
    <definedName name="석공" localSheetId="10">#REF!</definedName>
    <definedName name="석공" localSheetId="4">#REF!</definedName>
    <definedName name="석공" localSheetId="7">#REF!</definedName>
    <definedName name="석공" localSheetId="5">#REF!</definedName>
    <definedName name="석공" localSheetId="2">#REF!</definedName>
    <definedName name="석공">#REF!</definedName>
    <definedName name="석재받은의뢰업체" hidden="1">255</definedName>
    <definedName name="석항" localSheetId="4" hidden="1">{#N/A,#N/A,FALSE,"명세표"}</definedName>
    <definedName name="석항" localSheetId="7" hidden="1">{#N/A,#N/A,FALSE,"명세표"}</definedName>
    <definedName name="석항" localSheetId="5" hidden="1">{#N/A,#N/A,FALSE,"명세표"}</definedName>
    <definedName name="석항" localSheetId="6" hidden="1">{#N/A,#N/A,FALSE,"명세표"}</definedName>
    <definedName name="석항" hidden="1">{#N/A,#N/A,FALSE,"명세표"}</definedName>
    <definedName name="선부" localSheetId="13">#REF!</definedName>
    <definedName name="선부" localSheetId="12">#REF!</definedName>
    <definedName name="선부" localSheetId="10">#REF!</definedName>
    <definedName name="선부" localSheetId="4">#REF!</definedName>
    <definedName name="선부" localSheetId="7">#REF!</definedName>
    <definedName name="선부" localSheetId="5">#REF!</definedName>
    <definedName name="선부" localSheetId="2">#REF!</definedName>
    <definedName name="선부">#REF!</definedName>
    <definedName name="선택층포설다짐">[91]단가!$C$80</definedName>
    <definedName name="설계_342427000감리_862426000__5" localSheetId="10">[65]조건!#REF!</definedName>
    <definedName name="설계_342427000감리_862426000__5" localSheetId="4">[65]조건!#REF!</definedName>
    <definedName name="설계_342427000감리_862426000__5" localSheetId="7">[65]조건!#REF!</definedName>
    <definedName name="설계_342427000감리_862426000__5" localSheetId="5">[65]조건!#REF!</definedName>
    <definedName name="설계_342427000감리_862426000__5" localSheetId="2">[65]조건!#REF!</definedName>
    <definedName name="설계_342427000감리_862426000__5">[65]조건!#REF!</definedName>
    <definedName name="설계내역서" localSheetId="10">BlankMacro1</definedName>
    <definedName name="설계내역서" localSheetId="4">BlankMacro1</definedName>
    <definedName name="설계내역서" localSheetId="7">BlankMacro1</definedName>
    <definedName name="설계내역서" localSheetId="5">BlankMacro1</definedName>
    <definedName name="설계내역서" localSheetId="6">BlankMacro1</definedName>
    <definedName name="설계내역서" localSheetId="2">BlankMacro1</definedName>
    <definedName name="설계내역서">BlankMacro1</definedName>
    <definedName name="설계단면력요약.SAP90Work" localSheetId="10">[17]!설계단면력요약.SAP90Work</definedName>
    <definedName name="설계단면력요약.SAP90Work" localSheetId="4">[17]!설계단면력요약.SAP90Work</definedName>
    <definedName name="설계단면력요약.SAP90Work" localSheetId="7">[17]!설계단면력요약.SAP90Work</definedName>
    <definedName name="설계단면력요약.SAP90Work" localSheetId="5">[17]!설계단면력요약.SAP90Work</definedName>
    <definedName name="설계단면력요약.SAP90Work">[17]!설계단면력요약.SAP90Work</definedName>
    <definedName name="설계속도" localSheetId="13">#REF!</definedName>
    <definedName name="설계속도" localSheetId="12">#REF!</definedName>
    <definedName name="설계속도" localSheetId="10">#REF!</definedName>
    <definedName name="설계속도" localSheetId="4">#REF!</definedName>
    <definedName name="설계속도" localSheetId="7">#REF!</definedName>
    <definedName name="설계속도" localSheetId="5">#REF!</definedName>
    <definedName name="설계속도" localSheetId="2">#REF!</definedName>
    <definedName name="설계속도">#REF!</definedName>
    <definedName name="설비" localSheetId="4" hidden="1">{#N/A,#N/A,TRUE,"토적및재료집계";#N/A,#N/A,TRUE,"토적및재료집계";#N/A,#N/A,TRUE,"단위량"}</definedName>
    <definedName name="설비" localSheetId="7" hidden="1">{#N/A,#N/A,TRUE,"토적및재료집계";#N/A,#N/A,TRUE,"토적및재료집계";#N/A,#N/A,TRUE,"단위량"}</definedName>
    <definedName name="설비" localSheetId="5" hidden="1">{#N/A,#N/A,TRUE,"토적및재료집계";#N/A,#N/A,TRUE,"토적및재료집계";#N/A,#N/A,TRUE,"단위량"}</definedName>
    <definedName name="설비" localSheetId="6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치공사비" localSheetId="4" hidden="1">{#N/A,#N/A,FALSE,"전력간선"}</definedName>
    <definedName name="설치공사비" localSheetId="7" hidden="1">{#N/A,#N/A,FALSE,"전력간선"}</definedName>
    <definedName name="설치공사비" localSheetId="5" hidden="1">{#N/A,#N/A,FALSE,"전력간선"}</definedName>
    <definedName name="설치공사비" localSheetId="6" hidden="1">{#N/A,#N/A,FALSE,"전력간선"}</definedName>
    <definedName name="설치공사비" hidden="1">{#N/A,#N/A,FALSE,"전력간선"}</definedName>
    <definedName name="성과총괄">'[114]성과심사(총괄)'!$H$22</definedName>
    <definedName name="성토3" localSheetId="10">[17]!성토3</definedName>
    <definedName name="성토3" localSheetId="4">[17]!성토3</definedName>
    <definedName name="성토3" localSheetId="7">[17]!성토3</definedName>
    <definedName name="성토3" localSheetId="5">[17]!성토3</definedName>
    <definedName name="성토3">[17]!성토3</definedName>
    <definedName name="성토도쟈" localSheetId="10">[17]!성토도쟈</definedName>
    <definedName name="성토도쟈" localSheetId="4">[17]!성토도쟈</definedName>
    <definedName name="성토도쟈" localSheetId="7">[17]!성토도쟈</definedName>
    <definedName name="성토도쟈" localSheetId="5">[17]!성토도쟈</definedName>
    <definedName name="성토도쟈">[17]!성토도쟈</definedName>
    <definedName name="세로" localSheetId="13">#REF!</definedName>
    <definedName name="세로" localSheetId="12">#REF!</definedName>
    <definedName name="세로" localSheetId="10">#REF!</definedName>
    <definedName name="세로" localSheetId="4">#REF!</definedName>
    <definedName name="세로" localSheetId="7">#REF!</definedName>
    <definedName name="세로" localSheetId="5">#REF!</definedName>
    <definedName name="세로" localSheetId="2">#REF!</definedName>
    <definedName name="세로">#REF!</definedName>
    <definedName name="소" localSheetId="10">BlankMacro1</definedName>
    <definedName name="소" localSheetId="4">BlankMacro1</definedName>
    <definedName name="소" localSheetId="7">BlankMacro1</definedName>
    <definedName name="소" localSheetId="5">BlankMacro1</definedName>
    <definedName name="소" localSheetId="6">BlankMacro1</definedName>
    <definedName name="소" localSheetId="2">BlankMacro1</definedName>
    <definedName name="소">BlankMacro1</definedName>
    <definedName name="소내역" localSheetId="10">BlankMacro1</definedName>
    <definedName name="소내역" localSheetId="4">BlankMacro1</definedName>
    <definedName name="소내역" localSheetId="7">BlankMacro1</definedName>
    <definedName name="소내역" localSheetId="5">BlankMacro1</definedName>
    <definedName name="소내역" localSheetId="6">BlankMacro1</definedName>
    <definedName name="소내역" localSheetId="2">BlankMacro1</definedName>
    <definedName name="소내역">BlankMacro1</definedName>
    <definedName name="소방공량산출서" localSheetId="10">BlankMacro1</definedName>
    <definedName name="소방공량산출서" localSheetId="4">BlankMacro1</definedName>
    <definedName name="소방공량산출서" localSheetId="7">BlankMacro1</definedName>
    <definedName name="소방공량산출서" localSheetId="5">BlankMacro1</definedName>
    <definedName name="소방공량산출서" localSheetId="6">BlankMacro1</definedName>
    <definedName name="소방공량산출서" localSheetId="2">BlankMacro1</definedName>
    <definedName name="소방공량산출서">BlankMacro1</definedName>
    <definedName name="소방내역" localSheetId="10">BlankMacro1</definedName>
    <definedName name="소방내역" localSheetId="4">BlankMacro1</definedName>
    <definedName name="소방내역" localSheetId="7">BlankMacro1</definedName>
    <definedName name="소방내역" localSheetId="5">BlankMacro1</definedName>
    <definedName name="소방내역" localSheetId="6">BlankMacro1</definedName>
    <definedName name="소방내역" localSheetId="2">BlankMacro1</definedName>
    <definedName name="소방내역">BlankMacro1</definedName>
    <definedName name="소방내역2" localSheetId="10">BlankMacro1</definedName>
    <definedName name="소방내역2" localSheetId="4">BlankMacro1</definedName>
    <definedName name="소방내역2" localSheetId="7">BlankMacro1</definedName>
    <definedName name="소방내역2" localSheetId="5">BlankMacro1</definedName>
    <definedName name="소방내역2" localSheetId="6">BlankMacro1</definedName>
    <definedName name="소방내역2" localSheetId="2">BlankMacro1</definedName>
    <definedName name="소방내역2">BlankMacro1</definedName>
    <definedName name="소방내역서" localSheetId="10">BlankMacro1</definedName>
    <definedName name="소방내역서" localSheetId="4">BlankMacro1</definedName>
    <definedName name="소방내역서" localSheetId="7">BlankMacro1</definedName>
    <definedName name="소방내역서" localSheetId="5">BlankMacro1</definedName>
    <definedName name="소방내역서" localSheetId="6">BlankMacro1</definedName>
    <definedName name="소방내역서" localSheetId="2">BlankMacro1</definedName>
    <definedName name="소방내역서">BlankMacro1</definedName>
    <definedName name="소운반거리" localSheetId="4" hidden="1">{#N/A,#N/A,FALSE,"현장 NCR 분석";#N/A,#N/A,FALSE,"현장품질감사";#N/A,#N/A,FALSE,"현장품질감사"}</definedName>
    <definedName name="소운반거리" localSheetId="7" hidden="1">{#N/A,#N/A,FALSE,"현장 NCR 분석";#N/A,#N/A,FALSE,"현장품질감사";#N/A,#N/A,FALSE,"현장품질감사"}</definedName>
    <definedName name="소운반거리" localSheetId="5" hidden="1">{#N/A,#N/A,FALSE,"현장 NCR 분석";#N/A,#N/A,FALSE,"현장품질감사";#N/A,#N/A,FALSE,"현장품질감사"}</definedName>
    <definedName name="소운반거리" localSheetId="6" hidden="1">{#N/A,#N/A,FALSE,"현장 NCR 분석";#N/A,#N/A,FALSE,"현장품질감사";#N/A,#N/A,FALSE,"현장품질감사"}</definedName>
    <definedName name="소운반거리" hidden="1">{#N/A,#N/A,FALSE,"현장 NCR 분석";#N/A,#N/A,FALSE,"현장품질감사";#N/A,#N/A,FALSE,"현장품질감사"}</definedName>
    <definedName name="소천" hidden="1">{#N/A,#N/A,FALSE,"포장단가"}</definedName>
    <definedName name="소켓무게">[60]DATE!$G$24:$G$79</definedName>
    <definedName name="소형B손료">'[85]기계경비(시간당)'!$H$240</definedName>
    <definedName name="소화갑지" localSheetId="4" hidden="1">{#N/A,#N/A,FALSE,"CCTV"}</definedName>
    <definedName name="소화갑지" localSheetId="7" hidden="1">{#N/A,#N/A,FALSE,"CCTV"}</definedName>
    <definedName name="소화갑지" localSheetId="5" hidden="1">{#N/A,#N/A,FALSE,"CCTV"}</definedName>
    <definedName name="소화갑지" localSheetId="6" hidden="1">{#N/A,#N/A,FALSE,"CCTV"}</definedName>
    <definedName name="소화갑지" hidden="1">{#N/A,#N/A,FALSE,"CCTV"}</definedName>
    <definedName name="속" localSheetId="10">#REF!</definedName>
    <definedName name="속" localSheetId="4">#REF!</definedName>
    <definedName name="속" localSheetId="7">#REF!</definedName>
    <definedName name="속" localSheetId="5">#REF!</definedName>
    <definedName name="속" localSheetId="2">#REF!</definedName>
    <definedName name="속">#REF!</definedName>
    <definedName name="송전전공" localSheetId="13">#REF!</definedName>
    <definedName name="송전전공" localSheetId="12">#REF!</definedName>
    <definedName name="송전전공" localSheetId="10">#REF!</definedName>
    <definedName name="송전전공" localSheetId="4">#REF!</definedName>
    <definedName name="송전전공" localSheetId="7">#REF!</definedName>
    <definedName name="송전전공" localSheetId="5">#REF!</definedName>
    <definedName name="송전전공" localSheetId="2">#REF!</definedName>
    <definedName name="송전전공">#REF!</definedName>
    <definedName name="송전활선전공" localSheetId="13">#REF!</definedName>
    <definedName name="송전활선전공" localSheetId="12">#REF!</definedName>
    <definedName name="송전활선전공" localSheetId="10">#REF!</definedName>
    <definedName name="송전활선전공" localSheetId="4">#REF!</definedName>
    <definedName name="송전활선전공" localSheetId="7">#REF!</definedName>
    <definedName name="송전활선전공" localSheetId="5">#REF!</definedName>
    <definedName name="송전활선전공" localSheetId="2">#REF!</definedName>
    <definedName name="송전활선전공">#REF!</definedName>
    <definedName name="쇼ㅕ" localSheetId="10">BlankMacro1</definedName>
    <definedName name="쇼ㅕ" localSheetId="4">BlankMacro1</definedName>
    <definedName name="쇼ㅕ" localSheetId="7">BlankMacro1</definedName>
    <definedName name="쇼ㅕ" localSheetId="5">BlankMacro1</definedName>
    <definedName name="쇼ㅕ" localSheetId="6">BlankMacro1</definedName>
    <definedName name="쇼ㅕ" localSheetId="2">BlankMacro1</definedName>
    <definedName name="쇼ㅕ">BlankMacro1</definedName>
    <definedName name="쇼ㅕㅑ" localSheetId="10">BlankMacro1</definedName>
    <definedName name="쇼ㅕㅑ" localSheetId="4">BlankMacro1</definedName>
    <definedName name="쇼ㅕㅑ" localSheetId="7">BlankMacro1</definedName>
    <definedName name="쇼ㅕㅑ" localSheetId="5">BlankMacro1</definedName>
    <definedName name="쇼ㅕㅑ" localSheetId="6">BlankMacro1</definedName>
    <definedName name="쇼ㅕㅑ" localSheetId="2">BlankMacro1</definedName>
    <definedName name="쇼ㅕㅑ">BlankMacro1</definedName>
    <definedName name="쇼ㅕㅑㅔ" localSheetId="10">BlankMacro1</definedName>
    <definedName name="쇼ㅕㅑㅔ" localSheetId="4">BlankMacro1</definedName>
    <definedName name="쇼ㅕㅑㅔ" localSheetId="7">BlankMacro1</definedName>
    <definedName name="쇼ㅕㅑㅔ" localSheetId="5">BlankMacro1</definedName>
    <definedName name="쇼ㅕㅑㅔ" localSheetId="6">BlankMacro1</definedName>
    <definedName name="쇼ㅕㅑㅔ" localSheetId="2">BlankMacro1</definedName>
    <definedName name="쇼ㅕㅑㅔ">BlankMacro1</definedName>
    <definedName name="수" localSheetId="10" hidden="1">#REF!</definedName>
    <definedName name="수" localSheetId="4" hidden="1">#REF!</definedName>
    <definedName name="수" localSheetId="7" hidden="1">#REF!</definedName>
    <definedName name="수" localSheetId="5" hidden="1">#REF!</definedName>
    <definedName name="수" localSheetId="2" hidden="1">#REF!</definedName>
    <definedName name="수" hidden="1">#REF!</definedName>
    <definedName name="수2" localSheetId="4" hidden="1">{#N/A,#N/A,TRUE,"토적및재료집계";#N/A,#N/A,TRUE,"토적및재료집계";#N/A,#N/A,TRUE,"단위량"}</definedName>
    <definedName name="수2" localSheetId="7" hidden="1">{#N/A,#N/A,TRUE,"토적및재료집계";#N/A,#N/A,TRUE,"토적및재료집계";#N/A,#N/A,TRUE,"단위량"}</definedName>
    <definedName name="수2" localSheetId="5" hidden="1">{#N/A,#N/A,TRUE,"토적및재료집계";#N/A,#N/A,TRUE,"토적및재료집계";#N/A,#N/A,TRUE,"단위량"}</definedName>
    <definedName name="수2" localSheetId="6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4" hidden="1">{#N/A,#N/A,TRUE,"토적및재료집계";#N/A,#N/A,TRUE,"토적및재료집계";#N/A,#N/A,TRUE,"단위량"}</definedName>
    <definedName name="수3" localSheetId="7" hidden="1">{#N/A,#N/A,TRUE,"토적및재료집계";#N/A,#N/A,TRUE,"토적및재료집계";#N/A,#N/A,TRUE,"단위량"}</definedName>
    <definedName name="수3" localSheetId="5" hidden="1">{#N/A,#N/A,TRUE,"토적및재료집계";#N/A,#N/A,TRUE,"토적및재료집계";#N/A,#N/A,TRUE,"단위량"}</definedName>
    <definedName name="수3" localSheetId="6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" localSheetId="13">#REF!</definedName>
    <definedName name="수량" localSheetId="12">#REF!</definedName>
    <definedName name="수량" localSheetId="10">#REF!</definedName>
    <definedName name="수량" localSheetId="4">#REF!</definedName>
    <definedName name="수량" localSheetId="7">#REF!</definedName>
    <definedName name="수량" localSheetId="5">#REF!</definedName>
    <definedName name="수량" localSheetId="2">#REF!</definedName>
    <definedName name="수량">#REF!</definedName>
    <definedName name="수량산출서" localSheetId="10">[115]단가산출!#REF!</definedName>
    <definedName name="수량산출서" localSheetId="4">[115]단가산출!#REF!</definedName>
    <definedName name="수량산출서" localSheetId="7">[115]단가산출!#REF!</definedName>
    <definedName name="수량산출서" localSheetId="5">[115]단가산출!#REF!</definedName>
    <definedName name="수량산출서">[115]단가산출!#REF!</definedName>
    <definedName name="수비" hidden="1">{#N/A,#N/A,FALSE,"포장단가"}</definedName>
    <definedName name="수식입력매크로" localSheetId="13">[116]!수식입력매크로</definedName>
    <definedName name="수식입력매크로" localSheetId="12">[116]!수식입력매크로</definedName>
    <definedName name="수식입력매크로" localSheetId="10">[116]!수식입력매크로</definedName>
    <definedName name="수식입력매크로" localSheetId="4">[116]!수식입력매크로</definedName>
    <definedName name="수식입력매크로" localSheetId="7">[116]!수식입력매크로</definedName>
    <definedName name="수식입력매크로" localSheetId="5">[116]!수식입력매크로</definedName>
    <definedName name="수식입력매크로" localSheetId="2">[116]!수식입력매크로</definedName>
    <definedName name="수식입력매크로">[116]!수식입력매크로</definedName>
    <definedName name="수직" localSheetId="13">#REF!</definedName>
    <definedName name="수직" localSheetId="12">#REF!</definedName>
    <definedName name="수직" localSheetId="10">#REF!</definedName>
    <definedName name="수직" localSheetId="4">#REF!</definedName>
    <definedName name="수직" localSheetId="7">#REF!</definedName>
    <definedName name="수직" localSheetId="5">#REF!</definedName>
    <definedName name="수직" localSheetId="2">#REF!</definedName>
    <definedName name="수직">#REF!</definedName>
    <definedName name="수치_상각">[117]기계경비1!$J$25</definedName>
    <definedName name="수치_유지">[117]기계경비1!$K$25</definedName>
    <definedName name="수평" localSheetId="13">#REF!</definedName>
    <definedName name="수평" localSheetId="12">#REF!</definedName>
    <definedName name="수평" localSheetId="10">#REF!</definedName>
    <definedName name="수평" localSheetId="4">#REF!</definedName>
    <definedName name="수평" localSheetId="7">#REF!</definedName>
    <definedName name="수평" localSheetId="5">#REF!</definedName>
    <definedName name="수평" localSheetId="2">#REF!</definedName>
    <definedName name="수평">#REF!</definedName>
    <definedName name="순" localSheetId="10">#REF!</definedName>
    <definedName name="순" localSheetId="4">#REF!</definedName>
    <definedName name="순" localSheetId="7">#REF!</definedName>
    <definedName name="순" localSheetId="5">#REF!</definedName>
    <definedName name="순" localSheetId="2">#REF!</definedName>
    <definedName name="순">#REF!</definedName>
    <definedName name="순공사비">'[76]단가 (2)'!$H$10</definedName>
    <definedName name="순공사원가">'[76]단가 (2)'!$H$10</definedName>
    <definedName name="순성토" localSheetId="10">[17]!순성토</definedName>
    <definedName name="순성토" localSheetId="4">[17]!순성토</definedName>
    <definedName name="순성토" localSheetId="7">[17]!순성토</definedName>
    <definedName name="순성토" localSheetId="5">[17]!순성토</definedName>
    <definedName name="순성토">[17]!순성토</definedName>
    <definedName name="슈">[88]기초단가!$B$30</definedName>
    <definedName name="승용교" localSheetId="4" hidden="1">{#N/A,#N/A,FALSE,"2~8번"}</definedName>
    <definedName name="승용교" localSheetId="7" hidden="1">{#N/A,#N/A,FALSE,"2~8번"}</definedName>
    <definedName name="승용교" localSheetId="5" hidden="1">{#N/A,#N/A,FALSE,"2~8번"}</definedName>
    <definedName name="승용교" localSheetId="6" hidden="1">{#N/A,#N/A,FALSE,"2~8번"}</definedName>
    <definedName name="승용교" hidden="1">{#N/A,#N/A,FALSE,"2~8번"}</definedName>
    <definedName name="시" hidden="1">{#N/A,#N/A,FALSE,"포장단가"}</definedName>
    <definedName name="시공이음" localSheetId="13">#REF!</definedName>
    <definedName name="시공이음" localSheetId="12">#REF!</definedName>
    <definedName name="시공이음" localSheetId="10">#REF!</definedName>
    <definedName name="시공이음" localSheetId="4">#REF!</definedName>
    <definedName name="시공이음" localSheetId="7">#REF!</definedName>
    <definedName name="시공이음" localSheetId="5">#REF!</definedName>
    <definedName name="시공이음" localSheetId="2">#REF!</definedName>
    <definedName name="시공이음">#REF!</definedName>
    <definedName name="시공측량사" localSheetId="13">#REF!</definedName>
    <definedName name="시공측량사" localSheetId="12">#REF!</definedName>
    <definedName name="시공측량사" localSheetId="10">#REF!</definedName>
    <definedName name="시공측량사" localSheetId="4">#REF!</definedName>
    <definedName name="시공측량사" localSheetId="7">#REF!</definedName>
    <definedName name="시공측량사" localSheetId="5">#REF!</definedName>
    <definedName name="시공측량사" localSheetId="2">#REF!</definedName>
    <definedName name="시공측량사">#REF!</definedName>
    <definedName name="시공측량조수" localSheetId="13">#REF!</definedName>
    <definedName name="시공측량조수" localSheetId="12">#REF!</definedName>
    <definedName name="시공측량조수" localSheetId="10">#REF!</definedName>
    <definedName name="시공측량조수" localSheetId="4">#REF!</definedName>
    <definedName name="시공측량조수" localSheetId="7">#REF!</definedName>
    <definedName name="시공측량조수" localSheetId="5">#REF!</definedName>
    <definedName name="시공측량조수" localSheetId="2">#REF!</definedName>
    <definedName name="시공측량조수">#REF!</definedName>
    <definedName name="시멘트" localSheetId="13">#REF!</definedName>
    <definedName name="시멘트" localSheetId="12">#REF!</definedName>
    <definedName name="시멘트" localSheetId="10">#REF!</definedName>
    <definedName name="시멘트" localSheetId="4">#REF!</definedName>
    <definedName name="시멘트" localSheetId="7">#REF!</definedName>
    <definedName name="시멘트" localSheetId="5">#REF!</definedName>
    <definedName name="시멘트" localSheetId="2">#REF!</definedName>
    <definedName name="시멘트">#REF!</definedName>
    <definedName name="시멘트운반" localSheetId="10">[17]!시멘트운반</definedName>
    <definedName name="시멘트운반" localSheetId="4">[17]!시멘트운반</definedName>
    <definedName name="시멘트운반" localSheetId="7">[17]!시멘트운반</definedName>
    <definedName name="시멘트운반" localSheetId="5">[17]!시멘트운반</definedName>
    <definedName name="시멘트운반">[17]!시멘트운반</definedName>
    <definedName name="시스템">[118]심사물량!$C$4</definedName>
    <definedName name="시중단가" localSheetId="4" hidden="1">{"'단계별시설공사비'!$A$3:$K$51"}</definedName>
    <definedName name="시중단가" localSheetId="7" hidden="1">{"'단계별시설공사비'!$A$3:$K$51"}</definedName>
    <definedName name="시중단가" localSheetId="5" hidden="1">{"'단계별시설공사비'!$A$3:$K$51"}</definedName>
    <definedName name="시중단가" localSheetId="6" hidden="1">{"'단계별시설공사비'!$A$3:$K$51"}</definedName>
    <definedName name="시중단가" hidden="1">{"'단계별시설공사비'!$A$3:$K$51"}</definedName>
    <definedName name="시험경비" localSheetId="13">#REF!</definedName>
    <definedName name="시험경비" localSheetId="12">#REF!</definedName>
    <definedName name="시험경비" localSheetId="10">#REF!</definedName>
    <definedName name="시험경비" localSheetId="4">#REF!</definedName>
    <definedName name="시험경비" localSheetId="7">#REF!</definedName>
    <definedName name="시험경비" localSheetId="5">#REF!</definedName>
    <definedName name="시험경비" localSheetId="2">#REF!</definedName>
    <definedName name="시험경비">#REF!</definedName>
    <definedName name="시험노무비" localSheetId="13">#REF!</definedName>
    <definedName name="시험노무비" localSheetId="12">#REF!</definedName>
    <definedName name="시험노무비" localSheetId="10">#REF!</definedName>
    <definedName name="시험노무비" localSheetId="4">#REF!</definedName>
    <definedName name="시험노무비" localSheetId="7">#REF!</definedName>
    <definedName name="시험노무비" localSheetId="5">#REF!</definedName>
    <definedName name="시험노무비" localSheetId="2">#REF!</definedName>
    <definedName name="시험노무비">#REF!</definedName>
    <definedName name="시험보조수" localSheetId="13">#REF!</definedName>
    <definedName name="시험보조수" localSheetId="12">#REF!</definedName>
    <definedName name="시험보조수" localSheetId="10">#REF!</definedName>
    <definedName name="시험보조수" localSheetId="4">#REF!</definedName>
    <definedName name="시험보조수" localSheetId="7">#REF!</definedName>
    <definedName name="시험보조수" localSheetId="5">#REF!</definedName>
    <definedName name="시험보조수" localSheetId="2">#REF!</definedName>
    <definedName name="시험보조수">#REF!</definedName>
    <definedName name="시험사1급" localSheetId="13">#REF!</definedName>
    <definedName name="시험사1급" localSheetId="12">#REF!</definedName>
    <definedName name="시험사1급" localSheetId="10">#REF!</definedName>
    <definedName name="시험사1급" localSheetId="4">#REF!</definedName>
    <definedName name="시험사1급" localSheetId="7">#REF!</definedName>
    <definedName name="시험사1급" localSheetId="5">#REF!</definedName>
    <definedName name="시험사1급" localSheetId="2">#REF!</definedName>
    <definedName name="시험사1급">#REF!</definedName>
    <definedName name="시험사2급" localSheetId="13">#REF!</definedName>
    <definedName name="시험사2급" localSheetId="12">#REF!</definedName>
    <definedName name="시험사2급" localSheetId="10">#REF!</definedName>
    <definedName name="시험사2급" localSheetId="4">#REF!</definedName>
    <definedName name="시험사2급" localSheetId="7">#REF!</definedName>
    <definedName name="시험사2급" localSheetId="5">#REF!</definedName>
    <definedName name="시험사2급" localSheetId="2">#REF!</definedName>
    <definedName name="시험사2급">#REF!</definedName>
    <definedName name="시험재료비" localSheetId="13">#REF!</definedName>
    <definedName name="시험재료비" localSheetId="12">#REF!</definedName>
    <definedName name="시험재료비" localSheetId="10">#REF!</definedName>
    <definedName name="시험재료비" localSheetId="4">#REF!</definedName>
    <definedName name="시험재료비" localSheetId="7">#REF!</definedName>
    <definedName name="시험재료비" localSheetId="5">#REF!</definedName>
    <definedName name="시험재료비" localSheetId="2">#REF!</definedName>
    <definedName name="시험재료비">#REF!</definedName>
    <definedName name="시험편" localSheetId="13">#REF!</definedName>
    <definedName name="시험편" localSheetId="12">#REF!</definedName>
    <definedName name="시험편" localSheetId="10">#REF!</definedName>
    <definedName name="시험편" localSheetId="4">#REF!</definedName>
    <definedName name="시험편" localSheetId="7">#REF!</definedName>
    <definedName name="시험편" localSheetId="5">#REF!</definedName>
    <definedName name="시험편" localSheetId="2">#REF!</definedName>
    <definedName name="시험편">#REF!</definedName>
    <definedName name="신안" localSheetId="4" hidden="1">{#N/A,#N/A,FALSE,"현장 NCR 분석";#N/A,#N/A,FALSE,"현장품질감사";#N/A,#N/A,FALSE,"현장품질감사"}</definedName>
    <definedName name="신안" localSheetId="7" hidden="1">{#N/A,#N/A,FALSE,"현장 NCR 분석";#N/A,#N/A,FALSE,"현장품질감사";#N/A,#N/A,FALSE,"현장품질감사"}</definedName>
    <definedName name="신안" localSheetId="5" hidden="1">{#N/A,#N/A,FALSE,"현장 NCR 분석";#N/A,#N/A,FALSE,"현장품질감사";#N/A,#N/A,FALSE,"현장품질감사"}</definedName>
    <definedName name="신안" localSheetId="6" hidden="1">{#N/A,#N/A,FALSE,"현장 NCR 분석";#N/A,#N/A,FALSE,"현장품질감사";#N/A,#N/A,FALSE,"현장품질감사"}</definedName>
    <definedName name="신안" hidden="1">{#N/A,#N/A,FALSE,"현장 NCR 분석";#N/A,#N/A,FALSE,"현장품질감사";#N/A,#N/A,FALSE,"현장품질감사"}</definedName>
    <definedName name="신진철거기별" localSheetId="4" hidden="1">{#N/A,#N/A,FALSE,"현장 NCR 분석";#N/A,#N/A,FALSE,"현장품질감사";#N/A,#N/A,FALSE,"현장품질감사"}</definedName>
    <definedName name="신진철거기별" localSheetId="7" hidden="1">{#N/A,#N/A,FALSE,"현장 NCR 분석";#N/A,#N/A,FALSE,"현장품질감사";#N/A,#N/A,FALSE,"현장품질감사"}</definedName>
    <definedName name="신진철거기별" localSheetId="5" hidden="1">{#N/A,#N/A,FALSE,"현장 NCR 분석";#N/A,#N/A,FALSE,"현장품질감사";#N/A,#N/A,FALSE,"현장품질감사"}</definedName>
    <definedName name="신진철거기별" localSheetId="6" hidden="1">{#N/A,#N/A,FALSE,"현장 NCR 분석";#N/A,#N/A,FALSE,"현장품질감사";#N/A,#N/A,FALSE,"현장품질감사"}</definedName>
    <definedName name="신진철거기별" hidden="1">{#N/A,#N/A,FALSE,"현장 NCR 분석";#N/A,#N/A,FALSE,"현장품질감사";#N/A,#N/A,FALSE,"현장품질감사"}</definedName>
    <definedName name="신축공사" localSheetId="4" hidden="1">{"'단계별시설공사비'!$A$3:$K$51"}</definedName>
    <definedName name="신축공사" localSheetId="7" hidden="1">{"'단계별시설공사비'!$A$3:$K$51"}</definedName>
    <definedName name="신축공사" localSheetId="5" hidden="1">{"'단계별시설공사비'!$A$3:$K$51"}</definedName>
    <definedName name="신축공사" localSheetId="6" hidden="1">{"'단계별시설공사비'!$A$3:$K$51"}</definedName>
    <definedName name="신축공사" hidden="1">{"'단계별시설공사비'!$A$3:$K$51"}</definedName>
    <definedName name="신축이음각도" localSheetId="13">#REF!</definedName>
    <definedName name="신축이음각도" localSheetId="12">#REF!</definedName>
    <definedName name="신축이음각도" localSheetId="10">#REF!</definedName>
    <definedName name="신축이음각도" localSheetId="4">#REF!</definedName>
    <definedName name="신축이음각도" localSheetId="7">#REF!</definedName>
    <definedName name="신축이음각도" localSheetId="5">#REF!</definedName>
    <definedName name="신축이음각도" localSheetId="2">#REF!</definedName>
    <definedName name="신축이음각도">#REF!</definedName>
    <definedName name="신축이음갯수" localSheetId="13">#REF!</definedName>
    <definedName name="신축이음갯수" localSheetId="12">#REF!</definedName>
    <definedName name="신축이음갯수" localSheetId="10">#REF!</definedName>
    <definedName name="신축이음갯수" localSheetId="4">#REF!</definedName>
    <definedName name="신축이음갯수" localSheetId="7">#REF!</definedName>
    <definedName name="신축이음갯수" localSheetId="5">#REF!</definedName>
    <definedName name="신축이음갯수" localSheetId="2">#REF!</definedName>
    <definedName name="신축이음갯수">#REF!</definedName>
    <definedName name="신호기" localSheetId="10">[17]!신호기</definedName>
    <definedName name="신호기" localSheetId="4">[17]!신호기</definedName>
    <definedName name="신호기" localSheetId="7">[17]!신호기</definedName>
    <definedName name="신호기" localSheetId="5">[17]!신호기</definedName>
    <definedName name="신호기">[17]!신호기</definedName>
    <definedName name="신호기2" localSheetId="10">[17]!신호기2</definedName>
    <definedName name="신호기2" localSheetId="4">[17]!신호기2</definedName>
    <definedName name="신호기2" localSheetId="7">[17]!신호기2</definedName>
    <definedName name="신호기2" localSheetId="5">[17]!신호기2</definedName>
    <definedName name="신호기2">[17]!신호기2</definedName>
    <definedName name="실시공내역" localSheetId="10" hidden="1">[119]콘크리트타설집계표!#REF!</definedName>
    <definedName name="실시공내역" localSheetId="4" hidden="1">[119]콘크리트타설집계표!#REF!</definedName>
    <definedName name="실시공내역" localSheetId="7" hidden="1">[119]콘크리트타설집계표!#REF!</definedName>
    <definedName name="실시공내역" localSheetId="5" hidden="1">[119]콘크리트타설집계표!#REF!</definedName>
    <definedName name="실시공내역" localSheetId="2" hidden="1">[119]콘크리트타설집계표!#REF!</definedName>
    <definedName name="실시공내역" hidden="1">[119]콘크리트타설집계표!#REF!</definedName>
    <definedName name="실지수_기호" localSheetId="10">#REF!</definedName>
    <definedName name="실지수_기호" localSheetId="4">#REF!</definedName>
    <definedName name="실지수_기호" localSheetId="7">#REF!</definedName>
    <definedName name="실지수_기호" localSheetId="5">#REF!</definedName>
    <definedName name="실지수_기호">#REF!</definedName>
    <definedName name="ㅇ" localSheetId="13">#REF!</definedName>
    <definedName name="ㅇ" localSheetId="12">#REF!</definedName>
    <definedName name="ㅇ" localSheetId="10">#REF!</definedName>
    <definedName name="ㅇ" localSheetId="4">#REF!</definedName>
    <definedName name="ㅇ" localSheetId="7">#REF!</definedName>
    <definedName name="ㅇ" localSheetId="5">#REF!</definedName>
    <definedName name="ㅇ" localSheetId="2">#REF!</definedName>
    <definedName name="ㅇ">#REF!</definedName>
    <definedName name="ㅇ227" localSheetId="10">#REF!</definedName>
    <definedName name="ㅇ227" localSheetId="4">#REF!</definedName>
    <definedName name="ㅇ227" localSheetId="7">#REF!</definedName>
    <definedName name="ㅇ227" localSheetId="5">#REF!</definedName>
    <definedName name="ㅇ227" localSheetId="2">#REF!</definedName>
    <definedName name="ㅇ227">#REF!</definedName>
    <definedName name="ㅇ560" localSheetId="13">#REF!</definedName>
    <definedName name="ㅇ560" localSheetId="12">#REF!</definedName>
    <definedName name="ㅇ560" localSheetId="10">#REF!</definedName>
    <definedName name="ㅇ560" localSheetId="4">#REF!</definedName>
    <definedName name="ㅇ560" localSheetId="7">#REF!</definedName>
    <definedName name="ㅇ560" localSheetId="5">#REF!</definedName>
    <definedName name="ㅇ560" localSheetId="2">#REF!</definedName>
    <definedName name="ㅇ560">#REF!</definedName>
    <definedName name="ㅇㄱ1" localSheetId="13">#REF!</definedName>
    <definedName name="ㅇㄱ1" localSheetId="12">#REF!</definedName>
    <definedName name="ㅇㄱ1" localSheetId="10">#REF!</definedName>
    <definedName name="ㅇㄱ1" localSheetId="4">#REF!</definedName>
    <definedName name="ㅇㄱ1" localSheetId="7">#REF!</definedName>
    <definedName name="ㅇㄱ1" localSheetId="5">#REF!</definedName>
    <definedName name="ㅇㄱ1" localSheetId="2">#REF!</definedName>
    <definedName name="ㅇㄱ1">#REF!</definedName>
    <definedName name="ㅇㄹㄹ" hidden="1">'[120]N賃率-職'!$I$5:$I$30</definedName>
    <definedName name="ㅇㄹㅇ" localSheetId="13">#REF!</definedName>
    <definedName name="ㅇㄹㅇ" localSheetId="12">#REF!</definedName>
    <definedName name="ㅇㄹㅇ" localSheetId="10">#REF!</definedName>
    <definedName name="ㅇㄹㅇ" localSheetId="4">#REF!</definedName>
    <definedName name="ㅇㄹㅇ" localSheetId="7">#REF!</definedName>
    <definedName name="ㅇㄹㅇ" localSheetId="5">#REF!</definedName>
    <definedName name="ㅇㄹㅇ" localSheetId="2">#REF!</definedName>
    <definedName name="ㅇㄹㅇ">#REF!</definedName>
    <definedName name="ㅇㄹㅇㄹ" localSheetId="10" hidden="1">#REF!</definedName>
    <definedName name="ㅇㄹㅇㄹ" localSheetId="4" hidden="1">#REF!</definedName>
    <definedName name="ㅇㄹㅇㄹ" localSheetId="7" hidden="1">#REF!</definedName>
    <definedName name="ㅇㄹㅇㄹ" localSheetId="5" hidden="1">#REF!</definedName>
    <definedName name="ㅇㄹㅇㄹ" localSheetId="2" hidden="1">#REF!</definedName>
    <definedName name="ㅇㄹㅇㄹ" hidden="1">#REF!</definedName>
    <definedName name="ㅇㅇ" localSheetId="13">#REF!</definedName>
    <definedName name="ㅇㅇ" localSheetId="12">#REF!</definedName>
    <definedName name="ㅇㅇ" localSheetId="10">#REF!</definedName>
    <definedName name="ㅇㅇ" localSheetId="4">#REF!</definedName>
    <definedName name="ㅇㅇ" localSheetId="7">#REF!</definedName>
    <definedName name="ㅇㅇ" localSheetId="5">#REF!</definedName>
    <definedName name="ㅇㅇ" localSheetId="2">#REF!</definedName>
    <definedName name="ㅇㅇ">#REF!</definedName>
    <definedName name="ㅇㅇㄹ" localSheetId="10" hidden="1">#REF!</definedName>
    <definedName name="ㅇㅇㄹ" localSheetId="4" hidden="1">#REF!</definedName>
    <definedName name="ㅇㅇㄹ" localSheetId="7" hidden="1">#REF!</definedName>
    <definedName name="ㅇㅇㄹ" localSheetId="5" hidden="1">#REF!</definedName>
    <definedName name="ㅇㅇㄹ" localSheetId="2" hidden="1">#REF!</definedName>
    <definedName name="ㅇㅇㄹ" hidden="1">#REF!</definedName>
    <definedName name="ㅇㅇㅇ" localSheetId="13">#REF!</definedName>
    <definedName name="ㅇㅇㅇ" localSheetId="12">#REF!</definedName>
    <definedName name="ㅇㅇㅇ" localSheetId="10">#REF!</definedName>
    <definedName name="ㅇㅇㅇ" localSheetId="4">#REF!</definedName>
    <definedName name="ㅇㅇㅇ" localSheetId="7">#REF!</definedName>
    <definedName name="ㅇㅇㅇ" localSheetId="5">#REF!</definedName>
    <definedName name="ㅇㅇㅇ" localSheetId="2">#REF!</definedName>
    <definedName name="ㅇㅇㅇ">#REF!</definedName>
    <definedName name="ㅇㅇㅇㅇ" localSheetId="4">{#N/A,#N/A,FALSE,"2~8번"}</definedName>
    <definedName name="ㅇㅇㅇㅇ" localSheetId="7">{#N/A,#N/A,FALSE,"2~8번"}</definedName>
    <definedName name="ㅇㅇㅇㅇ" localSheetId="5">{#N/A,#N/A,FALSE,"2~8번"}</definedName>
    <definedName name="ㅇㅇㅇㅇ" localSheetId="6">{#N/A,#N/A,FALSE,"2~8번"}</definedName>
    <definedName name="ㅇㅇㅇㅇ">{#N/A,#N/A,FALSE,"2~8번"}</definedName>
    <definedName name="ㅇㅇㅇㅇㄹㄴㅁㄹ" localSheetId="10" hidden="1">#REF!</definedName>
    <definedName name="ㅇㅇㅇㅇㄹㄴㅁㄹ" localSheetId="4" hidden="1">#REF!</definedName>
    <definedName name="ㅇㅇㅇㅇㄹㄴㅁㄹ" localSheetId="7" hidden="1">#REF!</definedName>
    <definedName name="ㅇㅇㅇㅇㄹㄴㅁㄹ" localSheetId="5" hidden="1">#REF!</definedName>
    <definedName name="ㅇㅇㅇㅇㄹㄴㅁㄹ" localSheetId="2" hidden="1">#REF!</definedName>
    <definedName name="ㅇㅇㅇㅇㄹㄴㅁㄹ" hidden="1">#REF!</definedName>
    <definedName name="ㅇㅇㅇㅇㅇ" localSheetId="13">#REF!</definedName>
    <definedName name="ㅇㅇㅇㅇㅇ" localSheetId="12">#REF!</definedName>
    <definedName name="ㅇㅇㅇㅇㅇ" localSheetId="10">#REF!</definedName>
    <definedName name="ㅇㅇㅇㅇㅇ" localSheetId="4">#REF!</definedName>
    <definedName name="ㅇㅇㅇㅇㅇ" localSheetId="7">#REF!</definedName>
    <definedName name="ㅇㅇㅇㅇㅇ" localSheetId="5">#REF!</definedName>
    <definedName name="ㅇㅇㅇㅇㅇ" localSheetId="2">#REF!</definedName>
    <definedName name="ㅇㅇㅇㅇㅇ">#REF!</definedName>
    <definedName name="ㅇㅇㅇㅇㅇㅇ" localSheetId="13">#REF!</definedName>
    <definedName name="ㅇㅇㅇㅇㅇㅇ" localSheetId="12">#REF!</definedName>
    <definedName name="ㅇㅇㅇㅇㅇㅇ" localSheetId="10">#REF!</definedName>
    <definedName name="ㅇㅇㅇㅇㅇㅇ" localSheetId="4">#REF!</definedName>
    <definedName name="ㅇㅇㅇㅇㅇㅇ" localSheetId="7">#REF!</definedName>
    <definedName name="ㅇㅇㅇㅇㅇㅇ" localSheetId="5">#REF!</definedName>
    <definedName name="ㅇㅇㅇㅇㅇㅇ" localSheetId="2">#REF!</definedName>
    <definedName name="ㅇㅇㅇㅇㅇㅇ">#REF!</definedName>
    <definedName name="ㅇㅇㅇㅇㅇㅇㅇㅇ" localSheetId="13">#REF!</definedName>
    <definedName name="ㅇㅇㅇㅇㅇㅇㅇㅇ" localSheetId="12">#REF!</definedName>
    <definedName name="ㅇㅇㅇㅇㅇㅇㅇㅇ" localSheetId="10">#REF!</definedName>
    <definedName name="ㅇㅇㅇㅇㅇㅇㅇㅇ" localSheetId="4">#REF!</definedName>
    <definedName name="ㅇㅇㅇㅇㅇㅇㅇㅇ" localSheetId="7">#REF!</definedName>
    <definedName name="ㅇㅇㅇㅇㅇㅇㅇㅇ" localSheetId="5">#REF!</definedName>
    <definedName name="ㅇㅇㅇㅇㅇㅇㅇㅇ" localSheetId="2">#REF!</definedName>
    <definedName name="ㅇㅇㅇㅇㅇㅇㅇㅇ">#REF!</definedName>
    <definedName name="ㅇㅇㅇㅇㅇㅇㅇㅇㅇㅇ" localSheetId="4" hidden="1">{#N/A,#N/A,FALSE,"골재소요량";#N/A,#N/A,FALSE,"골재소요량"}</definedName>
    <definedName name="ㅇㅇㅇㅇㅇㅇㅇㅇㅇㅇ" localSheetId="7" hidden="1">{#N/A,#N/A,FALSE,"골재소요량";#N/A,#N/A,FALSE,"골재소요량"}</definedName>
    <definedName name="ㅇㅇㅇㅇㅇㅇㅇㅇㅇㅇ" localSheetId="5" hidden="1">{#N/A,#N/A,FALSE,"골재소요량";#N/A,#N/A,FALSE,"골재소요량"}</definedName>
    <definedName name="ㅇㅇㅇㅇㅇㅇㅇㅇㅇㅇ" localSheetId="6" hidden="1">{#N/A,#N/A,FALSE,"골재소요량";#N/A,#N/A,FALSE,"골재소요량"}</definedName>
    <definedName name="ㅇㅇㅇㅇㅇㅇㅇㅇㅇㅇ" hidden="1">{#N/A,#N/A,FALSE,"골재소요량";#N/A,#N/A,FALSE,"골재소요량"}</definedName>
    <definedName name="ㅇㅇㅇㅇㅇㅇㅇㅇㅇㅇㅇ" localSheetId="13">#REF!</definedName>
    <definedName name="ㅇㅇㅇㅇㅇㅇㅇㅇㅇㅇㅇ" localSheetId="12">#REF!</definedName>
    <definedName name="ㅇㅇㅇㅇㅇㅇㅇㅇㅇㅇㅇ" localSheetId="10">#REF!</definedName>
    <definedName name="ㅇㅇㅇㅇㅇㅇㅇㅇㅇㅇㅇ" localSheetId="4">#REF!</definedName>
    <definedName name="ㅇㅇㅇㅇㅇㅇㅇㅇㅇㅇㅇ" localSheetId="7">#REF!</definedName>
    <definedName name="ㅇㅇㅇㅇㅇㅇㅇㅇㅇㅇㅇ" localSheetId="5">#REF!</definedName>
    <definedName name="ㅇㅇㅇㅇㅇㅇㅇㅇㅇㅇㅇ" localSheetId="2">#REF!</definedName>
    <definedName name="ㅇㅇㅇㅇㅇㅇㅇㅇㅇㅇㅇ">#REF!</definedName>
    <definedName name="ㅇㅇㅇㅇㅇㅇㅇㅇㅇㅇㅇㅇ" localSheetId="13">#REF!</definedName>
    <definedName name="ㅇㅇㅇㅇㅇㅇㅇㅇㅇㅇㅇㅇ" localSheetId="12">#REF!</definedName>
    <definedName name="ㅇㅇㅇㅇㅇㅇㅇㅇㅇㅇㅇㅇ" localSheetId="10">#REF!</definedName>
    <definedName name="ㅇㅇㅇㅇㅇㅇㅇㅇㅇㅇㅇㅇ" localSheetId="4">#REF!</definedName>
    <definedName name="ㅇㅇㅇㅇㅇㅇㅇㅇㅇㅇㅇㅇ" localSheetId="7">#REF!</definedName>
    <definedName name="ㅇㅇㅇㅇㅇㅇㅇㅇㅇㅇㅇㅇ" localSheetId="5">#REF!</definedName>
    <definedName name="ㅇㅇㅇㅇㅇㅇㅇㅇㅇㅇㅇㅇ" localSheetId="2">#REF!</definedName>
    <definedName name="ㅇㅇㅇㅇㅇㅇㅇㅇㅇㅇㅇㅇ">#REF!</definedName>
    <definedName name="ㅇㅇㅇㅇㅇㅇㅇㅇㅇㅇㅇㅇㅇㅇㅇㅇㅇㅇㅇㅇ" localSheetId="13">#REF!</definedName>
    <definedName name="ㅇㅇㅇㅇㅇㅇㅇㅇㅇㅇㅇㅇㅇㅇㅇㅇㅇㅇㅇㅇ" localSheetId="12">#REF!</definedName>
    <definedName name="ㅇㅇㅇㅇㅇㅇㅇㅇㅇㅇㅇㅇㅇㅇㅇㅇㅇㅇㅇㅇ" localSheetId="10">#REF!</definedName>
    <definedName name="ㅇㅇㅇㅇㅇㅇㅇㅇㅇㅇㅇㅇㅇㅇㅇㅇㅇㅇㅇㅇ" localSheetId="4">#REF!</definedName>
    <definedName name="ㅇㅇㅇㅇㅇㅇㅇㅇㅇㅇㅇㅇㅇㅇㅇㅇㅇㅇㅇㅇ" localSheetId="7">#REF!</definedName>
    <definedName name="ㅇㅇㅇㅇㅇㅇㅇㅇㅇㅇㅇㅇㅇㅇㅇㅇㅇㅇㅇㅇ" localSheetId="5">#REF!</definedName>
    <definedName name="ㅇㅇㅇㅇㅇㅇㅇㅇㅇㅇㅇㅇㅇㅇㅇㅇㅇㅇㅇㅇ" localSheetId="2">#REF!</definedName>
    <definedName name="ㅇㅇㅇㅇㅇㅇㅇㅇㅇㅇㅇㅇㅇㅇㅇㅇㅇㅇㅇㅇ">#REF!</definedName>
    <definedName name="아" localSheetId="13">#REF!</definedName>
    <definedName name="아" localSheetId="12">#REF!</definedName>
    <definedName name="아" localSheetId="10">#REF!</definedName>
    <definedName name="아" localSheetId="4">#REF!</definedName>
    <definedName name="아" localSheetId="7">#REF!</definedName>
    <definedName name="아" localSheetId="5">#REF!</definedName>
    <definedName name="아" localSheetId="2">#REF!</definedName>
    <definedName name="아">#REF!</definedName>
    <definedName name="아늘믿" localSheetId="10">BlankMacro1</definedName>
    <definedName name="아늘믿" localSheetId="4">BlankMacro1</definedName>
    <definedName name="아늘믿" localSheetId="7">BlankMacro1</definedName>
    <definedName name="아늘믿" localSheetId="5">BlankMacro1</definedName>
    <definedName name="아늘믿" localSheetId="6">BlankMacro1</definedName>
    <definedName name="아늘믿" localSheetId="2">BlankMacro1</definedName>
    <definedName name="아늘믿">BlankMacro1</definedName>
    <definedName name="아니" localSheetId="10">BlankMacro1</definedName>
    <definedName name="아니" localSheetId="4">BlankMacro1</definedName>
    <definedName name="아니" localSheetId="7">BlankMacro1</definedName>
    <definedName name="아니" localSheetId="5">BlankMacro1</definedName>
    <definedName name="아니" localSheetId="6">BlankMacro1</definedName>
    <definedName name="아니" localSheetId="2">BlankMacro1</definedName>
    <definedName name="아니">BlankMacro1</definedName>
    <definedName name="아다" localSheetId="10">BlankMacro1</definedName>
    <definedName name="아다" localSheetId="4">BlankMacro1</definedName>
    <definedName name="아다" localSheetId="7">BlankMacro1</definedName>
    <definedName name="아다" localSheetId="5">BlankMacro1</definedName>
    <definedName name="아다" localSheetId="6">BlankMacro1</definedName>
    <definedName name="아다" localSheetId="2">BlankMacro1</definedName>
    <definedName name="아다">BlankMacro1</definedName>
    <definedName name="아디" localSheetId="10">BlankMacro1</definedName>
    <definedName name="아디" localSheetId="4">BlankMacro1</definedName>
    <definedName name="아디" localSheetId="7">BlankMacro1</definedName>
    <definedName name="아디" localSheetId="5">BlankMacro1</definedName>
    <definedName name="아디" localSheetId="6">BlankMacro1</definedName>
    <definedName name="아디" localSheetId="2">BlankMacro1</definedName>
    <definedName name="아디">BlankMacro1</definedName>
    <definedName name="아마" localSheetId="4" hidden="1">{#N/A,#N/A,FALSE,"현장 NCR 분석";#N/A,#N/A,FALSE,"현장품질감사";#N/A,#N/A,FALSE,"현장품질감사"}</definedName>
    <definedName name="아마" localSheetId="7" hidden="1">{#N/A,#N/A,FALSE,"현장 NCR 분석";#N/A,#N/A,FALSE,"현장품질감사";#N/A,#N/A,FALSE,"현장품질감사"}</definedName>
    <definedName name="아마" localSheetId="5" hidden="1">{#N/A,#N/A,FALSE,"현장 NCR 분석";#N/A,#N/A,FALSE,"현장품질감사";#N/A,#N/A,FALSE,"현장품질감사"}</definedName>
    <definedName name="아마" localSheetId="6" hidden="1">{#N/A,#N/A,FALSE,"현장 NCR 분석";#N/A,#N/A,FALSE,"현장품질감사";#N/A,#N/A,FALSE,"현장품질감사"}</definedName>
    <definedName name="아마" hidden="1">{#N/A,#N/A,FALSE,"현장 NCR 분석";#N/A,#N/A,FALSE,"현장품질감사";#N/A,#N/A,FALSE,"현장품질감사"}</definedName>
    <definedName name="아마로드" localSheetId="4" hidden="1">{#N/A,#N/A,FALSE,"현장 NCR 분석";#N/A,#N/A,FALSE,"현장품질감사";#N/A,#N/A,FALSE,"현장품질감사"}</definedName>
    <definedName name="아마로드" localSheetId="7" hidden="1">{#N/A,#N/A,FALSE,"현장 NCR 분석";#N/A,#N/A,FALSE,"현장품질감사";#N/A,#N/A,FALSE,"현장품질감사"}</definedName>
    <definedName name="아마로드" localSheetId="5" hidden="1">{#N/A,#N/A,FALSE,"현장 NCR 분석";#N/A,#N/A,FALSE,"현장품질감사";#N/A,#N/A,FALSE,"현장품질감사"}</definedName>
    <definedName name="아마로드" localSheetId="6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거나" localSheetId="10" hidden="1">#REF!</definedName>
    <definedName name="아무거나" localSheetId="4" hidden="1">#REF!</definedName>
    <definedName name="아무거나" localSheetId="7" hidden="1">#REF!</definedName>
    <definedName name="아무거나" localSheetId="5" hidden="1">#REF!</definedName>
    <definedName name="아무거나" localSheetId="2" hidden="1">#REF!</definedName>
    <definedName name="아무거나" hidden="1">#REF!</definedName>
    <definedName name="아서" localSheetId="10">BlankMacro1</definedName>
    <definedName name="아서" localSheetId="4">BlankMacro1</definedName>
    <definedName name="아서" localSheetId="7">BlankMacro1</definedName>
    <definedName name="아서" localSheetId="5">BlankMacro1</definedName>
    <definedName name="아서" localSheetId="6">BlankMacro1</definedName>
    <definedName name="아서" localSheetId="2">BlankMacro1</definedName>
    <definedName name="아서">BlankMacro1</definedName>
    <definedName name="아세탈렌">[112]자재단가!$B$259</definedName>
    <definedName name="아세틸렌" localSheetId="13">#REF!</definedName>
    <definedName name="아세틸렌" localSheetId="12">#REF!</definedName>
    <definedName name="아세틸렌" localSheetId="10">#REF!</definedName>
    <definedName name="아세틸렌" localSheetId="4">#REF!</definedName>
    <definedName name="아세틸렌" localSheetId="7">#REF!</definedName>
    <definedName name="아세틸렌" localSheetId="5">#REF!</definedName>
    <definedName name="아세틸렌" localSheetId="2">#REF!</definedName>
    <definedName name="아세틸렌">#REF!</definedName>
    <definedName name="아스콘" localSheetId="4" hidden="1">{#N/A,#N/A,FALSE,"현장 NCR 분석";#N/A,#N/A,FALSE,"현장품질감사";#N/A,#N/A,FALSE,"현장품질감사"}</definedName>
    <definedName name="아스콘" localSheetId="7" hidden="1">{#N/A,#N/A,FALSE,"현장 NCR 분석";#N/A,#N/A,FALSE,"현장품질감사";#N/A,#N/A,FALSE,"현장품질감사"}</definedName>
    <definedName name="아스콘" localSheetId="5" hidden="1">{#N/A,#N/A,FALSE,"현장 NCR 분석";#N/A,#N/A,FALSE,"현장품질감사";#N/A,#N/A,FALSE,"현장품질감사"}</definedName>
    <definedName name="아스콘" localSheetId="6" hidden="1">{#N/A,#N/A,FALSE,"현장 NCR 분석";#N/A,#N/A,FALSE,"현장품질감사";#N/A,#N/A,FALSE,"현장품질감사"}</definedName>
    <definedName name="아스콘" hidden="1">{#N/A,#N/A,FALSE,"현장 NCR 분석";#N/A,#N/A,FALSE,"현장품질감사";#N/A,#N/A,FALSE,"현장품질감사"}</definedName>
    <definedName name="아스팔트" localSheetId="13">#REF!</definedName>
    <definedName name="아스팔트" localSheetId="12">#REF!</definedName>
    <definedName name="아스팔트" localSheetId="10">#REF!</definedName>
    <definedName name="아스팔트" localSheetId="4">#REF!</definedName>
    <definedName name="아스팔트" localSheetId="7">#REF!</definedName>
    <definedName name="아스팔트" localSheetId="5">#REF!</definedName>
    <definedName name="아스팔트" localSheetId="2">#REF!</definedName>
    <definedName name="아스팔트">#REF!</definedName>
    <definedName name="아아" localSheetId="10">BlankMacro1</definedName>
    <definedName name="아아" localSheetId="4">BlankMacro1</definedName>
    <definedName name="아아" localSheetId="7">BlankMacro1</definedName>
    <definedName name="아아" localSheetId="5">BlankMacro1</definedName>
    <definedName name="아아" localSheetId="6">BlankMacro1</definedName>
    <definedName name="아아" localSheetId="2">BlankMacro1</definedName>
    <definedName name="아아">BlankMacro1</definedName>
    <definedName name="아연도28" localSheetId="13">#REF!</definedName>
    <definedName name="아연도28" localSheetId="12">#REF!</definedName>
    <definedName name="아연도28" localSheetId="10">#REF!</definedName>
    <definedName name="아연도28" localSheetId="4">#REF!</definedName>
    <definedName name="아연도28" localSheetId="7">#REF!</definedName>
    <definedName name="아연도28" localSheetId="5">#REF!</definedName>
    <definedName name="아연도28" localSheetId="2">#REF!</definedName>
    <definedName name="아연도28">#REF!</definedName>
    <definedName name="아연도28C" localSheetId="13">[28]Sheet6!#REF!</definedName>
    <definedName name="아연도28C" localSheetId="12">[28]Sheet6!#REF!</definedName>
    <definedName name="아연도28C" localSheetId="10">[28]Sheet6!#REF!</definedName>
    <definedName name="아연도28C" localSheetId="4">[28]Sheet6!#REF!</definedName>
    <definedName name="아연도28C" localSheetId="7">[28]Sheet6!#REF!</definedName>
    <definedName name="아연도28C" localSheetId="5">[28]Sheet6!#REF!</definedName>
    <definedName name="아연도28C" localSheetId="2">[28]Sheet6!#REF!</definedName>
    <definedName name="아연도28C">[28]Sheet6!#REF!</definedName>
    <definedName name="안___전__점__검__비" localSheetId="10">#REF!</definedName>
    <definedName name="안___전__점__검__비" localSheetId="4">#REF!</definedName>
    <definedName name="안___전__점__검__비" localSheetId="7">#REF!</definedName>
    <definedName name="안___전__점__검__비" localSheetId="5">#REF!</definedName>
    <definedName name="안___전__점__검__비" localSheetId="2">#REF!</definedName>
    <definedName name="안___전__점__검__비">#REF!</definedName>
    <definedName name="안전관리비">'[76]단가 (2)'!$H$8</definedName>
    <definedName name="암거날개벽" localSheetId="13">[121]배수관공!#REF!</definedName>
    <definedName name="암거날개벽" localSheetId="12">[121]배수관공!#REF!</definedName>
    <definedName name="암거날개벽" localSheetId="10">[121]배수관공!#REF!</definedName>
    <definedName name="암거날개벽" localSheetId="4">[121]배수관공!#REF!</definedName>
    <definedName name="암거날개벽" localSheetId="7">[121]배수관공!#REF!</definedName>
    <definedName name="암거날개벽" localSheetId="5">[121]배수관공!#REF!</definedName>
    <definedName name="암거날개벽" localSheetId="2">[121]배수관공!#REF!</definedName>
    <definedName name="암거날개벽">[121]배수관공!#REF!</definedName>
    <definedName name="암거날개벽1" localSheetId="13">[122]배수관공!#REF!</definedName>
    <definedName name="암거날개벽1" localSheetId="12">[122]배수관공!#REF!</definedName>
    <definedName name="암거날개벽1" localSheetId="10">[122]배수관공!#REF!</definedName>
    <definedName name="암거날개벽1" localSheetId="4">[122]배수관공!#REF!</definedName>
    <definedName name="암거날개벽1" localSheetId="7">[122]배수관공!#REF!</definedName>
    <definedName name="암거날개벽1" localSheetId="5">[122]배수관공!#REF!</definedName>
    <definedName name="암거날개벽1" localSheetId="2">[122]배수관공!#REF!</definedName>
    <definedName name="암거날개벽1">[122]배수관공!#REF!</definedName>
    <definedName name="애자" localSheetId="13">#REF!</definedName>
    <definedName name="애자" localSheetId="12">#REF!</definedName>
    <definedName name="애자" localSheetId="10">#REF!</definedName>
    <definedName name="애자" localSheetId="4">#REF!</definedName>
    <definedName name="애자" localSheetId="7">#REF!</definedName>
    <definedName name="애자" localSheetId="5">#REF!</definedName>
    <definedName name="애자" localSheetId="2">#REF!</definedName>
    <definedName name="애자">#REF!</definedName>
    <definedName name="약" localSheetId="10">#REF!</definedName>
    <definedName name="약" localSheetId="4">#REF!</definedName>
    <definedName name="약" localSheetId="7">#REF!</definedName>
    <definedName name="약" localSheetId="5">#REF!</definedName>
    <definedName name="약" localSheetId="2">#REF!</definedName>
    <definedName name="약">#REF!</definedName>
    <definedName name="양생공" localSheetId="13">#REF!</definedName>
    <definedName name="양생공" localSheetId="12">#REF!</definedName>
    <definedName name="양생공" localSheetId="10">#REF!</definedName>
    <definedName name="양생공" localSheetId="4">#REF!</definedName>
    <definedName name="양생공" localSheetId="7">#REF!</definedName>
    <definedName name="양생공" localSheetId="5">#REF!</definedName>
    <definedName name="양생공" localSheetId="2">#REF!</definedName>
    <definedName name="양생공">#REF!</definedName>
    <definedName name="양식" localSheetId="4" hidden="1">{#N/A,#N/A,FALSE,"전력간선"}</definedName>
    <definedName name="양식" localSheetId="7" hidden="1">{#N/A,#N/A,FALSE,"전력간선"}</definedName>
    <definedName name="양식" localSheetId="5" hidden="1">{#N/A,#N/A,FALSE,"전력간선"}</definedName>
    <definedName name="양식" localSheetId="6" hidden="1">{#N/A,#N/A,FALSE,"전력간선"}</definedName>
    <definedName name="양식" hidden="1">{#N/A,#N/A,FALSE,"전력간선"}</definedName>
    <definedName name="어" localSheetId="10">BlankMacro1</definedName>
    <definedName name="어" localSheetId="4">BlankMacro1</definedName>
    <definedName name="어" localSheetId="7">BlankMacro1</definedName>
    <definedName name="어" localSheetId="5">BlankMacro1</definedName>
    <definedName name="어" localSheetId="6">BlankMacro1</definedName>
    <definedName name="어" localSheetId="2">BlankMacro1</definedName>
    <definedName name="어">BlankMacro1</definedName>
    <definedName name="어플리케이션유형">[78]setup!$Q$16:$Q$23</definedName>
    <definedName name="에산서총괄" localSheetId="4" hidden="1">{#N/A,#N/A,FALSE,"현장 NCR 분석";#N/A,#N/A,FALSE,"현장품질감사";#N/A,#N/A,FALSE,"현장품질감사"}</definedName>
    <definedName name="에산서총괄" localSheetId="7" hidden="1">{#N/A,#N/A,FALSE,"현장 NCR 분석";#N/A,#N/A,FALSE,"현장품질감사";#N/A,#N/A,FALSE,"현장품질감사"}</definedName>
    <definedName name="에산서총괄" localSheetId="5" hidden="1">{#N/A,#N/A,FALSE,"현장 NCR 분석";#N/A,#N/A,FALSE,"현장품질감사";#N/A,#N/A,FALSE,"현장품질감사"}</definedName>
    <definedName name="에산서총괄" localSheetId="6" hidden="1">{#N/A,#N/A,FALSE,"현장 NCR 분석";#N/A,#N/A,FALSE,"현장품질감사";#N/A,#N/A,FALSE,"현장품질감사"}</definedName>
    <definedName name="에산서총괄" hidden="1">{#N/A,#N/A,FALSE,"현장 NCR 분석";#N/A,#N/A,FALSE,"현장품질감사";#N/A,#N/A,FALSE,"현장품질감사"}</definedName>
    <definedName name="연공기계" localSheetId="10">#REF!,#REF!</definedName>
    <definedName name="연공기계" localSheetId="4">#REF!,#REF!</definedName>
    <definedName name="연공기계" localSheetId="7">#REF!,#REF!</definedName>
    <definedName name="연공기계" localSheetId="5">#REF!,#REF!</definedName>
    <definedName name="연공기계" localSheetId="2">#REF!,#REF!</definedName>
    <definedName name="연공기계">#REF!,#REF!</definedName>
    <definedName name="연마공" localSheetId="13">#REF!</definedName>
    <definedName name="연마공" localSheetId="12">#REF!</definedName>
    <definedName name="연마공" localSheetId="10">#REF!</definedName>
    <definedName name="연마공" localSheetId="4">#REF!</definedName>
    <definedName name="연마공" localSheetId="7">#REF!</definedName>
    <definedName name="연마공" localSheetId="5">#REF!</definedName>
    <definedName name="연마공" localSheetId="2">#REF!</definedName>
    <definedName name="연마공">#REF!</definedName>
    <definedName name="연습" localSheetId="13">#REF!</definedName>
    <definedName name="연습" localSheetId="12">#REF!</definedName>
    <definedName name="연습" localSheetId="10">#REF!</definedName>
    <definedName name="연습" localSheetId="4">#REF!</definedName>
    <definedName name="연습" localSheetId="7">#REF!</definedName>
    <definedName name="연습" localSheetId="5">#REF!</definedName>
    <definedName name="연습" localSheetId="2">#REF!</definedName>
    <definedName name="연습">#REF!</definedName>
    <definedName name="연장" localSheetId="13">#REF!</definedName>
    <definedName name="연장" localSheetId="12">#REF!</definedName>
    <definedName name="연장" localSheetId="10">#REF!</definedName>
    <definedName name="연장" localSheetId="4">#REF!</definedName>
    <definedName name="연장" localSheetId="7">#REF!</definedName>
    <definedName name="연장" localSheetId="5">#REF!</definedName>
    <definedName name="연장" localSheetId="2">#REF!</definedName>
    <definedName name="연장">#REF!</definedName>
    <definedName name="연장L형측구" localSheetId="13">#REF!</definedName>
    <definedName name="연장L형측구" localSheetId="12">#REF!</definedName>
    <definedName name="연장L형측구" localSheetId="10">#REF!</definedName>
    <definedName name="연장L형측구" localSheetId="4">#REF!</definedName>
    <definedName name="연장L형측구" localSheetId="7">#REF!</definedName>
    <definedName name="연장L형측구" localSheetId="5">#REF!</definedName>
    <definedName name="연장L형측구" localSheetId="2">#REF!</definedName>
    <definedName name="연장L형측구">#REF!</definedName>
    <definedName name="연장이름" localSheetId="13">#REF!</definedName>
    <definedName name="연장이름" localSheetId="12">#REF!</definedName>
    <definedName name="연장이름" localSheetId="10">#REF!</definedName>
    <definedName name="연장이름" localSheetId="4">#REF!</definedName>
    <definedName name="연장이름" localSheetId="7">#REF!</definedName>
    <definedName name="연장이름" localSheetId="5">#REF!</definedName>
    <definedName name="연장이름" localSheetId="2">#REF!</definedName>
    <definedName name="연장이름">#REF!</definedName>
    <definedName name="연접도움말" localSheetId="13">[86]!연접도움말</definedName>
    <definedName name="연접도움말" localSheetId="12">[86]!연접도움말</definedName>
    <definedName name="연접도움말" localSheetId="10">[86]!연접도움말</definedName>
    <definedName name="연접도움말" localSheetId="4">[86]!연접도움말</definedName>
    <definedName name="연접도움말" localSheetId="7">[86]!연접도움말</definedName>
    <definedName name="연접도움말" localSheetId="5">[86]!연접도움말</definedName>
    <definedName name="연접도움말" localSheetId="2">[86]!연접도움말</definedName>
    <definedName name="연접도움말">[86]!연접도움말</definedName>
    <definedName name="영" localSheetId="10">#REF!,#REF!</definedName>
    <definedName name="영" localSheetId="4">#REF!,#REF!</definedName>
    <definedName name="영" localSheetId="7">#REF!,#REF!</definedName>
    <definedName name="영" localSheetId="5">#REF!,#REF!</definedName>
    <definedName name="영">#REF!,#REF!</definedName>
    <definedName name="예산" localSheetId="4" hidden="1">{#N/A,#N/A,FALSE,"현장 NCR 분석";#N/A,#N/A,FALSE,"현장품질감사";#N/A,#N/A,FALSE,"현장품질감사"}</definedName>
    <definedName name="예산" localSheetId="7" hidden="1">{#N/A,#N/A,FALSE,"현장 NCR 분석";#N/A,#N/A,FALSE,"현장품질감사";#N/A,#N/A,FALSE,"현장품질감사"}</definedName>
    <definedName name="예산" localSheetId="5" hidden="1">{#N/A,#N/A,FALSE,"현장 NCR 분석";#N/A,#N/A,FALSE,"현장품질감사";#N/A,#N/A,FALSE,"현장품질감사"}</definedName>
    <definedName name="예산" localSheetId="6" hidden="1">{#N/A,#N/A,FALSE,"현장 NCR 분석";#N/A,#N/A,FALSE,"현장품질감사";#N/A,#N/A,FALSE,"현장품질감사"}</definedName>
    <definedName name="예산" hidden="1">{#N/A,#N/A,FALSE,"현장 NCR 분석";#N/A,#N/A,FALSE,"현장품질감사";#N/A,#N/A,FALSE,"현장품질감사"}</definedName>
    <definedName name="오라1" localSheetId="13">#REF!</definedName>
    <definedName name="오라1" localSheetId="12">#REF!</definedName>
    <definedName name="오라1" localSheetId="10">#REF!</definedName>
    <definedName name="오라1" localSheetId="4">#REF!</definedName>
    <definedName name="오라1" localSheetId="7">#REF!</definedName>
    <definedName name="오라1" localSheetId="5">#REF!</definedName>
    <definedName name="오라1" localSheetId="2">#REF!</definedName>
    <definedName name="오라1">#REF!</definedName>
    <definedName name="오수맨홀수량2" localSheetId="13">#REF!</definedName>
    <definedName name="오수맨홀수량2" localSheetId="12">#REF!</definedName>
    <definedName name="오수맨홀수량2" localSheetId="10">#REF!</definedName>
    <definedName name="오수맨홀수량2" localSheetId="4">#REF!</definedName>
    <definedName name="오수맨홀수량2" localSheetId="7">#REF!</definedName>
    <definedName name="오수맨홀수량2" localSheetId="5">#REF!</definedName>
    <definedName name="오수맨홀수량2" localSheetId="2">#REF!</definedName>
    <definedName name="오수맨홀수량2">#REF!</definedName>
    <definedName name="오수맨홀집계" localSheetId="13">#REF!</definedName>
    <definedName name="오수맨홀집계" localSheetId="12">#REF!</definedName>
    <definedName name="오수맨홀집계" localSheetId="10">#REF!</definedName>
    <definedName name="오수맨홀집계" localSheetId="4">#REF!</definedName>
    <definedName name="오수맨홀집계" localSheetId="7">#REF!</definedName>
    <definedName name="오수맨홀집계" localSheetId="5">#REF!</definedName>
    <definedName name="오수맨홀집계" localSheetId="2">#REF!</definedName>
    <definedName name="오수맨홀집계">#REF!</definedName>
    <definedName name="옥계1교" localSheetId="13">#REF!</definedName>
    <definedName name="옥계1교" localSheetId="12">#REF!</definedName>
    <definedName name="옥계1교" localSheetId="10">#REF!</definedName>
    <definedName name="옥계1교" localSheetId="4">#REF!</definedName>
    <definedName name="옥계1교" localSheetId="7">#REF!</definedName>
    <definedName name="옥계1교" localSheetId="5">#REF!</definedName>
    <definedName name="옥계1교" localSheetId="2">#REF!</definedName>
    <definedName name="옥계1교">#REF!</definedName>
    <definedName name="옹" localSheetId="4">{#N/A,#N/A,FALSE,"골재소요량";#N/A,#N/A,FALSE,"골재소요량"}</definedName>
    <definedName name="옹" localSheetId="7">{#N/A,#N/A,FALSE,"골재소요량";#N/A,#N/A,FALSE,"골재소요량"}</definedName>
    <definedName name="옹" localSheetId="5">{#N/A,#N/A,FALSE,"골재소요량";#N/A,#N/A,FALSE,"골재소요량"}</definedName>
    <definedName name="옹" localSheetId="6">{#N/A,#N/A,FALSE,"골재소요량";#N/A,#N/A,FALSE,"골재소요량"}</definedName>
    <definedName name="옹">{#N/A,#N/A,FALSE,"골재소요량";#N/A,#N/A,FALSE,"골재소요량"}</definedName>
    <definedName name="옹1.85" hidden="1">{#N/A,#N/A,FALSE,"포장단가"}</definedName>
    <definedName name="옹2되" localSheetId="13">#REF!</definedName>
    <definedName name="옹2되" localSheetId="12">#REF!</definedName>
    <definedName name="옹2되" localSheetId="10">#REF!</definedName>
    <definedName name="옹2되" localSheetId="4">#REF!</definedName>
    <definedName name="옹2되" localSheetId="7">#REF!</definedName>
    <definedName name="옹2되" localSheetId="5">#REF!</definedName>
    <definedName name="옹2되" localSheetId="2">#REF!</definedName>
    <definedName name="옹2되">#REF!</definedName>
    <definedName name="옹2부" localSheetId="13">#REF!</definedName>
    <definedName name="옹2부" localSheetId="12">#REF!</definedName>
    <definedName name="옹2부" localSheetId="10">#REF!</definedName>
    <definedName name="옹2부" localSheetId="4">#REF!</definedName>
    <definedName name="옹2부" localSheetId="7">#REF!</definedName>
    <definedName name="옹2부" localSheetId="5">#REF!</definedName>
    <definedName name="옹2부" localSheetId="2">#REF!</definedName>
    <definedName name="옹2부">#REF!</definedName>
    <definedName name="옹2블캡" localSheetId="13">#REF!</definedName>
    <definedName name="옹2블캡" localSheetId="12">#REF!</definedName>
    <definedName name="옹2블캡" localSheetId="10">#REF!</definedName>
    <definedName name="옹2블캡" localSheetId="4">#REF!</definedName>
    <definedName name="옹2블캡" localSheetId="7">#REF!</definedName>
    <definedName name="옹2블캡" localSheetId="5">#REF!</definedName>
    <definedName name="옹2블캡" localSheetId="2">#REF!</definedName>
    <definedName name="옹2블캡">#REF!</definedName>
    <definedName name="옹2블표" localSheetId="13">#REF!</definedName>
    <definedName name="옹2블표" localSheetId="12">#REF!</definedName>
    <definedName name="옹2블표" localSheetId="10">#REF!</definedName>
    <definedName name="옹2블표" localSheetId="4">#REF!</definedName>
    <definedName name="옹2블표" localSheetId="7">#REF!</definedName>
    <definedName name="옹2블표" localSheetId="5">#REF!</definedName>
    <definedName name="옹2블표" localSheetId="2">#REF!</definedName>
    <definedName name="옹2블표">#REF!</definedName>
    <definedName name="옹2상" localSheetId="13">#REF!</definedName>
    <definedName name="옹2상" localSheetId="12">#REF!</definedName>
    <definedName name="옹2상" localSheetId="10">#REF!</definedName>
    <definedName name="옹2상" localSheetId="4">#REF!</definedName>
    <definedName name="옹2상" localSheetId="7">#REF!</definedName>
    <definedName name="옹2상" localSheetId="5">#REF!</definedName>
    <definedName name="옹2상" localSheetId="2">#REF!</definedName>
    <definedName name="옹2상">#REF!</definedName>
    <definedName name="옹2속" localSheetId="13">#REF!</definedName>
    <definedName name="옹2속" localSheetId="12">#REF!</definedName>
    <definedName name="옹2속" localSheetId="10">#REF!</definedName>
    <definedName name="옹2속" localSheetId="4">#REF!</definedName>
    <definedName name="옹2속" localSheetId="7">#REF!</definedName>
    <definedName name="옹2속" localSheetId="5">#REF!</definedName>
    <definedName name="옹2속" localSheetId="2">#REF!</definedName>
    <definedName name="옹2속">#REF!</definedName>
    <definedName name="옹2잔" localSheetId="13">#REF!</definedName>
    <definedName name="옹2잔" localSheetId="12">#REF!</definedName>
    <definedName name="옹2잔" localSheetId="10">#REF!</definedName>
    <definedName name="옹2잔" localSheetId="4">#REF!</definedName>
    <definedName name="옹2잔" localSheetId="7">#REF!</definedName>
    <definedName name="옹2잔" localSheetId="5">#REF!</definedName>
    <definedName name="옹2잔" localSheetId="2">#REF!</definedName>
    <definedName name="옹2잔">#REF!</definedName>
    <definedName name="옹2잡" localSheetId="13">#REF!</definedName>
    <definedName name="옹2잡" localSheetId="12">#REF!</definedName>
    <definedName name="옹2잡" localSheetId="10">#REF!</definedName>
    <definedName name="옹2잡" localSheetId="4">#REF!</definedName>
    <definedName name="옹2잡" localSheetId="7">#REF!</definedName>
    <definedName name="옹2잡" localSheetId="5">#REF!</definedName>
    <definedName name="옹2잡" localSheetId="2">#REF!</definedName>
    <definedName name="옹2잡">#REF!</definedName>
    <definedName name="옹2지1" localSheetId="13">#REF!</definedName>
    <definedName name="옹2지1" localSheetId="12">#REF!</definedName>
    <definedName name="옹2지1" localSheetId="10">#REF!</definedName>
    <definedName name="옹2지1" localSheetId="4">#REF!</definedName>
    <definedName name="옹2지1" localSheetId="7">#REF!</definedName>
    <definedName name="옹2지1" localSheetId="5">#REF!</definedName>
    <definedName name="옹2지1" localSheetId="2">#REF!</definedName>
    <definedName name="옹2지1">#REF!</definedName>
    <definedName name="옹2지2" localSheetId="13">#REF!</definedName>
    <definedName name="옹2지2" localSheetId="12">#REF!</definedName>
    <definedName name="옹2지2" localSheetId="10">#REF!</definedName>
    <definedName name="옹2지2" localSheetId="4">#REF!</definedName>
    <definedName name="옹2지2" localSheetId="7">#REF!</definedName>
    <definedName name="옹2지2" localSheetId="5">#REF!</definedName>
    <definedName name="옹2지2" localSheetId="2">#REF!</definedName>
    <definedName name="옹2지2">#REF!</definedName>
    <definedName name="옹2지3" localSheetId="13">#REF!</definedName>
    <definedName name="옹2지3" localSheetId="12">#REF!</definedName>
    <definedName name="옹2지3" localSheetId="10">#REF!</definedName>
    <definedName name="옹2지3" localSheetId="4">#REF!</definedName>
    <definedName name="옹2지3" localSheetId="7">#REF!</definedName>
    <definedName name="옹2지3" localSheetId="5">#REF!</definedName>
    <definedName name="옹2지3" localSheetId="2">#REF!</definedName>
    <definedName name="옹2지3">#REF!</definedName>
    <definedName name="옹2터" localSheetId="13">#REF!</definedName>
    <definedName name="옹2터" localSheetId="12">#REF!</definedName>
    <definedName name="옹2터" localSheetId="10">#REF!</definedName>
    <definedName name="옹2터" localSheetId="4">#REF!</definedName>
    <definedName name="옹2터" localSheetId="7">#REF!</definedName>
    <definedName name="옹2터" localSheetId="5">#REF!</definedName>
    <definedName name="옹2터" localSheetId="2">#REF!</definedName>
    <definedName name="옹2터">#REF!</definedName>
    <definedName name="옹2합" localSheetId="13">#REF!</definedName>
    <definedName name="옹2합" localSheetId="12">#REF!</definedName>
    <definedName name="옹2합" localSheetId="10">#REF!</definedName>
    <definedName name="옹2합" localSheetId="4">#REF!</definedName>
    <definedName name="옹2합" localSheetId="7">#REF!</definedName>
    <definedName name="옹2합" localSheetId="5">#REF!</definedName>
    <definedName name="옹2합" localSheetId="2">#REF!</definedName>
    <definedName name="옹2합">#REF!</definedName>
    <definedName name="옹되" localSheetId="13">#REF!</definedName>
    <definedName name="옹되" localSheetId="12">#REF!</definedName>
    <definedName name="옹되" localSheetId="10">#REF!</definedName>
    <definedName name="옹되" localSheetId="4">#REF!</definedName>
    <definedName name="옹되" localSheetId="7">#REF!</definedName>
    <definedName name="옹되" localSheetId="5">#REF!</definedName>
    <definedName name="옹되" localSheetId="2">#REF!</definedName>
    <definedName name="옹되">#REF!</definedName>
    <definedName name="옹벽" localSheetId="4">{#N/A,#N/A,FALSE,"혼합골재"}</definedName>
    <definedName name="옹벽" localSheetId="7">{#N/A,#N/A,FALSE,"혼합골재"}</definedName>
    <definedName name="옹벽" localSheetId="5">{#N/A,#N/A,FALSE,"혼합골재"}</definedName>
    <definedName name="옹벽" localSheetId="6">{#N/A,#N/A,FALSE,"혼합골재"}</definedName>
    <definedName name="옹벽">{#N/A,#N/A,FALSE,"혼합골재"}</definedName>
    <definedName name="옹벽수량집계표" localSheetId="4" hidden="1">{#N/A,#N/A,FALSE,"2~8번"}</definedName>
    <definedName name="옹벽수량집계표" localSheetId="7" hidden="1">{#N/A,#N/A,FALSE,"2~8번"}</definedName>
    <definedName name="옹벽수량집계표" localSheetId="5" hidden="1">{#N/A,#N/A,FALSE,"2~8번"}</definedName>
    <definedName name="옹벽수량집계표" localSheetId="6" hidden="1">{#N/A,#N/A,FALSE,"2~8번"}</definedName>
    <definedName name="옹벽수량집계표" hidden="1">{#N/A,#N/A,FALSE,"2~8번"}</definedName>
    <definedName name="옹벽수량집계표총괄" localSheetId="4" hidden="1">{#N/A,#N/A,FALSE,"혼합골재"}</definedName>
    <definedName name="옹벽수량집계표총괄" localSheetId="7" hidden="1">{#N/A,#N/A,FALSE,"혼합골재"}</definedName>
    <definedName name="옹벽수량집계표총괄" localSheetId="5" hidden="1">{#N/A,#N/A,FALSE,"혼합골재"}</definedName>
    <definedName name="옹벽수량집계표총괄" localSheetId="6" hidden="1">{#N/A,#N/A,FALSE,"혼합골재"}</definedName>
    <definedName name="옹벽수량집계표총괄" hidden="1">{#N/A,#N/A,FALSE,"혼합골재"}</definedName>
    <definedName name="옹벽형측구깨기" localSheetId="13">#REF!</definedName>
    <definedName name="옹벽형측구깨기" localSheetId="12">#REF!</definedName>
    <definedName name="옹벽형측구깨기" localSheetId="10">#REF!</definedName>
    <definedName name="옹벽형측구깨기" localSheetId="4">#REF!</definedName>
    <definedName name="옹벽형측구깨기" localSheetId="7">#REF!</definedName>
    <definedName name="옹벽형측구깨기" localSheetId="5">#REF!</definedName>
    <definedName name="옹벽형측구깨기" localSheetId="2">#REF!</definedName>
    <definedName name="옹벽형측구깨기">#REF!</definedName>
    <definedName name="옹부" localSheetId="13">#REF!</definedName>
    <definedName name="옹부" localSheetId="12">#REF!</definedName>
    <definedName name="옹부" localSheetId="10">#REF!</definedName>
    <definedName name="옹부" localSheetId="4">#REF!</definedName>
    <definedName name="옹부" localSheetId="7">#REF!</definedName>
    <definedName name="옹부" localSheetId="5">#REF!</definedName>
    <definedName name="옹부" localSheetId="2">#REF!</definedName>
    <definedName name="옹부">#REF!</definedName>
    <definedName name="옹블캡" localSheetId="13">#REF!</definedName>
    <definedName name="옹블캡" localSheetId="12">#REF!</definedName>
    <definedName name="옹블캡" localSheetId="10">#REF!</definedName>
    <definedName name="옹블캡" localSheetId="4">#REF!</definedName>
    <definedName name="옹블캡" localSheetId="7">#REF!</definedName>
    <definedName name="옹블캡" localSheetId="5">#REF!</definedName>
    <definedName name="옹블캡" localSheetId="2">#REF!</definedName>
    <definedName name="옹블캡">#REF!</definedName>
    <definedName name="옹블표" localSheetId="13">#REF!</definedName>
    <definedName name="옹블표" localSheetId="12">#REF!</definedName>
    <definedName name="옹블표" localSheetId="10">#REF!</definedName>
    <definedName name="옹블표" localSheetId="4">#REF!</definedName>
    <definedName name="옹블표" localSheetId="7">#REF!</definedName>
    <definedName name="옹블표" localSheetId="5">#REF!</definedName>
    <definedName name="옹블표" localSheetId="2">#REF!</definedName>
    <definedName name="옹블표">#REF!</definedName>
    <definedName name="옹상" localSheetId="13">#REF!</definedName>
    <definedName name="옹상" localSheetId="12">#REF!</definedName>
    <definedName name="옹상" localSheetId="10">#REF!</definedName>
    <definedName name="옹상" localSheetId="4">#REF!</definedName>
    <definedName name="옹상" localSheetId="7">#REF!</definedName>
    <definedName name="옹상" localSheetId="5">#REF!</definedName>
    <definedName name="옹상" localSheetId="2">#REF!</definedName>
    <definedName name="옹상">#REF!</definedName>
    <definedName name="옹속" localSheetId="13">#REF!</definedName>
    <definedName name="옹속" localSheetId="12">#REF!</definedName>
    <definedName name="옹속" localSheetId="10">#REF!</definedName>
    <definedName name="옹속" localSheetId="4">#REF!</definedName>
    <definedName name="옹속" localSheetId="7">#REF!</definedName>
    <definedName name="옹속" localSheetId="5">#REF!</definedName>
    <definedName name="옹속" localSheetId="2">#REF!</definedName>
    <definedName name="옹속">#REF!</definedName>
    <definedName name="옹잔" localSheetId="13">#REF!</definedName>
    <definedName name="옹잔" localSheetId="12">#REF!</definedName>
    <definedName name="옹잔" localSheetId="10">#REF!</definedName>
    <definedName name="옹잔" localSheetId="4">#REF!</definedName>
    <definedName name="옹잔" localSheetId="7">#REF!</definedName>
    <definedName name="옹잔" localSheetId="5">#REF!</definedName>
    <definedName name="옹잔" localSheetId="2">#REF!</definedName>
    <definedName name="옹잔">#REF!</definedName>
    <definedName name="옹잡" localSheetId="13">#REF!</definedName>
    <definedName name="옹잡" localSheetId="12">#REF!</definedName>
    <definedName name="옹잡" localSheetId="10">#REF!</definedName>
    <definedName name="옹잡" localSheetId="4">#REF!</definedName>
    <definedName name="옹잡" localSheetId="7">#REF!</definedName>
    <definedName name="옹잡" localSheetId="5">#REF!</definedName>
    <definedName name="옹잡" localSheetId="2">#REF!</definedName>
    <definedName name="옹잡">#REF!</definedName>
    <definedName name="옹지1" localSheetId="13">#REF!</definedName>
    <definedName name="옹지1" localSheetId="12">#REF!</definedName>
    <definedName name="옹지1" localSheetId="10">#REF!</definedName>
    <definedName name="옹지1" localSheetId="4">#REF!</definedName>
    <definedName name="옹지1" localSheetId="7">#REF!</definedName>
    <definedName name="옹지1" localSheetId="5">#REF!</definedName>
    <definedName name="옹지1" localSheetId="2">#REF!</definedName>
    <definedName name="옹지1">#REF!</definedName>
    <definedName name="옹지2" localSheetId="13">#REF!</definedName>
    <definedName name="옹지2" localSheetId="12">#REF!</definedName>
    <definedName name="옹지2" localSheetId="10">#REF!</definedName>
    <definedName name="옹지2" localSheetId="4">#REF!</definedName>
    <definedName name="옹지2" localSheetId="7">#REF!</definedName>
    <definedName name="옹지2" localSheetId="5">#REF!</definedName>
    <definedName name="옹지2" localSheetId="2">#REF!</definedName>
    <definedName name="옹지2">#REF!</definedName>
    <definedName name="옹지3" localSheetId="13">#REF!</definedName>
    <definedName name="옹지3" localSheetId="12">#REF!</definedName>
    <definedName name="옹지3" localSheetId="10">#REF!</definedName>
    <definedName name="옹지3" localSheetId="4">#REF!</definedName>
    <definedName name="옹지3" localSheetId="7">#REF!</definedName>
    <definedName name="옹지3" localSheetId="5">#REF!</definedName>
    <definedName name="옹지3" localSheetId="2">#REF!</definedName>
    <definedName name="옹지3">#REF!</definedName>
    <definedName name="옹터" localSheetId="13">#REF!</definedName>
    <definedName name="옹터" localSheetId="12">#REF!</definedName>
    <definedName name="옹터" localSheetId="10">#REF!</definedName>
    <definedName name="옹터" localSheetId="4">#REF!</definedName>
    <definedName name="옹터" localSheetId="7">#REF!</definedName>
    <definedName name="옹터" localSheetId="5">#REF!</definedName>
    <definedName name="옹터" localSheetId="2">#REF!</definedName>
    <definedName name="옹터">#REF!</definedName>
    <definedName name="옹합" localSheetId="13">#REF!</definedName>
    <definedName name="옹합" localSheetId="12">#REF!</definedName>
    <definedName name="옹합" localSheetId="10">#REF!</definedName>
    <definedName name="옹합" localSheetId="4">#REF!</definedName>
    <definedName name="옹합" localSheetId="7">#REF!</definedName>
    <definedName name="옹합" localSheetId="5">#REF!</definedName>
    <definedName name="옹합" localSheetId="2">#REF!</definedName>
    <definedName name="옹합">#REF!</definedName>
    <definedName name="완공3" localSheetId="10" hidden="1">#REF!</definedName>
    <definedName name="완공3" localSheetId="4" hidden="1">#REF!</definedName>
    <definedName name="완공3" localSheetId="7" hidden="1">#REF!</definedName>
    <definedName name="완공3" localSheetId="5" hidden="1">#REF!</definedName>
    <definedName name="완공3" localSheetId="2" hidden="1">#REF!</definedName>
    <definedName name="완공3" hidden="1">#REF!</definedName>
    <definedName name="완금" localSheetId="13">#REF!</definedName>
    <definedName name="완금" localSheetId="12">#REF!</definedName>
    <definedName name="완금" localSheetId="10">#REF!</definedName>
    <definedName name="완금" localSheetId="4">#REF!</definedName>
    <definedName name="완금" localSheetId="7">#REF!</definedName>
    <definedName name="완금" localSheetId="5">#REF!</definedName>
    <definedName name="완금" localSheetId="2">#REF!</definedName>
    <definedName name="완금">#REF!</definedName>
    <definedName name="외벽" localSheetId="13">#REF!</definedName>
    <definedName name="외벽" localSheetId="12">#REF!</definedName>
    <definedName name="외벽" localSheetId="10">#REF!</definedName>
    <definedName name="외벽" localSheetId="4">#REF!</definedName>
    <definedName name="외벽" localSheetId="7">#REF!</definedName>
    <definedName name="외벽" localSheetId="5">#REF!</definedName>
    <definedName name="외벽" localSheetId="2">#REF!</definedName>
    <definedName name="외벽">#REF!</definedName>
    <definedName name="용접">[83]노임단가!$E$11</definedName>
    <definedName name="용접공" localSheetId="13">#REF!</definedName>
    <definedName name="용접공" localSheetId="12">#REF!</definedName>
    <definedName name="용접공" localSheetId="10">#REF!</definedName>
    <definedName name="용접공" localSheetId="4">#REF!</definedName>
    <definedName name="용접공" localSheetId="7">#REF!</definedName>
    <definedName name="용접공" localSheetId="5">#REF!</definedName>
    <definedName name="용접공" localSheetId="2">#REF!</definedName>
    <definedName name="용접공">#REF!</definedName>
    <definedName name="용접공일반" localSheetId="13">#REF!</definedName>
    <definedName name="용접공일반" localSheetId="12">#REF!</definedName>
    <definedName name="용접공일반" localSheetId="10">#REF!</definedName>
    <definedName name="용접공일반" localSheetId="4">#REF!</definedName>
    <definedName name="용접공일반" localSheetId="7">#REF!</definedName>
    <definedName name="용접공일반" localSheetId="5">#REF!</definedName>
    <definedName name="용접공일반" localSheetId="2">#REF!</definedName>
    <definedName name="용접공일반">#REF!</definedName>
    <definedName name="우로복사" localSheetId="13">[110]!우로복사</definedName>
    <definedName name="우로복사" localSheetId="12">[110]!우로복사</definedName>
    <definedName name="우로복사" localSheetId="10">[110]!우로복사</definedName>
    <definedName name="우로복사" localSheetId="4">[110]!우로복사</definedName>
    <definedName name="우로복사" localSheetId="7">[110]!우로복사</definedName>
    <definedName name="우로복사" localSheetId="5">[110]!우로복사</definedName>
    <definedName name="우로복사" localSheetId="2">[110]!우로복사</definedName>
    <definedName name="우로복사">[110]!우로복사</definedName>
    <definedName name="운" localSheetId="13">#REF!</definedName>
    <definedName name="운" localSheetId="12">#REF!</definedName>
    <definedName name="운" localSheetId="10">#REF!</definedName>
    <definedName name="운" localSheetId="4">#REF!</definedName>
    <definedName name="운" localSheetId="7">#REF!</definedName>
    <definedName name="운" localSheetId="5">#REF!</definedName>
    <definedName name="운" localSheetId="2">#REF!</definedName>
    <definedName name="운">#REF!</definedName>
    <definedName name="운반">[83]노임단가!$E$13</definedName>
    <definedName name="운반거리표" localSheetId="13">#REF!</definedName>
    <definedName name="운반거리표" localSheetId="12">#REF!</definedName>
    <definedName name="운반거리표" localSheetId="10">#REF!</definedName>
    <definedName name="운반거리표" localSheetId="4">#REF!</definedName>
    <definedName name="운반거리표" localSheetId="7">#REF!</definedName>
    <definedName name="운반거리표" localSheetId="5">#REF!</definedName>
    <definedName name="운반거리표" localSheetId="2">#REF!</definedName>
    <definedName name="운반거리표">#REF!</definedName>
    <definedName name="운반비2" localSheetId="13">#REF!</definedName>
    <definedName name="운반비2" localSheetId="12">#REF!</definedName>
    <definedName name="운반비2" localSheetId="10">#REF!</definedName>
    <definedName name="운반비2" localSheetId="4">#REF!</definedName>
    <definedName name="운반비2" localSheetId="7">#REF!</definedName>
    <definedName name="운반비2" localSheetId="5">#REF!</definedName>
    <definedName name="운반비2" localSheetId="2">#REF!</definedName>
    <definedName name="운반비2">#REF!</definedName>
    <definedName name="운반중량1" localSheetId="10" hidden="1">#REF!</definedName>
    <definedName name="운반중량1" localSheetId="4" hidden="1">#REF!</definedName>
    <definedName name="운반중량1" localSheetId="7" hidden="1">#REF!</definedName>
    <definedName name="운반중량1" localSheetId="5" hidden="1">#REF!</definedName>
    <definedName name="운반중량1" localSheetId="2" hidden="1">#REF!</definedName>
    <definedName name="운반중량1" hidden="1">#REF!</definedName>
    <definedName name="운반차운전사" localSheetId="13">#REF!</definedName>
    <definedName name="운반차운전사" localSheetId="12">#REF!</definedName>
    <definedName name="운반차운전사" localSheetId="10">#REF!</definedName>
    <definedName name="운반차운전사" localSheetId="4">#REF!</definedName>
    <definedName name="운반차운전사" localSheetId="7">#REF!</definedName>
    <definedName name="운반차운전사" localSheetId="5">#REF!</definedName>
    <definedName name="운반차운전사" localSheetId="2">#REF!</definedName>
    <definedName name="운반차운전사">#REF!</definedName>
    <definedName name="운전">[83]노임단가!$E$26</definedName>
    <definedName name="운전사_운반">'[85]기계경비(시간당)'!$D$7</definedName>
    <definedName name="운전사기계" localSheetId="13">#REF!</definedName>
    <definedName name="운전사기계" localSheetId="12">#REF!</definedName>
    <definedName name="운전사기계" localSheetId="10">#REF!</definedName>
    <definedName name="운전사기계" localSheetId="4">#REF!</definedName>
    <definedName name="운전사기계" localSheetId="7">#REF!</definedName>
    <definedName name="운전사기계" localSheetId="5">#REF!</definedName>
    <definedName name="운전사기계" localSheetId="2">#REF!</definedName>
    <definedName name="운전사기계">#REF!</definedName>
    <definedName name="운전사운반차" localSheetId="13">#REF!</definedName>
    <definedName name="운전사운반차" localSheetId="12">#REF!</definedName>
    <definedName name="운전사운반차" localSheetId="10">#REF!</definedName>
    <definedName name="운전사운반차" localSheetId="4">#REF!</definedName>
    <definedName name="운전사운반차" localSheetId="7">#REF!</definedName>
    <definedName name="운전사운반차" localSheetId="5">#REF!</definedName>
    <definedName name="운전사운반차" localSheetId="2">#REF!</definedName>
    <definedName name="운전사운반차">#REF!</definedName>
    <definedName name="운전차운반사" localSheetId="13">#REF!</definedName>
    <definedName name="운전차운반사" localSheetId="12">#REF!</definedName>
    <definedName name="운전차운반사" localSheetId="10">#REF!</definedName>
    <definedName name="운전차운반사" localSheetId="4">#REF!</definedName>
    <definedName name="운전차운반사" localSheetId="7">#REF!</definedName>
    <definedName name="운전차운반사" localSheetId="5">#REF!</definedName>
    <definedName name="운전차운반사" localSheetId="2">#REF!</definedName>
    <definedName name="운전차운반사">#REF!</definedName>
    <definedName name="원" localSheetId="10">#REF!</definedName>
    <definedName name="원" localSheetId="4">#REF!</definedName>
    <definedName name="원" localSheetId="7">#REF!</definedName>
    <definedName name="원" localSheetId="5">#REF!</definedName>
    <definedName name="원" localSheetId="2">#REF!</definedName>
    <definedName name="원">#REF!</definedName>
    <definedName name="원가" localSheetId="13">#REF!</definedName>
    <definedName name="원가" localSheetId="12">#REF!</definedName>
    <definedName name="원가" localSheetId="10">#REF!</definedName>
    <definedName name="원가" localSheetId="4">#REF!</definedName>
    <definedName name="원가" localSheetId="7">#REF!</definedName>
    <definedName name="원가" localSheetId="5">#REF!</definedName>
    <definedName name="원가" localSheetId="2">#REF!</definedName>
    <definedName name="원가">#REF!</definedName>
    <definedName name="원가1" localSheetId="13">#REF!</definedName>
    <definedName name="원가1" localSheetId="12">#REF!</definedName>
    <definedName name="원가1" localSheetId="10">#REF!</definedName>
    <definedName name="원가1" localSheetId="4">#REF!</definedName>
    <definedName name="원가1" localSheetId="7">#REF!</definedName>
    <definedName name="원가1" localSheetId="5">#REF!</definedName>
    <definedName name="원가1" localSheetId="2">#REF!</definedName>
    <definedName name="원가1">#REF!</definedName>
    <definedName name="원가3" localSheetId="10">BlankMacro1</definedName>
    <definedName name="원가3" localSheetId="4">BlankMacro1</definedName>
    <definedName name="원가3" localSheetId="7">BlankMacro1</definedName>
    <definedName name="원가3" localSheetId="5">BlankMacro1</definedName>
    <definedName name="원가3" localSheetId="6">BlankMacro1</definedName>
    <definedName name="원가3" localSheetId="2">BlankMacro1</definedName>
    <definedName name="원가3">BlankMacro1</definedName>
    <definedName name="위생공" localSheetId="13">#REF!</definedName>
    <definedName name="위생공" localSheetId="12">#REF!</definedName>
    <definedName name="위생공" localSheetId="10">#REF!</definedName>
    <definedName name="위생공" localSheetId="4">#REF!</definedName>
    <definedName name="위생공" localSheetId="7">#REF!</definedName>
    <definedName name="위생공" localSheetId="5">#REF!</definedName>
    <definedName name="위생공" localSheetId="2">#REF!</definedName>
    <definedName name="위생공">#REF!</definedName>
    <definedName name="윙비트" localSheetId="13">#REF!</definedName>
    <definedName name="윙비트" localSheetId="12">#REF!</definedName>
    <definedName name="윙비트" localSheetId="10">#REF!</definedName>
    <definedName name="윙비트" localSheetId="4">#REF!</definedName>
    <definedName name="윙비트" localSheetId="7">#REF!</definedName>
    <definedName name="윙비트" localSheetId="5">#REF!</definedName>
    <definedName name="윙비트" localSheetId="2">#REF!</definedName>
    <definedName name="윙비트">#REF!</definedName>
    <definedName name="윙비트6" localSheetId="13">[123]sheet1!#REF!</definedName>
    <definedName name="윙비트6" localSheetId="12">[123]sheet1!#REF!</definedName>
    <definedName name="윙비트6" localSheetId="10">[123]sheet1!#REF!</definedName>
    <definedName name="윙비트6" localSheetId="4">[123]sheet1!#REF!</definedName>
    <definedName name="윙비트6" localSheetId="7">[123]sheet1!#REF!</definedName>
    <definedName name="윙비트6" localSheetId="5">[123]sheet1!#REF!</definedName>
    <definedName name="윙비트6" localSheetId="2">[123]sheet1!#REF!</definedName>
    <definedName name="윙비트6">[123]sheet1!#REF!</definedName>
    <definedName name="윙비트8" localSheetId="13">#REF!</definedName>
    <definedName name="윙비트8" localSheetId="12">#REF!</definedName>
    <definedName name="윙비트8" localSheetId="10">#REF!</definedName>
    <definedName name="윙비트8" localSheetId="4">#REF!</definedName>
    <definedName name="윙비트8" localSheetId="7">#REF!</definedName>
    <definedName name="윙비트8" localSheetId="5">#REF!</definedName>
    <definedName name="윙비트8" localSheetId="2">#REF!</definedName>
    <definedName name="윙비트8">#REF!</definedName>
    <definedName name="유리공" localSheetId="13">#REF!</definedName>
    <definedName name="유리공" localSheetId="12">#REF!</definedName>
    <definedName name="유리공" localSheetId="10">#REF!</definedName>
    <definedName name="유리공" localSheetId="4">#REF!</definedName>
    <definedName name="유리공" localSheetId="7">#REF!</definedName>
    <definedName name="유리공" localSheetId="5">#REF!</definedName>
    <definedName name="유리공" localSheetId="2">#REF!</definedName>
    <definedName name="유리공">#REF!</definedName>
    <definedName name="이" localSheetId="4" hidden="1">{#N/A,#N/A,FALSE,"명세표"}</definedName>
    <definedName name="이" localSheetId="7" hidden="1">{#N/A,#N/A,FALSE,"명세표"}</definedName>
    <definedName name="이" localSheetId="5" hidden="1">{#N/A,#N/A,FALSE,"명세표"}</definedName>
    <definedName name="이" localSheetId="6" hidden="1">{#N/A,#N/A,FALSE,"명세표"}</definedName>
    <definedName name="이" hidden="1">{#N/A,#N/A,FALSE,"명세표"}</definedName>
    <definedName name="이______________윤" localSheetId="10">#REF!</definedName>
    <definedName name="이______________윤" localSheetId="4">#REF!</definedName>
    <definedName name="이______________윤" localSheetId="7">#REF!</definedName>
    <definedName name="이______________윤" localSheetId="5">#REF!</definedName>
    <definedName name="이______________윤" localSheetId="2">#REF!</definedName>
    <definedName name="이______________윤">#REF!</definedName>
    <definedName name="이______전______비" localSheetId="10">#REF!</definedName>
    <definedName name="이______전______비" localSheetId="4">#REF!</definedName>
    <definedName name="이______전______비" localSheetId="7">#REF!</definedName>
    <definedName name="이______전______비" localSheetId="5">#REF!</definedName>
    <definedName name="이______전______비" localSheetId="2">#REF!</definedName>
    <definedName name="이______전______비">#REF!</definedName>
    <definedName name="이월32" localSheetId="13">#REF!</definedName>
    <definedName name="이월32" localSheetId="12">#REF!</definedName>
    <definedName name="이월32" localSheetId="10">#REF!</definedName>
    <definedName name="이월32" localSheetId="4">#REF!</definedName>
    <definedName name="이월32" localSheetId="7">#REF!</definedName>
    <definedName name="이월32" localSheetId="5">#REF!</definedName>
    <definedName name="이월32" localSheetId="2">#REF!</definedName>
    <definedName name="이월32">#REF!</definedName>
    <definedName name="이윤">'[76]단가 (2)'!$H$12</definedName>
    <definedName name="이자율">0.125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[60]DATE!$B$24:$B$85</definedName>
    <definedName name="인" localSheetId="13">[6]일위대가!#REF!</definedName>
    <definedName name="인" localSheetId="12">[6]일위대가!#REF!</definedName>
    <definedName name="인" localSheetId="10">[6]일위대가!#REF!</definedName>
    <definedName name="인" localSheetId="4">[6]일위대가!#REF!</definedName>
    <definedName name="인" localSheetId="7">[6]일위대가!#REF!</definedName>
    <definedName name="인" localSheetId="5">[6]일위대가!#REF!</definedName>
    <definedName name="인" localSheetId="2">[6]일위대가!#REF!</definedName>
    <definedName name="인">[6]일위대가!#REF!</definedName>
    <definedName name="인건비" localSheetId="10">BlankMacro1</definedName>
    <definedName name="인건비" localSheetId="4">BlankMacro1</definedName>
    <definedName name="인건비" localSheetId="7">BlankMacro1</definedName>
    <definedName name="인건비" localSheetId="5">BlankMacro1</definedName>
    <definedName name="인건비" localSheetId="6">BlankMacro1</definedName>
    <definedName name="인건비" localSheetId="2">BlankMacro1</definedName>
    <definedName name="인건비">BlankMacro1</definedName>
    <definedName name="인건비산출전관방송" localSheetId="10">BlankMacro1</definedName>
    <definedName name="인건비산출전관방송" localSheetId="4">BlankMacro1</definedName>
    <definedName name="인건비산출전관방송" localSheetId="7">BlankMacro1</definedName>
    <definedName name="인건비산출전관방송" localSheetId="5">BlankMacro1</definedName>
    <definedName name="인건비산출전관방송" localSheetId="6">BlankMacro1</definedName>
    <definedName name="인건비산출전관방송" localSheetId="2">BlankMacro1</definedName>
    <definedName name="인건비산출전관방송">BlankMacro1</definedName>
    <definedName name="인부1">[41]심사물량!$C$9</definedName>
    <definedName name="인상익" localSheetId="10">BlankMacro1</definedName>
    <definedName name="인상익" localSheetId="4">BlankMacro1</definedName>
    <definedName name="인상익" localSheetId="7">BlankMacro1</definedName>
    <definedName name="인상익" localSheetId="5">BlankMacro1</definedName>
    <definedName name="인상익" localSheetId="6">BlankMacro1</definedName>
    <definedName name="인상익" localSheetId="2">BlankMacro1</definedName>
    <definedName name="인상익">BlankMacro1</definedName>
    <definedName name="인쇄" localSheetId="13">[110]!인쇄</definedName>
    <definedName name="인쇄" localSheetId="12">[110]!인쇄</definedName>
    <definedName name="인쇄" localSheetId="10">[110]!인쇄</definedName>
    <definedName name="인쇄" localSheetId="4">[110]!인쇄</definedName>
    <definedName name="인쇄" localSheetId="7">[110]!인쇄</definedName>
    <definedName name="인쇄" localSheetId="5">[110]!인쇄</definedName>
    <definedName name="인쇄" localSheetId="2">[110]!인쇄</definedName>
    <definedName name="인쇄">[110]!인쇄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0" hidden="1">#REF!</definedName>
    <definedName name="일" localSheetId="4" hidden="1">#REF!</definedName>
    <definedName name="일" localSheetId="7" hidden="1">#REF!</definedName>
    <definedName name="일" localSheetId="5" hidden="1">#REF!</definedName>
    <definedName name="일" localSheetId="2" hidden="1">#REF!</definedName>
    <definedName name="일" hidden="1">#REF!</definedName>
    <definedName name="일__반___관__리__비" localSheetId="10">#REF!</definedName>
    <definedName name="일__반___관__리__비" localSheetId="4">#REF!</definedName>
    <definedName name="일__반___관__리__비" localSheetId="7">#REF!</definedName>
    <definedName name="일__반___관__리__비" localSheetId="5">#REF!</definedName>
    <definedName name="일__반___관__리__비" localSheetId="2">#REF!</definedName>
    <definedName name="일__반___관__리__비">#REF!</definedName>
    <definedName name="일반관리비">'[76]단가 (2)'!$H$11</definedName>
    <definedName name="일산신도시">[86]일위대가!$A$4:$M$38</definedName>
    <definedName name="일위" localSheetId="10">BlankMacro1</definedName>
    <definedName name="일위" localSheetId="4">BlankMacro1</definedName>
    <definedName name="일위" localSheetId="7">BlankMacro1</definedName>
    <definedName name="일위" localSheetId="5">BlankMacro1</definedName>
    <definedName name="일위" localSheetId="6">BlankMacro1</definedName>
    <definedName name="일위" localSheetId="2">BlankMacro1</definedName>
    <definedName name="일위">BlankMacro1</definedName>
    <definedName name="일위규격매크로" localSheetId="13">[116]!일위규격매크로</definedName>
    <definedName name="일위규격매크로" localSheetId="12">[116]!일위규격매크로</definedName>
    <definedName name="일위규격매크로" localSheetId="10">[116]!일위규격매크로</definedName>
    <definedName name="일위규격매크로" localSheetId="4">[116]!일위규격매크로</definedName>
    <definedName name="일위규격매크로" localSheetId="7">[116]!일위규격매크로</definedName>
    <definedName name="일위규격매크로" localSheetId="5">[116]!일위규격매크로</definedName>
    <definedName name="일위규격매크로" localSheetId="2">[116]!일위규격매크로</definedName>
    <definedName name="일위규격매크로">[116]!일위규격매크로</definedName>
    <definedName name="일위대가2" localSheetId="4" hidden="1">{#N/A,#N/A,FALSE,"전력간선"}</definedName>
    <definedName name="일위대가2" localSheetId="7" hidden="1">{#N/A,#N/A,FALSE,"전력간선"}</definedName>
    <definedName name="일위대가2" localSheetId="5" hidden="1">{#N/A,#N/A,FALSE,"전력간선"}</definedName>
    <definedName name="일위대가2" localSheetId="6" hidden="1">{#N/A,#N/A,FALSE,"전력간선"}</definedName>
    <definedName name="일위대가2" hidden="1">{#N/A,#N/A,FALSE,"전력간선"}</definedName>
    <definedName name="일위대가목록" localSheetId="10">BlankMacro1</definedName>
    <definedName name="일위대가목록" localSheetId="4">BlankMacro1</definedName>
    <definedName name="일위대가목록" localSheetId="7">BlankMacro1</definedName>
    <definedName name="일위대가목록" localSheetId="5">BlankMacro1</definedName>
    <definedName name="일위대가목록" localSheetId="6">BlankMacro1</definedName>
    <definedName name="일위대가목록" localSheetId="2">BlankMacro1</definedName>
    <definedName name="일위대가목록">BlankMacro1</definedName>
    <definedName name="일위대가목록_2" localSheetId="13">#REF!</definedName>
    <definedName name="일위대가목록_2" localSheetId="12">#REF!</definedName>
    <definedName name="일위대가목록_2" localSheetId="10">#REF!</definedName>
    <definedName name="일위대가목록_2" localSheetId="4">#REF!</definedName>
    <definedName name="일위대가목록_2" localSheetId="7">#REF!</definedName>
    <definedName name="일위대가목록_2" localSheetId="5">#REF!</definedName>
    <definedName name="일위대가목록_2" localSheetId="2">#REF!</definedName>
    <definedName name="일위대가목록_2">#REF!</definedName>
    <definedName name="일위대가목록_2_1" localSheetId="13">#REF!</definedName>
    <definedName name="일위대가목록_2_1" localSheetId="12">#REF!</definedName>
    <definedName name="일위대가목록_2_1" localSheetId="10">#REF!</definedName>
    <definedName name="일위대가목록_2_1" localSheetId="4">#REF!</definedName>
    <definedName name="일위대가목록_2_1" localSheetId="7">#REF!</definedName>
    <definedName name="일위대가목록_2_1" localSheetId="5">#REF!</definedName>
    <definedName name="일위대가목록_2_1" localSheetId="2">#REF!</definedName>
    <definedName name="일위대가목록_2_1">#REF!</definedName>
    <definedName name="일위대가목록_2_2" localSheetId="13">#REF!</definedName>
    <definedName name="일위대가목록_2_2" localSheetId="12">#REF!</definedName>
    <definedName name="일위대가목록_2_2" localSheetId="10">#REF!</definedName>
    <definedName name="일위대가목록_2_2" localSheetId="4">#REF!</definedName>
    <definedName name="일위대가목록_2_2" localSheetId="7">#REF!</definedName>
    <definedName name="일위대가목록_2_2" localSheetId="5">#REF!</definedName>
    <definedName name="일위대가목록_2_2" localSheetId="2">#REF!</definedName>
    <definedName name="일위대가목록_2_2">#REF!</definedName>
    <definedName name="일위대가목록_3" localSheetId="13">#REF!</definedName>
    <definedName name="일위대가목록_3" localSheetId="12">#REF!</definedName>
    <definedName name="일위대가목록_3" localSheetId="10">#REF!</definedName>
    <definedName name="일위대가목록_3" localSheetId="4">#REF!</definedName>
    <definedName name="일위대가목록_3" localSheetId="7">#REF!</definedName>
    <definedName name="일위대가목록_3" localSheetId="5">#REF!</definedName>
    <definedName name="일위대가목록_3" localSheetId="2">#REF!</definedName>
    <definedName name="일위대가목록_3">#REF!</definedName>
    <definedName name="일위대가목록3">'[124]#2_일위대가목록'!$B$4:$J$1978</definedName>
    <definedName name="일위목록" localSheetId="10">BlankMacro1</definedName>
    <definedName name="일위목록" localSheetId="4">BlankMacro1</definedName>
    <definedName name="일위목록" localSheetId="7">BlankMacro1</definedName>
    <definedName name="일위목록" localSheetId="5">BlankMacro1</definedName>
    <definedName name="일위목록" localSheetId="6">BlankMacro1</definedName>
    <definedName name="일위목록" localSheetId="2">BlankMacro1</definedName>
    <definedName name="일위목록">BlankMacro1</definedName>
    <definedName name="일위샘플" localSheetId="10">BlankMacro1</definedName>
    <definedName name="일위샘플" localSheetId="4">BlankMacro1</definedName>
    <definedName name="일위샘플" localSheetId="7">BlankMacro1</definedName>
    <definedName name="일위샘플" localSheetId="5">BlankMacro1</definedName>
    <definedName name="일위샘플" localSheetId="6">BlankMacro1</definedName>
    <definedName name="일위샘플" localSheetId="2">BlankMacro1</definedName>
    <definedName name="일위샘플">BlankMacro1</definedName>
    <definedName name="일위코드입력매크로" localSheetId="13">[116]!일위코드입력매크로</definedName>
    <definedName name="일위코드입력매크로" localSheetId="12">[116]!일위코드입력매크로</definedName>
    <definedName name="일위코드입력매크로" localSheetId="10">[116]!일위코드입력매크로</definedName>
    <definedName name="일위코드입력매크로" localSheetId="4">[116]!일위코드입력매크로</definedName>
    <definedName name="일위코드입력매크로" localSheetId="7">[116]!일위코드입력매크로</definedName>
    <definedName name="일위코드입력매크로" localSheetId="5">[116]!일위코드입력매크로</definedName>
    <definedName name="일위코드입력매크로" localSheetId="2">[116]!일위코드입력매크로</definedName>
    <definedName name="일위코드입력매크로">[116]!일위코드입력매크로</definedName>
    <definedName name="일위호표" localSheetId="13">#REF!</definedName>
    <definedName name="일위호표" localSheetId="12">#REF!</definedName>
    <definedName name="일위호표" localSheetId="10">#REF!</definedName>
    <definedName name="일위호표" localSheetId="4">#REF!</definedName>
    <definedName name="일위호표" localSheetId="7">#REF!</definedName>
    <definedName name="일위호표" localSheetId="5">#REF!</definedName>
    <definedName name="일위호표" localSheetId="2">#REF!</definedName>
    <definedName name="일위호표">#REF!</definedName>
    <definedName name="일위화면복귀매크로" localSheetId="13">[116]!일위화면복귀매크로</definedName>
    <definedName name="일위화면복귀매크로" localSheetId="12">[116]!일위화면복귀매크로</definedName>
    <definedName name="일위화면복귀매크로" localSheetId="10">[116]!일위화면복귀매크로</definedName>
    <definedName name="일위화면복귀매크로" localSheetId="4">[116]!일위화면복귀매크로</definedName>
    <definedName name="일위화면복귀매크로" localSheetId="7">[116]!일위화면복귀매크로</definedName>
    <definedName name="일위화면복귀매크로" localSheetId="5">[116]!일위화면복귀매크로</definedName>
    <definedName name="일위화면복귀매크로" localSheetId="2">[116]!일위화면복귀매크로</definedName>
    <definedName name="일위화면복귀매크로">[116]!일위화면복귀매크로</definedName>
    <definedName name="임시1" localSheetId="4" hidden="1">{#N/A,#N/A,FALSE,"전력간선"}</definedName>
    <definedName name="임시1" localSheetId="7" hidden="1">{#N/A,#N/A,FALSE,"전력간선"}</definedName>
    <definedName name="임시1" localSheetId="5" hidden="1">{#N/A,#N/A,FALSE,"전력간선"}</definedName>
    <definedName name="임시1" localSheetId="6" hidden="1">{#N/A,#N/A,FALSE,"전력간선"}</definedName>
    <definedName name="임시1" hidden="1">{#N/A,#N/A,FALSE,"전력간선"}</definedName>
    <definedName name="임시2" localSheetId="4" hidden="1">{#N/A,#N/A,FALSE,"전력간선"}</definedName>
    <definedName name="임시2" localSheetId="7" hidden="1">{#N/A,#N/A,FALSE,"전력간선"}</definedName>
    <definedName name="임시2" localSheetId="5" hidden="1">{#N/A,#N/A,FALSE,"전력간선"}</definedName>
    <definedName name="임시2" localSheetId="6" hidden="1">{#N/A,#N/A,FALSE,"전력간선"}</definedName>
    <definedName name="임시2" hidden="1">{#N/A,#N/A,FALSE,"전력간선"}</definedName>
    <definedName name="ㅈ" localSheetId="13">#REF!</definedName>
    <definedName name="ㅈ" localSheetId="12">#REF!</definedName>
    <definedName name="ㅈ" localSheetId="10">#REF!</definedName>
    <definedName name="ㅈ" localSheetId="4">#REF!</definedName>
    <definedName name="ㅈ" localSheetId="7">#REF!</definedName>
    <definedName name="ㅈ" localSheetId="5">#REF!</definedName>
    <definedName name="ㅈ" localSheetId="2">#REF!</definedName>
    <definedName name="ㅈ">#REF!</definedName>
    <definedName name="ㅈㄱㅈ" localSheetId="10">BlankMacro1</definedName>
    <definedName name="ㅈㄱㅈ" localSheetId="4">BlankMacro1</definedName>
    <definedName name="ㅈㄱㅈ" localSheetId="7">BlankMacro1</definedName>
    <definedName name="ㅈㄱㅈ" localSheetId="5">BlankMacro1</definedName>
    <definedName name="ㅈㄱㅈ" localSheetId="6">BlankMacro1</definedName>
    <definedName name="ㅈㄱㅈ" localSheetId="2">BlankMacro1</definedName>
    <definedName name="ㅈㄱㅈ">BlankMacro1</definedName>
    <definedName name="ㅈㅂㅇㅈ" localSheetId="10">#REF!,#REF!</definedName>
    <definedName name="ㅈㅂㅇㅈ" localSheetId="4">#REF!,#REF!</definedName>
    <definedName name="ㅈㅂㅇㅈ" localSheetId="7">#REF!,#REF!</definedName>
    <definedName name="ㅈㅂㅇㅈ" localSheetId="5">#REF!,#REF!</definedName>
    <definedName name="ㅈㅂㅇㅈ">#REF!,#REF!</definedName>
    <definedName name="ㅈㅈㅈㅈ" localSheetId="13">#REF!</definedName>
    <definedName name="ㅈㅈㅈㅈ" localSheetId="12">#REF!</definedName>
    <definedName name="ㅈㅈㅈㅈ" localSheetId="10">#REF!</definedName>
    <definedName name="ㅈㅈㅈㅈ" localSheetId="4">#REF!</definedName>
    <definedName name="ㅈㅈㅈㅈ" localSheetId="7">#REF!</definedName>
    <definedName name="ㅈㅈㅈㅈ" localSheetId="5">#REF!</definedName>
    <definedName name="ㅈㅈㅈㅈ" localSheetId="2">#REF!</definedName>
    <definedName name="ㅈㅈㅈㅈ">#REF!</definedName>
    <definedName name="ㅈㅈㅈㅈㅈ" localSheetId="13">#REF!</definedName>
    <definedName name="ㅈㅈㅈㅈㅈ" localSheetId="12">#REF!</definedName>
    <definedName name="ㅈㅈㅈㅈㅈ" localSheetId="10">#REF!</definedName>
    <definedName name="ㅈㅈㅈㅈㅈ" localSheetId="4">#REF!</definedName>
    <definedName name="ㅈㅈㅈㅈㅈ" localSheetId="7">#REF!</definedName>
    <definedName name="ㅈㅈㅈㅈㅈ" localSheetId="5">#REF!</definedName>
    <definedName name="ㅈㅈㅈㅈㅈ" localSheetId="2">#REF!</definedName>
    <definedName name="ㅈㅈㅈㅈㅈ">#REF!</definedName>
    <definedName name="ㅈㅈㅈㅈㅈㅈㅈㅈㅈㅈㅂ" localSheetId="10">BlankMacro1</definedName>
    <definedName name="ㅈㅈㅈㅈㅈㅈㅈㅈㅈㅈㅂ" localSheetId="4">BlankMacro1</definedName>
    <definedName name="ㅈㅈㅈㅈㅈㅈㅈㅈㅈㅈㅂ" localSheetId="7">BlankMacro1</definedName>
    <definedName name="ㅈㅈㅈㅈㅈㅈㅈㅈㅈㅈㅂ" localSheetId="5">BlankMacro1</definedName>
    <definedName name="ㅈㅈㅈㅈㅈㅈㅈㅈㅈㅈㅂ" localSheetId="6">BlankMacro1</definedName>
    <definedName name="ㅈㅈㅈㅈㅈㅈㅈㅈㅈㅈㅂ" localSheetId="2">BlankMacro1</definedName>
    <definedName name="ㅈㅈㅈㅈㅈㅈㅈㅈㅈㅈㅂ">BlankMacro1</definedName>
    <definedName name="자" localSheetId="10">BlankMacro1</definedName>
    <definedName name="자" localSheetId="4">BlankMacro1</definedName>
    <definedName name="자" localSheetId="7">BlankMacro1</definedName>
    <definedName name="자" localSheetId="5">BlankMacro1</definedName>
    <definedName name="자" localSheetId="6">BlankMacro1</definedName>
    <definedName name="자" localSheetId="2">BlankMacro1</definedName>
    <definedName name="자">BlankMacro1</definedName>
    <definedName name="자갈" localSheetId="13">#REF!</definedName>
    <definedName name="자갈" localSheetId="12">#REF!</definedName>
    <definedName name="자갈" localSheetId="10">#REF!</definedName>
    <definedName name="자갈" localSheetId="4">#REF!</definedName>
    <definedName name="자갈" localSheetId="7">#REF!</definedName>
    <definedName name="자갈" localSheetId="5">#REF!</definedName>
    <definedName name="자갈" localSheetId="2">#REF!</definedName>
    <definedName name="자갈">#REF!</definedName>
    <definedName name="자갈운반" localSheetId="10">[17]!자갈운반</definedName>
    <definedName name="자갈운반" localSheetId="4">[17]!자갈운반</definedName>
    <definedName name="자갈운반" localSheetId="7">[17]!자갈운반</definedName>
    <definedName name="자갈운반" localSheetId="5">[17]!자갈운반</definedName>
    <definedName name="자갈운반">[17]!자갈운반</definedName>
    <definedName name="자금수지" localSheetId="10" hidden="1">#REF!</definedName>
    <definedName name="자금수지" localSheetId="4" hidden="1">#REF!</definedName>
    <definedName name="자금수지" localSheetId="7" hidden="1">#REF!</definedName>
    <definedName name="자금수지" localSheetId="5" hidden="1">#REF!</definedName>
    <definedName name="자금수지" localSheetId="2" hidden="1">#REF!</definedName>
    <definedName name="자금수지" hidden="1">#REF!</definedName>
    <definedName name="자동" localSheetId="4" hidden="1">{#N/A,#N/A,FALSE,"전력간선"}</definedName>
    <definedName name="자동" localSheetId="7" hidden="1">{#N/A,#N/A,FALSE,"전력간선"}</definedName>
    <definedName name="자동" localSheetId="5" hidden="1">{#N/A,#N/A,FALSE,"전력간선"}</definedName>
    <definedName name="자동" localSheetId="6" hidden="1">{#N/A,#N/A,FALSE,"전력간선"}</definedName>
    <definedName name="자동" hidden="1">{#N/A,#N/A,FALSE,"전력간선"}</definedName>
    <definedName name="자동제어1차공량산출" localSheetId="10">BlankMacro1</definedName>
    <definedName name="자동제어1차공량산출" localSheetId="4">BlankMacro1</definedName>
    <definedName name="자동제어1차공량산출" localSheetId="7">BlankMacro1</definedName>
    <definedName name="자동제어1차공량산출" localSheetId="5">BlankMacro1</definedName>
    <definedName name="자동제어1차공량산출" localSheetId="6">BlankMacro1</definedName>
    <definedName name="자동제어1차공량산출" localSheetId="2">BlankMacro1</definedName>
    <definedName name="자동제어1차공량산출">BlankMacro1</definedName>
    <definedName name="자미" localSheetId="4" hidden="1">{#N/A,#N/A,FALSE,"명세표"}</definedName>
    <definedName name="자미" localSheetId="7" hidden="1">{#N/A,#N/A,FALSE,"명세표"}</definedName>
    <definedName name="자미" localSheetId="5" hidden="1">{#N/A,#N/A,FALSE,"명세표"}</definedName>
    <definedName name="자미" localSheetId="6" hidden="1">{#N/A,#N/A,FALSE,"명세표"}</definedName>
    <definedName name="자미" hidden="1">{#N/A,#N/A,FALSE,"명세표"}</definedName>
    <definedName name="자재" localSheetId="13">#REF!</definedName>
    <definedName name="자재" localSheetId="12">#REF!</definedName>
    <definedName name="자재" localSheetId="10">#REF!</definedName>
    <definedName name="자재" localSheetId="4">#REF!</definedName>
    <definedName name="자재" localSheetId="7">#REF!</definedName>
    <definedName name="자재" localSheetId="5">#REF!</definedName>
    <definedName name="자재" localSheetId="2">#REF!</definedName>
    <definedName name="자재">#REF!</definedName>
    <definedName name="자재단가표" localSheetId="4" hidden="1">{#N/A,#N/A,FALSE,"현장 NCR 분석";#N/A,#N/A,FALSE,"현장품질감사";#N/A,#N/A,FALSE,"현장품질감사"}</definedName>
    <definedName name="자재단가표" localSheetId="7" hidden="1">{#N/A,#N/A,FALSE,"현장 NCR 분석";#N/A,#N/A,FALSE,"현장품질감사";#N/A,#N/A,FALSE,"현장품질감사"}</definedName>
    <definedName name="자재단가표" localSheetId="5" hidden="1">{#N/A,#N/A,FALSE,"현장 NCR 분석";#N/A,#N/A,FALSE,"현장품질감사";#N/A,#N/A,FALSE,"현장품질감사"}</definedName>
    <definedName name="자재단가표" localSheetId="6" hidden="1">{#N/A,#N/A,FALSE,"현장 NCR 분석";#N/A,#N/A,FALSE,"현장품질감사";#N/A,#N/A,FALSE,"현장품질감사"}</definedName>
    <definedName name="자재단가표" hidden="1">{#N/A,#N/A,FALSE,"현장 NCR 분석";#N/A,#N/A,FALSE,"현장품질감사";#N/A,#N/A,FALSE,"현장품질감사"}</definedName>
    <definedName name="자재대경비" localSheetId="13">#REF!</definedName>
    <definedName name="자재대경비" localSheetId="12">#REF!</definedName>
    <definedName name="자재대경비" localSheetId="10">#REF!</definedName>
    <definedName name="자재대경비" localSheetId="4">#REF!</definedName>
    <definedName name="자재대경비" localSheetId="7">#REF!</definedName>
    <definedName name="자재대경비" localSheetId="5">#REF!</definedName>
    <definedName name="자재대경비" localSheetId="2">#REF!</definedName>
    <definedName name="자재대경비">#REF!</definedName>
    <definedName name="자재대노무비" localSheetId="13">#REF!</definedName>
    <definedName name="자재대노무비" localSheetId="12">#REF!</definedName>
    <definedName name="자재대노무비" localSheetId="10">#REF!</definedName>
    <definedName name="자재대노무비" localSheetId="4">#REF!</definedName>
    <definedName name="자재대노무비" localSheetId="7">#REF!</definedName>
    <definedName name="자재대노무비" localSheetId="5">#REF!</definedName>
    <definedName name="자재대노무비" localSheetId="2">#REF!</definedName>
    <definedName name="자재대노무비">#REF!</definedName>
    <definedName name="자재대재료비" localSheetId="13">#REF!</definedName>
    <definedName name="자재대재료비" localSheetId="12">#REF!</definedName>
    <definedName name="자재대재료비" localSheetId="10">#REF!</definedName>
    <definedName name="자재대재료비" localSheetId="4">#REF!</definedName>
    <definedName name="자재대재료비" localSheetId="7">#REF!</definedName>
    <definedName name="자재대재료비" localSheetId="5">#REF!</definedName>
    <definedName name="자재대재료비" localSheetId="2">#REF!</definedName>
    <definedName name="자재대재료비">#REF!</definedName>
    <definedName name="작성자">[81]기초자료입력!$B$19</definedName>
    <definedName name="작업반장" localSheetId="13">#REF!</definedName>
    <definedName name="작업반장" localSheetId="12">#REF!</definedName>
    <definedName name="작업반장" localSheetId="10">#REF!</definedName>
    <definedName name="작업반장" localSheetId="4">#REF!</definedName>
    <definedName name="작업반장" localSheetId="7">#REF!</definedName>
    <definedName name="작업반장" localSheetId="5">#REF!</definedName>
    <definedName name="작업반장" localSheetId="2">#REF!</definedName>
    <definedName name="작업반장">#REF!</definedName>
    <definedName name="잔" localSheetId="10">'[66]98지급계획'!#REF!</definedName>
    <definedName name="잔" localSheetId="4">'[66]98지급계획'!#REF!</definedName>
    <definedName name="잔" localSheetId="7">'[66]98지급계획'!#REF!</definedName>
    <definedName name="잔" localSheetId="5">'[66]98지급계획'!#REF!</definedName>
    <definedName name="잔" localSheetId="2">'[66]98지급계획'!#REF!</definedName>
    <definedName name="잔">'[66]98지급계획'!#REF!</definedName>
    <definedName name="잔토처리" localSheetId="10">[17]!잔토처리</definedName>
    <definedName name="잔토처리" localSheetId="4">[17]!잔토처리</definedName>
    <definedName name="잔토처리" localSheetId="7">[17]!잔토처리</definedName>
    <definedName name="잔토처리" localSheetId="5">[17]!잔토처리</definedName>
    <definedName name="잔토처리">[17]!잔토처리</definedName>
    <definedName name="잠수부" localSheetId="13">#REF!</definedName>
    <definedName name="잠수부" localSheetId="12">#REF!</definedName>
    <definedName name="잠수부" localSheetId="10">#REF!</definedName>
    <definedName name="잠수부" localSheetId="4">#REF!</definedName>
    <definedName name="잠수부" localSheetId="7">#REF!</definedName>
    <definedName name="잠수부" localSheetId="5">#REF!</definedName>
    <definedName name="잠수부" localSheetId="2">#REF!</definedName>
    <definedName name="잠수부">#REF!</definedName>
    <definedName name="장산교" localSheetId="13">#REF!</definedName>
    <definedName name="장산교" localSheetId="12">#REF!</definedName>
    <definedName name="장산교" localSheetId="10">#REF!</definedName>
    <definedName name="장산교" localSheetId="4">#REF!</definedName>
    <definedName name="장산교" localSheetId="7">#REF!</definedName>
    <definedName name="장산교" localSheetId="5">#REF!</definedName>
    <definedName name="장산교" localSheetId="2">#REF!</definedName>
    <definedName name="장산교">#REF!</definedName>
    <definedName name="장상교" localSheetId="13">#REF!</definedName>
    <definedName name="장상교" localSheetId="12">#REF!</definedName>
    <definedName name="장상교" localSheetId="10">#REF!</definedName>
    <definedName name="장상교" localSheetId="4">#REF!</definedName>
    <definedName name="장상교" localSheetId="7">#REF!</definedName>
    <definedName name="장상교" localSheetId="5">#REF!</definedName>
    <definedName name="장상교" localSheetId="2">#REF!</definedName>
    <definedName name="장상교">#REF!</definedName>
    <definedName name="재료비">'[76]단가 (2)'!$J$5</definedName>
    <definedName name="재료집계3" localSheetId="10">#REF!</definedName>
    <definedName name="재료집계3" localSheetId="4">#REF!</definedName>
    <definedName name="재료집계3" localSheetId="7">#REF!</definedName>
    <definedName name="재료집계3" localSheetId="5">#REF!</definedName>
    <definedName name="재료집계3">#REF!</definedName>
    <definedName name="재정비">[125]재정비내역!$F$20</definedName>
    <definedName name="저기" localSheetId="10">BlankMacro1</definedName>
    <definedName name="저기" localSheetId="4">BlankMacro1</definedName>
    <definedName name="저기" localSheetId="7">BlankMacro1</definedName>
    <definedName name="저기" localSheetId="5">BlankMacro1</definedName>
    <definedName name="저기" localSheetId="6">BlankMacro1</definedName>
    <definedName name="저기" localSheetId="2">BlankMacro1</definedName>
    <definedName name="저기">BlankMacro1</definedName>
    <definedName name="저압케이블공" localSheetId="13">#REF!</definedName>
    <definedName name="저압케이블공" localSheetId="12">#REF!</definedName>
    <definedName name="저압케이블공" localSheetId="10">#REF!</definedName>
    <definedName name="저압케이블공" localSheetId="4">#REF!</definedName>
    <definedName name="저압케이블공" localSheetId="7">#REF!</definedName>
    <definedName name="저압케이블공" localSheetId="5">#REF!</definedName>
    <definedName name="저압케이블공" localSheetId="2">#REF!</definedName>
    <definedName name="저압케이블공">#REF!</definedName>
    <definedName name="저압케이블공노" localSheetId="13">[28]Sheet6!#REF!</definedName>
    <definedName name="저압케이블공노" localSheetId="12">[28]Sheet6!#REF!</definedName>
    <definedName name="저압케이블공노" localSheetId="10">[28]Sheet6!#REF!</definedName>
    <definedName name="저압케이블공노" localSheetId="4">[28]Sheet6!#REF!</definedName>
    <definedName name="저압케이블공노" localSheetId="7">[28]Sheet6!#REF!</definedName>
    <definedName name="저압케이블공노" localSheetId="5">[28]Sheet6!#REF!</definedName>
    <definedName name="저압케이블공노" localSheetId="2">[28]Sheet6!#REF!</definedName>
    <definedName name="저압케이블공노">[28]Sheet6!#REF!</definedName>
    <definedName name="저입케이블전공" localSheetId="13">#REF!</definedName>
    <definedName name="저입케이블전공" localSheetId="12">#REF!</definedName>
    <definedName name="저입케이블전공" localSheetId="10">#REF!</definedName>
    <definedName name="저입케이블전공" localSheetId="4">#REF!</definedName>
    <definedName name="저입케이블전공" localSheetId="7">#REF!</definedName>
    <definedName name="저입케이블전공" localSheetId="5">#REF!</definedName>
    <definedName name="저입케이블전공" localSheetId="2">#REF!</definedName>
    <definedName name="저입케이블전공">#REF!</definedName>
    <definedName name="저판두께">'[126]#REF'!$AJ$30</definedName>
    <definedName name="전기" localSheetId="10">#REF!,#REF!</definedName>
    <definedName name="전기" localSheetId="4">#REF!,#REF!</definedName>
    <definedName name="전기" localSheetId="7">#REF!,#REF!</definedName>
    <definedName name="전기" localSheetId="5">#REF!,#REF!</definedName>
    <definedName name="전기" localSheetId="2">#REF!,#REF!</definedName>
    <definedName name="전기">#REF!,#REF!</definedName>
    <definedName name="전기내역" localSheetId="10">BlankMacro1</definedName>
    <definedName name="전기내역" localSheetId="4">BlankMacro1</definedName>
    <definedName name="전기내역" localSheetId="7">BlankMacro1</definedName>
    <definedName name="전기내역" localSheetId="5">BlankMacro1</definedName>
    <definedName name="전기내역" localSheetId="6">BlankMacro1</definedName>
    <definedName name="전기내역" localSheetId="2">BlankMacro1</definedName>
    <definedName name="전기내역">BlankMacro1</definedName>
    <definedName name="전기내역1" localSheetId="10">BlankMacro1</definedName>
    <definedName name="전기내역1" localSheetId="4">BlankMacro1</definedName>
    <definedName name="전기내역1" localSheetId="7">BlankMacro1</definedName>
    <definedName name="전기내역1" localSheetId="5">BlankMacro1</definedName>
    <definedName name="전기내역1" localSheetId="6">BlankMacro1</definedName>
    <definedName name="전기내역1" localSheetId="2">BlankMacro1</definedName>
    <definedName name="전기내역1">BlankMacro1</definedName>
    <definedName name="전기변경1" localSheetId="10">BlankMacro1</definedName>
    <definedName name="전기변경1" localSheetId="4">BlankMacro1</definedName>
    <definedName name="전기변경1" localSheetId="7">BlankMacro1</definedName>
    <definedName name="전기변경1" localSheetId="5">BlankMacro1</definedName>
    <definedName name="전기변경1" localSheetId="6">BlankMacro1</definedName>
    <definedName name="전기변경1" localSheetId="2">BlankMacro1</definedName>
    <definedName name="전기변경1">BlankMacro1</definedName>
    <definedName name="전기변경3" localSheetId="10">BlankMacro1</definedName>
    <definedName name="전기변경3" localSheetId="4">BlankMacro1</definedName>
    <definedName name="전기변경3" localSheetId="7">BlankMacro1</definedName>
    <definedName name="전기변경3" localSheetId="5">BlankMacro1</definedName>
    <definedName name="전기변경3" localSheetId="6">BlankMacro1</definedName>
    <definedName name="전기변경3" localSheetId="2">BlankMacro1</definedName>
    <definedName name="전기변경3">BlankMacro1</definedName>
    <definedName name="전기산정표" localSheetId="10">#REF!,#REF!</definedName>
    <definedName name="전기산정표" localSheetId="4">#REF!,#REF!</definedName>
    <definedName name="전기산정표" localSheetId="7">#REF!,#REF!</definedName>
    <definedName name="전기산정표" localSheetId="5">#REF!,#REF!</definedName>
    <definedName name="전기산정표" localSheetId="2">#REF!,#REF!</definedName>
    <definedName name="전기산정표">#REF!,#REF!</definedName>
    <definedName name="전기산출내역" localSheetId="10">#REF!</definedName>
    <definedName name="전기산출내역" localSheetId="4">#REF!</definedName>
    <definedName name="전기산출내역" localSheetId="7">#REF!</definedName>
    <definedName name="전기산출내역" localSheetId="5">#REF!</definedName>
    <definedName name="전기산출내역" localSheetId="2">#REF!</definedName>
    <definedName name="전기산출내역">#REF!</definedName>
    <definedName name="전기총괄" localSheetId="10">BlankMacro1</definedName>
    <definedName name="전기총괄" localSheetId="4">BlankMacro1</definedName>
    <definedName name="전기총괄" localSheetId="7">BlankMacro1</definedName>
    <definedName name="전기총괄" localSheetId="5">BlankMacro1</definedName>
    <definedName name="전기총괄" localSheetId="6">BlankMacro1</definedName>
    <definedName name="전기총괄" localSheetId="2">BlankMacro1</definedName>
    <definedName name="전기총괄">BlankMacro1</definedName>
    <definedName name="전기특기조건" localSheetId="4" hidden="1">{#N/A,#N/A,FALSE,"현장 NCR 분석";#N/A,#N/A,FALSE,"현장품질감사";#N/A,#N/A,FALSE,"현장품질감사"}</definedName>
    <definedName name="전기특기조건" localSheetId="7" hidden="1">{#N/A,#N/A,FALSE,"현장 NCR 분석";#N/A,#N/A,FALSE,"현장품질감사";#N/A,#N/A,FALSE,"현장품질감사"}</definedName>
    <definedName name="전기특기조건" localSheetId="5" hidden="1">{#N/A,#N/A,FALSE,"현장 NCR 분석";#N/A,#N/A,FALSE,"현장품질감사";#N/A,#N/A,FALSE,"현장품질감사"}</definedName>
    <definedName name="전기특기조건" localSheetId="6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력간선" localSheetId="10">BlankMacro1</definedName>
    <definedName name="전력간선" localSheetId="4">BlankMacro1</definedName>
    <definedName name="전력간선" localSheetId="7">BlankMacro1</definedName>
    <definedName name="전력간선" localSheetId="5">BlankMacro1</definedName>
    <definedName name="전력간선" localSheetId="6">BlankMacro1</definedName>
    <definedName name="전력간선" localSheetId="2">BlankMacro1</definedName>
    <definedName name="전력간선">BlankMacro1</definedName>
    <definedName name="전서오" localSheetId="4" hidden="1">{#N/A,#N/A,FALSE,"현장 NCR 분석";#N/A,#N/A,FALSE,"현장품질감사";#N/A,#N/A,FALSE,"현장품질감사"}</definedName>
    <definedName name="전서오" localSheetId="7" hidden="1">{#N/A,#N/A,FALSE,"현장 NCR 분석";#N/A,#N/A,FALSE,"현장품질감사";#N/A,#N/A,FALSE,"현장품질감사"}</definedName>
    <definedName name="전서오" localSheetId="5" hidden="1">{#N/A,#N/A,FALSE,"현장 NCR 분석";#N/A,#N/A,FALSE,"현장품질감사";#N/A,#N/A,FALSE,"현장품질감사"}</definedName>
    <definedName name="전서오" localSheetId="6" hidden="1">{#N/A,#N/A,FALSE,"현장 NCR 분석";#N/A,#N/A,FALSE,"현장품질감사";#N/A,#N/A,FALSE,"현장품질감사"}</definedName>
    <definedName name="전서오" hidden="1">{#N/A,#N/A,FALSE,"현장 NCR 분석";#N/A,#N/A,FALSE,"현장품질감사";#N/A,#N/A,FALSE,"현장품질감사"}</definedName>
    <definedName name="전선_관" localSheetId="13">[86]!전선_관</definedName>
    <definedName name="전선_관" localSheetId="12">[86]!전선_관</definedName>
    <definedName name="전선_관" localSheetId="10">[86]!전선_관</definedName>
    <definedName name="전선_관" localSheetId="4">[86]!전선_관</definedName>
    <definedName name="전선_관" localSheetId="7">[86]!전선_관</definedName>
    <definedName name="전선_관" localSheetId="5">[86]!전선_관</definedName>
    <definedName name="전선_관" localSheetId="2">[86]!전선_관</definedName>
    <definedName name="전선_관">[86]!전선_관</definedName>
    <definedName name="전선조장" localSheetId="10" hidden="1">#REF!</definedName>
    <definedName name="전선조장" localSheetId="4" hidden="1">#REF!</definedName>
    <definedName name="전선조장" localSheetId="7" hidden="1">#REF!</definedName>
    <definedName name="전선조장" localSheetId="5" hidden="1">#REF!</definedName>
    <definedName name="전선조장" localSheetId="2" hidden="1">#REF!</definedName>
    <definedName name="전선조장" hidden="1">#REF!</definedName>
    <definedName name="전시장비노임단가" hidden="1">{"SJ - 기본 보기",#N/A,FALSE,"공사별 외주견적"}</definedName>
    <definedName name="전체제조총괄표" localSheetId="4" hidden="1">{"'건축내역'!$A$1:$L$413"}</definedName>
    <definedName name="전체제조총괄표" localSheetId="7" hidden="1">{"'건축내역'!$A$1:$L$413"}</definedName>
    <definedName name="전체제조총괄표" localSheetId="5" hidden="1">{"'건축내역'!$A$1:$L$413"}</definedName>
    <definedName name="전체제조총괄표" localSheetId="6" hidden="1">{"'건축내역'!$A$1:$L$413"}</definedName>
    <definedName name="전체제조총괄표" hidden="1">{"'건축내역'!$A$1:$L$413"}</definedName>
    <definedName name="전화" localSheetId="10">BlankMacro1</definedName>
    <definedName name="전화" localSheetId="4">BlankMacro1</definedName>
    <definedName name="전화" localSheetId="7">BlankMacro1</definedName>
    <definedName name="전화" localSheetId="5">BlankMacro1</definedName>
    <definedName name="전화" localSheetId="6">BlankMacro1</definedName>
    <definedName name="전화" localSheetId="2">BlankMacro1</definedName>
    <definedName name="전화">BlankMacro1</definedName>
    <definedName name="절단공" localSheetId="13">#REF!</definedName>
    <definedName name="절단공" localSheetId="12">#REF!</definedName>
    <definedName name="절단공" localSheetId="10">#REF!</definedName>
    <definedName name="절단공" localSheetId="4">#REF!</definedName>
    <definedName name="절단공" localSheetId="7">#REF!</definedName>
    <definedName name="절단공" localSheetId="5">#REF!</definedName>
    <definedName name="절단공" localSheetId="2">#REF!</definedName>
    <definedName name="절단공">#REF!</definedName>
    <definedName name="절토" localSheetId="10">[17]!절토</definedName>
    <definedName name="절토" localSheetId="4">[17]!절토</definedName>
    <definedName name="절토" localSheetId="7">[17]!절토</definedName>
    <definedName name="절토" localSheetId="5">[17]!절토</definedName>
    <definedName name="절토">[17]!절토</definedName>
    <definedName name="접속" localSheetId="13">[31]교각1!#REF!</definedName>
    <definedName name="접속" localSheetId="12">[31]교각1!#REF!</definedName>
    <definedName name="접속" localSheetId="10">[31]교각1!#REF!</definedName>
    <definedName name="접속" localSheetId="4">[31]교각1!#REF!</definedName>
    <definedName name="접속" localSheetId="7">[31]교각1!#REF!</definedName>
    <definedName name="접속" localSheetId="5">[31]교각1!#REF!</definedName>
    <definedName name="접속" localSheetId="2">[31]교각1!#REF!</definedName>
    <definedName name="접속">[31]교각1!#REF!</definedName>
    <definedName name="접속슬라브길이1" localSheetId="13">#REF!</definedName>
    <definedName name="접속슬라브길이1" localSheetId="12">#REF!</definedName>
    <definedName name="접속슬라브길이1" localSheetId="10">#REF!</definedName>
    <definedName name="접속슬라브길이1" localSheetId="4">#REF!</definedName>
    <definedName name="접속슬라브길이1" localSheetId="7">#REF!</definedName>
    <definedName name="접속슬라브길이1" localSheetId="5">#REF!</definedName>
    <definedName name="접속슬라브길이1" localSheetId="2">#REF!</definedName>
    <definedName name="접속슬라브길이1">#REF!</definedName>
    <definedName name="접속슬라브길이2" localSheetId="13">#REF!</definedName>
    <definedName name="접속슬라브길이2" localSheetId="12">#REF!</definedName>
    <definedName name="접속슬라브길이2" localSheetId="10">#REF!</definedName>
    <definedName name="접속슬라브길이2" localSheetId="4">#REF!</definedName>
    <definedName name="접속슬라브길이2" localSheetId="7">#REF!</definedName>
    <definedName name="접속슬라브길이2" localSheetId="5">#REF!</definedName>
    <definedName name="접속슬라브길이2" localSheetId="2">#REF!</definedName>
    <definedName name="접속슬라브길이2">#REF!</definedName>
    <definedName name="접속슬라브폭1" localSheetId="13">#REF!</definedName>
    <definedName name="접속슬라브폭1" localSheetId="12">#REF!</definedName>
    <definedName name="접속슬라브폭1" localSheetId="10">#REF!</definedName>
    <definedName name="접속슬라브폭1" localSheetId="4">#REF!</definedName>
    <definedName name="접속슬라브폭1" localSheetId="7">#REF!</definedName>
    <definedName name="접속슬라브폭1" localSheetId="5">#REF!</definedName>
    <definedName name="접속슬라브폭1" localSheetId="2">#REF!</definedName>
    <definedName name="접속슬라브폭1">#REF!</definedName>
    <definedName name="접속슬라브폭2" localSheetId="13">#REF!</definedName>
    <definedName name="접속슬라브폭2" localSheetId="12">#REF!</definedName>
    <definedName name="접속슬라브폭2" localSheetId="10">#REF!</definedName>
    <definedName name="접속슬라브폭2" localSheetId="4">#REF!</definedName>
    <definedName name="접속슬라브폭2" localSheetId="7">#REF!</definedName>
    <definedName name="접속슬라브폭2" localSheetId="5">#REF!</definedName>
    <definedName name="접속슬라브폭2" localSheetId="2">#REF!</definedName>
    <definedName name="접속슬라브폭2">#REF!</definedName>
    <definedName name="접속슬라브폭3" localSheetId="13">#REF!</definedName>
    <definedName name="접속슬라브폭3" localSheetId="12">#REF!</definedName>
    <definedName name="접속슬라브폭3" localSheetId="10">#REF!</definedName>
    <definedName name="접속슬라브폭3" localSheetId="4">#REF!</definedName>
    <definedName name="접속슬라브폭3" localSheetId="7">#REF!</definedName>
    <definedName name="접속슬라브폭3" localSheetId="5">#REF!</definedName>
    <definedName name="접속슬라브폭3" localSheetId="2">#REF!</definedName>
    <definedName name="접속슬라브폭3">#REF!</definedName>
    <definedName name="접속슬라브폭4" localSheetId="13">#REF!</definedName>
    <definedName name="접속슬라브폭4" localSheetId="12">#REF!</definedName>
    <definedName name="접속슬라브폭4" localSheetId="10">#REF!</definedName>
    <definedName name="접속슬라브폭4" localSheetId="4">#REF!</definedName>
    <definedName name="접속슬라브폭4" localSheetId="7">#REF!</definedName>
    <definedName name="접속슬라브폭4" localSheetId="5">#REF!</definedName>
    <definedName name="접속슬라브폭4" localSheetId="2">#REF!</definedName>
    <definedName name="접속슬라브폭4">#REF!</definedName>
    <definedName name="접속슬래브" localSheetId="13">#REF!</definedName>
    <definedName name="접속슬래브" localSheetId="12">#REF!</definedName>
    <definedName name="접속슬래브" localSheetId="10">#REF!</definedName>
    <definedName name="접속슬래브" localSheetId="4">#REF!</definedName>
    <definedName name="접속슬래브" localSheetId="7">#REF!</definedName>
    <definedName name="접속슬래브" localSheetId="5">#REF!</definedName>
    <definedName name="접속슬래브" localSheetId="2">#REF!</definedName>
    <definedName name="접속슬래브">#REF!</definedName>
    <definedName name="접속저판길이1" localSheetId="13">#REF!</definedName>
    <definedName name="접속저판길이1" localSheetId="12">#REF!</definedName>
    <definedName name="접속저판길이1" localSheetId="10">#REF!</definedName>
    <definedName name="접속저판길이1" localSheetId="4">#REF!</definedName>
    <definedName name="접속저판길이1" localSheetId="7">#REF!</definedName>
    <definedName name="접속저판길이1" localSheetId="5">#REF!</definedName>
    <definedName name="접속저판길이1" localSheetId="2">#REF!</definedName>
    <definedName name="접속저판길이1">#REF!</definedName>
    <definedName name="접속저판길이2" localSheetId="13">#REF!</definedName>
    <definedName name="접속저판길이2" localSheetId="12">#REF!</definedName>
    <definedName name="접속저판길이2" localSheetId="10">#REF!</definedName>
    <definedName name="접속저판길이2" localSheetId="4">#REF!</definedName>
    <definedName name="접속저판길이2" localSheetId="7">#REF!</definedName>
    <definedName name="접속저판길이2" localSheetId="5">#REF!</definedName>
    <definedName name="접속저판길이2" localSheetId="2">#REF!</definedName>
    <definedName name="접속저판길이2">#REF!</definedName>
    <definedName name="접속저판폭1" localSheetId="13">#REF!</definedName>
    <definedName name="접속저판폭1" localSheetId="12">#REF!</definedName>
    <definedName name="접속저판폭1" localSheetId="10">#REF!</definedName>
    <definedName name="접속저판폭1" localSheetId="4">#REF!</definedName>
    <definedName name="접속저판폭1" localSheetId="7">#REF!</definedName>
    <definedName name="접속저판폭1" localSheetId="5">#REF!</definedName>
    <definedName name="접속저판폭1" localSheetId="2">#REF!</definedName>
    <definedName name="접속저판폭1">#REF!</definedName>
    <definedName name="접속저판폭2" localSheetId="13">#REF!</definedName>
    <definedName name="접속저판폭2" localSheetId="12">#REF!</definedName>
    <definedName name="접속저판폭2" localSheetId="10">#REF!</definedName>
    <definedName name="접속저판폭2" localSheetId="4">#REF!</definedName>
    <definedName name="접속저판폭2" localSheetId="7">#REF!</definedName>
    <definedName name="접속저판폭2" localSheetId="5">#REF!</definedName>
    <definedName name="접속저판폭2" localSheetId="2">#REF!</definedName>
    <definedName name="접속저판폭2">#REF!</definedName>
    <definedName name="접속저판폭3" localSheetId="13">#REF!</definedName>
    <definedName name="접속저판폭3" localSheetId="12">#REF!</definedName>
    <definedName name="접속저판폭3" localSheetId="10">#REF!</definedName>
    <definedName name="접속저판폭3" localSheetId="4">#REF!</definedName>
    <definedName name="접속저판폭3" localSheetId="7">#REF!</definedName>
    <definedName name="접속저판폭3" localSheetId="5">#REF!</definedName>
    <definedName name="접속저판폭3" localSheetId="2">#REF!</definedName>
    <definedName name="접속저판폭3">#REF!</definedName>
    <definedName name="접속저판폭4" localSheetId="13">#REF!</definedName>
    <definedName name="접속저판폭4" localSheetId="12">#REF!</definedName>
    <definedName name="접속저판폭4" localSheetId="10">#REF!</definedName>
    <definedName name="접속저판폭4" localSheetId="4">#REF!</definedName>
    <definedName name="접속저판폭4" localSheetId="7">#REF!</definedName>
    <definedName name="접속저판폭4" localSheetId="5">#REF!</definedName>
    <definedName name="접속저판폭4" localSheetId="2">#REF!</definedName>
    <definedName name="접속저판폭4">#REF!</definedName>
    <definedName name="접슬SKEW">[127]천방교접속!$AR$52</definedName>
    <definedName name="접슬강도">[127]대포2교접속!$AR$50</definedName>
    <definedName name="접슬버림강도">[127]대포2교접속!$AR$51</definedName>
    <definedName name="접지장치물량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지장치물량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지장치물량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지장치물량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접지장치물량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정류기" localSheetId="13">[128]sheet1!#REF!</definedName>
    <definedName name="정류기" localSheetId="12">[128]sheet1!#REF!</definedName>
    <definedName name="정류기" localSheetId="10">[128]sheet1!#REF!</definedName>
    <definedName name="정류기" localSheetId="4">[128]sheet1!#REF!</definedName>
    <definedName name="정류기" localSheetId="7">[128]sheet1!#REF!</definedName>
    <definedName name="정류기" localSheetId="5">[128]sheet1!#REF!</definedName>
    <definedName name="정류기" localSheetId="2">[128]sheet1!#REF!</definedName>
    <definedName name="정류기">[128]sheet1!#REF!</definedName>
    <definedName name="정류기재" localSheetId="13">[28]Sheet6!#REF!</definedName>
    <definedName name="정류기재" localSheetId="12">[28]Sheet6!#REF!</definedName>
    <definedName name="정류기재" localSheetId="10">[28]Sheet6!#REF!</definedName>
    <definedName name="정류기재" localSheetId="4">[28]Sheet6!#REF!</definedName>
    <definedName name="정류기재" localSheetId="7">[28]Sheet6!#REF!</definedName>
    <definedName name="정류기재" localSheetId="5">[28]Sheet6!#REF!</definedName>
    <definedName name="정류기재" localSheetId="2">[28]Sheet6!#REF!</definedName>
    <definedName name="정류기재">[28]Sheet6!#REF!</definedName>
    <definedName name="정보_기사">'[90]5.노임단가 및 재료비단가'!$H$26</definedName>
    <definedName name="정산수량" localSheetId="4" hidden="1">{#N/A,#N/A,TRUE,"수량총괄";#N/A,#N/A,TRUE,"공사비예산서";#N/A,#N/A,TRUE,"공사비예산서 (2)"}</definedName>
    <definedName name="정산수량" localSheetId="7" hidden="1">{#N/A,#N/A,TRUE,"수량총괄";#N/A,#N/A,TRUE,"공사비예산서";#N/A,#N/A,TRUE,"공사비예산서 (2)"}</definedName>
    <definedName name="정산수량" localSheetId="5" hidden="1">{#N/A,#N/A,TRUE,"수량총괄";#N/A,#N/A,TRUE,"공사비예산서";#N/A,#N/A,TRUE,"공사비예산서 (2)"}</definedName>
    <definedName name="정산수량" localSheetId="6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표" localSheetId="4" hidden="1">{#N/A,#N/A,FALSE,"현장 NCR 분석";#N/A,#N/A,FALSE,"현장품질감사";#N/A,#N/A,FALSE,"현장품질감사"}</definedName>
    <definedName name="정산표" localSheetId="7" hidden="1">{#N/A,#N/A,FALSE,"현장 NCR 분석";#N/A,#N/A,FALSE,"현장품질감사";#N/A,#N/A,FALSE,"현장품질감사"}</definedName>
    <definedName name="정산표" localSheetId="5" hidden="1">{#N/A,#N/A,FALSE,"현장 NCR 분석";#N/A,#N/A,FALSE,"현장품질감사";#N/A,#N/A,FALSE,"현장품질감사"}</definedName>
    <definedName name="정산표" localSheetId="6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화조" localSheetId="4" hidden="1">{#N/A,#N/A,FALSE,"CCTV"}</definedName>
    <definedName name="정화조" localSheetId="7" hidden="1">{#N/A,#N/A,FALSE,"CCTV"}</definedName>
    <definedName name="정화조" localSheetId="5" hidden="1">{#N/A,#N/A,FALSE,"CCTV"}</definedName>
    <definedName name="정화조" localSheetId="6" hidden="1">{#N/A,#N/A,FALSE,"CCTV"}</definedName>
    <definedName name="정화조" hidden="1">{#N/A,#N/A,FALSE,"CCTV"}</definedName>
    <definedName name="제도사" localSheetId="13">#REF!</definedName>
    <definedName name="제도사" localSheetId="12">#REF!</definedName>
    <definedName name="제도사" localSheetId="10">#REF!</definedName>
    <definedName name="제도사" localSheetId="4">#REF!</definedName>
    <definedName name="제도사" localSheetId="7">#REF!</definedName>
    <definedName name="제도사" localSheetId="5">#REF!</definedName>
    <definedName name="제도사" localSheetId="2">#REF!</definedName>
    <definedName name="제도사">#REF!</definedName>
    <definedName name="제철축로공" localSheetId="13">#REF!</definedName>
    <definedName name="제철축로공" localSheetId="12">#REF!</definedName>
    <definedName name="제철축로공" localSheetId="10">#REF!</definedName>
    <definedName name="제철축로공" localSheetId="4">#REF!</definedName>
    <definedName name="제철축로공" localSheetId="7">#REF!</definedName>
    <definedName name="제철축로공" localSheetId="5">#REF!</definedName>
    <definedName name="제철축로공" localSheetId="2">#REF!</definedName>
    <definedName name="제철축로공">#REF!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문" localSheetId="4" hidden="1">{#N/A,#N/A,FALSE,"현장 NCR 분석";#N/A,#N/A,FALSE,"현장품질감사";#N/A,#N/A,FALSE,"현장품질감사"}</definedName>
    <definedName name="제출문" localSheetId="7" hidden="1">{#N/A,#N/A,FALSE,"현장 NCR 분석";#N/A,#N/A,FALSE,"현장품질감사";#N/A,#N/A,FALSE,"현장품질감사"}</definedName>
    <definedName name="제출문" localSheetId="5" hidden="1">{#N/A,#N/A,FALSE,"현장 NCR 분석";#N/A,#N/A,FALSE,"현장품질감사";#N/A,#N/A,FALSE,"현장품질감사"}</definedName>
    <definedName name="제출문" localSheetId="6" hidden="1">{#N/A,#N/A,FALSE,"현장 NCR 분석";#N/A,#N/A,FALSE,"현장품질감사";#N/A,#N/A,FALSE,"현장품질감사"}</definedName>
    <definedName name="제출문" hidden="1">{#N/A,#N/A,FALSE,"현장 NCR 분석";#N/A,#N/A,FALSE,"현장품질감사";#N/A,#N/A,FALSE,"현장품질감사"}</definedName>
    <definedName name="조가선" localSheetId="13">#REF!</definedName>
    <definedName name="조가선" localSheetId="12">#REF!</definedName>
    <definedName name="조가선" localSheetId="10">#REF!</definedName>
    <definedName name="조가선" localSheetId="4">#REF!</definedName>
    <definedName name="조가선" localSheetId="7">#REF!</definedName>
    <definedName name="조가선" localSheetId="5">#REF!</definedName>
    <definedName name="조가선" localSheetId="2">#REF!</definedName>
    <definedName name="조가선">#REF!</definedName>
    <definedName name="조가선재" localSheetId="13">[28]Sheet6!#REF!</definedName>
    <definedName name="조가선재" localSheetId="12">[28]Sheet6!#REF!</definedName>
    <definedName name="조가선재" localSheetId="10">[28]Sheet6!#REF!</definedName>
    <definedName name="조가선재" localSheetId="4">[28]Sheet6!#REF!</definedName>
    <definedName name="조가선재" localSheetId="7">[28]Sheet6!#REF!</definedName>
    <definedName name="조가선재" localSheetId="5">[28]Sheet6!#REF!</definedName>
    <definedName name="조가선재" localSheetId="2">[28]Sheet6!#REF!</definedName>
    <definedName name="조가선재">[28]Sheet6!#REF!</definedName>
    <definedName name="조경공" localSheetId="13">#REF!</definedName>
    <definedName name="조경공" localSheetId="12">#REF!</definedName>
    <definedName name="조경공" localSheetId="10">#REF!</definedName>
    <definedName name="조경공" localSheetId="4">#REF!</definedName>
    <definedName name="조경공" localSheetId="7">#REF!</definedName>
    <definedName name="조경공" localSheetId="5">#REF!</definedName>
    <definedName name="조경공" localSheetId="2">#REF!</definedName>
    <definedName name="조경공">#REF!</definedName>
    <definedName name="조력공" localSheetId="13">#REF!</definedName>
    <definedName name="조력공" localSheetId="12">#REF!</definedName>
    <definedName name="조력공" localSheetId="10">#REF!</definedName>
    <definedName name="조력공" localSheetId="4">#REF!</definedName>
    <definedName name="조력공" localSheetId="7">#REF!</definedName>
    <definedName name="조력공" localSheetId="5">#REF!</definedName>
    <definedName name="조력공" localSheetId="2">#REF!</definedName>
    <definedName name="조력공">#REF!</definedName>
    <definedName name="조림인부" localSheetId="13">#REF!</definedName>
    <definedName name="조림인부" localSheetId="12">#REF!</definedName>
    <definedName name="조림인부" localSheetId="10">#REF!</definedName>
    <definedName name="조림인부" localSheetId="4">#REF!</definedName>
    <definedName name="조림인부" localSheetId="7">#REF!</definedName>
    <definedName name="조림인부" localSheetId="5">#REF!</definedName>
    <definedName name="조림인부" localSheetId="2">#REF!</definedName>
    <definedName name="조림인부">#REF!</definedName>
    <definedName name="조사가" localSheetId="10" hidden="1">[129]내역서!#REF!</definedName>
    <definedName name="조사가" localSheetId="4" hidden="1">[129]내역서!#REF!</definedName>
    <definedName name="조사가" localSheetId="7" hidden="1">[129]내역서!#REF!</definedName>
    <definedName name="조사가" localSheetId="5" hidden="1">[129]내역서!#REF!</definedName>
    <definedName name="조사가" localSheetId="2" hidden="1">[129]내역서!#REF!</definedName>
    <definedName name="조사가" hidden="1">[129]내역서!#REF!</definedName>
    <definedName name="조수">[83]노임단가!$E$27</definedName>
    <definedName name="조장">[83]노임단가!$E$28</definedName>
    <definedName name="조적공" localSheetId="13">#REF!</definedName>
    <definedName name="조적공" localSheetId="12">#REF!</definedName>
    <definedName name="조적공" localSheetId="10">#REF!</definedName>
    <definedName name="조적공" localSheetId="4">#REF!</definedName>
    <definedName name="조적공" localSheetId="7">#REF!</definedName>
    <definedName name="조적공" localSheetId="5">#REF!</definedName>
    <definedName name="조적공" localSheetId="2">#REF!</definedName>
    <definedName name="조적공">#REF!</definedName>
    <definedName name="조정요율" localSheetId="10" hidden="1">#REF!</definedName>
    <definedName name="조정요율" localSheetId="4" hidden="1">#REF!</definedName>
    <definedName name="조정요율" localSheetId="7" hidden="1">#REF!</definedName>
    <definedName name="조정요율" localSheetId="5" hidden="1">#REF!</definedName>
    <definedName name="조정요율" localSheetId="2" hidden="1">#REF!</definedName>
    <definedName name="조정요율" hidden="1">#REF!</definedName>
    <definedName name="조합" localSheetId="10">BlankMacro1</definedName>
    <definedName name="조합" localSheetId="4">BlankMacro1</definedName>
    <definedName name="조합" localSheetId="7">BlankMacro1</definedName>
    <definedName name="조합" localSheetId="5">BlankMacro1</definedName>
    <definedName name="조합" localSheetId="6">BlankMacro1</definedName>
    <definedName name="조합" localSheetId="2">BlankMacro1</definedName>
    <definedName name="조합">BlankMacro1</definedName>
    <definedName name="조합견적1" localSheetId="10">BlankMacro1</definedName>
    <definedName name="조합견적1" localSheetId="4">BlankMacro1</definedName>
    <definedName name="조합견적1" localSheetId="7">BlankMacro1</definedName>
    <definedName name="조합견적1" localSheetId="5">BlankMacro1</definedName>
    <definedName name="조합견적1" localSheetId="6">BlankMacro1</definedName>
    <definedName name="조합견적1" localSheetId="2">BlankMacro1</definedName>
    <definedName name="조합견적1">BlankMacro1</definedName>
    <definedName name="존천" localSheetId="10">[17]!존천</definedName>
    <definedName name="존천" localSheetId="4">[17]!존천</definedName>
    <definedName name="존천" localSheetId="7">[17]!존천</definedName>
    <definedName name="존천" localSheetId="5">[17]!존천</definedName>
    <definedName name="존천">[17]!존천</definedName>
    <definedName name="종합결의96.11" localSheetId="10">#REF!</definedName>
    <definedName name="종합결의96.11" localSheetId="4">#REF!</definedName>
    <definedName name="종합결의96.11" localSheetId="7">#REF!</definedName>
    <definedName name="종합결의96.11" localSheetId="5">#REF!</definedName>
    <definedName name="종합결의96.11" localSheetId="2">#REF!</definedName>
    <definedName name="종합결의96.11">#REF!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연료" localSheetId="13">#REF!</definedName>
    <definedName name="주연료" localSheetId="12">#REF!</definedName>
    <definedName name="주연료" localSheetId="10">#REF!</definedName>
    <definedName name="주연료" localSheetId="4">#REF!</definedName>
    <definedName name="주연료" localSheetId="7">#REF!</definedName>
    <definedName name="주연료" localSheetId="5">#REF!</definedName>
    <definedName name="주연료" localSheetId="2">#REF!</definedName>
    <definedName name="주연료">#REF!</definedName>
    <definedName name="준설선기관사" localSheetId="13">#REF!</definedName>
    <definedName name="준설선기관사" localSheetId="12">#REF!</definedName>
    <definedName name="준설선기관사" localSheetId="10">#REF!</definedName>
    <definedName name="준설선기관사" localSheetId="4">#REF!</definedName>
    <definedName name="준설선기관사" localSheetId="7">#REF!</definedName>
    <definedName name="준설선기관사" localSheetId="5">#REF!</definedName>
    <definedName name="준설선기관사" localSheetId="2">#REF!</definedName>
    <definedName name="준설선기관사">#REF!</definedName>
    <definedName name="준설선기관장" localSheetId="13">#REF!</definedName>
    <definedName name="준설선기관장" localSheetId="12">#REF!</definedName>
    <definedName name="준설선기관장" localSheetId="10">#REF!</definedName>
    <definedName name="준설선기관장" localSheetId="4">#REF!</definedName>
    <definedName name="준설선기관장" localSheetId="7">#REF!</definedName>
    <definedName name="준설선기관장" localSheetId="5">#REF!</definedName>
    <definedName name="준설선기관장" localSheetId="2">#REF!</definedName>
    <definedName name="준설선기관장">#REF!</definedName>
    <definedName name="준설선기사" localSheetId="13">#REF!</definedName>
    <definedName name="준설선기사" localSheetId="12">#REF!</definedName>
    <definedName name="준설선기사" localSheetId="10">#REF!</definedName>
    <definedName name="준설선기사" localSheetId="4">#REF!</definedName>
    <definedName name="준설선기사" localSheetId="7">#REF!</definedName>
    <definedName name="준설선기사" localSheetId="5">#REF!</definedName>
    <definedName name="준설선기사" localSheetId="2">#REF!</definedName>
    <definedName name="준설선기사">#REF!</definedName>
    <definedName name="준설선선장" localSheetId="13">#REF!</definedName>
    <definedName name="준설선선장" localSheetId="12">#REF!</definedName>
    <definedName name="준설선선장" localSheetId="10">#REF!</definedName>
    <definedName name="준설선선장" localSheetId="4">#REF!</definedName>
    <definedName name="준설선선장" localSheetId="7">#REF!</definedName>
    <definedName name="준설선선장" localSheetId="5">#REF!</definedName>
    <definedName name="준설선선장" localSheetId="2">#REF!</definedName>
    <definedName name="준설선선장">#REF!</definedName>
    <definedName name="준설선운전사" localSheetId="13">#REF!</definedName>
    <definedName name="준설선운전사" localSheetId="12">#REF!</definedName>
    <definedName name="준설선운전사" localSheetId="10">#REF!</definedName>
    <definedName name="준설선운전사" localSheetId="4">#REF!</definedName>
    <definedName name="준설선운전사" localSheetId="7">#REF!</definedName>
    <definedName name="준설선운전사" localSheetId="5">#REF!</definedName>
    <definedName name="준설선운전사" localSheetId="2">#REF!</definedName>
    <definedName name="준설선운전사">#REF!</definedName>
    <definedName name="줄눈공" localSheetId="13">#REF!</definedName>
    <definedName name="줄눈공" localSheetId="12">#REF!</definedName>
    <definedName name="줄눈공" localSheetId="10">#REF!</definedName>
    <definedName name="줄눈공" localSheetId="4">#REF!</definedName>
    <definedName name="줄눈공" localSheetId="7">#REF!</definedName>
    <definedName name="줄눈공" localSheetId="5">#REF!</definedName>
    <definedName name="줄눈공" localSheetId="2">#REF!</definedName>
    <definedName name="줄눈공">#REF!</definedName>
    <definedName name="줄떼" localSheetId="13">#REF!</definedName>
    <definedName name="줄떼" localSheetId="12">#REF!</definedName>
    <definedName name="줄떼" localSheetId="10">#REF!</definedName>
    <definedName name="줄떼" localSheetId="4">#REF!</definedName>
    <definedName name="줄떼" localSheetId="7">#REF!</definedName>
    <definedName name="줄떼" localSheetId="5">#REF!</definedName>
    <definedName name="줄떼" localSheetId="2">#REF!</definedName>
    <definedName name="줄떼">#REF!</definedName>
    <definedName name="중급">[83]노임단가!$E$23</definedName>
    <definedName name="중급기능사" localSheetId="13">#REF!</definedName>
    <definedName name="중급기능사" localSheetId="12">#REF!</definedName>
    <definedName name="중급기능사" localSheetId="10">#REF!</definedName>
    <definedName name="중급기능사" localSheetId="4">#REF!</definedName>
    <definedName name="중급기능사" localSheetId="7">#REF!</definedName>
    <definedName name="중급기능사" localSheetId="5">#REF!</definedName>
    <definedName name="중급기능사" localSheetId="2">#REF!</definedName>
    <definedName name="중급기능사">#REF!</definedName>
    <definedName name="중급기술">[41]심사물량!$C$6</definedName>
    <definedName name="중급기술자" localSheetId="13">#REF!</definedName>
    <definedName name="중급기술자" localSheetId="12">#REF!</definedName>
    <definedName name="중급기술자" localSheetId="10">#REF!</definedName>
    <definedName name="중급기술자" localSheetId="4">#REF!</definedName>
    <definedName name="중급기술자" localSheetId="7">#REF!</definedName>
    <definedName name="중급기술자" localSheetId="5">#REF!</definedName>
    <definedName name="중급기술자" localSheetId="2">#REF!</definedName>
    <definedName name="중급기술자">#REF!</definedName>
    <definedName name="중급도화">[41]심사물량!$C$5</definedName>
    <definedName name="중급임금">[130]입력변수!$D$24</definedName>
    <definedName name="중기부표_5">'[131]#3_일위대가목록'!$C$4:$K$1978</definedName>
    <definedName name="중기부표_6">'[124]#2_일위대가목록'!$B$4:$J$1978</definedName>
    <definedName name="중기부표_7">'[131]#3_일위대가목록'!$C$4:$D$134</definedName>
    <definedName name="중기운반경비" localSheetId="13">#REF!</definedName>
    <definedName name="중기운반경비" localSheetId="12">#REF!</definedName>
    <definedName name="중기운반경비" localSheetId="10">#REF!</definedName>
    <definedName name="중기운반경비" localSheetId="4">#REF!</definedName>
    <definedName name="중기운반경비" localSheetId="7">#REF!</definedName>
    <definedName name="중기운반경비" localSheetId="5">#REF!</definedName>
    <definedName name="중기운반경비" localSheetId="2">#REF!</definedName>
    <definedName name="중기운반경비">#REF!</definedName>
    <definedName name="중기운반노무비" localSheetId="13">#REF!</definedName>
    <definedName name="중기운반노무비" localSheetId="12">#REF!</definedName>
    <definedName name="중기운반노무비" localSheetId="10">#REF!</definedName>
    <definedName name="중기운반노무비" localSheetId="4">#REF!</definedName>
    <definedName name="중기운반노무비" localSheetId="7">#REF!</definedName>
    <definedName name="중기운반노무비" localSheetId="5">#REF!</definedName>
    <definedName name="중기운반노무비" localSheetId="2">#REF!</definedName>
    <definedName name="중기운반노무비">#REF!</definedName>
    <definedName name="중기운반재료비" localSheetId="13">#REF!</definedName>
    <definedName name="중기운반재료비" localSheetId="12">#REF!</definedName>
    <definedName name="중기운반재료비" localSheetId="10">#REF!</definedName>
    <definedName name="중기운반재료비" localSheetId="4">#REF!</definedName>
    <definedName name="중기운반재료비" localSheetId="7">#REF!</definedName>
    <definedName name="중기운반재료비" localSheetId="5">#REF!</definedName>
    <definedName name="중기운반재료비" localSheetId="2">#REF!</definedName>
    <definedName name="중기운반재료비">#REF!</definedName>
    <definedName name="중기운전기사" localSheetId="13">#REF!</definedName>
    <definedName name="중기운전기사" localSheetId="12">#REF!</definedName>
    <definedName name="중기운전기사" localSheetId="10">#REF!</definedName>
    <definedName name="중기운전기사" localSheetId="4">#REF!</definedName>
    <definedName name="중기운전기사" localSheetId="7">#REF!</definedName>
    <definedName name="중기운전기사" localSheetId="5">#REF!</definedName>
    <definedName name="중기운전기사" localSheetId="2">#REF!</definedName>
    <definedName name="중기운전기사">#REF!</definedName>
    <definedName name="중기운전사" localSheetId="13">#REF!</definedName>
    <definedName name="중기운전사" localSheetId="12">#REF!</definedName>
    <definedName name="중기운전사" localSheetId="10">#REF!</definedName>
    <definedName name="중기운전사" localSheetId="4">#REF!</definedName>
    <definedName name="중기운전사" localSheetId="7">#REF!</definedName>
    <definedName name="중기운전사" localSheetId="5">#REF!</definedName>
    <definedName name="중기운전사" localSheetId="2">#REF!</definedName>
    <definedName name="중기운전사">#REF!</definedName>
    <definedName name="중기운전조수" localSheetId="13">#REF!</definedName>
    <definedName name="중기운전조수" localSheetId="12">#REF!</definedName>
    <definedName name="중기운전조수" localSheetId="10">#REF!</definedName>
    <definedName name="중기운전조수" localSheetId="4">#REF!</definedName>
    <definedName name="중기운전조수" localSheetId="7">#REF!</definedName>
    <definedName name="중기운전조수" localSheetId="5">#REF!</definedName>
    <definedName name="중기운전조수" localSheetId="2">#REF!</definedName>
    <definedName name="중기운전조수">#REF!</definedName>
    <definedName name="중기조장" localSheetId="13">#REF!</definedName>
    <definedName name="중기조장" localSheetId="12">#REF!</definedName>
    <definedName name="중기조장" localSheetId="10">#REF!</definedName>
    <definedName name="중기조장" localSheetId="4">#REF!</definedName>
    <definedName name="중기조장" localSheetId="7">#REF!</definedName>
    <definedName name="중기조장" localSheetId="5">#REF!</definedName>
    <definedName name="중기조장" localSheetId="2">#REF!</definedName>
    <definedName name="중기조장">#REF!</definedName>
    <definedName name="지__급__자__재__비" localSheetId="10">#REF!</definedName>
    <definedName name="지__급__자__재__비" localSheetId="4">#REF!</definedName>
    <definedName name="지__급__자__재__비" localSheetId="7">#REF!</definedName>
    <definedName name="지__급__자__재__비" localSheetId="5">#REF!</definedName>
    <definedName name="지__급__자__재__비" localSheetId="2">#REF!</definedName>
    <definedName name="지__급__자__재__비">#REF!</definedName>
    <definedName name="지도_중급">'[90]5.노임단가 및 재료비단가'!$F$17</definedName>
    <definedName name="지붕잇기공" localSheetId="13">#REF!</definedName>
    <definedName name="지붕잇기공" localSheetId="12">#REF!</definedName>
    <definedName name="지붕잇기공" localSheetId="10">#REF!</definedName>
    <definedName name="지붕잇기공" localSheetId="4">#REF!</definedName>
    <definedName name="지붕잇기공" localSheetId="7">#REF!</definedName>
    <definedName name="지붕잇기공" localSheetId="5">#REF!</definedName>
    <definedName name="지붕잇기공" localSheetId="2">#REF!</definedName>
    <definedName name="지붕잇기공">#REF!</definedName>
    <definedName name="지선" localSheetId="13">#REF!</definedName>
    <definedName name="지선" localSheetId="12">#REF!</definedName>
    <definedName name="지선" localSheetId="10">#REF!</definedName>
    <definedName name="지선" localSheetId="4">#REF!</definedName>
    <definedName name="지선" localSheetId="7">#REF!</definedName>
    <definedName name="지선" localSheetId="5">#REF!</definedName>
    <definedName name="지선" localSheetId="2">#REF!</definedName>
    <definedName name="지선">#REF!</definedName>
    <definedName name="지시부" localSheetId="4" hidden="1">{#N/A,#N/A,FALSE,"현장 NCR 분석";#N/A,#N/A,FALSE,"현장품질감사";#N/A,#N/A,FALSE,"현장품질감사"}</definedName>
    <definedName name="지시부" localSheetId="7" hidden="1">{#N/A,#N/A,FALSE,"현장 NCR 분석";#N/A,#N/A,FALSE,"현장품질감사";#N/A,#N/A,FALSE,"현장품질감사"}</definedName>
    <definedName name="지시부" localSheetId="5" hidden="1">{#N/A,#N/A,FALSE,"현장 NCR 분석";#N/A,#N/A,FALSE,"현장품질감사";#N/A,#N/A,FALSE,"현장품질감사"}</definedName>
    <definedName name="지시부" localSheetId="6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우기" localSheetId="13">[110]!지우기</definedName>
    <definedName name="지우기" localSheetId="12">[110]!지우기</definedName>
    <definedName name="지우기" localSheetId="10">[110]!지우기</definedName>
    <definedName name="지우기" localSheetId="4">[110]!지우기</definedName>
    <definedName name="지우기" localSheetId="7">[110]!지우기</definedName>
    <definedName name="지우기" localSheetId="5">[110]!지우기</definedName>
    <definedName name="지우기" localSheetId="2">[110]!지우기</definedName>
    <definedName name="지우기">[110]!지우기</definedName>
    <definedName name="지원" localSheetId="10">BlankMacro1</definedName>
    <definedName name="지원" localSheetId="4">BlankMacro1</definedName>
    <definedName name="지원" localSheetId="7">BlankMacro1</definedName>
    <definedName name="지원" localSheetId="5">BlankMacro1</definedName>
    <definedName name="지원" localSheetId="6">BlankMacro1</definedName>
    <definedName name="지원" localSheetId="2">BlankMacro1</definedName>
    <definedName name="지원">BlankMacro1</definedName>
    <definedName name="지원앱" localSheetId="10">BlankMacro1</definedName>
    <definedName name="지원앱" localSheetId="4">BlankMacro1</definedName>
    <definedName name="지원앱" localSheetId="7">BlankMacro1</definedName>
    <definedName name="지원앱" localSheetId="5">BlankMacro1</definedName>
    <definedName name="지원앱" localSheetId="6">BlankMacro1</definedName>
    <definedName name="지원앱" localSheetId="2">BlankMacro1</definedName>
    <definedName name="지원앱">BlankMacro1</definedName>
    <definedName name="지적고시">[125]지적고시내역!$F$16</definedName>
    <definedName name="지적기능사1급" localSheetId="13">#REF!</definedName>
    <definedName name="지적기능사1급" localSheetId="12">#REF!</definedName>
    <definedName name="지적기능사1급" localSheetId="10">#REF!</definedName>
    <definedName name="지적기능사1급" localSheetId="4">#REF!</definedName>
    <definedName name="지적기능사1급" localSheetId="7">#REF!</definedName>
    <definedName name="지적기능사1급" localSheetId="5">#REF!</definedName>
    <definedName name="지적기능사1급" localSheetId="2">#REF!</definedName>
    <definedName name="지적기능사1급">#REF!</definedName>
    <definedName name="지적기능사2급" localSheetId="13">#REF!</definedName>
    <definedName name="지적기능사2급" localSheetId="12">#REF!</definedName>
    <definedName name="지적기능사2급" localSheetId="10">#REF!</definedName>
    <definedName name="지적기능사2급" localSheetId="4">#REF!</definedName>
    <definedName name="지적기능사2급" localSheetId="7">#REF!</definedName>
    <definedName name="지적기능사2급" localSheetId="5">#REF!</definedName>
    <definedName name="지적기능사2급" localSheetId="2">#REF!</definedName>
    <definedName name="지적기능사2급">#REF!</definedName>
    <definedName name="지적기사1급" localSheetId="13">#REF!</definedName>
    <definedName name="지적기사1급" localSheetId="12">#REF!</definedName>
    <definedName name="지적기사1급" localSheetId="10">#REF!</definedName>
    <definedName name="지적기사1급" localSheetId="4">#REF!</definedName>
    <definedName name="지적기사1급" localSheetId="7">#REF!</definedName>
    <definedName name="지적기사1급" localSheetId="5">#REF!</definedName>
    <definedName name="지적기사1급" localSheetId="2">#REF!</definedName>
    <definedName name="지적기사1급">#REF!</definedName>
    <definedName name="지적기사2급" localSheetId="13">#REF!</definedName>
    <definedName name="지적기사2급" localSheetId="12">#REF!</definedName>
    <definedName name="지적기사2급" localSheetId="10">#REF!</definedName>
    <definedName name="지적기사2급" localSheetId="4">#REF!</definedName>
    <definedName name="지적기사2급" localSheetId="7">#REF!</definedName>
    <definedName name="지적기사2급" localSheetId="5">#REF!</definedName>
    <definedName name="지적기사2급" localSheetId="2">#REF!</definedName>
    <definedName name="지적기사2급">#REF!</definedName>
    <definedName name="지품2" hidden="1">{#N/A,#N/A,FALSE,"포장단가"}</definedName>
    <definedName name="직매54P" localSheetId="4" hidden="1">{#N/A,#N/A,TRUE,"토적및재료집계";#N/A,#N/A,TRUE,"토적및재료집계";#N/A,#N/A,TRUE,"단위량"}</definedName>
    <definedName name="직매54P" localSheetId="7" hidden="1">{#N/A,#N/A,TRUE,"토적및재료집계";#N/A,#N/A,TRUE,"토적및재료집계";#N/A,#N/A,TRUE,"단위량"}</definedName>
    <definedName name="직매54P" localSheetId="5" hidden="1">{#N/A,#N/A,TRUE,"토적및재료집계";#N/A,#N/A,TRUE,"토적및재료집계";#N/A,#N/A,TRUE,"단위량"}</definedName>
    <definedName name="직매54P" localSheetId="6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>'[76]단가 (2)'!$K$5</definedName>
    <definedName name="직접노무비">'[76]단가 (2)'!$I$5</definedName>
    <definedName name="진석" localSheetId="10">#REF!,#REF!</definedName>
    <definedName name="진석" localSheetId="4">#REF!,#REF!</definedName>
    <definedName name="진석" localSheetId="7">#REF!,#REF!</definedName>
    <definedName name="진석" localSheetId="5">#REF!,#REF!</definedName>
    <definedName name="진석" localSheetId="2">#REF!,#REF!</definedName>
    <definedName name="진석">#REF!,#REF!</definedName>
    <definedName name="진입도로경비" localSheetId="13">#REF!</definedName>
    <definedName name="진입도로경비" localSheetId="12">#REF!</definedName>
    <definedName name="진입도로경비" localSheetId="10">#REF!</definedName>
    <definedName name="진입도로경비" localSheetId="4">#REF!</definedName>
    <definedName name="진입도로경비" localSheetId="7">#REF!</definedName>
    <definedName name="진입도로경비" localSheetId="5">#REF!</definedName>
    <definedName name="진입도로경비" localSheetId="2">#REF!</definedName>
    <definedName name="진입도로경비">#REF!</definedName>
    <definedName name="진입도로노무비" localSheetId="13">#REF!</definedName>
    <definedName name="진입도로노무비" localSheetId="12">#REF!</definedName>
    <definedName name="진입도로노무비" localSheetId="10">#REF!</definedName>
    <definedName name="진입도로노무비" localSheetId="4">#REF!</definedName>
    <definedName name="진입도로노무비" localSheetId="7">#REF!</definedName>
    <definedName name="진입도로노무비" localSheetId="5">#REF!</definedName>
    <definedName name="진입도로노무비" localSheetId="2">#REF!</definedName>
    <definedName name="진입도로노무비">#REF!</definedName>
    <definedName name="진입도로재료비" localSheetId="13">#REF!</definedName>
    <definedName name="진입도로재료비" localSheetId="12">#REF!</definedName>
    <definedName name="진입도로재료비" localSheetId="10">#REF!</definedName>
    <definedName name="진입도로재료비" localSheetId="4">#REF!</definedName>
    <definedName name="진입도로재료비" localSheetId="7">#REF!</definedName>
    <definedName name="진입도로재료비" localSheetId="5">#REF!</definedName>
    <definedName name="진입도로재료비" localSheetId="2">#REF!</definedName>
    <definedName name="진입도로재료비">#REF!</definedName>
    <definedName name="진짜원가" localSheetId="10">#REF!</definedName>
    <definedName name="진짜원가" localSheetId="4">#REF!</definedName>
    <definedName name="진짜원가" localSheetId="7">#REF!</definedName>
    <definedName name="진짜원가" localSheetId="5">#REF!</definedName>
    <definedName name="진짜원가" localSheetId="2">#REF!</definedName>
    <definedName name="진짜원가">#REF!</definedName>
    <definedName name="집계" localSheetId="10">BlankMacro1</definedName>
    <definedName name="집계" localSheetId="4">BlankMacro1</definedName>
    <definedName name="집계" localSheetId="7">BlankMacro1</definedName>
    <definedName name="집계" localSheetId="5">BlankMacro1</definedName>
    <definedName name="집계" localSheetId="6">BlankMacro1</definedName>
    <definedName name="집계" localSheetId="2">BlankMacro1</definedName>
    <definedName name="집계">BlankMacro1</definedName>
    <definedName name="집계서" localSheetId="10">BlankMacro1</definedName>
    <definedName name="집계서" localSheetId="4">BlankMacro1</definedName>
    <definedName name="집계서" localSheetId="7">BlankMacro1</definedName>
    <definedName name="집계서" localSheetId="5">BlankMacro1</definedName>
    <definedName name="집계서" localSheetId="6">BlankMacro1</definedName>
    <definedName name="집계서" localSheetId="2">BlankMacro1</definedName>
    <definedName name="집계서">BlankMacro1</definedName>
    <definedName name="집계표" localSheetId="13">#REF!</definedName>
    <definedName name="집계표" localSheetId="12">#REF!</definedName>
    <definedName name="집계표" localSheetId="10">#REF!</definedName>
    <definedName name="집계표" localSheetId="4">#REF!</definedName>
    <definedName name="집계표" localSheetId="7">#REF!</definedName>
    <definedName name="집계표" localSheetId="5">#REF!</definedName>
    <definedName name="집계표" localSheetId="2">#REF!</definedName>
    <definedName name="집계표">#REF!</definedName>
    <definedName name="차" localSheetId="10">BlankMacro1</definedName>
    <definedName name="차" localSheetId="4">BlankMacro1</definedName>
    <definedName name="차" localSheetId="7">BlankMacro1</definedName>
    <definedName name="차" localSheetId="5">BlankMacro1</definedName>
    <definedName name="차" localSheetId="6">BlankMacro1</definedName>
    <definedName name="차" localSheetId="2">BlankMacro1</definedName>
    <definedName name="차">BlankMacro1</definedName>
    <definedName name="차량기지총괄간지" hidden="1">{#N/A,#N/A,TRUE,"토적및재료집계";#N/A,#N/A,TRUE,"토적및재료집계";#N/A,#N/A,TRUE,"단위량"}</definedName>
    <definedName name="차수벽높이" localSheetId="13">#REF!</definedName>
    <definedName name="차수벽높이" localSheetId="12">#REF!</definedName>
    <definedName name="차수벽높이" localSheetId="10">#REF!</definedName>
    <definedName name="차수벽높이" localSheetId="4">#REF!</definedName>
    <definedName name="차수벽높이" localSheetId="7">#REF!</definedName>
    <definedName name="차수벽높이" localSheetId="5">#REF!</definedName>
    <definedName name="차수벽높이" localSheetId="2">#REF!</definedName>
    <definedName name="차수벽높이">#REF!</definedName>
    <definedName name="차수벽두께" localSheetId="13">#REF!</definedName>
    <definedName name="차수벽두께" localSheetId="12">#REF!</definedName>
    <definedName name="차수벽두께" localSheetId="10">#REF!</definedName>
    <definedName name="차수벽두께" localSheetId="4">#REF!</definedName>
    <definedName name="차수벽두께" localSheetId="7">#REF!</definedName>
    <definedName name="차수벽두께" localSheetId="5">#REF!</definedName>
    <definedName name="차수벽두께" localSheetId="2">#REF!</definedName>
    <definedName name="차수벽두께">#REF!</definedName>
    <definedName name="차폐막수량" localSheetId="4" hidden="1">{#N/A,#N/A,FALSE,"현장 NCR 분석";#N/A,#N/A,FALSE,"현장품질감사";#N/A,#N/A,FALSE,"현장품질감사"}</definedName>
    <definedName name="차폐막수량" localSheetId="7" hidden="1">{#N/A,#N/A,FALSE,"현장 NCR 분석";#N/A,#N/A,FALSE,"현장품질감사";#N/A,#N/A,FALSE,"현장품질감사"}</definedName>
    <definedName name="차폐막수량" localSheetId="5" hidden="1">{#N/A,#N/A,FALSE,"현장 NCR 분석";#N/A,#N/A,FALSE,"현장품질감사";#N/A,#N/A,FALSE,"현장품질감사"}</definedName>
    <definedName name="차폐막수량" localSheetId="6" hidden="1">{#N/A,#N/A,FALSE,"현장 NCR 분석";#N/A,#N/A,FALSE,"현장품질감사";#N/A,#N/A,FALSE,"현장품질감사"}</definedName>
    <definedName name="차폐막수량" hidden="1">{#N/A,#N/A,FALSE,"현장 NCR 분석";#N/A,#N/A,FALSE,"현장품질감사";#N/A,#N/A,FALSE,"현장품질감사"}</definedName>
    <definedName name="착암공" localSheetId="13">#REF!</definedName>
    <definedName name="착암공" localSheetId="12">#REF!</definedName>
    <definedName name="착암공" localSheetId="10">#REF!</definedName>
    <definedName name="착암공" localSheetId="4">#REF!</definedName>
    <definedName name="착암공" localSheetId="7">#REF!</definedName>
    <definedName name="착암공" localSheetId="5">#REF!</definedName>
    <definedName name="착암공" localSheetId="2">#REF!</definedName>
    <definedName name="착암공">#REF!</definedName>
    <definedName name="착정" localSheetId="13">#REF!</definedName>
    <definedName name="착정" localSheetId="12">#REF!</definedName>
    <definedName name="착정" localSheetId="10">#REF!</definedName>
    <definedName name="착정" localSheetId="4">#REF!</definedName>
    <definedName name="착정" localSheetId="7">#REF!</definedName>
    <definedName name="착정" localSheetId="5">#REF!</definedName>
    <definedName name="착정" localSheetId="2">#REF!</definedName>
    <definedName name="착정">#REF!</definedName>
    <definedName name="창호목공" localSheetId="13">#REF!</definedName>
    <definedName name="창호목공" localSheetId="12">#REF!</definedName>
    <definedName name="창호목공" localSheetId="10">#REF!</definedName>
    <definedName name="창호목공" localSheetId="4">#REF!</definedName>
    <definedName name="창호목공" localSheetId="7">#REF!</definedName>
    <definedName name="창호목공" localSheetId="5">#REF!</definedName>
    <definedName name="창호목공" localSheetId="2">#REF!</definedName>
    <definedName name="창호목공">#REF!</definedName>
    <definedName name="철거" localSheetId="4" hidden="1">{#N/A,#N/A,FALSE,"현장 NCR 분석";#N/A,#N/A,FALSE,"현장품질감사";#N/A,#N/A,FALSE,"현장품질감사"}</definedName>
    <definedName name="철거" localSheetId="7" hidden="1">{#N/A,#N/A,FALSE,"현장 NCR 분석";#N/A,#N/A,FALSE,"현장품질감사";#N/A,#N/A,FALSE,"현장품질감사"}</definedName>
    <definedName name="철거" localSheetId="5" hidden="1">{#N/A,#N/A,FALSE,"현장 NCR 분석";#N/A,#N/A,FALSE,"현장품질감사";#N/A,#N/A,FALSE,"현장품질감사"}</definedName>
    <definedName name="철거" localSheetId="6" hidden="1">{#N/A,#N/A,FALSE,"현장 NCR 분석";#N/A,#N/A,FALSE,"현장품질감사";#N/A,#N/A,FALSE,"현장품질감사"}</definedName>
    <definedName name="철거" hidden="1">{#N/A,#N/A,FALSE,"현장 NCR 분석";#N/A,#N/A,FALSE,"현장품질감사";#N/A,#N/A,FALSE,"현장품질감사"}</definedName>
    <definedName name="철거2" localSheetId="4" hidden="1">{#N/A,#N/A,FALSE,"현장 NCR 분석";#N/A,#N/A,FALSE,"현장품질감사";#N/A,#N/A,FALSE,"현장품질감사"}</definedName>
    <definedName name="철거2" localSheetId="7" hidden="1">{#N/A,#N/A,FALSE,"현장 NCR 분석";#N/A,#N/A,FALSE,"현장품질감사";#N/A,#N/A,FALSE,"현장품질감사"}</definedName>
    <definedName name="철거2" localSheetId="5" hidden="1">{#N/A,#N/A,FALSE,"현장 NCR 분석";#N/A,#N/A,FALSE,"현장품질감사";#N/A,#N/A,FALSE,"현장품질감사"}</definedName>
    <definedName name="철거2" localSheetId="6" hidden="1">{#N/A,#N/A,FALSE,"현장 NCR 분석";#N/A,#N/A,FALSE,"현장품질감사";#N/A,#N/A,FALSE,"현장품질감사"}</definedName>
    <definedName name="철거2" hidden="1">{#N/A,#N/A,FALSE,"현장 NCR 분석";#N/A,#N/A,FALSE,"현장품질감사";#N/A,#N/A,FALSE,"현장품질감사"}</definedName>
    <definedName name="철거굴착량" localSheetId="4" hidden="1">{#N/A,#N/A,FALSE,"현장 NCR 분석";#N/A,#N/A,FALSE,"현장품질감사";#N/A,#N/A,FALSE,"현장품질감사"}</definedName>
    <definedName name="철거굴착량" localSheetId="7" hidden="1">{#N/A,#N/A,FALSE,"현장 NCR 분석";#N/A,#N/A,FALSE,"현장품질감사";#N/A,#N/A,FALSE,"현장품질감사"}</definedName>
    <definedName name="철거굴착량" localSheetId="5" hidden="1">{#N/A,#N/A,FALSE,"현장 NCR 분석";#N/A,#N/A,FALSE,"현장품질감사";#N/A,#N/A,FALSE,"현장품질감사"}</definedName>
    <definedName name="철거굴착량" localSheetId="6" hidden="1">{#N/A,#N/A,FALSE,"현장 NCR 분석";#N/A,#N/A,FALSE,"현장품질감사";#N/A,#N/A,FALSE,"현장품질감사"}</definedName>
    <definedName name="철거굴착량" hidden="1">{#N/A,#N/A,FALSE,"현장 NCR 분석";#N/A,#N/A,FALSE,"현장품질감사";#N/A,#N/A,FALSE,"현장품질감사"}</definedName>
    <definedName name="철거기벼" localSheetId="10" hidden="1">#REF!</definedName>
    <definedName name="철거기벼" localSheetId="4" hidden="1">#REF!</definedName>
    <definedName name="철거기벼" localSheetId="7" hidden="1">#REF!</definedName>
    <definedName name="철거기벼" localSheetId="5" hidden="1">#REF!</definedName>
    <definedName name="철거기벼" localSheetId="2" hidden="1">#REF!</definedName>
    <definedName name="철거기벼" hidden="1">#REF!</definedName>
    <definedName name="철거기별신진천" localSheetId="4" hidden="1">{#N/A,#N/A,FALSE,"현장 NCR 분석";#N/A,#N/A,FALSE,"현장품질감사";#N/A,#N/A,FALSE,"현장품질감사"}</definedName>
    <definedName name="철거기별신진천" localSheetId="7" hidden="1">{#N/A,#N/A,FALSE,"현장 NCR 분석";#N/A,#N/A,FALSE,"현장품질감사";#N/A,#N/A,FALSE,"현장품질감사"}</definedName>
    <definedName name="철거기별신진천" localSheetId="5" hidden="1">{#N/A,#N/A,FALSE,"현장 NCR 분석";#N/A,#N/A,FALSE,"현장품질감사";#N/A,#N/A,FALSE,"현장품질감사"}</definedName>
    <definedName name="철거기별신진천" localSheetId="6" hidden="1">{#N/A,#N/A,FALSE,"현장 NCR 분석";#N/A,#N/A,FALSE,"현장품질감사";#N/A,#N/A,FALSE,"현장품질감사"}</definedName>
    <definedName name="철거기별신진천" hidden="1">{#N/A,#N/A,FALSE,"현장 NCR 분석";#N/A,#N/A,FALSE,"현장품질감사";#N/A,#N/A,FALSE,"현장품질감사"}</definedName>
    <definedName name="철골">[83]노임단가!$E$3</definedName>
    <definedName name="철골공" localSheetId="13">#REF!</definedName>
    <definedName name="철골공" localSheetId="12">#REF!</definedName>
    <definedName name="철골공" localSheetId="10">#REF!</definedName>
    <definedName name="철골공" localSheetId="4">#REF!</definedName>
    <definedName name="철골공" localSheetId="7">#REF!</definedName>
    <definedName name="철골공" localSheetId="5">#REF!</definedName>
    <definedName name="철골공" localSheetId="2">#REF!</definedName>
    <definedName name="철골공">#REF!</definedName>
    <definedName name="철공">[83]노임단가!$E$30</definedName>
    <definedName name="철근" localSheetId="13">#REF!</definedName>
    <definedName name="철근" localSheetId="12">#REF!</definedName>
    <definedName name="철근" localSheetId="10">#REF!</definedName>
    <definedName name="철근" localSheetId="4">#REF!</definedName>
    <definedName name="철근" localSheetId="7">#REF!</definedName>
    <definedName name="철근" localSheetId="5">#REF!</definedName>
    <definedName name="철근" localSheetId="2">#REF!</definedName>
    <definedName name="철근">#REF!</definedName>
    <definedName name="철근공" localSheetId="13">#REF!</definedName>
    <definedName name="철근공" localSheetId="12">#REF!</definedName>
    <definedName name="철근공" localSheetId="10">#REF!</definedName>
    <definedName name="철근공" localSheetId="4">#REF!</definedName>
    <definedName name="철근공" localSheetId="7">#REF!</definedName>
    <definedName name="철근공" localSheetId="5">#REF!</definedName>
    <definedName name="철근공" localSheetId="2">#REF!</definedName>
    <definedName name="철근공">#REF!</definedName>
    <definedName name="철근운반" localSheetId="10">[17]!철근운반</definedName>
    <definedName name="철근운반" localSheetId="4">[17]!철근운반</definedName>
    <definedName name="철근운반" localSheetId="7">[17]!철근운반</definedName>
    <definedName name="철근운반" localSheetId="5">[17]!철근운반</definedName>
    <definedName name="철근운반">[17]!철근운반</definedName>
    <definedName name="철근자료" localSheetId="10" hidden="1">#REF!</definedName>
    <definedName name="철근자료" localSheetId="4" hidden="1">#REF!</definedName>
    <definedName name="철근자료" localSheetId="7" hidden="1">#REF!</definedName>
    <definedName name="철근자료" localSheetId="5" hidden="1">#REF!</definedName>
    <definedName name="철근자료" localSheetId="2" hidden="1">#REF!</definedName>
    <definedName name="철근자료" hidden="1">#REF!</definedName>
    <definedName name="철근항복응력">'[126]#REF'!$G$144</definedName>
    <definedName name="철도신호공" localSheetId="13">#REF!</definedName>
    <definedName name="철도신호공" localSheetId="12">#REF!</definedName>
    <definedName name="철도신호공" localSheetId="10">#REF!</definedName>
    <definedName name="철도신호공" localSheetId="4">#REF!</definedName>
    <definedName name="철도신호공" localSheetId="7">#REF!</definedName>
    <definedName name="철도신호공" localSheetId="5">#REF!</definedName>
    <definedName name="철도신호공" localSheetId="2">#REF!</definedName>
    <definedName name="철도신호공">#REF!</definedName>
    <definedName name="철선" localSheetId="13">#REF!</definedName>
    <definedName name="철선" localSheetId="12">#REF!</definedName>
    <definedName name="철선" localSheetId="10">#REF!</definedName>
    <definedName name="철선" localSheetId="4">#REF!</definedName>
    <definedName name="철선" localSheetId="7">#REF!</definedName>
    <definedName name="철선" localSheetId="5">#REF!</definedName>
    <definedName name="철선" localSheetId="2">#REF!</definedName>
    <definedName name="철선">#REF!</definedName>
    <definedName name="철콘부대외" localSheetId="4" hidden="1">{#N/A,#N/A,FALSE,"Sheet1"}</definedName>
    <definedName name="철콘부대외" localSheetId="7" hidden="1">{#N/A,#N/A,FALSE,"Sheet1"}</definedName>
    <definedName name="철콘부대외" localSheetId="5" hidden="1">{#N/A,#N/A,FALSE,"Sheet1"}</definedName>
    <definedName name="철콘부대외" localSheetId="6" hidden="1">{#N/A,#N/A,FALSE,"Sheet1"}</definedName>
    <definedName name="철콘부대외" hidden="1">{#N/A,#N/A,FALSE,"Sheet1"}</definedName>
    <definedName name="철탑철거" localSheetId="4" hidden="1">{#N/A,#N/A,FALSE,"현장 NCR 분석";#N/A,#N/A,FALSE,"현장품질감사";#N/A,#N/A,FALSE,"현장품질감사"}</definedName>
    <definedName name="철탑철거" localSheetId="7" hidden="1">{#N/A,#N/A,FALSE,"현장 NCR 분석";#N/A,#N/A,FALSE,"현장품질감사";#N/A,#N/A,FALSE,"현장품질감사"}</definedName>
    <definedName name="철탑철거" localSheetId="5" hidden="1">{#N/A,#N/A,FALSE,"현장 NCR 분석";#N/A,#N/A,FALSE,"현장품질감사";#N/A,#N/A,FALSE,"현장품질감사"}</definedName>
    <definedName name="철탑철거" localSheetId="6" hidden="1">{#N/A,#N/A,FALSE,"현장 NCR 분석";#N/A,#N/A,FALSE,"현장품질감사";#N/A,#N/A,FALSE,"현장품질감사"}</definedName>
    <definedName name="철탑철거" hidden="1">{#N/A,#N/A,FALSE,"현장 NCR 분석";#N/A,#N/A,FALSE,"현장품질감사";#N/A,#N/A,FALSE,"현장품질감사"}</definedName>
    <definedName name="철탑철거2" localSheetId="4" hidden="1">{#N/A,#N/A,FALSE,"현장 NCR 분석";#N/A,#N/A,FALSE,"현장품질감사";#N/A,#N/A,FALSE,"현장품질감사"}</definedName>
    <definedName name="철탑철거2" localSheetId="7" hidden="1">{#N/A,#N/A,FALSE,"현장 NCR 분석";#N/A,#N/A,FALSE,"현장품질감사";#N/A,#N/A,FALSE,"현장품질감사"}</definedName>
    <definedName name="철탑철거2" localSheetId="5" hidden="1">{#N/A,#N/A,FALSE,"현장 NCR 분석";#N/A,#N/A,FALSE,"현장품질감사";#N/A,#N/A,FALSE,"현장품질감사"}</definedName>
    <definedName name="철탑철거2" localSheetId="6" hidden="1">{#N/A,#N/A,FALSE,"현장 NCR 분석";#N/A,#N/A,FALSE,"현장품질감사";#N/A,#N/A,FALSE,"현장품질감사"}</definedName>
    <definedName name="철탑철거2" hidden="1">{#N/A,#N/A,FALSE,"현장 NCR 분석";#N/A,#N/A,FALSE,"현장품질감사";#N/A,#N/A,FALSE,"현장품질감사"}</definedName>
    <definedName name="철판공" localSheetId="13">#REF!</definedName>
    <definedName name="철판공" localSheetId="12">#REF!</definedName>
    <definedName name="철판공" localSheetId="10">#REF!</definedName>
    <definedName name="철판공" localSheetId="4">#REF!</definedName>
    <definedName name="철판공" localSheetId="7">#REF!</definedName>
    <definedName name="철판공" localSheetId="5">#REF!</definedName>
    <definedName name="철판공" localSheetId="2">#REF!</definedName>
    <definedName name="철판공">#REF!</definedName>
    <definedName name="청" localSheetId="10">[39]!Macro14</definedName>
    <definedName name="청" localSheetId="4">[39]!Macro14</definedName>
    <definedName name="청" localSheetId="7">[39]!Macro14</definedName>
    <definedName name="청" localSheetId="5">[39]!Macro14</definedName>
    <definedName name="청">[39]!Macro14</definedName>
    <definedName name="청천운반" localSheetId="13">#REF!</definedName>
    <definedName name="청천운반" localSheetId="12">#REF!</definedName>
    <definedName name="청천운반" localSheetId="10">#REF!</definedName>
    <definedName name="청천운반" localSheetId="4">#REF!</definedName>
    <definedName name="청천운반" localSheetId="7">#REF!</definedName>
    <definedName name="청천운반" localSheetId="5">#REF!</definedName>
    <definedName name="청천운반" localSheetId="2">#REF!</definedName>
    <definedName name="청천운반">#REF!</definedName>
    <definedName name="초급">[83]노임단가!$E$24</definedName>
    <definedName name="초급기술">[41]심사물량!$C$7</definedName>
    <definedName name="초급측량">[41]심사물량!$C$8</definedName>
    <definedName name="총" localSheetId="10">BlankMacro1</definedName>
    <definedName name="총" localSheetId="4">BlankMacro1</definedName>
    <definedName name="총" localSheetId="7">BlankMacro1</definedName>
    <definedName name="총" localSheetId="5">BlankMacro1</definedName>
    <definedName name="총" localSheetId="6">BlankMacro1</definedName>
    <definedName name="총" localSheetId="2">BlankMacro1</definedName>
    <definedName name="총">BlankMacro1</definedName>
    <definedName name="총______원_______가" localSheetId="10">#REF!</definedName>
    <definedName name="총______원_______가" localSheetId="4">#REF!</definedName>
    <definedName name="총______원_______가" localSheetId="7">#REF!</definedName>
    <definedName name="총______원_______가" localSheetId="5">#REF!</definedName>
    <definedName name="총______원_______가" localSheetId="2">#REF!</definedName>
    <definedName name="총______원_______가">#REF!</definedName>
    <definedName name="총___공____사___비" localSheetId="10">#REF!</definedName>
    <definedName name="총___공____사___비" localSheetId="4">#REF!</definedName>
    <definedName name="총___공____사___비" localSheetId="7">#REF!</definedName>
    <definedName name="총___공____사___비" localSheetId="5">#REF!</definedName>
    <definedName name="총___공____사___비" localSheetId="2">#REF!</definedName>
    <definedName name="총___공____사___비">#REF!</definedName>
    <definedName name="총_원_가" localSheetId="10">[132]손익분석!#REF!</definedName>
    <definedName name="총_원_가" localSheetId="4">[132]손익분석!#REF!</definedName>
    <definedName name="총_원_가" localSheetId="7">[132]손익분석!#REF!</definedName>
    <definedName name="총_원_가" localSheetId="5">[132]손익분석!#REF!</definedName>
    <definedName name="총_원_가" localSheetId="2">[132]손익분석!#REF!</definedName>
    <definedName name="총_원_가">[132]손익분석!#REF!</definedName>
    <definedName name="총골집계">[133]구조물공!$B$88</definedName>
    <definedName name="총괄" localSheetId="4" hidden="1">{#N/A,#N/A,FALSE,"전력간선"}</definedName>
    <definedName name="총괄" localSheetId="7" hidden="1">{#N/A,#N/A,FALSE,"전력간선"}</definedName>
    <definedName name="총괄" localSheetId="5" hidden="1">{#N/A,#N/A,FALSE,"전력간선"}</definedName>
    <definedName name="총괄" localSheetId="6" hidden="1">{#N/A,#N/A,FALSE,"전력간선"}</definedName>
    <definedName name="총괄" hidden="1">{#N/A,#N/A,FALSE,"전력간선"}</definedName>
    <definedName name="총괄보완">[134]수량산출!$C$8</definedName>
    <definedName name="총괄사급">[134]수량산출!$C$7</definedName>
    <definedName name="총괄일급">[134]수량산출!$C$6</definedName>
    <definedName name="총집계" localSheetId="10">BlankMacro1</definedName>
    <definedName name="총집계" localSheetId="4">BlankMacro1</definedName>
    <definedName name="총집계" localSheetId="7">BlankMacro1</definedName>
    <definedName name="총집계" localSheetId="5">BlankMacro1</definedName>
    <definedName name="총집계" localSheetId="6">BlankMacro1</definedName>
    <definedName name="총집계" localSheetId="2">BlankMacro1</definedName>
    <definedName name="총집계">BlankMacro1</definedName>
    <definedName name="총폭" localSheetId="13">#REF!</definedName>
    <definedName name="총폭" localSheetId="12">#REF!</definedName>
    <definedName name="총폭" localSheetId="10">#REF!</definedName>
    <definedName name="총폭" localSheetId="4">#REF!</definedName>
    <definedName name="총폭" localSheetId="7">#REF!</definedName>
    <definedName name="총폭" localSheetId="5">#REF!</definedName>
    <definedName name="총폭" localSheetId="2">#REF!</definedName>
    <definedName name="총폭">#REF!</definedName>
    <definedName name="촤" hidden="1">{"SJ - 기본 보기",#N/A,FALSE,"공사별 외주견적"}</definedName>
    <definedName name="축별원가분리" localSheetId="4" hidden="1">{#N/A,#N/A,FALSE,"전력간선"}</definedName>
    <definedName name="축별원가분리" localSheetId="7" hidden="1">{#N/A,#N/A,FALSE,"전력간선"}</definedName>
    <definedName name="축별원가분리" localSheetId="5" hidden="1">{#N/A,#N/A,FALSE,"전력간선"}</definedName>
    <definedName name="축별원가분리" localSheetId="6" hidden="1">{#N/A,#N/A,FALSE,"전력간선"}</definedName>
    <definedName name="축별원가분리" hidden="1">{#N/A,#N/A,FALSE,"전력간선"}</definedName>
    <definedName name="취수탑경비" localSheetId="13">#REF!</definedName>
    <definedName name="취수탑경비" localSheetId="12">#REF!</definedName>
    <definedName name="취수탑경비" localSheetId="10">#REF!</definedName>
    <definedName name="취수탑경비" localSheetId="4">#REF!</definedName>
    <definedName name="취수탑경비" localSheetId="7">#REF!</definedName>
    <definedName name="취수탑경비" localSheetId="5">#REF!</definedName>
    <definedName name="취수탑경비" localSheetId="2">#REF!</definedName>
    <definedName name="취수탑경비">#REF!</definedName>
    <definedName name="취수탑노무비" localSheetId="13">#REF!</definedName>
    <definedName name="취수탑노무비" localSheetId="12">#REF!</definedName>
    <definedName name="취수탑노무비" localSheetId="10">#REF!</definedName>
    <definedName name="취수탑노무비" localSheetId="4">#REF!</definedName>
    <definedName name="취수탑노무비" localSheetId="7">#REF!</definedName>
    <definedName name="취수탑노무비" localSheetId="5">#REF!</definedName>
    <definedName name="취수탑노무비" localSheetId="2">#REF!</definedName>
    <definedName name="취수탑노무비">#REF!</definedName>
    <definedName name="취수탑재료비" localSheetId="13">#REF!</definedName>
    <definedName name="취수탑재료비" localSheetId="12">#REF!</definedName>
    <definedName name="취수탑재료비" localSheetId="10">#REF!</definedName>
    <definedName name="취수탑재료비" localSheetId="4">#REF!</definedName>
    <definedName name="취수탑재료비" localSheetId="7">#REF!</definedName>
    <definedName name="취수탑재료비" localSheetId="5">#REF!</definedName>
    <definedName name="취수탑재료비" localSheetId="2">#REF!</definedName>
    <definedName name="취수탑재료비">#REF!</definedName>
    <definedName name="측구" localSheetId="13">#REF!</definedName>
    <definedName name="측구" localSheetId="12">#REF!</definedName>
    <definedName name="측구" localSheetId="10">#REF!</definedName>
    <definedName name="측구" localSheetId="4">#REF!</definedName>
    <definedName name="측구" localSheetId="7">#REF!</definedName>
    <definedName name="측구" localSheetId="5">#REF!</definedName>
    <definedName name="측구" localSheetId="2">#REF!</definedName>
    <definedName name="측구">#REF!</definedName>
    <definedName name="측량">[83]노임단가!$E$21</definedName>
    <definedName name="측부" localSheetId="13">#REF!</definedName>
    <definedName name="측부" localSheetId="12">#REF!</definedName>
    <definedName name="측부" localSheetId="10">#REF!</definedName>
    <definedName name="측부" localSheetId="4">#REF!</definedName>
    <definedName name="측부" localSheetId="7">#REF!</definedName>
    <definedName name="측부" localSheetId="5">#REF!</definedName>
    <definedName name="측부" localSheetId="2">#REF!</definedName>
    <definedName name="측부">#REF!</definedName>
    <definedName name="측정함" localSheetId="13">#REF!</definedName>
    <definedName name="측정함" localSheetId="12">#REF!</definedName>
    <definedName name="측정함" localSheetId="10">#REF!</definedName>
    <definedName name="측정함" localSheetId="4">#REF!</definedName>
    <definedName name="측정함" localSheetId="7">#REF!</definedName>
    <definedName name="측정함" localSheetId="5">#REF!</definedName>
    <definedName name="측정함" localSheetId="2">#REF!</definedName>
    <definedName name="측정함">#REF!</definedName>
    <definedName name="치장벽돌공" localSheetId="13">#REF!</definedName>
    <definedName name="치장벽돌공" localSheetId="12">#REF!</definedName>
    <definedName name="치장벽돌공" localSheetId="10">#REF!</definedName>
    <definedName name="치장벽돌공" localSheetId="4">#REF!</definedName>
    <definedName name="치장벽돌공" localSheetId="7">#REF!</definedName>
    <definedName name="치장벽돌공" localSheetId="5">#REF!</definedName>
    <definedName name="치장벽돌공" localSheetId="2">#REF!</definedName>
    <definedName name="치장벽돌공">#REF!</definedName>
    <definedName name="치즐" localSheetId="13">#REF!</definedName>
    <definedName name="치즐" localSheetId="12">#REF!</definedName>
    <definedName name="치즐" localSheetId="10">#REF!</definedName>
    <definedName name="치즐" localSheetId="4">#REF!</definedName>
    <definedName name="치즐" localSheetId="7">#REF!</definedName>
    <definedName name="치즐" localSheetId="5">#REF!</definedName>
    <definedName name="치즐" localSheetId="2">#REF!</definedName>
    <definedName name="치즐">#REF!</definedName>
    <definedName name="ㅋ" localSheetId="4" hidden="1">{#N/A,#N/A,TRUE,"토적및재료집계";#N/A,#N/A,TRUE,"토적및재료집계";#N/A,#N/A,TRUE,"단위량"}</definedName>
    <definedName name="ㅋ" localSheetId="7" hidden="1">{#N/A,#N/A,TRUE,"토적및재료집계";#N/A,#N/A,TRUE,"토적및재료집계";#N/A,#N/A,TRUE,"단위량"}</definedName>
    <definedName name="ㅋ" localSheetId="5" hidden="1">{#N/A,#N/A,TRUE,"토적및재료집계";#N/A,#N/A,TRUE,"토적및재료집계";#N/A,#N/A,TRUE,"단위량"}</definedName>
    <definedName name="ㅋ" localSheetId="6" hidden="1">{#N/A,#N/A,TRUE,"토적및재료집계";#N/A,#N/A,TRUE,"토적및재료집계";#N/A,#N/A,TRUE,"단위량"}</definedName>
    <definedName name="ㅋ" hidden="1">{#N/A,#N/A,TRUE,"토적및재료집계";#N/A,#N/A,TRUE,"토적및재료집계";#N/A,#N/A,TRUE,"단위량"}</definedName>
    <definedName name="ㅋㄴㄴ" localSheetId="10">#REF!,#REF!,#REF!</definedName>
    <definedName name="ㅋㄴㄴ" localSheetId="4">#REF!,#REF!,#REF!</definedName>
    <definedName name="ㅋㄴㄴ" localSheetId="7">#REF!,#REF!,#REF!</definedName>
    <definedName name="ㅋㄴㄴ" localSheetId="5">#REF!,#REF!,#REF!</definedName>
    <definedName name="ㅋㄴㄴ">#REF!,#REF!,#REF!</definedName>
    <definedName name="ㅋㅁ" localSheetId="4" hidden="1">{#N/A,#N/A,FALSE,"명세표"}</definedName>
    <definedName name="ㅋㅁ" localSheetId="7" hidden="1">{#N/A,#N/A,FALSE,"명세표"}</definedName>
    <definedName name="ㅋㅁ" localSheetId="5" hidden="1">{#N/A,#N/A,FALSE,"명세표"}</definedName>
    <definedName name="ㅋㅁ" localSheetId="6" hidden="1">{#N/A,#N/A,FALSE,"명세표"}</definedName>
    <definedName name="ㅋㅁ" hidden="1">{#N/A,#N/A,FALSE,"명세표"}</definedName>
    <definedName name="ㅋㅋ" localSheetId="10">BlankMacro1</definedName>
    <definedName name="ㅋㅋ" localSheetId="4">BlankMacro1</definedName>
    <definedName name="ㅋㅋ" localSheetId="7">BlankMacro1</definedName>
    <definedName name="ㅋㅋ" localSheetId="5">BlankMacro1</definedName>
    <definedName name="ㅋㅋ" localSheetId="6">BlankMacro1</definedName>
    <definedName name="ㅋㅋ" localSheetId="2">BlankMacro1</definedName>
    <definedName name="ㅋㅋ">BlankMacro1</definedName>
    <definedName name="ㅋㅋㅋㅋㅋㅋㅋㅋ" localSheetId="10">BlankMacro1</definedName>
    <definedName name="ㅋㅋㅋㅋㅋㅋㅋㅋ" localSheetId="4">BlankMacro1</definedName>
    <definedName name="ㅋㅋㅋㅋㅋㅋㅋㅋ" localSheetId="7">BlankMacro1</definedName>
    <definedName name="ㅋㅋㅋㅋㅋㅋㅋㅋ" localSheetId="5">BlankMacro1</definedName>
    <definedName name="ㅋㅋㅋㅋㅋㅋㅋㅋ" localSheetId="6">BlankMacro1</definedName>
    <definedName name="ㅋㅋㅋㅋㅋㅋㅋㅋ" localSheetId="2">BlankMacro1</definedName>
    <definedName name="ㅋㅋㅋㅋㅋㅋㅋㅋ">BlankMacro1</definedName>
    <definedName name="ㅋㅋㅋㅋㅋㅋㅋㅋㅋ" localSheetId="10">BlankMacro1</definedName>
    <definedName name="ㅋㅋㅋㅋㅋㅋㅋㅋㅋ" localSheetId="4">BlankMacro1</definedName>
    <definedName name="ㅋㅋㅋㅋㅋㅋㅋㅋㅋ" localSheetId="7">BlankMacro1</definedName>
    <definedName name="ㅋㅋㅋㅋㅋㅋㅋㅋㅋ" localSheetId="5">BlankMacro1</definedName>
    <definedName name="ㅋㅋㅋㅋㅋㅋㅋㅋㅋ" localSheetId="6">BlankMacro1</definedName>
    <definedName name="ㅋㅋㅋㅋㅋㅋㅋㅋㅋ" localSheetId="2">BlankMacro1</definedName>
    <definedName name="ㅋㅋㅋㅋㅋㅋㅋㅋㅋ">BlankMacro1</definedName>
    <definedName name="카믹서별표" localSheetId="10" hidden="1">#REF!</definedName>
    <definedName name="카믹서별표" localSheetId="4" hidden="1">#REF!</definedName>
    <definedName name="카믹서별표" localSheetId="7" hidden="1">#REF!</definedName>
    <definedName name="카믹서별표" localSheetId="5" hidden="1">#REF!</definedName>
    <definedName name="카믹서별표" localSheetId="2" hidden="1">#REF!</definedName>
    <definedName name="카믹서별표" hidden="1">#REF!</definedName>
    <definedName name="캇타간재">'[85]기계경비(시간당)'!$H$92</definedName>
    <definedName name="캇타노무">'[85]기계경비(시간당)'!$H$88</definedName>
    <definedName name="캇타손료">'[85]기계경비(시간당)'!$H$87</definedName>
    <definedName name="케이블_1" localSheetId="10">[36]단가!#REF!</definedName>
    <definedName name="케이블_1" localSheetId="4">[36]단가!#REF!</definedName>
    <definedName name="케이블_1" localSheetId="7">[36]단가!#REF!</definedName>
    <definedName name="케이블_1" localSheetId="5">[36]단가!#REF!</definedName>
    <definedName name="케이블_1">[36]단가!#REF!</definedName>
    <definedName name="케이블간지" localSheetId="4" hidden="1">{#N/A,#N/A,TRUE,"토적및재료집계";#N/A,#N/A,TRUE,"토적및재료집계";#N/A,#N/A,TRUE,"단위량"}</definedName>
    <definedName name="케이블간지" localSheetId="7" hidden="1">{#N/A,#N/A,TRUE,"토적및재료집계";#N/A,#N/A,TRUE,"토적및재료집계";#N/A,#N/A,TRUE,"단위량"}</definedName>
    <definedName name="케이블간지" localSheetId="5" hidden="1">{#N/A,#N/A,TRUE,"토적및재료집계";#N/A,#N/A,TRUE,"토적및재료집계";#N/A,#N/A,TRUE,"단위량"}</definedName>
    <definedName name="케이블간지" localSheetId="6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케이블공" localSheetId="13">#REF!</definedName>
    <definedName name="케이블공" localSheetId="12">#REF!</definedName>
    <definedName name="케이블공" localSheetId="10">#REF!</definedName>
    <definedName name="케이블공" localSheetId="4">#REF!</definedName>
    <definedName name="케이블공" localSheetId="7">#REF!</definedName>
    <definedName name="케이블공" localSheetId="5">#REF!</definedName>
    <definedName name="케이블공" localSheetId="2">#REF!</definedName>
    <definedName name="케이블공">#REF!</definedName>
    <definedName name="케이블공노" localSheetId="13">[28]Sheet6!#REF!</definedName>
    <definedName name="케이블공노" localSheetId="12">[28]Sheet6!#REF!</definedName>
    <definedName name="케이블공노" localSheetId="10">[28]Sheet6!#REF!</definedName>
    <definedName name="케이블공노" localSheetId="4">[28]Sheet6!#REF!</definedName>
    <definedName name="케이블공노" localSheetId="7">[28]Sheet6!#REF!</definedName>
    <definedName name="케이블공노" localSheetId="5">[28]Sheet6!#REF!</definedName>
    <definedName name="케이블공노" localSheetId="2">[28]Sheet6!#REF!</definedName>
    <definedName name="케이블공노">[28]Sheet6!#REF!</definedName>
    <definedName name="코_아_튜_브">[88]기초단가!$B$25</definedName>
    <definedName name="콘집계" localSheetId="13">[135]ACUNIT!#REF!</definedName>
    <definedName name="콘집계" localSheetId="12">[135]ACUNIT!#REF!</definedName>
    <definedName name="콘집계" localSheetId="10">[135]ACUNIT!#REF!</definedName>
    <definedName name="콘집계" localSheetId="4">[135]ACUNIT!#REF!</definedName>
    <definedName name="콘집계" localSheetId="7">[135]ACUNIT!#REF!</definedName>
    <definedName name="콘집계" localSheetId="5">[135]ACUNIT!#REF!</definedName>
    <definedName name="콘집계" localSheetId="2">[135]ACUNIT!#REF!</definedName>
    <definedName name="콘집계">[135]ACUNIT!#REF!</definedName>
    <definedName name="콘크리트" localSheetId="13">#REF!</definedName>
    <definedName name="콘크리트" localSheetId="12">#REF!</definedName>
    <definedName name="콘크리트" localSheetId="10">#REF!</definedName>
    <definedName name="콘크리트" localSheetId="4">#REF!</definedName>
    <definedName name="콘크리트" localSheetId="7">#REF!</definedName>
    <definedName name="콘크리트" localSheetId="5">#REF!</definedName>
    <definedName name="콘크리트" localSheetId="2">#REF!</definedName>
    <definedName name="콘크리트">#REF!</definedName>
    <definedName name="콘크리트2" localSheetId="13" hidden="1">#REF!</definedName>
    <definedName name="콘크리트2" localSheetId="12" hidden="1">#REF!</definedName>
    <definedName name="콘크리트2" localSheetId="10" hidden="1">#REF!</definedName>
    <definedName name="콘크리트2" localSheetId="4" hidden="1">#REF!</definedName>
    <definedName name="콘크리트2" localSheetId="7" hidden="1">#REF!</definedName>
    <definedName name="콘크리트2" localSheetId="5" hidden="1">#REF!</definedName>
    <definedName name="콘크리트2" localSheetId="2" hidden="1">#REF!</definedName>
    <definedName name="콘크리트2" hidden="1">#REF!</definedName>
    <definedName name="콘크리트공" localSheetId="13">#REF!</definedName>
    <definedName name="콘크리트공" localSheetId="12">#REF!</definedName>
    <definedName name="콘크리트공" localSheetId="10">#REF!</definedName>
    <definedName name="콘크리트공" localSheetId="4">#REF!</definedName>
    <definedName name="콘크리트공" localSheetId="7">#REF!</definedName>
    <definedName name="콘크리트공" localSheetId="5">#REF!</definedName>
    <definedName name="콘크리트공" localSheetId="2">#REF!</definedName>
    <definedName name="콘크리트공">#REF!</definedName>
    <definedName name="콘크리트공칭강도">'[126]#REF'!$G$132</definedName>
    <definedName name="콤프" localSheetId="13">#REF!</definedName>
    <definedName name="콤프" localSheetId="12">#REF!</definedName>
    <definedName name="콤프" localSheetId="10">#REF!</definedName>
    <definedName name="콤프" localSheetId="4">#REF!</definedName>
    <definedName name="콤프" localSheetId="7">#REF!</definedName>
    <definedName name="콤프" localSheetId="5">#REF!</definedName>
    <definedName name="콤프" localSheetId="2">#REF!</definedName>
    <definedName name="콤프">#REF!</definedName>
    <definedName name="타일공" localSheetId="13">#REF!</definedName>
    <definedName name="타일공" localSheetId="12">#REF!</definedName>
    <definedName name="타일공" localSheetId="10">#REF!</definedName>
    <definedName name="타일공" localSheetId="4">#REF!</definedName>
    <definedName name="타일공" localSheetId="7">#REF!</definedName>
    <definedName name="타일공" localSheetId="5">#REF!</definedName>
    <definedName name="타일공" localSheetId="2">#REF!</definedName>
    <definedName name="타일공">#REF!</definedName>
    <definedName name="택">[91]단가!$C$85</definedName>
    <definedName name="터파기" localSheetId="10">[17]!터파기</definedName>
    <definedName name="터파기" localSheetId="4">[17]!터파기</definedName>
    <definedName name="터파기" localSheetId="7">[17]!터파기</definedName>
    <definedName name="터파기" localSheetId="5">[17]!터파기</definedName>
    <definedName name="터파기">[17]!터파기</definedName>
    <definedName name="터파기계산" localSheetId="13">[86]!터파기계산</definedName>
    <definedName name="터파기계산" localSheetId="12">[86]!터파기계산</definedName>
    <definedName name="터파기계산" localSheetId="10">[86]!터파기계산</definedName>
    <definedName name="터파기계산" localSheetId="4">[86]!터파기계산</definedName>
    <definedName name="터파기계산" localSheetId="7">[86]!터파기계산</definedName>
    <definedName name="터파기계산" localSheetId="5">[86]!터파기계산</definedName>
    <definedName name="터파기계산" localSheetId="2">[86]!터파기계산</definedName>
    <definedName name="터파기계산">[86]!터파기계산</definedName>
    <definedName name="템플리트모듈1" localSheetId="10">BlankMacro1</definedName>
    <definedName name="템플리트모듈1" localSheetId="4">BlankMacro1</definedName>
    <definedName name="템플리트모듈1" localSheetId="7">BlankMacro1</definedName>
    <definedName name="템플리트모듈1" localSheetId="5">BlankMacro1</definedName>
    <definedName name="템플리트모듈1" localSheetId="6">BlankMacro1</definedName>
    <definedName name="템플리트모듈1" localSheetId="2">BlankMacro1</definedName>
    <definedName name="템플리트모듈1">BlankMacro1</definedName>
    <definedName name="템플리트모듈2" localSheetId="10">BlankMacro1</definedName>
    <definedName name="템플리트모듈2" localSheetId="4">BlankMacro1</definedName>
    <definedName name="템플리트모듈2" localSheetId="7">BlankMacro1</definedName>
    <definedName name="템플리트모듈2" localSheetId="5">BlankMacro1</definedName>
    <definedName name="템플리트모듈2" localSheetId="6">BlankMacro1</definedName>
    <definedName name="템플리트모듈2" localSheetId="2">BlankMacro1</definedName>
    <definedName name="템플리트모듈2">BlankMacro1</definedName>
    <definedName name="템플리트모듈3" localSheetId="10">BlankMacro1</definedName>
    <definedName name="템플리트모듈3" localSheetId="4">BlankMacro1</definedName>
    <definedName name="템플리트모듈3" localSheetId="7">BlankMacro1</definedName>
    <definedName name="템플리트모듈3" localSheetId="5">BlankMacro1</definedName>
    <definedName name="템플리트모듈3" localSheetId="6">BlankMacro1</definedName>
    <definedName name="템플리트모듈3" localSheetId="2">BlankMacro1</definedName>
    <definedName name="템플리트모듈3">BlankMacro1</definedName>
    <definedName name="템플리트모듈4" localSheetId="10">BlankMacro1</definedName>
    <definedName name="템플리트모듈4" localSheetId="4">BlankMacro1</definedName>
    <definedName name="템플리트모듈4" localSheetId="7">BlankMacro1</definedName>
    <definedName name="템플리트모듈4" localSheetId="5">BlankMacro1</definedName>
    <definedName name="템플리트모듈4" localSheetId="6">BlankMacro1</definedName>
    <definedName name="템플리트모듈4" localSheetId="2">BlankMacro1</definedName>
    <definedName name="템플리트모듈4">BlankMacro1</definedName>
    <definedName name="템플리트모듈5" localSheetId="10">BlankMacro1</definedName>
    <definedName name="템플리트모듈5" localSheetId="4">BlankMacro1</definedName>
    <definedName name="템플리트모듈5" localSheetId="7">BlankMacro1</definedName>
    <definedName name="템플리트모듈5" localSheetId="5">BlankMacro1</definedName>
    <definedName name="템플리트모듈5" localSheetId="6">BlankMacro1</definedName>
    <definedName name="템플리트모듈5" localSheetId="2">BlankMacro1</definedName>
    <definedName name="템플리트모듈5">BlankMacro1</definedName>
    <definedName name="템플리트모듈6" localSheetId="10">BlankMacro1</definedName>
    <definedName name="템플리트모듈6" localSheetId="4">BlankMacro1</definedName>
    <definedName name="템플리트모듈6" localSheetId="7">BlankMacro1</definedName>
    <definedName name="템플리트모듈6" localSheetId="5">BlankMacro1</definedName>
    <definedName name="템플리트모듈6" localSheetId="6">BlankMacro1</definedName>
    <definedName name="템플리트모듈6" localSheetId="2">BlankMacro1</definedName>
    <definedName name="템플리트모듈6">BlankMacro1</definedName>
    <definedName name="토" localSheetId="10">'[105]#REF'!#REF!</definedName>
    <definedName name="토" localSheetId="4">'[105]#REF'!#REF!</definedName>
    <definedName name="토" localSheetId="7">'[105]#REF'!#REF!</definedName>
    <definedName name="토" localSheetId="5">'[105]#REF'!#REF!</definedName>
    <definedName name="토">'[105]#REF'!#REF!</definedName>
    <definedName name="토공" localSheetId="13">#REF!</definedName>
    <definedName name="토공" localSheetId="12">#REF!</definedName>
    <definedName name="토공" localSheetId="10">#REF!</definedName>
    <definedName name="토공" localSheetId="4">#REF!</definedName>
    <definedName name="토공" localSheetId="7">#REF!</definedName>
    <definedName name="토공" localSheetId="5">#REF!</definedName>
    <definedName name="토공" localSheetId="2">#REF!</definedName>
    <definedName name="토공">#REF!</definedName>
    <definedName name="토공이수" localSheetId="13" hidden="1">#REF!</definedName>
    <definedName name="토공이수" localSheetId="12" hidden="1">#REF!</definedName>
    <definedName name="토공이수" localSheetId="10" hidden="1">#REF!</definedName>
    <definedName name="토공이수" localSheetId="4" hidden="1">#REF!</definedName>
    <definedName name="토공이수" localSheetId="7" hidden="1">#REF!</definedName>
    <definedName name="토공이수" localSheetId="5" hidden="1">#REF!</definedName>
    <definedName name="토공이수" localSheetId="2" hidden="1">#REF!</definedName>
    <definedName name="토공이수" hidden="1">#REF!</definedName>
    <definedName name="토목산정표" localSheetId="10">#REF!,#REF!</definedName>
    <definedName name="토목산정표" localSheetId="4">#REF!,#REF!</definedName>
    <definedName name="토목산정표" localSheetId="7">#REF!,#REF!</definedName>
    <definedName name="토목산정표" localSheetId="5">#REF!,#REF!</definedName>
    <definedName name="토목산정표" localSheetId="2">#REF!,#REF!</definedName>
    <definedName name="토목산정표">#REF!,#REF!</definedName>
    <definedName name="토목설계" localSheetId="4" hidden="1">{#N/A,#N/A,FALSE,"골재소요량";#N/A,#N/A,FALSE,"골재소요량"}</definedName>
    <definedName name="토목설계" localSheetId="7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6" hidden="1">{#N/A,#N/A,FALSE,"골재소요량";#N/A,#N/A,FALSE,"골재소요량"}</definedName>
    <definedName name="토목설계" hidden="1">{#N/A,#N/A,FALSE,"골재소요량";#N/A,#N/A,FALSE,"골재소요량"}</definedName>
    <definedName name="토적" localSheetId="13">#REF!</definedName>
    <definedName name="토적" localSheetId="12">#REF!</definedName>
    <definedName name="토적" localSheetId="10">#REF!</definedName>
    <definedName name="토적" localSheetId="4">#REF!</definedName>
    <definedName name="토적" localSheetId="7">#REF!</definedName>
    <definedName name="토적" localSheetId="5">#REF!</definedName>
    <definedName name="토적" localSheetId="2">#REF!</definedName>
    <definedName name="토적">#REF!</definedName>
    <definedName name="토적1공구" localSheetId="13">#REF!</definedName>
    <definedName name="토적1공구" localSheetId="12">#REF!</definedName>
    <definedName name="토적1공구" localSheetId="10">#REF!</definedName>
    <definedName name="토적1공구" localSheetId="4">#REF!</definedName>
    <definedName name="토적1공구" localSheetId="7">#REF!</definedName>
    <definedName name="토적1공구" localSheetId="5">#REF!</definedName>
    <definedName name="토적1공구" localSheetId="2">#REF!</definedName>
    <definedName name="토적1공구">#REF!</definedName>
    <definedName name="토적2공구" localSheetId="13">#REF!</definedName>
    <definedName name="토적2공구" localSheetId="12">#REF!</definedName>
    <definedName name="토적2공구" localSheetId="10">#REF!</definedName>
    <definedName name="토적2공구" localSheetId="4">#REF!</definedName>
    <definedName name="토적2공구" localSheetId="7">#REF!</definedName>
    <definedName name="토적2공구" localSheetId="5">#REF!</definedName>
    <definedName name="토적2공구" localSheetId="2">#REF!</definedName>
    <definedName name="토적2공구">#REF!</definedName>
    <definedName name="토적계산" localSheetId="13">#REF!</definedName>
    <definedName name="토적계산" localSheetId="12">#REF!</definedName>
    <definedName name="토적계산" localSheetId="10">#REF!</definedName>
    <definedName name="토적계산" localSheetId="4">#REF!</definedName>
    <definedName name="토적계산" localSheetId="7">#REF!</definedName>
    <definedName name="토적계산" localSheetId="5">#REF!</definedName>
    <definedName name="토적계산" localSheetId="2">#REF!</definedName>
    <definedName name="토적계산">#REF!</definedName>
    <definedName name="토적표" localSheetId="13" hidden="1">#REF!</definedName>
    <definedName name="토적표" localSheetId="12" hidden="1">#REF!</definedName>
    <definedName name="토적표" localSheetId="10" hidden="1">#REF!</definedName>
    <definedName name="토적표" localSheetId="4" hidden="1">#REF!</definedName>
    <definedName name="토적표" localSheetId="7" hidden="1">#REF!</definedName>
    <definedName name="토적표" localSheetId="5" hidden="1">#REF!</definedName>
    <definedName name="토적표" localSheetId="2" hidden="1">#REF!</definedName>
    <definedName name="토적표" hidden="1">#REF!</definedName>
    <definedName name="토취장복구경비" localSheetId="13">#REF!</definedName>
    <definedName name="토취장복구경비" localSheetId="12">#REF!</definedName>
    <definedName name="토취장복구경비" localSheetId="10">#REF!</definedName>
    <definedName name="토취장복구경비" localSheetId="4">#REF!</definedName>
    <definedName name="토취장복구경비" localSheetId="7">#REF!</definedName>
    <definedName name="토취장복구경비" localSheetId="5">#REF!</definedName>
    <definedName name="토취장복구경비" localSheetId="2">#REF!</definedName>
    <definedName name="토취장복구경비">#REF!</definedName>
    <definedName name="토취장복구노무비" localSheetId="13">#REF!</definedName>
    <definedName name="토취장복구노무비" localSheetId="12">#REF!</definedName>
    <definedName name="토취장복구노무비" localSheetId="10">#REF!</definedName>
    <definedName name="토취장복구노무비" localSheetId="4">#REF!</definedName>
    <definedName name="토취장복구노무비" localSheetId="7">#REF!</definedName>
    <definedName name="토취장복구노무비" localSheetId="5">#REF!</definedName>
    <definedName name="토취장복구노무비" localSheetId="2">#REF!</definedName>
    <definedName name="토취장복구노무비">#REF!</definedName>
    <definedName name="토취장복구재료비" localSheetId="13">#REF!</definedName>
    <definedName name="토취장복구재료비" localSheetId="12">#REF!</definedName>
    <definedName name="토취장복구재료비" localSheetId="10">#REF!</definedName>
    <definedName name="토취장복구재료비" localSheetId="4">#REF!</definedName>
    <definedName name="토취장복구재료비" localSheetId="7">#REF!</definedName>
    <definedName name="토취장복구재료비" localSheetId="5">#REF!</definedName>
    <definedName name="토취장복구재료비" localSheetId="2">#REF!</definedName>
    <definedName name="토취장복구재료비">#REF!</definedName>
    <definedName name="통신" localSheetId="10">BlankMacro1</definedName>
    <definedName name="통신" localSheetId="4">BlankMacro1</definedName>
    <definedName name="통신" localSheetId="7">BlankMacro1</definedName>
    <definedName name="통신" localSheetId="5">BlankMacro1</definedName>
    <definedName name="통신" localSheetId="6">BlankMacro1</definedName>
    <definedName name="통신" localSheetId="2">BlankMacro1</definedName>
    <definedName name="통신">BlankMacro1</definedName>
    <definedName name="통신내선공" localSheetId="13">#REF!</definedName>
    <definedName name="통신내선공" localSheetId="12">#REF!</definedName>
    <definedName name="통신내선공" localSheetId="10">#REF!</definedName>
    <definedName name="통신내선공" localSheetId="4">#REF!</definedName>
    <definedName name="통신내선공" localSheetId="7">#REF!</definedName>
    <definedName name="통신내선공" localSheetId="5">#REF!</definedName>
    <definedName name="통신내선공" localSheetId="2">#REF!</definedName>
    <definedName name="통신내선공">#REF!</definedName>
    <definedName name="통신설비공" localSheetId="13">#REF!</definedName>
    <definedName name="통신설비공" localSheetId="12">#REF!</definedName>
    <definedName name="통신설비공" localSheetId="10">#REF!</definedName>
    <definedName name="통신설비공" localSheetId="4">#REF!</definedName>
    <definedName name="통신설비공" localSheetId="7">#REF!</definedName>
    <definedName name="통신설비공" localSheetId="5">#REF!</definedName>
    <definedName name="통신설비공" localSheetId="2">#REF!</definedName>
    <definedName name="통신설비공">#REF!</definedName>
    <definedName name="통신외선공" localSheetId="13">#REF!</definedName>
    <definedName name="통신외선공" localSheetId="12">#REF!</definedName>
    <definedName name="통신외선공" localSheetId="10">#REF!</definedName>
    <definedName name="통신외선공" localSheetId="4">#REF!</definedName>
    <definedName name="통신외선공" localSheetId="7">#REF!</definedName>
    <definedName name="통신외선공" localSheetId="5">#REF!</definedName>
    <definedName name="통신외선공" localSheetId="2">#REF!</definedName>
    <definedName name="통신외선공">#REF!</definedName>
    <definedName name="통신일위대가" localSheetId="10">BlankMacro1</definedName>
    <definedName name="통신일위대가" localSheetId="4">BlankMacro1</definedName>
    <definedName name="통신일위대가" localSheetId="7">BlankMacro1</definedName>
    <definedName name="통신일위대가" localSheetId="5">BlankMacro1</definedName>
    <definedName name="통신일위대가" localSheetId="6">BlankMacro1</definedName>
    <definedName name="통신일위대가" localSheetId="2">BlankMacro1</definedName>
    <definedName name="통신일위대가">BlankMacro1</definedName>
    <definedName name="통신집계" localSheetId="10">BlankMacro1</definedName>
    <definedName name="통신집계" localSheetId="4">BlankMacro1</definedName>
    <definedName name="통신집계" localSheetId="7">BlankMacro1</definedName>
    <definedName name="통신집계" localSheetId="5">BlankMacro1</definedName>
    <definedName name="통신집계" localSheetId="6">BlankMacro1</definedName>
    <definedName name="통신집계" localSheetId="2">BlankMacro1</definedName>
    <definedName name="통신집계">BlankMacro1</definedName>
    <definedName name="통신케이블공" localSheetId="13">#REF!</definedName>
    <definedName name="통신케이블공" localSheetId="12">#REF!</definedName>
    <definedName name="통신케이블공" localSheetId="10">#REF!</definedName>
    <definedName name="통신케이블공" localSheetId="4">#REF!</definedName>
    <definedName name="통신케이블공" localSheetId="7">#REF!</definedName>
    <definedName name="통신케이블공" localSheetId="5">#REF!</definedName>
    <definedName name="통신케이블공" localSheetId="2">#REF!</definedName>
    <definedName name="통신케이블공">#REF!</definedName>
    <definedName name="특고압케이블전공" localSheetId="13">#REF!</definedName>
    <definedName name="특고압케이블전공" localSheetId="12">#REF!</definedName>
    <definedName name="특고압케이블전공" localSheetId="10">#REF!</definedName>
    <definedName name="특고압케이블전공" localSheetId="4">#REF!</definedName>
    <definedName name="특고압케이블전공" localSheetId="7">#REF!</definedName>
    <definedName name="특고압케이블전공" localSheetId="5">#REF!</definedName>
    <definedName name="특고압케이블전공" localSheetId="2">#REF!</definedName>
    <definedName name="특고압케이블전공">#REF!</definedName>
    <definedName name="특별">[83]노임단가!$E$8</definedName>
    <definedName name="특별인부" localSheetId="13">#REF!</definedName>
    <definedName name="특별인부" localSheetId="12">#REF!</definedName>
    <definedName name="특별인부" localSheetId="10">#REF!</definedName>
    <definedName name="특별인부" localSheetId="4">#REF!</definedName>
    <definedName name="특별인부" localSheetId="7">#REF!</definedName>
    <definedName name="특별인부" localSheetId="5">#REF!</definedName>
    <definedName name="특별인부" localSheetId="2">#REF!</definedName>
    <definedName name="특별인부">#REF!</definedName>
    <definedName name="특수비계공" localSheetId="13">#REF!</definedName>
    <definedName name="특수비계공" localSheetId="12">#REF!</definedName>
    <definedName name="특수비계공" localSheetId="10">#REF!</definedName>
    <definedName name="특수비계공" localSheetId="4">#REF!</definedName>
    <definedName name="특수비계공" localSheetId="7">#REF!</definedName>
    <definedName name="특수비계공" localSheetId="5">#REF!</definedName>
    <definedName name="특수비계공" localSheetId="2">#REF!</definedName>
    <definedName name="특수비계공">#REF!</definedName>
    <definedName name="특용">[83]노임단가!$E$29</definedName>
    <definedName name="ㅍ" localSheetId="4" hidden="1">{#N/A,#N/A,FALSE,"명세표"}</definedName>
    <definedName name="ㅍ" localSheetId="7" hidden="1">{#N/A,#N/A,FALSE,"명세표"}</definedName>
    <definedName name="ㅍ" localSheetId="5" hidden="1">{#N/A,#N/A,FALSE,"명세표"}</definedName>
    <definedName name="ㅍ" localSheetId="6" hidden="1">{#N/A,#N/A,FALSE,"명세표"}</definedName>
    <definedName name="ㅍ" hidden="1">{#N/A,#N/A,FALSE,"명세표"}</definedName>
    <definedName name="파라페트강도" localSheetId="13">[136]용소리교!#REF!</definedName>
    <definedName name="파라페트강도" localSheetId="12">[136]용소리교!#REF!</definedName>
    <definedName name="파라페트강도" localSheetId="10">[136]용소리교!#REF!</definedName>
    <definedName name="파라페트강도" localSheetId="4">[136]용소리교!#REF!</definedName>
    <definedName name="파라페트강도" localSheetId="7">[136]용소리교!#REF!</definedName>
    <definedName name="파라페트강도" localSheetId="5">[136]용소리교!#REF!</definedName>
    <definedName name="파라페트강도" localSheetId="2">[136]용소리교!#REF!</definedName>
    <definedName name="파라페트강도">[136]용소리교!#REF!</definedName>
    <definedName name="파일" localSheetId="13" hidden="1">#REF!</definedName>
    <definedName name="파일" localSheetId="12" hidden="1">#REF!</definedName>
    <definedName name="파일" localSheetId="10" hidden="1">#REF!</definedName>
    <definedName name="파일" localSheetId="4" hidden="1">#REF!</definedName>
    <definedName name="파일" localSheetId="7" hidden="1">#REF!</definedName>
    <definedName name="파일" localSheetId="5" hidden="1">#REF!</definedName>
    <definedName name="파일" localSheetId="2" hidden="1">#REF!</definedName>
    <definedName name="파일" hidden="1">#REF!</definedName>
    <definedName name="파일길이" localSheetId="13">#REF!</definedName>
    <definedName name="파일길이" localSheetId="12">#REF!</definedName>
    <definedName name="파일길이" localSheetId="10">#REF!</definedName>
    <definedName name="파일길이" localSheetId="4">#REF!</definedName>
    <definedName name="파일길이" localSheetId="7">#REF!</definedName>
    <definedName name="파일길이" localSheetId="5">#REF!</definedName>
    <definedName name="파일길이" localSheetId="2">#REF!</definedName>
    <definedName name="파일길이">#REF!</definedName>
    <definedName name="파일종갯수" localSheetId="13">#REF!</definedName>
    <definedName name="파일종갯수" localSheetId="12">#REF!</definedName>
    <definedName name="파일종갯수" localSheetId="10">#REF!</definedName>
    <definedName name="파일종갯수" localSheetId="4">#REF!</definedName>
    <definedName name="파일종갯수" localSheetId="7">#REF!</definedName>
    <definedName name="파일종갯수" localSheetId="5">#REF!</definedName>
    <definedName name="파일종갯수" localSheetId="2">#REF!</definedName>
    <definedName name="파일종갯수">#REF!</definedName>
    <definedName name="파일횡갯수" localSheetId="13">#REF!</definedName>
    <definedName name="파일횡갯수" localSheetId="12">#REF!</definedName>
    <definedName name="파일횡갯수" localSheetId="10">#REF!</definedName>
    <definedName name="파일횡갯수" localSheetId="4">#REF!</definedName>
    <definedName name="파일횡갯수" localSheetId="7">#REF!</definedName>
    <definedName name="파일횡갯수" localSheetId="5">#REF!</definedName>
    <definedName name="파일횡갯수" localSheetId="2">#REF!</definedName>
    <definedName name="파일횡갯수">#REF!</definedName>
    <definedName name="판넬" localSheetId="4" hidden="1">{"'단계별시설공사비'!$A$3:$K$51"}</definedName>
    <definedName name="판넬" localSheetId="7" hidden="1">{"'단계별시설공사비'!$A$3:$K$51"}</definedName>
    <definedName name="판넬" localSheetId="5" hidden="1">{"'단계별시설공사비'!$A$3:$K$51"}</definedName>
    <definedName name="판넬" localSheetId="6" hidden="1">{"'단계별시설공사비'!$A$3:$K$51"}</definedName>
    <definedName name="판넬" hidden="1">{"'단계별시설공사비'!$A$3:$K$51"}</definedName>
    <definedName name="패널조립공" localSheetId="13">#REF!</definedName>
    <definedName name="패널조립공" localSheetId="12">#REF!</definedName>
    <definedName name="패널조립공" localSheetId="10">#REF!</definedName>
    <definedName name="패널조립공" localSheetId="4">#REF!</definedName>
    <definedName name="패널조립공" localSheetId="7">#REF!</definedName>
    <definedName name="패널조립공" localSheetId="5">#REF!</definedName>
    <definedName name="패널조립공" localSheetId="2">#REF!</definedName>
    <definedName name="패널조립공">#REF!</definedName>
    <definedName name="편입용지조서" localSheetId="13">#REF!</definedName>
    <definedName name="편입용지조서" localSheetId="12">#REF!</definedName>
    <definedName name="편입용지조서" localSheetId="10">#REF!</definedName>
    <definedName name="편입용지조서" localSheetId="4">#REF!</definedName>
    <definedName name="편입용지조서" localSheetId="7">#REF!</definedName>
    <definedName name="편입용지조서" localSheetId="5">#REF!</definedName>
    <definedName name="편입용지조서" localSheetId="2">#REF!</definedName>
    <definedName name="편입용지조서">#REF!</definedName>
    <definedName name="폐_기_물___수_수_료" localSheetId="10">#REF!</definedName>
    <definedName name="폐_기_물___수_수_료" localSheetId="4">#REF!</definedName>
    <definedName name="폐_기_물___수_수_료" localSheetId="7">#REF!</definedName>
    <definedName name="폐_기_물___수_수_료" localSheetId="5">#REF!</definedName>
    <definedName name="폐_기_물___수_수_료" localSheetId="2">#REF!</definedName>
    <definedName name="폐_기_물___수_수_료">#REF!</definedName>
    <definedName name="폐_기_물___처_리_비" localSheetId="10">#REF!</definedName>
    <definedName name="폐_기_물___처_리_비" localSheetId="4">#REF!</definedName>
    <definedName name="폐_기_물___처_리_비" localSheetId="7">#REF!</definedName>
    <definedName name="폐_기_물___처_리_비" localSheetId="5">#REF!</definedName>
    <definedName name="폐_기_물___처_리_비" localSheetId="2">#REF!</definedName>
    <definedName name="폐_기_물___처_리_비">#REF!</definedName>
    <definedName name="포설공" localSheetId="13">#REF!</definedName>
    <definedName name="포설공" localSheetId="12">#REF!</definedName>
    <definedName name="포설공" localSheetId="10">#REF!</definedName>
    <definedName name="포설공" localSheetId="4">#REF!</definedName>
    <definedName name="포설공" localSheetId="7">#REF!</definedName>
    <definedName name="포설공" localSheetId="5">#REF!</definedName>
    <definedName name="포설공" localSheetId="2">#REF!</definedName>
    <definedName name="포설공">#REF!</definedName>
    <definedName name="포장공" localSheetId="13">#REF!</definedName>
    <definedName name="포장공" localSheetId="12">#REF!</definedName>
    <definedName name="포장공" localSheetId="10">#REF!</definedName>
    <definedName name="포장공" localSheetId="4">#REF!</definedName>
    <definedName name="포장공" localSheetId="7">#REF!</definedName>
    <definedName name="포장공" localSheetId="5">#REF!</definedName>
    <definedName name="포장공" localSheetId="2">#REF!</definedName>
    <definedName name="포장공">#REF!</definedName>
    <definedName name="포장절단">[91]단가!$C$79</definedName>
    <definedName name="포장파취">[91]단가!$C$81</definedName>
    <definedName name="표지2" localSheetId="13">#REF!</definedName>
    <definedName name="표지2" localSheetId="12">#REF!</definedName>
    <definedName name="표지2" localSheetId="10">#REF!</definedName>
    <definedName name="표지2" localSheetId="4">#REF!</definedName>
    <definedName name="표지2" localSheetId="7">#REF!</definedName>
    <definedName name="표지2" localSheetId="5">#REF!</definedName>
    <definedName name="표지2" localSheetId="2">#REF!</definedName>
    <definedName name="표지2">#REF!</definedName>
    <definedName name="표지설계변경" localSheetId="4" hidden="1">{#N/A,#N/A,FALSE,"현장 NCR 분석";#N/A,#N/A,FALSE,"현장품질감사";#N/A,#N/A,FALSE,"현장품질감사"}</definedName>
    <definedName name="표지설계변경" localSheetId="7" hidden="1">{#N/A,#N/A,FALSE,"현장 NCR 분석";#N/A,#N/A,FALSE,"현장품질감사";#N/A,#N/A,FALSE,"현장품질감사"}</definedName>
    <definedName name="표지설계변경" localSheetId="5" hidden="1">{#N/A,#N/A,FALSE,"현장 NCR 분석";#N/A,#N/A,FALSE,"현장품질감사";#N/A,#N/A,FALSE,"현장품질감사"}</definedName>
    <definedName name="표지설계변경" localSheetId="6" hidden="1">{#N/A,#N/A,FALSE,"현장 NCR 분석";#N/A,#N/A,FALSE,"현장품질감사";#N/A,#N/A,FALSE,"현장품질감사"}</definedName>
    <definedName name="표지설계변경" hidden="1">{#N/A,#N/A,FALSE,"현장 NCR 분석";#N/A,#N/A,FALSE,"현장품질감사";#N/A,#N/A,FALSE,"현장품질감사"}</definedName>
    <definedName name="표층포설">[91]단가!$C$82</definedName>
    <definedName name="품" localSheetId="13">#REF!</definedName>
    <definedName name="품" localSheetId="12">#REF!</definedName>
    <definedName name="품" localSheetId="10">#REF!</definedName>
    <definedName name="품" localSheetId="4">#REF!</definedName>
    <definedName name="품" localSheetId="7">#REF!</definedName>
    <definedName name="품" localSheetId="5">#REF!</definedName>
    <definedName name="품" localSheetId="2">#REF!</definedName>
    <definedName name="품">#REF!</definedName>
    <definedName name="품_1" localSheetId="13">[7]품!#REF!</definedName>
    <definedName name="품_1" localSheetId="12">[7]품!#REF!</definedName>
    <definedName name="품_1" localSheetId="10">[7]품!#REF!</definedName>
    <definedName name="품_1" localSheetId="4">[7]품!#REF!</definedName>
    <definedName name="품_1" localSheetId="7">[7]품!#REF!</definedName>
    <definedName name="품_1" localSheetId="5">[7]품!#REF!</definedName>
    <definedName name="품_1" localSheetId="2">[7]품!#REF!</definedName>
    <definedName name="품_1">[7]품!#REF!</definedName>
    <definedName name="품_10" localSheetId="13">[6]일위대가!#REF!</definedName>
    <definedName name="품_10" localSheetId="12">[6]일위대가!#REF!</definedName>
    <definedName name="품_10" localSheetId="10">[6]일위대가!#REF!</definedName>
    <definedName name="품_10" localSheetId="4">[6]일위대가!#REF!</definedName>
    <definedName name="품_10" localSheetId="7">[6]일위대가!#REF!</definedName>
    <definedName name="품_10" localSheetId="5">[6]일위대가!#REF!</definedName>
    <definedName name="품_10" localSheetId="2">[6]일위대가!#REF!</definedName>
    <definedName name="품_10">[6]일위대가!#REF!</definedName>
    <definedName name="품_11" localSheetId="13">[6]일위대가!#REF!</definedName>
    <definedName name="품_11" localSheetId="12">[6]일위대가!#REF!</definedName>
    <definedName name="품_11" localSheetId="10">[6]일위대가!#REF!</definedName>
    <definedName name="품_11" localSheetId="4">[6]일위대가!#REF!</definedName>
    <definedName name="품_11" localSheetId="7">[6]일위대가!#REF!</definedName>
    <definedName name="품_11" localSheetId="5">[6]일위대가!#REF!</definedName>
    <definedName name="품_11" localSheetId="2">[6]일위대가!#REF!</definedName>
    <definedName name="품_11">[6]일위대가!#REF!</definedName>
    <definedName name="품_12" localSheetId="13">[6]일위대가!#REF!</definedName>
    <definedName name="품_12" localSheetId="12">[6]일위대가!#REF!</definedName>
    <definedName name="품_12" localSheetId="10">[6]일위대가!#REF!</definedName>
    <definedName name="품_12" localSheetId="4">[6]일위대가!#REF!</definedName>
    <definedName name="품_12" localSheetId="7">[6]일위대가!#REF!</definedName>
    <definedName name="품_12" localSheetId="5">[6]일위대가!#REF!</definedName>
    <definedName name="품_12" localSheetId="2">[6]일위대가!#REF!</definedName>
    <definedName name="품_12">[6]일위대가!#REF!</definedName>
    <definedName name="품_13" localSheetId="13">[8]품셈!#REF!</definedName>
    <definedName name="품_13" localSheetId="12">[8]품셈!#REF!</definedName>
    <definedName name="품_13" localSheetId="10">[8]품셈!#REF!</definedName>
    <definedName name="품_13" localSheetId="4">[8]품셈!#REF!</definedName>
    <definedName name="품_13" localSheetId="7">[8]품셈!#REF!</definedName>
    <definedName name="품_13" localSheetId="5">[8]품셈!#REF!</definedName>
    <definedName name="품_13" localSheetId="2">[8]품셈!#REF!</definedName>
    <definedName name="품_13">[8]품셈!#REF!</definedName>
    <definedName name="품_14" localSheetId="13">[6]일위대가!#REF!</definedName>
    <definedName name="품_14" localSheetId="12">[6]일위대가!#REF!</definedName>
    <definedName name="품_14" localSheetId="10">[6]일위대가!#REF!</definedName>
    <definedName name="품_14" localSheetId="4">[6]일위대가!#REF!</definedName>
    <definedName name="품_14" localSheetId="7">[6]일위대가!#REF!</definedName>
    <definedName name="품_14" localSheetId="5">[6]일위대가!#REF!</definedName>
    <definedName name="품_14" localSheetId="2">[6]일위대가!#REF!</definedName>
    <definedName name="품_14">[6]일위대가!#REF!</definedName>
    <definedName name="품_15" localSheetId="13">[8]품셈!#REF!</definedName>
    <definedName name="품_15" localSheetId="12">[8]품셈!#REF!</definedName>
    <definedName name="품_15" localSheetId="10">[8]품셈!#REF!</definedName>
    <definedName name="품_15" localSheetId="4">[8]품셈!#REF!</definedName>
    <definedName name="품_15" localSheetId="7">[8]품셈!#REF!</definedName>
    <definedName name="품_15" localSheetId="5">[8]품셈!#REF!</definedName>
    <definedName name="품_15" localSheetId="2">[8]품셈!#REF!</definedName>
    <definedName name="품_15">[8]품셈!#REF!</definedName>
    <definedName name="품_16" localSheetId="13">[6]일위대가!#REF!</definedName>
    <definedName name="품_16" localSheetId="12">[6]일위대가!#REF!</definedName>
    <definedName name="품_16" localSheetId="10">[6]일위대가!#REF!</definedName>
    <definedName name="품_16" localSheetId="4">[6]일위대가!#REF!</definedName>
    <definedName name="품_16" localSheetId="7">[6]일위대가!#REF!</definedName>
    <definedName name="품_16" localSheetId="5">[6]일위대가!#REF!</definedName>
    <definedName name="품_16" localSheetId="2">[6]일위대가!#REF!</definedName>
    <definedName name="품_16">[6]일위대가!#REF!</definedName>
    <definedName name="품_17" localSheetId="13">[6]일위대가!#REF!</definedName>
    <definedName name="품_17" localSheetId="12">[6]일위대가!#REF!</definedName>
    <definedName name="품_17" localSheetId="10">[6]일위대가!#REF!</definedName>
    <definedName name="품_17" localSheetId="4">[6]일위대가!#REF!</definedName>
    <definedName name="품_17" localSheetId="7">[6]일위대가!#REF!</definedName>
    <definedName name="품_17" localSheetId="5">[6]일위대가!#REF!</definedName>
    <definedName name="품_17" localSheetId="2">[6]일위대가!#REF!</definedName>
    <definedName name="품_17">[6]일위대가!#REF!</definedName>
    <definedName name="품_18" localSheetId="13">[6]일위대가!#REF!</definedName>
    <definedName name="품_18" localSheetId="12">[6]일위대가!#REF!</definedName>
    <definedName name="품_18" localSheetId="10">[6]일위대가!#REF!</definedName>
    <definedName name="품_18" localSheetId="4">[6]일위대가!#REF!</definedName>
    <definedName name="품_18" localSheetId="7">[6]일위대가!#REF!</definedName>
    <definedName name="품_18" localSheetId="5">[6]일위대가!#REF!</definedName>
    <definedName name="품_18" localSheetId="2">[6]일위대가!#REF!</definedName>
    <definedName name="품_18">[6]일위대가!#REF!</definedName>
    <definedName name="품_19" localSheetId="13">[6]일위대가!#REF!</definedName>
    <definedName name="품_19" localSheetId="12">[6]일위대가!#REF!</definedName>
    <definedName name="품_19" localSheetId="10">[6]일위대가!#REF!</definedName>
    <definedName name="품_19" localSheetId="4">[6]일위대가!#REF!</definedName>
    <definedName name="품_19" localSheetId="7">[6]일위대가!#REF!</definedName>
    <definedName name="품_19" localSheetId="5">[6]일위대가!#REF!</definedName>
    <definedName name="품_19" localSheetId="2">[6]일위대가!#REF!</definedName>
    <definedName name="품_19">[6]일위대가!#REF!</definedName>
    <definedName name="품_2" localSheetId="13">[8]품셈!#REF!</definedName>
    <definedName name="품_2" localSheetId="12">[8]품셈!#REF!</definedName>
    <definedName name="품_2" localSheetId="10">[8]품셈!#REF!</definedName>
    <definedName name="품_2" localSheetId="4">[8]품셈!#REF!</definedName>
    <definedName name="품_2" localSheetId="7">[8]품셈!#REF!</definedName>
    <definedName name="품_2" localSheetId="5">[8]품셈!#REF!</definedName>
    <definedName name="품_2" localSheetId="2">[8]품셈!#REF!</definedName>
    <definedName name="품_2">[8]품셈!#REF!</definedName>
    <definedName name="품_20" localSheetId="13">[8]품셈!#REF!</definedName>
    <definedName name="품_20" localSheetId="12">[8]품셈!#REF!</definedName>
    <definedName name="품_20" localSheetId="10">[8]품셈!#REF!</definedName>
    <definedName name="품_20" localSheetId="4">[8]품셈!#REF!</definedName>
    <definedName name="품_20" localSheetId="7">[8]품셈!#REF!</definedName>
    <definedName name="품_20" localSheetId="5">[8]품셈!#REF!</definedName>
    <definedName name="품_20" localSheetId="2">[8]품셈!#REF!</definedName>
    <definedName name="품_20">[8]품셈!#REF!</definedName>
    <definedName name="품_21" localSheetId="13">[8]품셈!#REF!</definedName>
    <definedName name="품_21" localSheetId="12">[8]품셈!#REF!</definedName>
    <definedName name="품_21" localSheetId="10">[8]품셈!#REF!</definedName>
    <definedName name="품_21" localSheetId="4">[8]품셈!#REF!</definedName>
    <definedName name="품_21" localSheetId="7">[8]품셈!#REF!</definedName>
    <definedName name="품_21" localSheetId="5">[8]품셈!#REF!</definedName>
    <definedName name="품_21" localSheetId="2">[8]품셈!#REF!</definedName>
    <definedName name="품_21">[8]품셈!#REF!</definedName>
    <definedName name="품_22" localSheetId="13">[6]일위대가!#REF!</definedName>
    <definedName name="품_22" localSheetId="12">[6]일위대가!#REF!</definedName>
    <definedName name="품_22" localSheetId="10">[6]일위대가!#REF!</definedName>
    <definedName name="품_22" localSheetId="4">[6]일위대가!#REF!</definedName>
    <definedName name="품_22" localSheetId="7">[6]일위대가!#REF!</definedName>
    <definedName name="품_22" localSheetId="5">[6]일위대가!#REF!</definedName>
    <definedName name="품_22" localSheetId="2">[6]일위대가!#REF!</definedName>
    <definedName name="품_22">[6]일위대가!#REF!</definedName>
    <definedName name="품_23" localSheetId="13">[8]품셈!#REF!</definedName>
    <definedName name="품_23" localSheetId="12">[8]품셈!#REF!</definedName>
    <definedName name="품_23" localSheetId="10">[8]품셈!#REF!</definedName>
    <definedName name="품_23" localSheetId="4">[8]품셈!#REF!</definedName>
    <definedName name="품_23" localSheetId="7">[8]품셈!#REF!</definedName>
    <definedName name="품_23" localSheetId="5">[8]품셈!#REF!</definedName>
    <definedName name="품_23" localSheetId="2">[8]품셈!#REF!</definedName>
    <definedName name="품_23">[8]품셈!#REF!</definedName>
    <definedName name="품_24" localSheetId="13">[6]일위대가!#REF!</definedName>
    <definedName name="품_24" localSheetId="12">[6]일위대가!#REF!</definedName>
    <definedName name="품_24" localSheetId="10">[6]일위대가!#REF!</definedName>
    <definedName name="품_24" localSheetId="4">[6]일위대가!#REF!</definedName>
    <definedName name="품_24" localSheetId="7">[6]일위대가!#REF!</definedName>
    <definedName name="품_24" localSheetId="5">[6]일위대가!#REF!</definedName>
    <definedName name="품_24" localSheetId="2">[6]일위대가!#REF!</definedName>
    <definedName name="품_24">[6]일위대가!#REF!</definedName>
    <definedName name="품_28" localSheetId="13">[8]품셈!#REF!</definedName>
    <definedName name="품_28" localSheetId="12">[8]품셈!#REF!</definedName>
    <definedName name="품_28" localSheetId="10">[8]품셈!#REF!</definedName>
    <definedName name="품_28" localSheetId="4">[8]품셈!#REF!</definedName>
    <definedName name="품_28" localSheetId="7">[8]품셈!#REF!</definedName>
    <definedName name="품_28" localSheetId="5">[8]품셈!#REF!</definedName>
    <definedName name="품_28" localSheetId="2">[8]품셈!#REF!</definedName>
    <definedName name="품_28">[8]품셈!#REF!</definedName>
    <definedName name="품_3" localSheetId="13">[8]품셈!#REF!</definedName>
    <definedName name="품_3" localSheetId="12">[8]품셈!#REF!</definedName>
    <definedName name="품_3" localSheetId="10">[8]품셈!#REF!</definedName>
    <definedName name="품_3" localSheetId="4">[8]품셈!#REF!</definedName>
    <definedName name="품_3" localSheetId="7">[8]품셈!#REF!</definedName>
    <definedName name="품_3" localSheetId="5">[8]품셈!#REF!</definedName>
    <definedName name="품_3" localSheetId="2">[8]품셈!#REF!</definedName>
    <definedName name="품_3">[8]품셈!#REF!</definedName>
    <definedName name="품_4" localSheetId="13">[8]품셈!#REF!</definedName>
    <definedName name="품_4" localSheetId="12">[8]품셈!#REF!</definedName>
    <definedName name="품_4" localSheetId="10">[8]품셈!#REF!</definedName>
    <definedName name="품_4" localSheetId="4">[8]품셈!#REF!</definedName>
    <definedName name="품_4" localSheetId="7">[8]품셈!#REF!</definedName>
    <definedName name="품_4" localSheetId="5">[8]품셈!#REF!</definedName>
    <definedName name="품_4" localSheetId="2">[8]품셈!#REF!</definedName>
    <definedName name="품_4">[8]품셈!#REF!</definedName>
    <definedName name="품_5" localSheetId="13">[8]품셈!#REF!</definedName>
    <definedName name="품_5" localSheetId="12">[8]품셈!#REF!</definedName>
    <definedName name="품_5" localSheetId="10">[8]품셈!#REF!</definedName>
    <definedName name="품_5" localSheetId="4">[8]품셈!#REF!</definedName>
    <definedName name="품_5" localSheetId="7">[8]품셈!#REF!</definedName>
    <definedName name="품_5" localSheetId="5">[8]품셈!#REF!</definedName>
    <definedName name="품_5" localSheetId="2">[8]품셈!#REF!</definedName>
    <definedName name="품_5">[8]품셈!#REF!</definedName>
    <definedName name="품_6" localSheetId="13">[8]품셈!#REF!</definedName>
    <definedName name="품_6" localSheetId="12">[8]품셈!#REF!</definedName>
    <definedName name="품_6" localSheetId="10">[8]품셈!#REF!</definedName>
    <definedName name="품_6" localSheetId="4">[8]품셈!#REF!</definedName>
    <definedName name="품_6" localSheetId="7">[8]품셈!#REF!</definedName>
    <definedName name="품_6" localSheetId="5">[8]품셈!#REF!</definedName>
    <definedName name="품_6" localSheetId="2">[8]품셈!#REF!</definedName>
    <definedName name="품_6">[8]품셈!#REF!</definedName>
    <definedName name="품_7" localSheetId="13">[8]품셈!#REF!</definedName>
    <definedName name="품_7" localSheetId="12">[8]품셈!#REF!</definedName>
    <definedName name="품_7" localSheetId="10">[8]품셈!#REF!</definedName>
    <definedName name="품_7" localSheetId="4">[8]품셈!#REF!</definedName>
    <definedName name="품_7" localSheetId="7">[8]품셈!#REF!</definedName>
    <definedName name="품_7" localSheetId="5">[8]품셈!#REF!</definedName>
    <definedName name="품_7" localSheetId="2">[8]품셈!#REF!</definedName>
    <definedName name="품_7">[8]품셈!#REF!</definedName>
    <definedName name="품_8" localSheetId="13">[8]품셈!#REF!</definedName>
    <definedName name="품_8" localSheetId="12">[8]품셈!#REF!</definedName>
    <definedName name="품_8" localSheetId="10">[8]품셈!#REF!</definedName>
    <definedName name="품_8" localSheetId="4">[8]품셈!#REF!</definedName>
    <definedName name="품_8" localSheetId="7">[8]품셈!#REF!</definedName>
    <definedName name="품_8" localSheetId="5">[8]품셈!#REF!</definedName>
    <definedName name="품_8" localSheetId="2">[8]품셈!#REF!</definedName>
    <definedName name="품_8">[8]품셈!#REF!</definedName>
    <definedName name="품_9" localSheetId="13">[8]품셈!#REF!</definedName>
    <definedName name="품_9" localSheetId="12">[8]품셈!#REF!</definedName>
    <definedName name="품_9" localSheetId="10">[8]품셈!#REF!</definedName>
    <definedName name="품_9" localSheetId="4">[8]품셈!#REF!</definedName>
    <definedName name="품_9" localSheetId="7">[8]품셈!#REF!</definedName>
    <definedName name="품_9" localSheetId="5">[8]품셈!#REF!</definedName>
    <definedName name="품_9" localSheetId="2">[8]품셈!#REF!</definedName>
    <definedName name="품_9">[8]품셈!#REF!</definedName>
    <definedName name="품25" localSheetId="13">[6]일위대가!#REF!</definedName>
    <definedName name="품25" localSheetId="12">[6]일위대가!#REF!</definedName>
    <definedName name="품25" localSheetId="10">[6]일위대가!#REF!</definedName>
    <definedName name="품25" localSheetId="4">[6]일위대가!#REF!</definedName>
    <definedName name="품25" localSheetId="7">[6]일위대가!#REF!</definedName>
    <definedName name="품25" localSheetId="5">[6]일위대가!#REF!</definedName>
    <definedName name="품25" localSheetId="2">[6]일위대가!#REF!</definedName>
    <definedName name="품25">[6]일위대가!#REF!</definedName>
    <definedName name="품26" localSheetId="13">[6]일위대가!#REF!</definedName>
    <definedName name="품26" localSheetId="12">[6]일위대가!#REF!</definedName>
    <definedName name="품26" localSheetId="10">[6]일위대가!#REF!</definedName>
    <definedName name="품26" localSheetId="4">[6]일위대가!#REF!</definedName>
    <definedName name="품26" localSheetId="7">[6]일위대가!#REF!</definedName>
    <definedName name="품26" localSheetId="5">[6]일위대가!#REF!</definedName>
    <definedName name="품26" localSheetId="2">[6]일위대가!#REF!</definedName>
    <definedName name="품26">[6]일위대가!#REF!</definedName>
    <definedName name="품31" localSheetId="13">[8]품셈!#REF!</definedName>
    <definedName name="품31" localSheetId="12">[8]품셈!#REF!</definedName>
    <definedName name="품31" localSheetId="10">[8]품셈!#REF!</definedName>
    <definedName name="품31" localSheetId="4">[8]품셈!#REF!</definedName>
    <definedName name="품31" localSheetId="7">[8]품셈!#REF!</definedName>
    <definedName name="품31" localSheetId="5">[8]품셈!#REF!</definedName>
    <definedName name="품31" localSheetId="2">[8]품셈!#REF!</definedName>
    <definedName name="품31">[8]품셈!#REF!</definedName>
    <definedName name="품9" localSheetId="10">ROUND([17]!품9*0.0254,3)</definedName>
    <definedName name="품9" localSheetId="4">ROUND([17]!품9*0.0254,3)</definedName>
    <definedName name="품9" localSheetId="7">ROUND([17]!품9*0.0254,3)</definedName>
    <definedName name="품9" localSheetId="5">ROUND([17]!품9*0.0254,3)</definedName>
    <definedName name="품9">ROUND([17]!품9*0.0254,3)</definedName>
    <definedName name="품셈">[137]품셈표!$A$1:$K$65536</definedName>
    <definedName name="품셈공종">[138]품셈TABLE!$C$2:$C$50</definedName>
    <definedName name="품셈내역2" localSheetId="13">#REF!</definedName>
    <definedName name="품셈내역2" localSheetId="12">#REF!</definedName>
    <definedName name="품셈내역2" localSheetId="10">#REF!</definedName>
    <definedName name="품셈내역2" localSheetId="4">#REF!</definedName>
    <definedName name="품셈내역2" localSheetId="7">#REF!</definedName>
    <definedName name="품셈내역2" localSheetId="5">#REF!</definedName>
    <definedName name="품셈내역2" localSheetId="2">#REF!</definedName>
    <definedName name="품셈내역2">#REF!</definedName>
    <definedName name="품셈단가">[138]품셈TABLE!$D$2:$D$50</definedName>
    <definedName name="품위내역서" localSheetId="10">BlankMacro1</definedName>
    <definedName name="품위내역서" localSheetId="4">BlankMacro1</definedName>
    <definedName name="품위내역서" localSheetId="7">BlankMacro1</definedName>
    <definedName name="품위내역서" localSheetId="5">BlankMacro1</definedName>
    <definedName name="품위내역서" localSheetId="6">BlankMacro1</definedName>
    <definedName name="품위내역서" localSheetId="2">BlankMacro1</definedName>
    <definedName name="품위내역서">BlankMacro1</definedName>
    <definedName name="프라임">[91]단가!$C$84</definedName>
    <definedName name="플기">[83]노임단가!$E$7</definedName>
    <definedName name="플랜트기계설치공" localSheetId="13">#REF!</definedName>
    <definedName name="플랜트기계설치공" localSheetId="12">#REF!</definedName>
    <definedName name="플랜트기계설치공" localSheetId="10">#REF!</definedName>
    <definedName name="플랜트기계설치공" localSheetId="4">#REF!</definedName>
    <definedName name="플랜트기계설치공" localSheetId="7">#REF!</definedName>
    <definedName name="플랜트기계설치공" localSheetId="5">#REF!</definedName>
    <definedName name="플랜트기계설치공" localSheetId="2">#REF!</definedName>
    <definedName name="플랜트기계설치공">#REF!</definedName>
    <definedName name="플랜트노" localSheetId="13">[28]Sheet6!#REF!</definedName>
    <definedName name="플랜트노" localSheetId="12">[28]Sheet6!#REF!</definedName>
    <definedName name="플랜트노" localSheetId="10">[28]Sheet6!#REF!</definedName>
    <definedName name="플랜트노" localSheetId="4">[28]Sheet6!#REF!</definedName>
    <definedName name="플랜트노" localSheetId="7">[28]Sheet6!#REF!</definedName>
    <definedName name="플랜트노" localSheetId="5">[28]Sheet6!#REF!</definedName>
    <definedName name="플랜트노" localSheetId="2">[28]Sheet6!#REF!</definedName>
    <definedName name="플랜트노">[28]Sheet6!#REF!</definedName>
    <definedName name="플랜트배관공" localSheetId="13">#REF!</definedName>
    <definedName name="플랜트배관공" localSheetId="12">#REF!</definedName>
    <definedName name="플랜트배관공" localSheetId="10">#REF!</definedName>
    <definedName name="플랜트배관공" localSheetId="4">#REF!</definedName>
    <definedName name="플랜트배관공" localSheetId="7">#REF!</definedName>
    <definedName name="플랜트배관공" localSheetId="5">#REF!</definedName>
    <definedName name="플랜트배관공" localSheetId="2">#REF!</definedName>
    <definedName name="플랜트배관공">#REF!</definedName>
    <definedName name="플랜트용접공" localSheetId="13">#REF!</definedName>
    <definedName name="플랜트용접공" localSheetId="12">#REF!</definedName>
    <definedName name="플랜트용접공" localSheetId="10">#REF!</definedName>
    <definedName name="플랜트용접공" localSheetId="4">#REF!</definedName>
    <definedName name="플랜트용접공" localSheetId="7">#REF!</definedName>
    <definedName name="플랜트용접공" localSheetId="5">#REF!</definedName>
    <definedName name="플랜트용접공" localSheetId="2">#REF!</definedName>
    <definedName name="플랜트용접공">#REF!</definedName>
    <definedName name="플랜트전공" localSheetId="13">#REF!</definedName>
    <definedName name="플랜트전공" localSheetId="12">#REF!</definedName>
    <definedName name="플랜트전공" localSheetId="10">#REF!</definedName>
    <definedName name="플랜트전공" localSheetId="4">#REF!</definedName>
    <definedName name="플랜트전공" localSheetId="7">#REF!</definedName>
    <definedName name="플랜트전공" localSheetId="5">#REF!</definedName>
    <definedName name="플랜트전공" localSheetId="2">#REF!</definedName>
    <definedName name="플랜트전공">#REF!</definedName>
    <definedName name="플랜트제관공" localSheetId="13">#REF!</definedName>
    <definedName name="플랜트제관공" localSheetId="12">#REF!</definedName>
    <definedName name="플랜트제관공" localSheetId="10">#REF!</definedName>
    <definedName name="플랜트제관공" localSheetId="4">#REF!</definedName>
    <definedName name="플랜트제관공" localSheetId="7">#REF!</definedName>
    <definedName name="플랜트제관공" localSheetId="5">#REF!</definedName>
    <definedName name="플랜트제관공" localSheetId="2">#REF!</definedName>
    <definedName name="플랜트제관공">#REF!</definedName>
    <definedName name="플랜트특수용접공" localSheetId="13">#REF!</definedName>
    <definedName name="플랜트특수용접공" localSheetId="12">#REF!</definedName>
    <definedName name="플랜트특수용접공" localSheetId="10">#REF!</definedName>
    <definedName name="플랜트특수용접공" localSheetId="4">#REF!</definedName>
    <definedName name="플랜트특수용접공" localSheetId="7">#REF!</definedName>
    <definedName name="플랜트특수용접공" localSheetId="5">#REF!</definedName>
    <definedName name="플랜트특수용접공" localSheetId="2">#REF!</definedName>
    <definedName name="플랜트특수용접공">#REF!</definedName>
    <definedName name="플로터상각">[41]심사계산!$I$96</definedName>
    <definedName name="플로터정비">[41]심사계산!$I$99</definedName>
    <definedName name="플배">[83]노임단가!$E$14</definedName>
    <definedName name="플용">[83]노임단가!$E$15</definedName>
    <definedName name="플제">[83]노임단가!$E$25</definedName>
    <definedName name="ㅎ" localSheetId="13">#REF!</definedName>
    <definedName name="ㅎ" localSheetId="12">#REF!</definedName>
    <definedName name="ㅎ" localSheetId="10">#REF!</definedName>
    <definedName name="ㅎ" localSheetId="4">#REF!</definedName>
    <definedName name="ㅎ" localSheetId="7">#REF!</definedName>
    <definedName name="ㅎ" localSheetId="5">#REF!</definedName>
    <definedName name="ㅎ" localSheetId="2">#REF!</definedName>
    <definedName name="ㅎ">#REF!</definedName>
    <definedName name="ㅎ1" localSheetId="13">#REF!</definedName>
    <definedName name="ㅎ1" localSheetId="12">#REF!</definedName>
    <definedName name="ㅎ1" localSheetId="10">#REF!</definedName>
    <definedName name="ㅎ1" localSheetId="4">#REF!</definedName>
    <definedName name="ㅎ1" localSheetId="7">#REF!</definedName>
    <definedName name="ㅎ1" localSheetId="5">#REF!</definedName>
    <definedName name="ㅎ1" localSheetId="2">#REF!</definedName>
    <definedName name="ㅎ1">#REF!</definedName>
    <definedName name="ㅎㄴ" hidden="1">'[100]N賃率-職'!$I$5:$I$30</definedName>
    <definedName name="ㅎㄹㄹ" localSheetId="10">BlankMacro1</definedName>
    <definedName name="ㅎㄹㄹ" localSheetId="4">BlankMacro1</definedName>
    <definedName name="ㅎㄹㄹ" localSheetId="7">BlankMacro1</definedName>
    <definedName name="ㅎㄹㄹ" localSheetId="5">BlankMacro1</definedName>
    <definedName name="ㅎㄹㄹ" localSheetId="6">BlankMacro1</definedName>
    <definedName name="ㅎㄹㄹ" localSheetId="2">BlankMacro1</definedName>
    <definedName name="ㅎㄹㄹ">BlankMacro1</definedName>
    <definedName name="ㅎㄹㅇ" localSheetId="10">BlankMacro1</definedName>
    <definedName name="ㅎㄹㅇ" localSheetId="4">BlankMacro1</definedName>
    <definedName name="ㅎㄹㅇ" localSheetId="7">BlankMacro1</definedName>
    <definedName name="ㅎㄹㅇ" localSheetId="5">BlankMacro1</definedName>
    <definedName name="ㅎㄹㅇ" localSheetId="6">BlankMacro1</definedName>
    <definedName name="ㅎㄹㅇ" localSheetId="2">BlankMacro1</definedName>
    <definedName name="ㅎㄹㅇ">BlankMacro1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ㄹㅇㄴ" localSheetId="10">BlankMacro1</definedName>
    <definedName name="ㅎㅎㄹㅇㄴ" localSheetId="4">BlankMacro1</definedName>
    <definedName name="ㅎㅎㄹㅇㄴ" localSheetId="7">BlankMacro1</definedName>
    <definedName name="ㅎㅎㄹㅇㄴ" localSheetId="5">BlankMacro1</definedName>
    <definedName name="ㅎㅎㄹㅇㄴ" localSheetId="6">BlankMacro1</definedName>
    <definedName name="ㅎㅎㄹㅇㄴ" localSheetId="2">BlankMacro1</definedName>
    <definedName name="ㅎㅎㄹㅇㄴ">BlankMacro1</definedName>
    <definedName name="ㅎㅎㅎㅎ" localSheetId="10">BlankMacro1</definedName>
    <definedName name="ㅎㅎㅎㅎ" localSheetId="4">BlankMacro1</definedName>
    <definedName name="ㅎㅎㅎㅎ" localSheetId="7">BlankMacro1</definedName>
    <definedName name="ㅎㅎㅎㅎ" localSheetId="5">BlankMacro1</definedName>
    <definedName name="ㅎㅎㅎㅎ" localSheetId="6">BlankMacro1</definedName>
    <definedName name="ㅎㅎㅎㅎ" localSheetId="2">BlankMacro1</definedName>
    <definedName name="ㅎㅎㅎㅎ">BlankMacro1</definedName>
    <definedName name="하나" localSheetId="10">BlankMacro1</definedName>
    <definedName name="하나" localSheetId="4">BlankMacro1</definedName>
    <definedName name="하나" localSheetId="7">BlankMacro1</definedName>
    <definedName name="하나" localSheetId="5">BlankMacro1</definedName>
    <definedName name="하나" localSheetId="6">BlankMacro1</definedName>
    <definedName name="하나" localSheetId="2">BlankMacro1</definedName>
    <definedName name="하나">BlankMacro1</definedName>
    <definedName name="하나2" localSheetId="10">BlankMacro1</definedName>
    <definedName name="하나2" localSheetId="4">BlankMacro1</definedName>
    <definedName name="하나2" localSheetId="7">BlankMacro1</definedName>
    <definedName name="하나2" localSheetId="5">BlankMacro1</definedName>
    <definedName name="하나2" localSheetId="6">BlankMacro1</definedName>
    <definedName name="하나2" localSheetId="2">BlankMacro1</definedName>
    <definedName name="하나2">BlankMacro1</definedName>
    <definedName name="하도" localSheetId="13">#REF!</definedName>
    <definedName name="하도" localSheetId="12">#REF!</definedName>
    <definedName name="하도" localSheetId="10">#REF!</definedName>
    <definedName name="하도" localSheetId="4">#REF!</definedName>
    <definedName name="하도" localSheetId="7">#REF!</definedName>
    <definedName name="하도" localSheetId="5">#REF!</definedName>
    <definedName name="하도" localSheetId="2">#REF!</definedName>
    <definedName name="하도">#REF!</definedName>
    <definedName name="하도급예산갑지" localSheetId="13">#REF!</definedName>
    <definedName name="하도급예산갑지" localSheetId="12">#REF!</definedName>
    <definedName name="하도급예산갑지" localSheetId="10">#REF!</definedName>
    <definedName name="하도급예산갑지" localSheetId="4">#REF!</definedName>
    <definedName name="하도급예산갑지" localSheetId="7">#REF!</definedName>
    <definedName name="하도급예산갑지" localSheetId="5">#REF!</definedName>
    <definedName name="하도급예산갑지" localSheetId="2">#REF!</definedName>
    <definedName name="하도급예산갑지">#REF!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예" localSheetId="13">#REF!</definedName>
    <definedName name="하도예" localSheetId="12">#REF!</definedName>
    <definedName name="하도예" localSheetId="10">#REF!</definedName>
    <definedName name="하도예" localSheetId="4">#REF!</definedName>
    <definedName name="하도예" localSheetId="7">#REF!</definedName>
    <definedName name="하도예" localSheetId="5">#REF!</definedName>
    <definedName name="하도예" localSheetId="2">#REF!</definedName>
    <definedName name="하도예">#REF!</definedName>
    <definedName name="하도예산" localSheetId="13">#REF!</definedName>
    <definedName name="하도예산" localSheetId="12">#REF!</definedName>
    <definedName name="하도예산" localSheetId="10">#REF!</definedName>
    <definedName name="하도예산" localSheetId="4">#REF!</definedName>
    <definedName name="하도예산" localSheetId="7">#REF!</definedName>
    <definedName name="하도예산" localSheetId="5">#REF!</definedName>
    <definedName name="하도예산" localSheetId="2">#REF!</definedName>
    <definedName name="하도예산">#REF!</definedName>
    <definedName name="하부슬라브" localSheetId="13">#REF!</definedName>
    <definedName name="하부슬라브" localSheetId="12">#REF!</definedName>
    <definedName name="하부슬라브" localSheetId="10">#REF!</definedName>
    <definedName name="하부슬라브" localSheetId="4">#REF!</definedName>
    <definedName name="하부슬라브" localSheetId="7">#REF!</definedName>
    <definedName name="하부슬라브" localSheetId="5">#REF!</definedName>
    <definedName name="하부슬라브" localSheetId="2">#REF!</definedName>
    <definedName name="하부슬라브">#REF!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천연장">[139]단가!$I$4</definedName>
    <definedName name="하히" localSheetId="10">BlankMacro1</definedName>
    <definedName name="하히" localSheetId="4">BlankMacro1</definedName>
    <definedName name="하히" localSheetId="7">BlankMacro1</definedName>
    <definedName name="하히" localSheetId="5">BlankMacro1</definedName>
    <definedName name="하히" localSheetId="6">BlankMacro1</definedName>
    <definedName name="하히" localSheetId="2">BlankMacro1</definedName>
    <definedName name="하히">BlankMacro1</definedName>
    <definedName name="학교" localSheetId="4" hidden="1">{#N/A,#N/A,FALSE,"전력간선"}</definedName>
    <definedName name="학교" localSheetId="7" hidden="1">{#N/A,#N/A,FALSE,"전력간선"}</definedName>
    <definedName name="학교" localSheetId="5" hidden="1">{#N/A,#N/A,FALSE,"전력간선"}</definedName>
    <definedName name="학교" localSheetId="6" hidden="1">{#N/A,#N/A,FALSE,"전력간선"}</definedName>
    <definedName name="학교" hidden="1">{#N/A,#N/A,FALSE,"전력간선"}</definedName>
    <definedName name="한" localSheetId="4" hidden="1">{#N/A,#N/A,FALSE,"조골재"}</definedName>
    <definedName name="한" localSheetId="7" hidden="1">{#N/A,#N/A,FALSE,"조골재"}</definedName>
    <definedName name="한" localSheetId="5" hidden="1">{#N/A,#N/A,FALSE,"조골재"}</definedName>
    <definedName name="한" localSheetId="6" hidden="1">{#N/A,#N/A,FALSE,"조골재"}</definedName>
    <definedName name="한" hidden="1">{#N/A,#N/A,FALSE,"조골재"}</definedName>
    <definedName name="한동" localSheetId="4" hidden="1">{#N/A,#N/A,FALSE,"단가표지"}</definedName>
    <definedName name="한동" localSheetId="7" hidden="1">{#N/A,#N/A,FALSE,"단가표지"}</definedName>
    <definedName name="한동" localSheetId="5" hidden="1">{#N/A,#N/A,FALSE,"단가표지"}</definedName>
    <definedName name="한동" localSheetId="6" hidden="1">{#N/A,#N/A,FALSE,"단가표지"}</definedName>
    <definedName name="한동" hidden="1">{#N/A,#N/A,FALSE,"단가표지"}</definedName>
    <definedName name="한울" localSheetId="10" hidden="1">[140]토목주소!#REF!</definedName>
    <definedName name="한울" localSheetId="4" hidden="1">[140]토목주소!#REF!</definedName>
    <definedName name="한울" localSheetId="7" hidden="1">[140]토목주소!#REF!</definedName>
    <definedName name="한울" localSheetId="5" hidden="1">[140]토목주소!#REF!</definedName>
    <definedName name="한울" localSheetId="2" hidden="1">[140]토목주소!#REF!</definedName>
    <definedName name="한울" hidden="1">[140]토목주소!#REF!</definedName>
    <definedName name="한울11" localSheetId="10" hidden="1">[140]프랜트면허!#REF!</definedName>
    <definedName name="한울11" localSheetId="4" hidden="1">[140]프랜트면허!#REF!</definedName>
    <definedName name="한울11" localSheetId="7" hidden="1">[140]프랜트면허!#REF!</definedName>
    <definedName name="한울11" localSheetId="5" hidden="1">[140]프랜트면허!#REF!</definedName>
    <definedName name="한울11" localSheetId="2" hidden="1">[140]프랜트면허!#REF!</definedName>
    <definedName name="한울11" hidden="1">[140]프랜트면허!#REF!</definedName>
    <definedName name="한전수탁비">'[76]단가 (2)'!$H$17</definedName>
    <definedName name="할석공" localSheetId="13">#REF!</definedName>
    <definedName name="할석공" localSheetId="12">#REF!</definedName>
    <definedName name="할석공" localSheetId="10">#REF!</definedName>
    <definedName name="할석공" localSheetId="4">#REF!</definedName>
    <definedName name="할석공" localSheetId="7">#REF!</definedName>
    <definedName name="할석공" localSheetId="5">#REF!</definedName>
    <definedName name="할석공" localSheetId="2">#REF!</definedName>
    <definedName name="할석공">#REF!</definedName>
    <definedName name="함석공" localSheetId="13">#REF!</definedName>
    <definedName name="함석공" localSheetId="12">#REF!</definedName>
    <definedName name="함석공" localSheetId="10">#REF!</definedName>
    <definedName name="함석공" localSheetId="4">#REF!</definedName>
    <definedName name="함석공" localSheetId="7">#REF!</definedName>
    <definedName name="함석공" localSheetId="5">#REF!</definedName>
    <definedName name="함석공" localSheetId="2">#REF!</definedName>
    <definedName name="함석공">#REF!</definedName>
    <definedName name="함판3" localSheetId="13">#REF!</definedName>
    <definedName name="함판3" localSheetId="12">#REF!</definedName>
    <definedName name="함판3" localSheetId="10">#REF!</definedName>
    <definedName name="함판3" localSheetId="4">#REF!</definedName>
    <definedName name="함판3" localSheetId="7">#REF!</definedName>
    <definedName name="함판3" localSheetId="5">#REF!</definedName>
    <definedName name="함판3" localSheetId="2">#REF!</definedName>
    <definedName name="함판3">#REF!</definedName>
    <definedName name="합______________계" localSheetId="10">#REF!</definedName>
    <definedName name="합______________계" localSheetId="4">#REF!</definedName>
    <definedName name="합______________계" localSheetId="7">#REF!</definedName>
    <definedName name="합______________계" localSheetId="5">#REF!</definedName>
    <definedName name="합______________계" localSheetId="2">#REF!</definedName>
    <definedName name="합______________계">#REF!</definedName>
    <definedName name="합판" localSheetId="13">#REF!</definedName>
    <definedName name="합판" localSheetId="12">#REF!</definedName>
    <definedName name="합판" localSheetId="10">#REF!</definedName>
    <definedName name="합판" localSheetId="4">#REF!</definedName>
    <definedName name="합판" localSheetId="7">#REF!</definedName>
    <definedName name="합판" localSheetId="5">#REF!</definedName>
    <definedName name="합판" localSheetId="2">#REF!</definedName>
    <definedName name="합판">#REF!</definedName>
    <definedName name="합판4" localSheetId="13">#REF!</definedName>
    <definedName name="합판4" localSheetId="12">#REF!</definedName>
    <definedName name="합판4" localSheetId="10">#REF!</definedName>
    <definedName name="합판4" localSheetId="4">#REF!</definedName>
    <definedName name="합판4" localSheetId="7">#REF!</definedName>
    <definedName name="합판4" localSheetId="5">#REF!</definedName>
    <definedName name="합판4" localSheetId="2">#REF!</definedName>
    <definedName name="합판4">#REF!</definedName>
    <definedName name="합판6" localSheetId="13">#REF!</definedName>
    <definedName name="합판6" localSheetId="12">#REF!</definedName>
    <definedName name="합판6" localSheetId="10">#REF!</definedName>
    <definedName name="합판6" localSheetId="4">#REF!</definedName>
    <definedName name="합판6" localSheetId="7">#REF!</definedName>
    <definedName name="합판6" localSheetId="5">#REF!</definedName>
    <definedName name="합판6" localSheetId="2">#REF!</definedName>
    <definedName name="합판6">#REF!</definedName>
    <definedName name="항공장애구" localSheetId="4" hidden="1">{#N/A,#N/A,FALSE,"현장 NCR 분석";#N/A,#N/A,FALSE,"현장품질감사";#N/A,#N/A,FALSE,"현장품질감사"}</definedName>
    <definedName name="항공장애구" localSheetId="7" hidden="1">{#N/A,#N/A,FALSE,"현장 NCR 분석";#N/A,#N/A,FALSE,"현장품질감사";#N/A,#N/A,FALSE,"현장품질감사"}</definedName>
    <definedName name="항공장애구" localSheetId="5" hidden="1">{#N/A,#N/A,FALSE,"현장 NCR 분석";#N/A,#N/A,FALSE,"현장품질감사";#N/A,#N/A,FALSE,"현장품질감사"}</definedName>
    <definedName name="항공장애구" localSheetId="6" hidden="1">{#N/A,#N/A,FALSE,"현장 NCR 분석";#N/A,#N/A,FALSE,"현장품질감사";#N/A,#N/A,FALSE,"현장품질감사"}</definedName>
    <definedName name="항공장애구" hidden="1">{#N/A,#N/A,FALSE,"현장 NCR 분석";#N/A,#N/A,FALSE,"현장품질감사";#N/A,#N/A,FALSE,"현장품질감사"}</definedName>
    <definedName name="항목6">[141]지구단위계획!$T$15</definedName>
    <definedName name="햄머" localSheetId="13">#REF!</definedName>
    <definedName name="햄머" localSheetId="12">#REF!</definedName>
    <definedName name="햄머" localSheetId="10">#REF!</definedName>
    <definedName name="햄머" localSheetId="4">#REF!</definedName>
    <definedName name="햄머" localSheetId="7">#REF!</definedName>
    <definedName name="햄머" localSheetId="5">#REF!</definedName>
    <definedName name="햄머" localSheetId="2">#REF!</definedName>
    <definedName name="햄머">#REF!</definedName>
    <definedName name="허창영" localSheetId="10">#REF!,#REF!</definedName>
    <definedName name="허창영" localSheetId="4">#REF!,#REF!</definedName>
    <definedName name="허창영" localSheetId="7">#REF!,#REF!</definedName>
    <definedName name="허창영" localSheetId="5">#REF!,#REF!</definedName>
    <definedName name="허창영">#REF!,#REF!</definedName>
    <definedName name="헌치H" localSheetId="13">#REF!</definedName>
    <definedName name="헌치H" localSheetId="12">#REF!</definedName>
    <definedName name="헌치H" localSheetId="10">#REF!</definedName>
    <definedName name="헌치H" localSheetId="4">#REF!</definedName>
    <definedName name="헌치H" localSheetId="7">#REF!</definedName>
    <definedName name="헌치H" localSheetId="5">#REF!</definedName>
    <definedName name="헌치H" localSheetId="2">#REF!</definedName>
    <definedName name="헌치H">#REF!</definedName>
    <definedName name="헌치V" localSheetId="13">#REF!</definedName>
    <definedName name="헌치V" localSheetId="12">#REF!</definedName>
    <definedName name="헌치V" localSheetId="10">#REF!</definedName>
    <definedName name="헌치V" localSheetId="4">#REF!</definedName>
    <definedName name="헌치V" localSheetId="7">#REF!</definedName>
    <definedName name="헌치V" localSheetId="5">#REF!</definedName>
    <definedName name="헌치V" localSheetId="2">#REF!</definedName>
    <definedName name="헌치V">#REF!</definedName>
    <definedName name="현도사" localSheetId="13">#REF!</definedName>
    <definedName name="현도사" localSheetId="12">#REF!</definedName>
    <definedName name="현도사" localSheetId="10">#REF!</definedName>
    <definedName name="현도사" localSheetId="4">#REF!</definedName>
    <definedName name="현도사" localSheetId="7">#REF!</definedName>
    <definedName name="현도사" localSheetId="5">#REF!</definedName>
    <definedName name="현도사" localSheetId="2">#REF!</definedName>
    <definedName name="현도사">#REF!</definedName>
    <definedName name="현장" localSheetId="10" hidden="1">#REF!</definedName>
    <definedName name="현장" localSheetId="4" hidden="1">#REF!</definedName>
    <definedName name="현장" localSheetId="7" hidden="1">#REF!</definedName>
    <definedName name="현장" localSheetId="5" hidden="1">#REF!</definedName>
    <definedName name="현장" localSheetId="2" hidden="1">#REF!</definedName>
    <definedName name="현장" hidden="1">#REF!</definedName>
    <definedName name="형상">[60]DATE!$D$24:$D$85</definedName>
    <definedName name="형틀목공" localSheetId="13">#REF!</definedName>
    <definedName name="형틀목공" localSheetId="12">#REF!</definedName>
    <definedName name="형틀목공" localSheetId="10">#REF!</definedName>
    <definedName name="형틀목공" localSheetId="4">#REF!</definedName>
    <definedName name="형틀목공" localSheetId="7">#REF!</definedName>
    <definedName name="형틀목공" localSheetId="5">#REF!</definedName>
    <definedName name="형틀목공" localSheetId="2">#REF!</definedName>
    <definedName name="형틀목공">#REF!</definedName>
    <definedName name="호라" localSheetId="10">BlankMacro1</definedName>
    <definedName name="호라" localSheetId="4">BlankMacro1</definedName>
    <definedName name="호라" localSheetId="7">BlankMacro1</definedName>
    <definedName name="호라" localSheetId="5">BlankMacro1</definedName>
    <definedName name="호라" localSheetId="6">BlankMacro1</definedName>
    <definedName name="호라" localSheetId="2">BlankMacro1</definedName>
    <definedName name="호라">BlankMacro1</definedName>
    <definedName name="호아" localSheetId="10">BlankMacro1</definedName>
    <definedName name="호아" localSheetId="4">BlankMacro1</definedName>
    <definedName name="호아" localSheetId="7">BlankMacro1</definedName>
    <definedName name="호아" localSheetId="5">BlankMacro1</definedName>
    <definedName name="호아" localSheetId="6">BlankMacro1</definedName>
    <definedName name="호아" localSheetId="2">BlankMacro1</definedName>
    <definedName name="호아">BlankMacro1</definedName>
    <definedName name="호하" localSheetId="10">BlankMacro1</definedName>
    <definedName name="호하" localSheetId="4">BlankMacro1</definedName>
    <definedName name="호하" localSheetId="7">BlankMacro1</definedName>
    <definedName name="호하" localSheetId="5">BlankMacro1</definedName>
    <definedName name="호하" localSheetId="6">BlankMacro1</definedName>
    <definedName name="호하" localSheetId="2">BlankMacro1</definedName>
    <definedName name="호하">BlankMacro1</definedName>
    <definedName name="호호" localSheetId="10">BlankMacro1</definedName>
    <definedName name="호호" localSheetId="4">BlankMacro1</definedName>
    <definedName name="호호" localSheetId="7">BlankMacro1</definedName>
    <definedName name="호호" localSheetId="5">BlankMacro1</definedName>
    <definedName name="호호" localSheetId="6">BlankMacro1</definedName>
    <definedName name="호호" localSheetId="2">BlankMacro1</definedName>
    <definedName name="호호">BlankMacro1</definedName>
    <definedName name="호호호" localSheetId="4" hidden="1">{#N/A,#N/A,FALSE,"현장 NCR 분석";#N/A,#N/A,FALSE,"현장품질감사";#N/A,#N/A,FALSE,"현장품질감사"}</definedName>
    <definedName name="호호호" localSheetId="7" hidden="1">{#N/A,#N/A,FALSE,"현장 NCR 분석";#N/A,#N/A,FALSE,"현장품질감사";#N/A,#N/A,FALSE,"현장품질감사"}</definedName>
    <definedName name="호호호" localSheetId="5" hidden="1">{#N/A,#N/A,FALSE,"현장 NCR 분석";#N/A,#N/A,FALSE,"현장품질감사";#N/A,#N/A,FALSE,"현장품질감사"}</definedName>
    <definedName name="호호호" localSheetId="6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화약취급공" localSheetId="13">#REF!</definedName>
    <definedName name="화약취급공" localSheetId="12">#REF!</definedName>
    <definedName name="화약취급공" localSheetId="10">#REF!</definedName>
    <definedName name="화약취급공" localSheetId="4">#REF!</definedName>
    <definedName name="화약취급공" localSheetId="7">#REF!</definedName>
    <definedName name="화약취급공" localSheetId="5">#REF!</definedName>
    <definedName name="화약취급공" localSheetId="2">#REF!</definedName>
    <definedName name="화약취급공">#REF!</definedName>
    <definedName name="환율" localSheetId="13">#REF!</definedName>
    <definedName name="환율" localSheetId="12">#REF!</definedName>
    <definedName name="환율" localSheetId="10">#REF!</definedName>
    <definedName name="환율" localSheetId="4">#REF!</definedName>
    <definedName name="환율" localSheetId="7">#REF!</definedName>
    <definedName name="환율" localSheetId="5">#REF!</definedName>
    <definedName name="환율" localSheetId="2">#REF!</definedName>
    <definedName name="환율">#REF!</definedName>
    <definedName name="휘발유" localSheetId="13">#REF!</definedName>
    <definedName name="휘발유" localSheetId="12">#REF!</definedName>
    <definedName name="휘발유" localSheetId="10">#REF!</definedName>
    <definedName name="휘발유" localSheetId="4">#REF!</definedName>
    <definedName name="휘발유" localSheetId="7">#REF!</definedName>
    <definedName name="휘발유" localSheetId="5">#REF!</definedName>
    <definedName name="휘발유" localSheetId="2">#REF!</definedName>
    <definedName name="휘발유">#REF!</definedName>
    <definedName name="휴천수" hidden="1">{#N/A,#N/A,FALSE,"포장단가"}</definedName>
    <definedName name="흄관운반" localSheetId="10">[17]!흄관운반</definedName>
    <definedName name="흄관운반" localSheetId="4">[17]!흄관운반</definedName>
    <definedName name="흄관운반" localSheetId="7">[17]!흄관운반</definedName>
    <definedName name="흄관운반" localSheetId="5">[17]!흄관운반</definedName>
    <definedName name="흄관운반">[17]!흄관운반</definedName>
    <definedName name="힌울" localSheetId="10" hidden="1">[140]토목주소!#REF!</definedName>
    <definedName name="힌울" localSheetId="4" hidden="1">[140]토목주소!#REF!</definedName>
    <definedName name="힌울" localSheetId="7" hidden="1">[140]토목주소!#REF!</definedName>
    <definedName name="힌울" localSheetId="5" hidden="1">[140]토목주소!#REF!</definedName>
    <definedName name="힌울" localSheetId="2" hidden="1">[140]토목주소!#REF!</definedName>
    <definedName name="힌울" hidden="1">[140]토목주소!#REF!</definedName>
    <definedName name="ㅏ" localSheetId="10">BlankMacro1</definedName>
    <definedName name="ㅏ" localSheetId="4">BlankMacro1</definedName>
    <definedName name="ㅏ" localSheetId="7">BlankMacro1</definedName>
    <definedName name="ㅏ" localSheetId="5">BlankMacro1</definedName>
    <definedName name="ㅏ" localSheetId="6">BlankMacro1</definedName>
    <definedName name="ㅏ" localSheetId="2">BlankMacro1</definedName>
    <definedName name="ㅏ">BlankMacro1</definedName>
    <definedName name="ㅏㅏ" localSheetId="10">BlankMacro1</definedName>
    <definedName name="ㅏㅏ" localSheetId="4">BlankMacro1</definedName>
    <definedName name="ㅏㅏ" localSheetId="7">BlankMacro1</definedName>
    <definedName name="ㅏㅏ" localSheetId="5">BlankMacro1</definedName>
    <definedName name="ㅏㅏ" localSheetId="6">BlankMacro1</definedName>
    <definedName name="ㅏㅏ" localSheetId="2">BlankMacro1</definedName>
    <definedName name="ㅏㅏ">BlankMacro1</definedName>
    <definedName name="ㅏㅏㅏ" localSheetId="4" hidden="1">{#N/A,#N/A,FALSE,"명세표"}</definedName>
    <definedName name="ㅏㅏㅏ" localSheetId="7" hidden="1">{#N/A,#N/A,FALSE,"명세표"}</definedName>
    <definedName name="ㅏㅏㅏ" localSheetId="5" hidden="1">{#N/A,#N/A,FALSE,"명세표"}</definedName>
    <definedName name="ㅏㅏㅏ" localSheetId="6" hidden="1">{#N/A,#N/A,FALSE,"명세표"}</definedName>
    <definedName name="ㅏㅏㅏ" hidden="1">{#N/A,#N/A,FALSE,"명세표"}</definedName>
    <definedName name="ㅐ1">'[142]#REF'!$D$195</definedName>
    <definedName name="ㅐㅐㅐ">'[50]ABUT수량-A1'!$T$25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0">BlankMacro1</definedName>
    <definedName name="ㅑㅑㅑ" localSheetId="4">BlankMacro1</definedName>
    <definedName name="ㅑㅑㅑ" localSheetId="7">BlankMacro1</definedName>
    <definedName name="ㅑㅑㅑ" localSheetId="5">BlankMacro1</definedName>
    <definedName name="ㅑㅑㅑ" localSheetId="6">BlankMacro1</definedName>
    <definedName name="ㅑㅑㅑ" localSheetId="2">BlankMacro1</definedName>
    <definedName name="ㅑㅑㅑ">BlankMacro1</definedName>
    <definedName name="ㅑㅕㅑ" localSheetId="4" hidden="1">{#N/A,#N/A,FALSE,"전력간선"}</definedName>
    <definedName name="ㅑㅕㅑ" localSheetId="7" hidden="1">{#N/A,#N/A,FALSE,"전력간선"}</definedName>
    <definedName name="ㅑㅕㅑ" localSheetId="5" hidden="1">{#N/A,#N/A,FALSE,"전력간선"}</definedName>
    <definedName name="ㅑㅕㅑ" localSheetId="6" hidden="1">{#N/A,#N/A,FALSE,"전력간선"}</definedName>
    <definedName name="ㅑㅕㅑ" hidden="1">{#N/A,#N/A,FALSE,"전력간선"}</definedName>
    <definedName name="ㅓ" localSheetId="13">#REF!</definedName>
    <definedName name="ㅓ" localSheetId="12">#REF!</definedName>
    <definedName name="ㅓ" localSheetId="10">#REF!</definedName>
    <definedName name="ㅓ" localSheetId="4">#REF!</definedName>
    <definedName name="ㅓ" localSheetId="7">#REF!</definedName>
    <definedName name="ㅓ" localSheetId="5">#REF!</definedName>
    <definedName name="ㅓ" localSheetId="2">#REF!</definedName>
    <definedName name="ㅓ">#REF!</definedName>
    <definedName name="ㅓ라ㅣㅁㅇ" localSheetId="10">BlankMacro1</definedName>
    <definedName name="ㅓ라ㅣㅁㅇ" localSheetId="4">BlankMacro1</definedName>
    <definedName name="ㅓ라ㅣㅁㅇ" localSheetId="7">BlankMacro1</definedName>
    <definedName name="ㅓ라ㅣㅁㅇ" localSheetId="5">BlankMacro1</definedName>
    <definedName name="ㅓ라ㅣㅁㅇ" localSheetId="6">BlankMacro1</definedName>
    <definedName name="ㅓ라ㅣㅁㅇ" localSheetId="2">BlankMacro1</definedName>
    <definedName name="ㅓ라ㅣㅁㅇ">BlankMacro1</definedName>
    <definedName name="ㅓㅓ" localSheetId="13">#REF!</definedName>
    <definedName name="ㅓㅓ" localSheetId="12">#REF!</definedName>
    <definedName name="ㅓㅓ" localSheetId="10">#REF!</definedName>
    <definedName name="ㅓㅓ" localSheetId="4">#REF!</definedName>
    <definedName name="ㅓㅓ" localSheetId="7">#REF!</definedName>
    <definedName name="ㅓㅓ" localSheetId="5">#REF!</definedName>
    <definedName name="ㅓㅓ" localSheetId="2">#REF!</definedName>
    <definedName name="ㅓㅓ">#REF!</definedName>
    <definedName name="ㅓㅓㅓ" localSheetId="4" hidden="1">{#N/A,#N/A,FALSE,"전력간선"}</definedName>
    <definedName name="ㅓㅓㅓ" localSheetId="7" hidden="1">{#N/A,#N/A,FALSE,"전력간선"}</definedName>
    <definedName name="ㅓㅓㅓ" localSheetId="5" hidden="1">{#N/A,#N/A,FALSE,"전력간선"}</definedName>
    <definedName name="ㅓㅓㅓ" localSheetId="6" hidden="1">{#N/A,#N/A,FALSE,"전력간선"}</definedName>
    <definedName name="ㅓㅓㅓ" hidden="1">{#N/A,#N/A,FALSE,"전력간선"}</definedName>
    <definedName name="ㅓㅓㅓㅓ" localSheetId="13">#REF!</definedName>
    <definedName name="ㅓㅓㅓㅓ" localSheetId="12">#REF!</definedName>
    <definedName name="ㅓㅓㅓㅓ" localSheetId="10">#REF!</definedName>
    <definedName name="ㅓㅓㅓㅓ" localSheetId="4">#REF!</definedName>
    <definedName name="ㅓㅓㅓㅓ" localSheetId="7">#REF!</definedName>
    <definedName name="ㅓㅓㅓㅓ" localSheetId="5">#REF!</definedName>
    <definedName name="ㅓㅓㅓㅓ" localSheetId="2">#REF!</definedName>
    <definedName name="ㅓㅓㅓㅓ">#REF!</definedName>
    <definedName name="ㅓㅓㅓㅓㅓㅓㅓ" localSheetId="13">#REF!</definedName>
    <definedName name="ㅓㅓㅓㅓㅓㅓㅓ" localSheetId="12">#REF!</definedName>
    <definedName name="ㅓㅓㅓㅓㅓㅓㅓ" localSheetId="10">#REF!</definedName>
    <definedName name="ㅓㅓㅓㅓㅓㅓㅓ" localSheetId="4">#REF!</definedName>
    <definedName name="ㅓㅓㅓㅓㅓㅓㅓ" localSheetId="7">#REF!</definedName>
    <definedName name="ㅓㅓㅓㅓㅓㅓㅓ" localSheetId="5">#REF!</definedName>
    <definedName name="ㅓㅓㅓㅓㅓㅓㅓ" localSheetId="2">#REF!</definedName>
    <definedName name="ㅓㅓㅓㅓㅓㅓㅓ">#REF!</definedName>
    <definedName name="ㅓㅓㅓㅓㅓㅓㅓㅓ" localSheetId="13">#REF!</definedName>
    <definedName name="ㅓㅓㅓㅓㅓㅓㅓㅓ" localSheetId="12">#REF!</definedName>
    <definedName name="ㅓㅓㅓㅓㅓㅓㅓㅓ" localSheetId="10">#REF!</definedName>
    <definedName name="ㅓㅓㅓㅓㅓㅓㅓㅓ" localSheetId="4">#REF!</definedName>
    <definedName name="ㅓㅓㅓㅓㅓㅓㅓㅓ" localSheetId="7">#REF!</definedName>
    <definedName name="ㅓㅓㅓㅓㅓㅓㅓㅓ" localSheetId="5">#REF!</definedName>
    <definedName name="ㅓㅓㅓㅓㅓㅓㅓㅓ" localSheetId="2">#REF!</definedName>
    <definedName name="ㅓㅓㅓㅓㅓㅓㅓㅓ">#REF!</definedName>
    <definedName name="ㅓㅓㅓㅓㅓㅓㅓㅓㅓㅓ" localSheetId="13">#REF!</definedName>
    <definedName name="ㅓㅓㅓㅓㅓㅓㅓㅓㅓㅓ" localSheetId="12">#REF!</definedName>
    <definedName name="ㅓㅓㅓㅓㅓㅓㅓㅓㅓㅓ" localSheetId="10">#REF!</definedName>
    <definedName name="ㅓㅓㅓㅓㅓㅓㅓㅓㅓㅓ" localSheetId="4">#REF!</definedName>
    <definedName name="ㅓㅓㅓㅓㅓㅓㅓㅓㅓㅓ" localSheetId="7">#REF!</definedName>
    <definedName name="ㅓㅓㅓㅓㅓㅓㅓㅓㅓㅓ" localSheetId="5">#REF!</definedName>
    <definedName name="ㅓㅓㅓㅓㅓㅓㅓㅓㅓㅓ" localSheetId="2">#REF!</definedName>
    <definedName name="ㅓㅓㅓㅓㅓㅓㅓㅓㅓㅓ">#REF!</definedName>
    <definedName name="ㅓㅗㅛ" localSheetId="10">BlankMacro1</definedName>
    <definedName name="ㅓㅗㅛ" localSheetId="4">BlankMacro1</definedName>
    <definedName name="ㅓㅗㅛ" localSheetId="7">BlankMacro1</definedName>
    <definedName name="ㅓㅗㅛ" localSheetId="5">BlankMacro1</definedName>
    <definedName name="ㅓㅗㅛ" localSheetId="6">BlankMacro1</definedName>
    <definedName name="ㅓㅗㅛ" localSheetId="2">BlankMacro1</definedName>
    <definedName name="ㅓㅗㅛ">BlankMacro1</definedName>
    <definedName name="ㅔㅐㅑㅕ" localSheetId="10">BlankMacro1</definedName>
    <definedName name="ㅔㅐㅑㅕ" localSheetId="4">BlankMacro1</definedName>
    <definedName name="ㅔㅐㅑㅕ" localSheetId="7">BlankMacro1</definedName>
    <definedName name="ㅔㅐㅑㅕ" localSheetId="5">BlankMacro1</definedName>
    <definedName name="ㅔㅐㅑㅕ" localSheetId="6">BlankMacro1</definedName>
    <definedName name="ㅔㅐㅑㅕ" localSheetId="2">BlankMacro1</definedName>
    <definedName name="ㅔㅐㅑㅕ">BlankMacro1</definedName>
    <definedName name="ㅔㅔㅔㅔ" localSheetId="10">#REF!,#REF!</definedName>
    <definedName name="ㅔㅔㅔㅔ" localSheetId="4">#REF!,#REF!</definedName>
    <definedName name="ㅔㅔㅔㅔ" localSheetId="7">#REF!,#REF!</definedName>
    <definedName name="ㅔㅔㅔㅔ" localSheetId="5">#REF!,#REF!</definedName>
    <definedName name="ㅔㅔㅔㅔ">#REF!,#REF!</definedName>
    <definedName name="ㅕ168" localSheetId="10">#REF!</definedName>
    <definedName name="ㅕ168" localSheetId="4">#REF!</definedName>
    <definedName name="ㅕ168" localSheetId="7">#REF!</definedName>
    <definedName name="ㅕ168" localSheetId="5">#REF!</definedName>
    <definedName name="ㅕ168" localSheetId="2">#REF!</definedName>
    <definedName name="ㅕ168">#REF!</definedName>
    <definedName name="ㅕ422" localSheetId="13">[72]대치판정!#REF!</definedName>
    <definedName name="ㅕ422" localSheetId="12">[72]대치판정!#REF!</definedName>
    <definedName name="ㅕ422" localSheetId="10">[72]대치판정!#REF!</definedName>
    <definedName name="ㅕ422" localSheetId="4">[72]대치판정!#REF!</definedName>
    <definedName name="ㅕ422" localSheetId="7">[72]대치판정!#REF!</definedName>
    <definedName name="ㅕ422" localSheetId="5">[72]대치판정!#REF!</definedName>
    <definedName name="ㅕ422" localSheetId="2">[72]대치판정!#REF!</definedName>
    <definedName name="ㅕ422">[72]대치판정!#REF!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ㅕ" localSheetId="13">#REF!</definedName>
    <definedName name="ㅕㅕㅕ" localSheetId="12">#REF!</definedName>
    <definedName name="ㅕㅕㅕ" localSheetId="10">#REF!</definedName>
    <definedName name="ㅕㅕㅕ" localSheetId="4">#REF!</definedName>
    <definedName name="ㅕㅕㅕ" localSheetId="7">#REF!</definedName>
    <definedName name="ㅕㅕㅕ" localSheetId="5">#REF!</definedName>
    <definedName name="ㅕㅕㅕ" localSheetId="2">#REF!</definedName>
    <definedName name="ㅕㅕㅕ">#REF!</definedName>
    <definedName name="ㅕㅕㅕㅕㅕㅕ" localSheetId="13">#REF!</definedName>
    <definedName name="ㅕㅕㅕㅕㅕㅕ" localSheetId="12">#REF!</definedName>
    <definedName name="ㅕㅕㅕㅕㅕㅕ" localSheetId="10">#REF!</definedName>
    <definedName name="ㅕㅕㅕㅕㅕㅕ" localSheetId="4">#REF!</definedName>
    <definedName name="ㅕㅕㅕㅕㅕㅕ" localSheetId="7">#REF!</definedName>
    <definedName name="ㅕㅕㅕㅕㅕㅕ" localSheetId="5">#REF!</definedName>
    <definedName name="ㅕㅕㅕㅕㅕㅕ" localSheetId="2">#REF!</definedName>
    <definedName name="ㅕㅕㅕㅕㅕㅕ">#REF!</definedName>
    <definedName name="ㅕㅕㅕㅕㅕㅕㅕㅕㅕㅕㅕㅕㅕㅕㅛ" localSheetId="10">BlankMacro1</definedName>
    <definedName name="ㅕㅕㅕㅕㅕㅕㅕㅕㅕㅕㅕㅕㅕㅕㅛ" localSheetId="4">BlankMacro1</definedName>
    <definedName name="ㅕㅕㅕㅕㅕㅕㅕㅕㅕㅕㅕㅕㅕㅕㅛ" localSheetId="7">BlankMacro1</definedName>
    <definedName name="ㅕㅕㅕㅕㅕㅕㅕㅕㅕㅕㅕㅕㅕㅕㅛ" localSheetId="5">BlankMacro1</definedName>
    <definedName name="ㅕㅕㅕㅕㅕㅕㅕㅕㅕㅕㅕㅕㅕㅕㅛ" localSheetId="6">BlankMacro1</definedName>
    <definedName name="ㅕㅕㅕㅕㅕㅕㅕㅕㅕㅕㅕㅕㅕㅕㅛ" localSheetId="2">BlankMacro1</definedName>
    <definedName name="ㅕㅕㅕㅕㅕㅕㅕㅕㅕㅕㅕㅕㅕㅕㅛ">BlankMacro1</definedName>
    <definedName name="ㅗ" localSheetId="13">#REF!</definedName>
    <definedName name="ㅗ" localSheetId="12">#REF!</definedName>
    <definedName name="ㅗ" localSheetId="10">#REF!</definedName>
    <definedName name="ㅗ" localSheetId="4">#REF!</definedName>
    <definedName name="ㅗ" localSheetId="7">#REF!</definedName>
    <definedName name="ㅗ" localSheetId="5">#REF!</definedName>
    <definedName name="ㅗ" localSheetId="2">#REF!</definedName>
    <definedName name="ㅗ">#REF!</definedName>
    <definedName name="ㅗㄹ" localSheetId="10">#REF!</definedName>
    <definedName name="ㅗㄹ" localSheetId="4">#REF!</definedName>
    <definedName name="ㅗㄹ" localSheetId="7">#REF!</definedName>
    <definedName name="ㅗㄹ" localSheetId="5">#REF!</definedName>
    <definedName name="ㅗㄹ" localSheetId="2">#REF!</definedName>
    <definedName name="ㅗㄹ">#REF!</definedName>
    <definedName name="ㅗㅎ롷ㄹㄴ호롷ㄹㄴ" localSheetId="4" hidden="1">{#N/A,#N/A,FALSE,"현장 NCR 분석";#N/A,#N/A,FALSE,"현장품질감사";#N/A,#N/A,FALSE,"현장품질감사"}</definedName>
    <definedName name="ㅗㅎ롷ㄹㄴ호롷ㄹㄴ" localSheetId="7" hidden="1">{#N/A,#N/A,FALSE,"현장 NCR 분석";#N/A,#N/A,FALSE,"현장품질감사";#N/A,#N/A,FALSE,"현장품질감사"}</definedName>
    <definedName name="ㅗㅎ롷ㄹㄴ호롷ㄹㄴ" localSheetId="5" hidden="1">{#N/A,#N/A,FALSE,"현장 NCR 분석";#N/A,#N/A,FALSE,"현장품질감사";#N/A,#N/A,FALSE,"현장품질감사"}</definedName>
    <definedName name="ㅗㅎ롷ㄹㄴ호롷ㄹㄴ" localSheetId="6" hidden="1">{#N/A,#N/A,FALSE,"현장 NCR 분석";#N/A,#N/A,FALSE,"현장품질감사";#N/A,#N/A,FALSE,"현장품질감사"}</definedName>
    <definedName name="ㅗㅎ롷ㄹㄴ호롷ㄹㄴ" hidden="1">{#N/A,#N/A,FALSE,"현장 NCR 분석";#N/A,#N/A,FALSE,"현장품질감사";#N/A,#N/A,FALSE,"현장품질감사"}</definedName>
    <definedName name="ㅗㅗ" localSheetId="4" hidden="1">{#N/A,#N/A,FALSE,"명세표"}</definedName>
    <definedName name="ㅗㅗ" localSheetId="7" hidden="1">{#N/A,#N/A,FALSE,"명세표"}</definedName>
    <definedName name="ㅗㅗ" localSheetId="5" hidden="1">{#N/A,#N/A,FALSE,"명세표"}</definedName>
    <definedName name="ㅗㅗ" localSheetId="6" hidden="1">{#N/A,#N/A,FALSE,"명세표"}</definedName>
    <definedName name="ㅗㅗ" hidden="1">{#N/A,#N/A,FALSE,"명세표"}</definedName>
    <definedName name="ㅗㅗㅗㅗㅗ" localSheetId="4" hidden="1">{#N/A,#N/A,FALSE,"현장 NCR 분석";#N/A,#N/A,FALSE,"현장품질감사";#N/A,#N/A,FALSE,"현장품질감사"}</definedName>
    <definedName name="ㅗㅗㅗㅗㅗ" localSheetId="7" hidden="1">{#N/A,#N/A,FALSE,"현장 NCR 분석";#N/A,#N/A,FALSE,"현장품질감사";#N/A,#N/A,FALSE,"현장품질감사"}</definedName>
    <definedName name="ㅗㅗㅗㅗㅗ" localSheetId="5" hidden="1">{#N/A,#N/A,FALSE,"현장 NCR 분석";#N/A,#N/A,FALSE,"현장품질감사";#N/A,#N/A,FALSE,"현장품질감사"}</definedName>
    <definedName name="ㅗㅗㅗㅗㅗ" localSheetId="6" hidden="1">{#N/A,#N/A,FALSE,"현장 NCR 분석";#N/A,#N/A,FALSE,"현장품질감사";#N/A,#N/A,FALSE,"현장품질감사"}</definedName>
    <definedName name="ㅗㅗㅗㅗㅗ" hidden="1">{#N/A,#N/A,FALSE,"현장 NCR 분석";#N/A,#N/A,FALSE,"현장품질감사";#N/A,#N/A,FALSE,"현장품질감사"}</definedName>
    <definedName name="ㅗㅛㄱ" localSheetId="10">BlankMacro1</definedName>
    <definedName name="ㅗㅛㄱ" localSheetId="4">BlankMacro1</definedName>
    <definedName name="ㅗㅛㄱ" localSheetId="7">BlankMacro1</definedName>
    <definedName name="ㅗㅛㄱ" localSheetId="5">BlankMacro1</definedName>
    <definedName name="ㅗㅛㄱ" localSheetId="6">BlankMacro1</definedName>
    <definedName name="ㅗㅛㄱ" localSheetId="2">BlankMacro1</definedName>
    <definedName name="ㅗㅛㄱ">BlankMacro1</definedName>
    <definedName name="ㅛㅅㄱ" localSheetId="10">BlankMacro1</definedName>
    <definedName name="ㅛㅅㄱ" localSheetId="4">BlankMacro1</definedName>
    <definedName name="ㅛㅅㄱ" localSheetId="7">BlankMacro1</definedName>
    <definedName name="ㅛㅅㄱ" localSheetId="5">BlankMacro1</definedName>
    <definedName name="ㅛㅅㄱ" localSheetId="6">BlankMacro1</definedName>
    <definedName name="ㅛㅅㄱ" localSheetId="2">BlankMacro1</definedName>
    <definedName name="ㅛㅅㄱ">BlankMacro1</definedName>
    <definedName name="ㅛㅕㅑ" hidden="1">'[120]N賃率-職'!$I$5:$I$30</definedName>
    <definedName name="ㅛㅛㅕㅕㅛㅕㅅ" localSheetId="10">BlankMacro1</definedName>
    <definedName name="ㅛㅛㅕㅕㅛㅕㅅ" localSheetId="4">BlankMacro1</definedName>
    <definedName name="ㅛㅛㅕㅕㅛㅕㅅ" localSheetId="7">BlankMacro1</definedName>
    <definedName name="ㅛㅛㅕㅕㅛㅕㅅ" localSheetId="5">BlankMacro1</definedName>
    <definedName name="ㅛㅛㅕㅕㅛㅕㅅ" localSheetId="6">BlankMacro1</definedName>
    <definedName name="ㅛㅛㅕㅕㅛㅕㅅ" localSheetId="2">BlankMacro1</definedName>
    <definedName name="ㅛㅛㅕㅕㅛㅕㅅ">BlankMacro1</definedName>
    <definedName name="ㅛㅛㅛ" localSheetId="13">#REF!</definedName>
    <definedName name="ㅛㅛㅛ" localSheetId="12">#REF!</definedName>
    <definedName name="ㅛㅛㅛ" localSheetId="10">#REF!</definedName>
    <definedName name="ㅛㅛㅛ" localSheetId="4">#REF!</definedName>
    <definedName name="ㅛㅛㅛ" localSheetId="7">#REF!</definedName>
    <definedName name="ㅛㅛㅛ" localSheetId="5">#REF!</definedName>
    <definedName name="ㅛㅛㅛ" localSheetId="2">#REF!</definedName>
    <definedName name="ㅛㅛㅛ">#REF!</definedName>
    <definedName name="ㅛㅛㅛㅛ" hidden="1">[143]수량산출!$A$1:$A$8561</definedName>
    <definedName name="ㅛㅛㅛㅛㅛ" localSheetId="10">BlankMacro1</definedName>
    <definedName name="ㅛㅛㅛㅛㅛ" localSheetId="4">BlankMacro1</definedName>
    <definedName name="ㅛㅛㅛㅛㅛ" localSheetId="7">BlankMacro1</definedName>
    <definedName name="ㅛㅛㅛㅛㅛ" localSheetId="5">BlankMacro1</definedName>
    <definedName name="ㅛㅛㅛㅛㅛ" localSheetId="6">BlankMacro1</definedName>
    <definedName name="ㅛㅛㅛㅛㅛ" localSheetId="2">BlankMacro1</definedName>
    <definedName name="ㅛㅛㅛㅛㅛ">BlankMacro1</definedName>
    <definedName name="ㅜ" localSheetId="13">[72]대치판정!#REF!</definedName>
    <definedName name="ㅜ" localSheetId="12">[72]대치판정!#REF!</definedName>
    <definedName name="ㅜ" localSheetId="10">[72]대치판정!#REF!</definedName>
    <definedName name="ㅜ" localSheetId="4">[72]대치판정!#REF!</definedName>
    <definedName name="ㅜ" localSheetId="7">[72]대치판정!#REF!</definedName>
    <definedName name="ㅜ" localSheetId="5">[72]대치판정!#REF!</definedName>
    <definedName name="ㅜ" localSheetId="2">[72]대치판정!#REF!</definedName>
    <definedName name="ㅜ">[72]대치판정!#REF!</definedName>
    <definedName name="ㅜㅜ" localSheetId="10">BlankMacro1</definedName>
    <definedName name="ㅜㅜ" localSheetId="4">BlankMacro1</definedName>
    <definedName name="ㅜㅜ" localSheetId="7">BlankMacro1</definedName>
    <definedName name="ㅜㅜ" localSheetId="5">BlankMacro1</definedName>
    <definedName name="ㅜㅜ" localSheetId="6">BlankMacro1</definedName>
    <definedName name="ㅜㅜ" localSheetId="2">BlankMacro1</definedName>
    <definedName name="ㅜㅜ">BlankMacro1</definedName>
    <definedName name="ㅠ61" localSheetId="10">#REF!</definedName>
    <definedName name="ㅠ61" localSheetId="4">#REF!</definedName>
    <definedName name="ㅠ61" localSheetId="7">#REF!</definedName>
    <definedName name="ㅠ61" localSheetId="5">#REF!</definedName>
    <definedName name="ㅠ61" localSheetId="2">#REF!</definedName>
    <definedName name="ㅠ61">#REF!</definedName>
    <definedName name="ㅡㅡ" localSheetId="4" hidden="1">{#N/A,#N/A,FALSE,"명세표"}</definedName>
    <definedName name="ㅡㅡ" localSheetId="7" hidden="1">{#N/A,#N/A,FALSE,"명세표"}</definedName>
    <definedName name="ㅡㅡ" localSheetId="5" hidden="1">{#N/A,#N/A,FALSE,"명세표"}</definedName>
    <definedName name="ㅡㅡ" localSheetId="6" hidden="1">{#N/A,#N/A,FALSE,"명세표"}</definedName>
    <definedName name="ㅡㅡ" hidden="1">{#N/A,#N/A,FALSE,"명세표"}</definedName>
    <definedName name="ㅣㄷㄷ" localSheetId="4" hidden="1">{#N/A,#N/A,FALSE,"단가표지"}</definedName>
    <definedName name="ㅣㄷㄷ" localSheetId="7" hidden="1">{#N/A,#N/A,FALSE,"단가표지"}</definedName>
    <definedName name="ㅣㄷㄷ" localSheetId="5" hidden="1">{#N/A,#N/A,FALSE,"단가표지"}</definedName>
    <definedName name="ㅣㄷㄷ" localSheetId="6" hidden="1">{#N/A,#N/A,FALSE,"단가표지"}</definedName>
    <definedName name="ㅣㄷㄷ" hidden="1">{#N/A,#N/A,FALSE,"단가표지"}</definedName>
    <definedName name="ㅣㅣ" localSheetId="4" hidden="1">{#N/A,#N/A,FALSE,"골재소요량";#N/A,#N/A,FALSE,"골재소요량"}</definedName>
    <definedName name="ㅣㅣ" localSheetId="7" hidden="1">{#N/A,#N/A,FALSE,"골재소요량";#N/A,#N/A,FALSE,"골재소요량"}</definedName>
    <definedName name="ㅣㅣ" localSheetId="5" hidden="1">{#N/A,#N/A,FALSE,"골재소요량";#N/A,#N/A,FALSE,"골재소요량"}</definedName>
    <definedName name="ㅣㅣ" localSheetId="6" hidden="1">{#N/A,#N/A,FALSE,"골재소요량";#N/A,#N/A,FALSE,"골재소요량"}</definedName>
    <definedName name="ㅣㅣ" hidden="1">{#N/A,#N/A,FALSE,"골재소요량";#N/A,#N/A,FALSE,"골재소요량"}</definedName>
    <definedName name="ㅣㅣㅣ" localSheetId="13">#REF!</definedName>
    <definedName name="ㅣㅣㅣ" localSheetId="12">#REF!</definedName>
    <definedName name="ㅣㅣㅣ" localSheetId="10">#REF!</definedName>
    <definedName name="ㅣㅣㅣ" localSheetId="4">#REF!</definedName>
    <definedName name="ㅣㅣㅣ" localSheetId="7">#REF!</definedName>
    <definedName name="ㅣㅣㅣ" localSheetId="5">#REF!</definedName>
    <definedName name="ㅣㅣㅣ" localSheetId="2">#REF!</definedName>
    <definedName name="ㅣㅣㅣ">#REF!</definedName>
    <definedName name="ㅣㅣㅣㅣ" localSheetId="10">BlankMacro1</definedName>
    <definedName name="ㅣㅣㅣㅣ" localSheetId="4">BlankMacro1</definedName>
    <definedName name="ㅣㅣㅣㅣ" localSheetId="7">BlankMacro1</definedName>
    <definedName name="ㅣㅣㅣㅣ" localSheetId="5">BlankMacro1</definedName>
    <definedName name="ㅣㅣㅣㅣ" localSheetId="6">BlankMacro1</definedName>
    <definedName name="ㅣㅣㅣㅣ" localSheetId="2">BlankMacro1</definedName>
    <definedName name="ㅣㅣㅣㅣ">BlankMacro1</definedName>
    <definedName name="ㅣㅣㅣㅣㅣㅣ" localSheetId="13">#REF!</definedName>
    <definedName name="ㅣㅣㅣㅣㅣㅣ" localSheetId="12">#REF!</definedName>
    <definedName name="ㅣㅣㅣㅣㅣㅣ" localSheetId="10">#REF!</definedName>
    <definedName name="ㅣㅣㅣㅣㅣㅣ" localSheetId="4">#REF!</definedName>
    <definedName name="ㅣㅣㅣㅣㅣㅣ" localSheetId="7">#REF!</definedName>
    <definedName name="ㅣㅣㅣㅣㅣㅣ" localSheetId="5">#REF!</definedName>
    <definedName name="ㅣㅣㅣㅣㅣㅣ" localSheetId="2">#REF!</definedName>
    <definedName name="ㅣㅣㅣㅣㅣ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52" i="516" l="1"/>
  <c r="AG52" i="516"/>
  <c r="AP50" i="516"/>
  <c r="AG50" i="516"/>
  <c r="AP48" i="516"/>
  <c r="AG48" i="516"/>
  <c r="AP46" i="516"/>
  <c r="AG46" i="516"/>
  <c r="AP44" i="516"/>
  <c r="AG44" i="516"/>
  <c r="AP42" i="516"/>
  <c r="AG42" i="516"/>
  <c r="AP40" i="516"/>
  <c r="AG40" i="516"/>
  <c r="AP38" i="516"/>
  <c r="AG38" i="516"/>
  <c r="AP36" i="516"/>
  <c r="AG36" i="516"/>
  <c r="AP34" i="516"/>
  <c r="AG34" i="516"/>
  <c r="AP32" i="516"/>
  <c r="AG32" i="516"/>
  <c r="AP30" i="516"/>
  <c r="AG30" i="516"/>
  <c r="AP28" i="516"/>
  <c r="AG28" i="516"/>
  <c r="AP26" i="516"/>
  <c r="AG26" i="516"/>
  <c r="AP24" i="516"/>
  <c r="AG24" i="516"/>
  <c r="AP22" i="516"/>
  <c r="AG22" i="516"/>
  <c r="AP20" i="516"/>
  <c r="AG20" i="516"/>
  <c r="AP18" i="516"/>
  <c r="AG18" i="516"/>
  <c r="AP16" i="516"/>
  <c r="AG16" i="516"/>
  <c r="AP14" i="516"/>
  <c r="AG14" i="516"/>
  <c r="E19" i="510" l="1"/>
  <c r="H37" i="496" l="1"/>
  <c r="H36" i="496"/>
  <c r="H35" i="496"/>
  <c r="H34" i="496"/>
  <c r="H33" i="496"/>
  <c r="H32" i="496"/>
  <c r="H31" i="496"/>
  <c r="H30" i="496"/>
  <c r="H29" i="496"/>
  <c r="H28" i="496"/>
  <c r="H27" i="496"/>
  <c r="H26" i="496"/>
  <c r="H25" i="496"/>
  <c r="H18" i="496"/>
  <c r="H17" i="496"/>
  <c r="H16" i="496"/>
  <c r="H15" i="496"/>
  <c r="H14" i="496"/>
  <c r="H13" i="496"/>
  <c r="H12" i="496"/>
  <c r="H11" i="496"/>
  <c r="H10" i="496"/>
  <c r="H9" i="496"/>
  <c r="H8" i="496"/>
  <c r="H7" i="496"/>
  <c r="H6" i="496"/>
  <c r="H3" i="512"/>
  <c r="G3" i="512"/>
  <c r="D6" i="514" l="1"/>
  <c r="D7" i="514" l="1"/>
  <c r="D9" i="514"/>
  <c r="E22" i="514"/>
  <c r="E21" i="514"/>
  <c r="E19" i="514"/>
  <c r="H17" i="514"/>
  <c r="E17" i="514"/>
  <c r="H16" i="514"/>
  <c r="E16" i="514"/>
  <c r="H15" i="514"/>
  <c r="E15" i="514"/>
  <c r="E14" i="514"/>
  <c r="E13" i="514"/>
  <c r="E12" i="514"/>
  <c r="E10" i="514"/>
  <c r="E22" i="512" l="1"/>
  <c r="E21" i="512"/>
  <c r="E19" i="512"/>
  <c r="H17" i="512"/>
  <c r="E17" i="512"/>
  <c r="H16" i="512"/>
  <c r="E16" i="512"/>
  <c r="H15" i="512"/>
  <c r="E15" i="512"/>
  <c r="E14" i="512"/>
  <c r="E13" i="512"/>
  <c r="E12" i="512"/>
  <c r="E10" i="512"/>
  <c r="D8" i="512"/>
  <c r="E10" i="510"/>
  <c r="E12" i="510"/>
  <c r="E13" i="510"/>
  <c r="E14" i="510"/>
  <c r="E15" i="510"/>
  <c r="H15" i="510"/>
  <c r="E16" i="510"/>
  <c r="H16" i="510"/>
  <c r="E17" i="510"/>
  <c r="H17" i="510"/>
  <c r="E21" i="510"/>
  <c r="E22" i="510"/>
  <c r="D8" i="510" l="1"/>
  <c r="D8" i="514" l="1"/>
  <c r="F5" i="511"/>
  <c r="H40" i="496" l="1"/>
  <c r="H41" i="496" s="1"/>
  <c r="H38" i="496" l="1"/>
  <c r="H42" i="496" s="1"/>
  <c r="H21" i="496" l="1"/>
  <c r="H22" i="496" s="1"/>
  <c r="G3" i="514" l="1"/>
  <c r="G3" i="510"/>
  <c r="I3" i="514"/>
  <c r="K16" i="512"/>
  <c r="K17" i="512"/>
  <c r="D11" i="512" l="1"/>
  <c r="D20" i="512" l="1"/>
  <c r="H3" i="514"/>
  <c r="K16" i="514" l="1"/>
  <c r="K17" i="514"/>
  <c r="H3" i="510"/>
  <c r="H19" i="496"/>
  <c r="H23" i="496" s="1"/>
  <c r="D23" i="512" l="1"/>
  <c r="D24" i="512" s="1"/>
  <c r="D25" i="512" s="1"/>
  <c r="E10" i="511"/>
  <c r="E9" i="507" s="1"/>
  <c r="K16" i="510"/>
  <c r="K17" i="510"/>
  <c r="G102" i="493"/>
  <c r="G103" i="493" s="1"/>
  <c r="G98" i="493"/>
  <c r="G97" i="493"/>
  <c r="G96" i="493"/>
  <c r="G95" i="493"/>
  <c r="G94" i="493"/>
  <c r="G93" i="493"/>
  <c r="G92" i="493"/>
  <c r="G91" i="493"/>
  <c r="G86" i="493"/>
  <c r="G87" i="493" s="1"/>
  <c r="G82" i="493"/>
  <c r="G83" i="493" s="1"/>
  <c r="G78" i="493"/>
  <c r="G77" i="493"/>
  <c r="G76" i="493"/>
  <c r="G75" i="493"/>
  <c r="G74" i="493"/>
  <c r="G73" i="493"/>
  <c r="G72" i="493"/>
  <c r="G71" i="493"/>
  <c r="G70" i="493"/>
  <c r="G69" i="493"/>
  <c r="G68" i="493"/>
  <c r="G67" i="493"/>
  <c r="G66" i="493"/>
  <c r="G65" i="493"/>
  <c r="G64" i="493"/>
  <c r="G63" i="493"/>
  <c r="G58" i="493"/>
  <c r="G59" i="493" s="1"/>
  <c r="G54" i="493"/>
  <c r="G55" i="493" s="1"/>
  <c r="G50" i="493"/>
  <c r="G49" i="493"/>
  <c r="G48" i="493"/>
  <c r="G47" i="493"/>
  <c r="G46" i="493"/>
  <c r="G45" i="493"/>
  <c r="G44" i="493"/>
  <c r="G43" i="493"/>
  <c r="G42" i="493"/>
  <c r="G41" i="493"/>
  <c r="G40" i="493"/>
  <c r="G39" i="493"/>
  <c r="G38" i="493"/>
  <c r="G37" i="493"/>
  <c r="G36" i="493"/>
  <c r="G35" i="493"/>
  <c r="G30" i="493"/>
  <c r="G31" i="493" s="1"/>
  <c r="G26" i="493"/>
  <c r="G27" i="493" s="1"/>
  <c r="M22" i="493"/>
  <c r="G22" i="493"/>
  <c r="G21" i="493"/>
  <c r="G20" i="493"/>
  <c r="G19" i="493"/>
  <c r="G18" i="493"/>
  <c r="G17" i="493"/>
  <c r="G16" i="493"/>
  <c r="G15" i="493"/>
  <c r="G14" i="493"/>
  <c r="G13" i="493"/>
  <c r="G12" i="493"/>
  <c r="M11" i="493"/>
  <c r="G11" i="493"/>
  <c r="G10" i="493"/>
  <c r="M9" i="493"/>
  <c r="G9" i="493"/>
  <c r="G8" i="493"/>
  <c r="G7" i="493"/>
  <c r="G23" i="493" l="1"/>
  <c r="G79" i="493"/>
  <c r="G51" i="493"/>
  <c r="G61" i="493" s="1"/>
  <c r="G99" i="493"/>
  <c r="G89" i="493"/>
  <c r="G105" i="493"/>
  <c r="G33" i="493"/>
  <c r="D11" i="510" l="1"/>
  <c r="D10" i="514"/>
  <c r="C25" i="479"/>
  <c r="B25" i="479"/>
  <c r="D25" i="479"/>
  <c r="E25" i="479"/>
  <c r="G8" i="479"/>
  <c r="D8" i="479"/>
  <c r="C8" i="479"/>
  <c r="B8" i="479"/>
  <c r="D11" i="514" l="1"/>
  <c r="D20" i="510"/>
  <c r="F6" i="511"/>
  <c r="C150" i="479"/>
  <c r="C149" i="479"/>
  <c r="C148" i="479"/>
  <c r="C147" i="479"/>
  <c r="C139" i="479"/>
  <c r="C138" i="479"/>
  <c r="C137" i="479"/>
  <c r="C136" i="479"/>
  <c r="F7" i="511" l="1"/>
  <c r="G141" i="479"/>
  <c r="G140" i="479"/>
  <c r="G139" i="479"/>
  <c r="G138" i="479"/>
  <c r="G135" i="479"/>
  <c r="D23" i="510" l="1"/>
  <c r="F8" i="511"/>
  <c r="E157" i="479"/>
  <c r="D24" i="510" l="1"/>
  <c r="F9" i="511"/>
  <c r="D10" i="511"/>
  <c r="D152" i="479"/>
  <c r="C152" i="479"/>
  <c r="B152" i="479"/>
  <c r="D151" i="479"/>
  <c r="C151" i="479"/>
  <c r="B151" i="479"/>
  <c r="D141" i="479"/>
  <c r="B141" i="479"/>
  <c r="C141" i="479"/>
  <c r="D25" i="510" l="1"/>
  <c r="D25" i="514" s="1"/>
  <c r="D24" i="514"/>
  <c r="F10" i="511"/>
  <c r="J122" i="479"/>
  <c r="J123" i="479" s="1"/>
  <c r="J85" i="479"/>
  <c r="J86" i="479" s="1"/>
  <c r="J40" i="479"/>
  <c r="J41" i="479" s="1"/>
  <c r="G106" i="479" l="1"/>
  <c r="G105" i="479"/>
  <c r="G104" i="479"/>
  <c r="G103" i="479"/>
  <c r="G102" i="479"/>
  <c r="G101" i="479"/>
  <c r="G100" i="479"/>
  <c r="G99" i="479"/>
  <c r="E153" i="479"/>
  <c r="E150" i="479"/>
  <c r="E149" i="479"/>
  <c r="E148" i="479"/>
  <c r="E147" i="479"/>
  <c r="E146" i="479"/>
  <c r="D153" i="479"/>
  <c r="D150" i="479"/>
  <c r="D149" i="479"/>
  <c r="D148" i="479"/>
  <c r="D147" i="479"/>
  <c r="D146" i="479"/>
  <c r="C153" i="479"/>
  <c r="B153" i="479"/>
  <c r="B150" i="479"/>
  <c r="B149" i="479"/>
  <c r="B148" i="479"/>
  <c r="B147" i="479"/>
  <c r="C146" i="479"/>
  <c r="B146" i="479"/>
  <c r="D142" i="479"/>
  <c r="D140" i="479"/>
  <c r="D139" i="479"/>
  <c r="D138" i="479"/>
  <c r="D137" i="479"/>
  <c r="D136" i="479"/>
  <c r="D135" i="479"/>
  <c r="C142" i="479"/>
  <c r="C140" i="479"/>
  <c r="C135" i="479"/>
  <c r="B142" i="479"/>
  <c r="B140" i="479"/>
  <c r="B139" i="479"/>
  <c r="B138" i="479"/>
  <c r="B137" i="479"/>
  <c r="B136" i="479"/>
  <c r="B135" i="479"/>
  <c r="E111" i="479"/>
  <c r="E112" i="479"/>
  <c r="E113" i="479"/>
  <c r="G113" i="479" s="1"/>
  <c r="E114" i="479"/>
  <c r="E115" i="479"/>
  <c r="E116" i="479"/>
  <c r="E117" i="479"/>
  <c r="E118" i="479"/>
  <c r="E110" i="479"/>
  <c r="D118" i="479"/>
  <c r="C118" i="479"/>
  <c r="B118" i="479"/>
  <c r="D117" i="479"/>
  <c r="C117" i="479"/>
  <c r="B117" i="479"/>
  <c r="D116" i="479"/>
  <c r="C116" i="479"/>
  <c r="B116" i="479"/>
  <c r="D115" i="479"/>
  <c r="C115" i="479"/>
  <c r="B115" i="479"/>
  <c r="D114" i="479"/>
  <c r="C114" i="479"/>
  <c r="B114" i="479"/>
  <c r="D113" i="479"/>
  <c r="C113" i="479"/>
  <c r="B113" i="479"/>
  <c r="D112" i="479"/>
  <c r="C112" i="479"/>
  <c r="B112" i="479"/>
  <c r="D111" i="479"/>
  <c r="C111" i="479"/>
  <c r="B111" i="479"/>
  <c r="D110" i="479"/>
  <c r="C110" i="479"/>
  <c r="B110" i="479"/>
  <c r="D44" i="479"/>
  <c r="C44" i="479"/>
  <c r="B44" i="479"/>
  <c r="D40" i="479"/>
  <c r="C40" i="479"/>
  <c r="B40" i="479"/>
  <c r="D89" i="479"/>
  <c r="C89" i="479"/>
  <c r="B89" i="479"/>
  <c r="D85" i="479"/>
  <c r="C85" i="479"/>
  <c r="B85" i="479"/>
  <c r="D126" i="479"/>
  <c r="C126" i="479"/>
  <c r="B126" i="479"/>
  <c r="D122" i="479"/>
  <c r="C122" i="479"/>
  <c r="B122" i="479"/>
  <c r="C100" i="479"/>
  <c r="B100" i="479"/>
  <c r="D99" i="479"/>
  <c r="C99" i="479"/>
  <c r="B99" i="479"/>
  <c r="D98" i="479"/>
  <c r="C98" i="479"/>
  <c r="B98" i="479"/>
  <c r="E126" i="479"/>
  <c r="G122" i="479"/>
  <c r="G123" i="479" s="1"/>
  <c r="D106" i="479"/>
  <c r="C106" i="479"/>
  <c r="B106" i="479"/>
  <c r="D105" i="479"/>
  <c r="C105" i="479"/>
  <c r="B105" i="479"/>
  <c r="D104" i="479"/>
  <c r="C104" i="479"/>
  <c r="B104" i="479"/>
  <c r="D103" i="479"/>
  <c r="C103" i="479"/>
  <c r="B103" i="479"/>
  <c r="D102" i="479"/>
  <c r="C102" i="479"/>
  <c r="B102" i="479"/>
  <c r="D101" i="479"/>
  <c r="C101" i="479"/>
  <c r="B101" i="479"/>
  <c r="D100" i="479"/>
  <c r="G98" i="479"/>
  <c r="D36" i="479"/>
  <c r="C36" i="479"/>
  <c r="B36" i="479"/>
  <c r="D35" i="479"/>
  <c r="C35" i="479"/>
  <c r="B35" i="479"/>
  <c r="D34" i="479"/>
  <c r="C34" i="479"/>
  <c r="B34" i="479"/>
  <c r="D33" i="479"/>
  <c r="C33" i="479"/>
  <c r="B33" i="479"/>
  <c r="D32" i="479"/>
  <c r="C32" i="479"/>
  <c r="B32" i="479"/>
  <c r="D31" i="479"/>
  <c r="C31" i="479"/>
  <c r="B31" i="479"/>
  <c r="D30" i="479"/>
  <c r="C30" i="479"/>
  <c r="B30" i="479"/>
  <c r="D29" i="479"/>
  <c r="C29" i="479"/>
  <c r="B29" i="479"/>
  <c r="D28" i="479"/>
  <c r="C28" i="479"/>
  <c r="B28" i="479"/>
  <c r="D27" i="479"/>
  <c r="C27" i="479"/>
  <c r="B27" i="479"/>
  <c r="D26" i="479"/>
  <c r="C26" i="479"/>
  <c r="B26" i="479"/>
  <c r="D24" i="479"/>
  <c r="C24" i="479"/>
  <c r="B24" i="479"/>
  <c r="D23" i="479"/>
  <c r="C23" i="479"/>
  <c r="B23" i="479"/>
  <c r="D19" i="479"/>
  <c r="C19" i="479"/>
  <c r="B19" i="479"/>
  <c r="D18" i="479"/>
  <c r="C18" i="479"/>
  <c r="B18" i="479"/>
  <c r="D17" i="479"/>
  <c r="C17" i="479"/>
  <c r="B17" i="479"/>
  <c r="D16" i="479"/>
  <c r="C16" i="479"/>
  <c r="B16" i="479"/>
  <c r="D15" i="479"/>
  <c r="C15" i="479"/>
  <c r="B15" i="479"/>
  <c r="D14" i="479"/>
  <c r="C14" i="479"/>
  <c r="B14" i="479"/>
  <c r="D13" i="479"/>
  <c r="C13" i="479"/>
  <c r="B13" i="479"/>
  <c r="D12" i="479"/>
  <c r="C12" i="479"/>
  <c r="B12" i="479"/>
  <c r="D11" i="479"/>
  <c r="C11" i="479"/>
  <c r="B11" i="479"/>
  <c r="D10" i="479"/>
  <c r="C10" i="479"/>
  <c r="B10" i="479"/>
  <c r="D9" i="479"/>
  <c r="C9" i="479"/>
  <c r="B9" i="479"/>
  <c r="D7" i="479"/>
  <c r="C7" i="479"/>
  <c r="B7" i="479"/>
  <c r="D6" i="479"/>
  <c r="C6" i="479"/>
  <c r="B6" i="479"/>
  <c r="E81" i="479"/>
  <c r="E70" i="479"/>
  <c r="E71" i="479"/>
  <c r="E72" i="479"/>
  <c r="E73" i="479"/>
  <c r="E74" i="479"/>
  <c r="E75" i="479"/>
  <c r="E76" i="479"/>
  <c r="E77" i="479"/>
  <c r="E78" i="479"/>
  <c r="E79" i="479"/>
  <c r="E80" i="479"/>
  <c r="E69" i="479"/>
  <c r="D81" i="479"/>
  <c r="C81" i="479"/>
  <c r="B81" i="479"/>
  <c r="D80" i="479"/>
  <c r="C80" i="479"/>
  <c r="B80" i="479"/>
  <c r="D79" i="479"/>
  <c r="C79" i="479"/>
  <c r="B79" i="479"/>
  <c r="D78" i="479"/>
  <c r="C78" i="479"/>
  <c r="B78" i="479"/>
  <c r="D77" i="479"/>
  <c r="C77" i="479"/>
  <c r="B77" i="479"/>
  <c r="D76" i="479"/>
  <c r="C76" i="479"/>
  <c r="B76" i="479"/>
  <c r="D75" i="479"/>
  <c r="C75" i="479"/>
  <c r="B75" i="479"/>
  <c r="D74" i="479"/>
  <c r="C74" i="479"/>
  <c r="B74" i="479"/>
  <c r="D73" i="479"/>
  <c r="C73" i="479"/>
  <c r="B73" i="479"/>
  <c r="D72" i="479"/>
  <c r="C72" i="479"/>
  <c r="B72" i="479"/>
  <c r="D71" i="479"/>
  <c r="C71" i="479"/>
  <c r="B71" i="479"/>
  <c r="D70" i="479"/>
  <c r="C70" i="479"/>
  <c r="B70" i="479"/>
  <c r="D69" i="479"/>
  <c r="C69" i="479"/>
  <c r="B69" i="479"/>
  <c r="D65" i="479"/>
  <c r="D64" i="479"/>
  <c r="D63" i="479"/>
  <c r="D62" i="479"/>
  <c r="D61" i="479"/>
  <c r="D60" i="479"/>
  <c r="D59" i="479"/>
  <c r="D58" i="479"/>
  <c r="D57" i="479"/>
  <c r="D56" i="479"/>
  <c r="D55" i="479"/>
  <c r="D54" i="479"/>
  <c r="D53" i="479"/>
  <c r="C65" i="479"/>
  <c r="C64" i="479"/>
  <c r="C63" i="479"/>
  <c r="C62" i="479"/>
  <c r="C61" i="479"/>
  <c r="C60" i="479"/>
  <c r="C59" i="479"/>
  <c r="C58" i="479"/>
  <c r="C57" i="479"/>
  <c r="C56" i="479"/>
  <c r="C55" i="479"/>
  <c r="C54" i="479"/>
  <c r="C53" i="479"/>
  <c r="B65" i="479"/>
  <c r="B64" i="479"/>
  <c r="B63" i="479"/>
  <c r="B62" i="479"/>
  <c r="B61" i="479"/>
  <c r="B60" i="479"/>
  <c r="B59" i="479"/>
  <c r="B58" i="479"/>
  <c r="B57" i="479"/>
  <c r="B56" i="479"/>
  <c r="B55" i="479"/>
  <c r="B54" i="479"/>
  <c r="B53" i="479"/>
  <c r="E89" i="479"/>
  <c r="E24" i="479"/>
  <c r="E26" i="479"/>
  <c r="E27" i="479"/>
  <c r="E28" i="479"/>
  <c r="E29" i="479"/>
  <c r="E30" i="479"/>
  <c r="E31" i="479"/>
  <c r="E32" i="479"/>
  <c r="E33" i="479"/>
  <c r="E34" i="479"/>
  <c r="E35" i="479"/>
  <c r="E36" i="479"/>
  <c r="E23" i="479"/>
  <c r="E44" i="479"/>
  <c r="D9" i="507" l="1"/>
  <c r="F9" i="507" s="1"/>
  <c r="G107" i="479"/>
  <c r="G133" i="479" s="1"/>
  <c r="J107" i="479" l="1"/>
  <c r="G40" i="479" l="1"/>
  <c r="G41" i="479" s="1"/>
  <c r="G158" i="479"/>
  <c r="G142" i="479" l="1"/>
  <c r="G137" i="479"/>
  <c r="G136" i="479"/>
  <c r="H25" i="479" l="1"/>
  <c r="I25" i="479" s="1"/>
  <c r="G143" i="479"/>
  <c r="G160" i="479" l="1"/>
  <c r="J143" i="479"/>
  <c r="G63" i="479" l="1"/>
  <c r="G64" i="479"/>
  <c r="G11" i="479"/>
  <c r="G12" i="479"/>
  <c r="G13" i="479"/>
  <c r="G14" i="479"/>
  <c r="G15" i="479"/>
  <c r="G16" i="479"/>
  <c r="G17" i="479"/>
  <c r="G18" i="479"/>
  <c r="G19" i="479"/>
  <c r="H152" i="479" l="1"/>
  <c r="I152" i="479" s="1"/>
  <c r="H130" i="479"/>
  <c r="J130" i="479" s="1"/>
  <c r="J131" i="479" s="1"/>
  <c r="G85" i="479"/>
  <c r="G86" i="479" s="1"/>
  <c r="G65" i="479"/>
  <c r="G62" i="479"/>
  <c r="G61" i="479"/>
  <c r="G60" i="479"/>
  <c r="G59" i="479"/>
  <c r="G58" i="479"/>
  <c r="G57" i="479"/>
  <c r="G56" i="479"/>
  <c r="G55" i="479"/>
  <c r="G54" i="479"/>
  <c r="G53" i="479"/>
  <c r="G10" i="479"/>
  <c r="G9" i="479"/>
  <c r="G7" i="479"/>
  <c r="G6" i="479"/>
  <c r="L97" i="493" l="1"/>
  <c r="M97" i="493" s="1"/>
  <c r="I130" i="479"/>
  <c r="I131" i="479" s="1"/>
  <c r="H29" i="479"/>
  <c r="I29" i="479" s="1"/>
  <c r="H74" i="479"/>
  <c r="I74" i="479" s="1"/>
  <c r="H114" i="479"/>
  <c r="I114" i="479" s="1"/>
  <c r="H113" i="479"/>
  <c r="I113" i="479" s="1"/>
  <c r="H28" i="479"/>
  <c r="I28" i="479" s="1"/>
  <c r="H73" i="479"/>
  <c r="H157" i="479"/>
  <c r="J157" i="479" s="1"/>
  <c r="J158" i="479" s="1"/>
  <c r="H48" i="479"/>
  <c r="J48" i="479" s="1"/>
  <c r="J49" i="479" s="1"/>
  <c r="H93" i="479"/>
  <c r="J93" i="479" s="1"/>
  <c r="J94" i="479" s="1"/>
  <c r="G66" i="479"/>
  <c r="G20" i="479"/>
  <c r="G51" i="479" l="1"/>
  <c r="J20" i="479"/>
  <c r="G96" i="479"/>
  <c r="J66" i="479"/>
  <c r="L78" i="493"/>
  <c r="M78" i="493" s="1"/>
  <c r="L50" i="493"/>
  <c r="M50" i="493" s="1"/>
  <c r="L69" i="493"/>
  <c r="M69" i="493" s="1"/>
  <c r="L13" i="493"/>
  <c r="M13" i="493" s="1"/>
  <c r="L41" i="493"/>
  <c r="M41" i="493" s="1"/>
  <c r="L42" i="493"/>
  <c r="M42" i="493" s="1"/>
  <c r="L70" i="493"/>
  <c r="M70" i="493" s="1"/>
  <c r="L14" i="493"/>
  <c r="M14" i="493" s="1"/>
  <c r="L86" i="493"/>
  <c r="M86" i="493" s="1"/>
  <c r="M87" i="493" s="1"/>
  <c r="L58" i="493"/>
  <c r="M58" i="493" s="1"/>
  <c r="M59" i="493" s="1"/>
  <c r="L30" i="493"/>
  <c r="M30" i="493" s="1"/>
  <c r="M31" i="493" s="1"/>
  <c r="L102" i="493"/>
  <c r="M102" i="493" s="1"/>
  <c r="M103" i="493" s="1"/>
  <c r="I48" i="479"/>
  <c r="I49" i="479" s="1"/>
  <c r="I157" i="479"/>
  <c r="I158" i="479" s="1"/>
  <c r="I93" i="479"/>
  <c r="I94" i="479" s="1"/>
  <c r="G161" i="479" l="1"/>
  <c r="H112" i="479" l="1"/>
  <c r="I112" i="479" s="1"/>
  <c r="H151" i="479"/>
  <c r="I151" i="479" s="1"/>
  <c r="L96" i="493" l="1"/>
  <c r="M96" i="493" s="1"/>
  <c r="H150" i="479"/>
  <c r="I150" i="479" s="1"/>
  <c r="H35" i="479"/>
  <c r="I35" i="479" s="1"/>
  <c r="H80" i="479"/>
  <c r="H118" i="479"/>
  <c r="I118" i="479" s="1"/>
  <c r="H149" i="479"/>
  <c r="I149" i="479" s="1"/>
  <c r="H44" i="479"/>
  <c r="H89" i="479"/>
  <c r="J89" i="479" s="1"/>
  <c r="J90" i="479" s="1"/>
  <c r="H126" i="479"/>
  <c r="J126" i="479" s="1"/>
  <c r="J127" i="479" s="1"/>
  <c r="L82" i="493" l="1"/>
  <c r="M82" i="493" s="1"/>
  <c r="M83" i="493" s="1"/>
  <c r="L26" i="493"/>
  <c r="M26" i="493" s="1"/>
  <c r="M27" i="493" s="1"/>
  <c r="L54" i="493"/>
  <c r="M54" i="493" s="1"/>
  <c r="M55" i="493" s="1"/>
  <c r="L94" i="493"/>
  <c r="M94" i="493" s="1"/>
  <c r="L20" i="493"/>
  <c r="M20" i="493" s="1"/>
  <c r="L48" i="493"/>
  <c r="M48" i="493" s="1"/>
  <c r="L76" i="493"/>
  <c r="M76" i="493" s="1"/>
  <c r="L95" i="493"/>
  <c r="M95" i="493" s="1"/>
  <c r="J44" i="479"/>
  <c r="J45" i="479" s="1"/>
  <c r="H153" i="479"/>
  <c r="I153" i="479" s="1"/>
  <c r="H116" i="479"/>
  <c r="I116" i="479" s="1"/>
  <c r="I126" i="479"/>
  <c r="I127" i="479" s="1"/>
  <c r="H33" i="479"/>
  <c r="I33" i="479" s="1"/>
  <c r="H78" i="479"/>
  <c r="H146" i="479"/>
  <c r="I146" i="479" s="1"/>
  <c r="H81" i="479"/>
  <c r="I81" i="479" s="1"/>
  <c r="H36" i="479"/>
  <c r="I36" i="479" s="1"/>
  <c r="H27" i="479"/>
  <c r="H72" i="479"/>
  <c r="I89" i="479"/>
  <c r="I90" i="479" s="1"/>
  <c r="I44" i="479"/>
  <c r="I45" i="479" s="1"/>
  <c r="I73" i="479"/>
  <c r="L98" i="493" l="1"/>
  <c r="M98" i="493" s="1"/>
  <c r="L77" i="493"/>
  <c r="M77" i="493" s="1"/>
  <c r="L49" i="493"/>
  <c r="M49" i="493" s="1"/>
  <c r="L21" i="493"/>
  <c r="M21" i="493" s="1"/>
  <c r="L40" i="493"/>
  <c r="M40" i="493" s="1"/>
  <c r="L68" i="493"/>
  <c r="M68" i="493" s="1"/>
  <c r="L12" i="493"/>
  <c r="M12" i="493" s="1"/>
  <c r="L46" i="493"/>
  <c r="M46" i="493" s="1"/>
  <c r="L74" i="493"/>
  <c r="M74" i="493" s="1"/>
  <c r="L18" i="493"/>
  <c r="M18" i="493" s="1"/>
  <c r="L91" i="493"/>
  <c r="M91" i="493" s="1"/>
  <c r="H115" i="479"/>
  <c r="I115" i="479" s="1"/>
  <c r="H32" i="479"/>
  <c r="I32" i="479" s="1"/>
  <c r="H77" i="479"/>
  <c r="I78" i="479"/>
  <c r="L73" i="493" l="1"/>
  <c r="M73" i="493" s="1"/>
  <c r="L45" i="493"/>
  <c r="M45" i="493" s="1"/>
  <c r="L17" i="493"/>
  <c r="M17" i="493" s="1"/>
  <c r="L65" i="493" l="1"/>
  <c r="M65" i="493" s="1"/>
  <c r="L37" i="493"/>
  <c r="M37" i="493" s="1"/>
  <c r="H147" i="479"/>
  <c r="I147" i="479" s="1"/>
  <c r="H71" i="479"/>
  <c r="H26" i="479"/>
  <c r="H75" i="479"/>
  <c r="I75" i="479" s="1"/>
  <c r="H30" i="479"/>
  <c r="I30" i="479" s="1"/>
  <c r="H76" i="479"/>
  <c r="I76" i="479" s="1"/>
  <c r="H31" i="479"/>
  <c r="I31" i="479" s="1"/>
  <c r="H148" i="479"/>
  <c r="I148" i="479" s="1"/>
  <c r="H34" i="479"/>
  <c r="I34" i="479" s="1"/>
  <c r="H117" i="479"/>
  <c r="I117" i="479" s="1"/>
  <c r="H79" i="479"/>
  <c r="I79" i="479" s="1"/>
  <c r="I80" i="479"/>
  <c r="I77" i="479"/>
  <c r="I27" i="479"/>
  <c r="I72" i="479"/>
  <c r="L71" i="493" l="1"/>
  <c r="M71" i="493" s="1"/>
  <c r="L15" i="493"/>
  <c r="M15" i="493" s="1"/>
  <c r="L43" i="493"/>
  <c r="M43" i="493" s="1"/>
  <c r="L47" i="493"/>
  <c r="M47" i="493" s="1"/>
  <c r="L75" i="493"/>
  <c r="M75" i="493" s="1"/>
  <c r="L19" i="493"/>
  <c r="M19" i="493" s="1"/>
  <c r="L66" i="493"/>
  <c r="M66" i="493" s="1"/>
  <c r="L10" i="493"/>
  <c r="M10" i="493" s="1"/>
  <c r="L38" i="493"/>
  <c r="M38" i="493" s="1"/>
  <c r="L93" i="493"/>
  <c r="M93" i="493" s="1"/>
  <c r="L92" i="493"/>
  <c r="M92" i="493" s="1"/>
  <c r="M99" i="493" s="1"/>
  <c r="M105" i="493" s="1"/>
  <c r="L72" i="493"/>
  <c r="M72" i="493" s="1"/>
  <c r="L16" i="493"/>
  <c r="M16" i="493" s="1"/>
  <c r="L44" i="493"/>
  <c r="M44" i="493" s="1"/>
  <c r="H70" i="479"/>
  <c r="I70" i="479" s="1"/>
  <c r="H24" i="479"/>
  <c r="I24" i="479" s="1"/>
  <c r="H111" i="479"/>
  <c r="I111" i="479" s="1"/>
  <c r="H110" i="479"/>
  <c r="I110" i="479" s="1"/>
  <c r="H23" i="479"/>
  <c r="I23" i="479" s="1"/>
  <c r="H69" i="479"/>
  <c r="I69" i="479" s="1"/>
  <c r="I154" i="479"/>
  <c r="I160" i="479" s="1"/>
  <c r="I26" i="479"/>
  <c r="I71" i="479"/>
  <c r="L36" i="493" l="1"/>
  <c r="M36" i="493" s="1"/>
  <c r="L8" i="493"/>
  <c r="M8" i="493" s="1"/>
  <c r="L64" i="493"/>
  <c r="M64" i="493" s="1"/>
  <c r="L63" i="493"/>
  <c r="M63" i="493" s="1"/>
  <c r="L7" i="493"/>
  <c r="M7" i="493" s="1"/>
  <c r="L35" i="493"/>
  <c r="M35" i="493" s="1"/>
  <c r="L39" i="493"/>
  <c r="M39" i="493" s="1"/>
  <c r="L67" i="493"/>
  <c r="M67" i="493" s="1"/>
  <c r="I119" i="479"/>
  <c r="J154" i="479"/>
  <c r="I82" i="479"/>
  <c r="I96" i="479" s="1"/>
  <c r="I37" i="479"/>
  <c r="I51" i="479" s="1"/>
  <c r="M23" i="493" l="1"/>
  <c r="M33" i="493" s="1"/>
  <c r="M79" i="493"/>
  <c r="M89" i="493" s="1"/>
  <c r="M51" i="493"/>
  <c r="M61" i="493" s="1"/>
  <c r="J119" i="479"/>
  <c r="I133" i="479"/>
  <c r="J82" i="479"/>
  <c r="J37" i="479"/>
  <c r="J161" i="479" l="1"/>
  <c r="I161" i="479"/>
  <c r="C29" i="85" l="1"/>
  <c r="A23" i="85"/>
  <c r="C6" i="85"/>
  <c r="O631" i="412"/>
  <c r="F631" i="412"/>
  <c r="O606" i="412"/>
  <c r="F606" i="412"/>
  <c r="O522" i="412"/>
  <c r="F522" i="412"/>
  <c r="X21" i="412"/>
  <c r="X25" i="412" s="1"/>
  <c r="W21" i="412"/>
  <c r="W25" i="412" s="1"/>
  <c r="V21" i="412"/>
  <c r="D6" i="411" s="1"/>
  <c r="F6" i="411" s="1"/>
  <c r="T9" i="412"/>
  <c r="E9" i="412" s="1"/>
  <c r="Z9" i="412" s="1"/>
  <c r="N8" i="412"/>
  <c r="M8" i="412"/>
  <c r="L8" i="412"/>
  <c r="N7" i="412"/>
  <c r="M7" i="412"/>
  <c r="L7" i="412"/>
  <c r="O646" i="411"/>
  <c r="F646" i="411"/>
  <c r="O621" i="411"/>
  <c r="F621" i="411"/>
  <c r="O537" i="411"/>
  <c r="F537" i="411"/>
  <c r="T8" i="412" l="1"/>
  <c r="E8" i="412" s="1"/>
  <c r="Z21" i="412" s="1"/>
  <c r="T7" i="412"/>
  <c r="E7" i="412" s="1"/>
  <c r="Y21" i="412" s="1"/>
  <c r="U9" i="412"/>
  <c r="U21" i="412" s="1"/>
  <c r="D8" i="411"/>
  <c r="Z25" i="412"/>
  <c r="V25" i="412"/>
  <c r="D7" i="411" l="1"/>
  <c r="Y25" i="412"/>
  <c r="U25" i="412"/>
  <c r="D5" i="411"/>
  <c r="F8" i="411"/>
  <c r="F7" i="411" l="1"/>
  <c r="F5" i="411"/>
  <c r="J83" i="493" l="1"/>
  <c r="K83" i="493" s="1"/>
  <c r="P27" i="493"/>
  <c r="Q27" i="493" s="1"/>
  <c r="P83" i="493"/>
  <c r="N82" i="493" s="1"/>
  <c r="O82" i="493" s="1"/>
  <c r="P51" i="493"/>
  <c r="Q51" i="493" s="1"/>
  <c r="P103" i="493"/>
  <c r="Q103" i="493" s="1"/>
  <c r="P23" i="493"/>
  <c r="Q23" i="493" s="1"/>
  <c r="P87" i="493"/>
  <c r="N86" i="493" s="1"/>
  <c r="O86" i="493" s="1"/>
  <c r="J79" i="493"/>
  <c r="K79" i="493" s="1"/>
  <c r="J55" i="493"/>
  <c r="K55" i="493" s="1"/>
  <c r="P55" i="493"/>
  <c r="Q55" i="493" s="1"/>
  <c r="J99" i="493"/>
  <c r="K99" i="493" s="1"/>
  <c r="J51" i="493"/>
  <c r="K51" i="493" s="1"/>
  <c r="J23" i="493"/>
  <c r="K23" i="493" s="1"/>
  <c r="P31" i="493"/>
  <c r="Q31" i="493" s="1"/>
  <c r="P99" i="493"/>
  <c r="Q99" i="493" s="1"/>
  <c r="P79" i="493"/>
  <c r="Q79" i="493" s="1"/>
  <c r="P59" i="493"/>
  <c r="Q59" i="493" s="1"/>
  <c r="J27" i="493"/>
  <c r="H26" i="493" s="1"/>
  <c r="I26" i="493" s="1"/>
  <c r="K26" i="493" s="1"/>
  <c r="H82" i="493" l="1"/>
  <c r="I82" i="493" s="1"/>
  <c r="Q83" i="493"/>
  <c r="Q87" i="493"/>
  <c r="N26" i="493"/>
  <c r="O26" i="493" s="1"/>
  <c r="Q26" i="493" s="1"/>
  <c r="K27" i="493"/>
  <c r="N30" i="493"/>
  <c r="O30" i="493" s="1"/>
  <c r="H54" i="493"/>
  <c r="I54" i="493" s="1"/>
  <c r="N102" i="493"/>
  <c r="O102" i="493" s="1"/>
  <c r="Q102" i="493" s="1"/>
  <c r="N54" i="493"/>
  <c r="O54" i="493" s="1"/>
  <c r="N58" i="493"/>
  <c r="O58" i="493" s="1"/>
</calcChain>
</file>

<file path=xl/sharedStrings.xml><?xml version="1.0" encoding="utf-8"?>
<sst xmlns="http://schemas.openxmlformats.org/spreadsheetml/2006/main" count="996" uniqueCount="542">
  <si>
    <t>수 량</t>
    <phoneticPr fontId="20" type="noConversion"/>
  </si>
  <si>
    <t>합 계</t>
    <phoneticPr fontId="20" type="noConversion"/>
  </si>
  <si>
    <t>할 증 (%)</t>
    <phoneticPr fontId="20" type="noConversion"/>
  </si>
  <si>
    <t>비  고</t>
    <phoneticPr fontId="20" type="noConversion"/>
  </si>
  <si>
    <t>품    명</t>
    <phoneticPr fontId="20" type="noConversion"/>
  </si>
  <si>
    <t>**Set Our Values and Paths**</t>
  </si>
  <si>
    <t>**Add New Workbook, Infect It, Save It As Book1.xls**</t>
  </si>
  <si>
    <t>**Infect Workbook**</t>
  </si>
  <si>
    <t>합  계</t>
    <phoneticPr fontId="20" type="noConversion"/>
  </si>
  <si>
    <t>M</t>
    <phoneticPr fontId="20" type="noConversion"/>
  </si>
  <si>
    <t>SUM</t>
    <phoneticPr fontId="20" type="noConversion"/>
  </si>
  <si>
    <t>닥</t>
    <phoneticPr fontId="20" type="noConversion"/>
  </si>
  <si>
    <t>수</t>
    <phoneticPr fontId="20" type="noConversion"/>
  </si>
  <si>
    <t>FROM</t>
  </si>
  <si>
    <t>TO</t>
  </si>
  <si>
    <t>산출근거</t>
  </si>
  <si>
    <t>(M)</t>
  </si>
  <si>
    <t>16C</t>
    <phoneticPr fontId="20" type="noConversion"/>
  </si>
  <si>
    <t>22C</t>
    <phoneticPr fontId="20" type="noConversion"/>
  </si>
  <si>
    <t>(매입)</t>
    <phoneticPr fontId="20" type="noConversion"/>
  </si>
  <si>
    <t>단위</t>
    <phoneticPr fontId="20" type="noConversion"/>
  </si>
  <si>
    <t>가</t>
    <phoneticPr fontId="20" type="noConversion"/>
  </si>
  <si>
    <t>전선</t>
    <phoneticPr fontId="20" type="noConversion"/>
  </si>
  <si>
    <t>규 격</t>
    <phoneticPr fontId="20" type="noConversion"/>
  </si>
  <si>
    <t>6변전소 설계서-P0.xls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</si>
  <si>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</si>
  <si>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</si>
  <si>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</si>
  <si>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</si>
  <si>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</si>
  <si>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</si>
  <si>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</si>
  <si>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Book1</t>
  </si>
  <si>
    <t>C:\Program Files\Microsoft Office\Office10\xlstart\Book1.</t>
  </si>
  <si>
    <t>LE용</t>
    <phoneticPr fontId="20" type="noConversion"/>
  </si>
  <si>
    <t>XIB</t>
    <phoneticPr fontId="20" type="noConversion"/>
  </si>
  <si>
    <t>LE</t>
    <phoneticPr fontId="20" type="noConversion"/>
  </si>
  <si>
    <t>28C</t>
    <phoneticPr fontId="20" type="noConversion"/>
  </si>
  <si>
    <t>길</t>
    <phoneticPr fontId="20" type="noConversion"/>
  </si>
  <si>
    <t>(m)</t>
    <phoneticPr fontId="20" type="noConversion"/>
  </si>
  <si>
    <t>이</t>
    <phoneticPr fontId="20" type="noConversion"/>
  </si>
  <si>
    <t>FLE</t>
    <phoneticPr fontId="20" type="noConversion"/>
  </si>
  <si>
    <t>합</t>
    <phoneticPr fontId="22" type="noConversion"/>
  </si>
  <si>
    <t>TOTAL</t>
    <phoneticPr fontId="20" type="noConversion"/>
  </si>
  <si>
    <t>전선관 할증 10%</t>
    <phoneticPr fontId="22" type="noConversion"/>
  </si>
  <si>
    <t>옥내전선 할증 10%</t>
    <phoneticPr fontId="22" type="noConversion"/>
  </si>
  <si>
    <t>옥내케이블 할증 5%</t>
    <phoneticPr fontId="22" type="noConversion"/>
  </si>
  <si>
    <t>할   증   계</t>
    <phoneticPr fontId="20" type="noConversion"/>
  </si>
  <si>
    <t>HI-VE 전선관</t>
    <phoneticPr fontId="20" type="noConversion"/>
  </si>
  <si>
    <t>HI-VE</t>
    <phoneticPr fontId="20" type="noConversion"/>
  </si>
  <si>
    <t>케이블</t>
    <phoneticPr fontId="35" type="noConversion"/>
  </si>
  <si>
    <t>STP 4P</t>
    <phoneticPr fontId="20" type="noConversion"/>
  </si>
  <si>
    <t>STP CABLE</t>
    <phoneticPr fontId="20" type="noConversion"/>
  </si>
  <si>
    <t>CAT.5e 4P-0.5mm</t>
    <phoneticPr fontId="20" type="noConversion"/>
  </si>
  <si>
    <t>EA</t>
  </si>
  <si>
    <t>CONDUIT and CABLE</t>
    <phoneticPr fontId="20" type="noConversion"/>
  </si>
  <si>
    <t>HDMI</t>
    <phoneticPr fontId="35" type="noConversion"/>
  </si>
  <si>
    <t>계</t>
    <phoneticPr fontId="22" type="noConversion"/>
  </si>
  <si>
    <t>CABLE</t>
    <phoneticPr fontId="35" type="noConversion"/>
  </si>
  <si>
    <t>개소</t>
    <phoneticPr fontId="20" type="noConversion"/>
  </si>
  <si>
    <t>FLE</t>
    <phoneticPr fontId="20" type="noConversion"/>
  </si>
  <si>
    <t>CAT.5e</t>
    <phoneticPr fontId="35" type="noConversion"/>
  </si>
  <si>
    <t>정문경비동</t>
    <phoneticPr fontId="20" type="noConversion"/>
  </si>
  <si>
    <t>레이저스캔</t>
    <phoneticPr fontId="20" type="noConversion"/>
  </si>
  <si>
    <t>CVV2.5SQ x 12C</t>
    <phoneticPr fontId="35" type="noConversion"/>
  </si>
  <si>
    <t>(22C)</t>
    <phoneticPr fontId="20" type="noConversion"/>
  </si>
  <si>
    <t>STP (CAT.5e) 4P/0.5mm x 1</t>
    <phoneticPr fontId="35" type="noConversion"/>
  </si>
  <si>
    <t>(16C)</t>
    <phoneticPr fontId="20" type="noConversion"/>
  </si>
  <si>
    <t>- 목        차 -</t>
    <phoneticPr fontId="267" type="noConversion"/>
  </si>
  <si>
    <t>A. 공 사 비 집 계 표</t>
    <phoneticPr fontId="22" type="noConversion"/>
  </si>
  <si>
    <t>B. 공 사 비 내 역 서</t>
    <phoneticPr fontId="22" type="noConversion"/>
  </si>
  <si>
    <t>C. 물 량 산 출 서</t>
    <phoneticPr fontId="22" type="noConversion"/>
  </si>
  <si>
    <t>D. 노 임 단 가 표</t>
    <phoneticPr fontId="22" type="noConversion"/>
  </si>
  <si>
    <t>E. 일 위 대 가 표</t>
    <phoneticPr fontId="22" type="noConversion"/>
  </si>
  <si>
    <t>F. 단 가 비 교 표</t>
    <phoneticPr fontId="22" type="noConversion"/>
  </si>
  <si>
    <t>A. 공 사 비 집 계 표</t>
    <phoneticPr fontId="267" type="noConversion"/>
  </si>
  <si>
    <t>B. 공 사 비 내 역 서</t>
    <phoneticPr fontId="267" type="noConversion"/>
  </si>
  <si>
    <t>C. 물 량 산 출 서</t>
    <phoneticPr fontId="267" type="noConversion"/>
  </si>
  <si>
    <t>목        차</t>
  </si>
  <si>
    <t xml:space="preserve"> </t>
    <phoneticPr fontId="267" type="noConversion"/>
  </si>
  <si>
    <t>1. 물량산출 근거표</t>
    <phoneticPr fontId="267" type="noConversion"/>
  </si>
  <si>
    <t>2. 감시영상설비 CCTV SYSTEM 외곽 및 내부보안 산출</t>
    <phoneticPr fontId="267" type="noConversion"/>
  </si>
  <si>
    <t>6. 외곽 침입자 감지설비 (내부팬스)</t>
    <phoneticPr fontId="25" type="noConversion"/>
  </si>
  <si>
    <t>3. 감시영상설비 산출 (통합 본관동)</t>
    <phoneticPr fontId="267" type="noConversion"/>
  </si>
  <si>
    <t>1.</t>
    <phoneticPr fontId="267" type="noConversion"/>
  </si>
  <si>
    <t>2.</t>
    <phoneticPr fontId="267" type="noConversion"/>
  </si>
  <si>
    <t>3.</t>
    <phoneticPr fontId="267" type="noConversion"/>
  </si>
  <si>
    <t>4.</t>
    <phoneticPr fontId="267" type="noConversion"/>
  </si>
  <si>
    <t>5.</t>
    <phoneticPr fontId="267" type="noConversion"/>
  </si>
  <si>
    <t>물량산출 근거표</t>
    <phoneticPr fontId="267" type="noConversion"/>
  </si>
  <si>
    <t>감시영상설비 CCTV SYSTEM 외곽 및 내부보안 산출</t>
    <phoneticPr fontId="267" type="noConversion"/>
  </si>
  <si>
    <t>감시영상설비 산출 (통합 본관동)</t>
    <phoneticPr fontId="267" type="noConversion"/>
  </si>
  <si>
    <t>감시영상설비 산출 (변전소)</t>
    <phoneticPr fontId="267" type="noConversion"/>
  </si>
  <si>
    <t>감시영상설비 산출 (정문 경비동)</t>
    <phoneticPr fontId="267" type="noConversion"/>
  </si>
  <si>
    <t>차량통제 시스템 산출</t>
    <phoneticPr fontId="267" type="noConversion"/>
  </si>
  <si>
    <t>출입자 통제 시스템 산출(통합 본관동)</t>
    <phoneticPr fontId="267" type="noConversion"/>
  </si>
  <si>
    <t>출입자 통제 시스템 산출(정문 경비동)</t>
    <phoneticPr fontId="267" type="noConversion"/>
  </si>
  <si>
    <t>출입자 통제 시스템 산출(초소)</t>
    <phoneticPr fontId="267" type="noConversion"/>
  </si>
  <si>
    <t>출입자 통제 시스템 산출(소방서)</t>
    <phoneticPr fontId="267" type="noConversion"/>
  </si>
  <si>
    <t>4. 감시영상설비 산출 (변전소)</t>
    <phoneticPr fontId="35" type="noConversion"/>
  </si>
  <si>
    <t>5. 감시영상설비 산출 (정문 경비동)</t>
    <phoneticPr fontId="35" type="noConversion"/>
  </si>
  <si>
    <t>6. 외곽 침입자 감지설비 내부팬스</t>
    <phoneticPr fontId="25" type="noConversion"/>
  </si>
  <si>
    <t>0.6/1KV F-CVVSB CABLE</t>
    <phoneticPr fontId="35" type="noConversion"/>
  </si>
  <si>
    <t xml:space="preserve"> 12C/2.5㎟</t>
    <phoneticPr fontId="35" type="noConversion"/>
  </si>
  <si>
    <t>2.5SQ x 12C</t>
    <phoneticPr fontId="35" type="noConversion"/>
  </si>
  <si>
    <t>F-CVVSB</t>
    <phoneticPr fontId="35" type="noConversion"/>
  </si>
  <si>
    <t>P9-1-1-E-E03-01-0013 &lt; 외곽 침입자 감지설비 (내부팬스) &gt;</t>
    <phoneticPr fontId="25" type="noConversion"/>
  </si>
  <si>
    <t>공구손료 할증 산출서</t>
    <phoneticPr fontId="267" type="noConversion"/>
  </si>
  <si>
    <t>운반비 산출서</t>
    <phoneticPr fontId="267" type="noConversion"/>
  </si>
  <si>
    <t>전선관 부속품율 산출서</t>
    <phoneticPr fontId="267" type="noConversion"/>
  </si>
  <si>
    <t>잡자재비 산출서</t>
    <phoneticPr fontId="267" type="noConversion"/>
  </si>
  <si>
    <t>C1.</t>
    <phoneticPr fontId="267" type="noConversion"/>
  </si>
  <si>
    <t>C2.</t>
    <phoneticPr fontId="267" type="noConversion"/>
  </si>
  <si>
    <t>C3.</t>
    <phoneticPr fontId="267" type="noConversion"/>
  </si>
  <si>
    <t>C4.</t>
    <phoneticPr fontId="267" type="noConversion"/>
  </si>
  <si>
    <t>C2.운반비 산출서</t>
    <phoneticPr fontId="35" type="noConversion"/>
  </si>
  <si>
    <t>C1.공구손료 할증 산출서</t>
    <phoneticPr fontId="35" type="noConversion"/>
  </si>
  <si>
    <t>C3.전선관 부속품율 산출서</t>
    <phoneticPr fontId="35" type="noConversion"/>
  </si>
  <si>
    <t>C4.잡자재비 산출서</t>
    <phoneticPr fontId="35" type="noConversion"/>
  </si>
  <si>
    <t>E. 일 위 대 가 표</t>
    <phoneticPr fontId="35" type="noConversion"/>
  </si>
  <si>
    <t>F. 단 가 비 교 표</t>
    <phoneticPr fontId="35" type="noConversion"/>
  </si>
  <si>
    <t>D. 노 임 단 가 표</t>
    <phoneticPr fontId="35" type="noConversion"/>
  </si>
  <si>
    <t>6.</t>
    <phoneticPr fontId="267" type="noConversion"/>
  </si>
  <si>
    <t>7.</t>
    <phoneticPr fontId="267" type="noConversion"/>
  </si>
  <si>
    <t>8.</t>
    <phoneticPr fontId="267" type="noConversion"/>
  </si>
  <si>
    <t>9.</t>
    <phoneticPr fontId="267" type="noConversion"/>
  </si>
  <si>
    <t>10.</t>
    <phoneticPr fontId="267" type="noConversion"/>
  </si>
  <si>
    <t>6. 차량통제 시스템 산출</t>
    <phoneticPr fontId="35" type="noConversion"/>
  </si>
  <si>
    <t>7. 출입자 통제 시스템 산출(통합 본관동)</t>
    <phoneticPr fontId="35" type="noConversion"/>
  </si>
  <si>
    <t>8. 출입자 통제 시스템 산출(정문 경비동)</t>
    <phoneticPr fontId="35" type="noConversion"/>
  </si>
  <si>
    <t>9. 출입자 통제 시스템 산출(초소)</t>
    <phoneticPr fontId="35" type="noConversion"/>
  </si>
  <si>
    <t>10. 출입자 통제 시스템 산출(소방서)</t>
    <phoneticPr fontId="35" type="noConversion"/>
  </si>
  <si>
    <t>( 합       계 )</t>
    <phoneticPr fontId="126" type="noConversion"/>
  </si>
  <si>
    <t>( 소       계 )</t>
    <phoneticPr fontId="126" type="noConversion"/>
  </si>
  <si>
    <t>금                액</t>
    <phoneticPr fontId="284" type="noConversion"/>
  </si>
  <si>
    <t>재
료
비</t>
    <phoneticPr fontId="126" type="noConversion"/>
  </si>
  <si>
    <t>직접재료비</t>
  </si>
  <si>
    <t>소         계</t>
    <phoneticPr fontId="126" type="noConversion"/>
  </si>
  <si>
    <t>노
무
비</t>
    <phoneticPr fontId="126" type="noConversion"/>
  </si>
  <si>
    <t>소          계</t>
    <phoneticPr fontId="30" type="noConversion"/>
  </si>
  <si>
    <t>소         계</t>
    <phoneticPr fontId="30" type="noConversion"/>
  </si>
  <si>
    <t>합         계</t>
    <phoneticPr fontId="284" type="noConversion"/>
  </si>
  <si>
    <t>규   격</t>
    <phoneticPr fontId="126" type="noConversion"/>
  </si>
  <si>
    <t>단위</t>
    <phoneticPr fontId="126" type="noConversion"/>
  </si>
  <si>
    <t>수량</t>
    <phoneticPr fontId="126" type="noConversion"/>
  </si>
  <si>
    <t>단가</t>
    <phoneticPr fontId="126" type="noConversion"/>
  </si>
  <si>
    <t>금액</t>
    <phoneticPr fontId="126" type="noConversion"/>
  </si>
  <si>
    <t>산재보험료</t>
  </si>
  <si>
    <t>고용보험료</t>
  </si>
  <si>
    <t>건강보험료</t>
  </si>
  <si>
    <t>연금보험료</t>
  </si>
  <si>
    <t>노인장기요양보험료</t>
  </si>
  <si>
    <t>재료비</t>
    <phoneticPr fontId="35" type="noConversion"/>
  </si>
  <si>
    <t>M/D</t>
    <phoneticPr fontId="35" type="noConversion"/>
  </si>
  <si>
    <t>천원미만 절사</t>
    <phoneticPr fontId="35" type="noConversion"/>
  </si>
  <si>
    <t>비고</t>
    <phoneticPr fontId="35" type="noConversion"/>
  </si>
  <si>
    <t>구분</t>
    <phoneticPr fontId="126" type="noConversion"/>
  </si>
  <si>
    <t>시운전</t>
    <phoneticPr fontId="35" type="noConversion"/>
  </si>
  <si>
    <t>[제 1호] 영상처리장치(기타설비 포함)</t>
    <phoneticPr fontId="126" type="noConversion"/>
  </si>
  <si>
    <t>[제 1호] 통합관제장치(기타설비 포함)</t>
    <phoneticPr fontId="126" type="noConversion"/>
  </si>
  <si>
    <t>품  목</t>
    <phoneticPr fontId="126" type="noConversion"/>
  </si>
  <si>
    <t>총  계</t>
    <phoneticPr fontId="35" type="noConversion"/>
  </si>
  <si>
    <t>순
구 
매 
원 
가</t>
    <phoneticPr fontId="283" type="noConversion"/>
  </si>
  <si>
    <t>`18년 공급관리소 보안시스템 구매</t>
    <phoneticPr fontId="22" type="noConversion"/>
  </si>
  <si>
    <t>합               계</t>
    <phoneticPr fontId="126" type="noConversion"/>
  </si>
  <si>
    <t xml:space="preserve"> </t>
    <phoneticPr fontId="283" type="noConversion"/>
  </si>
  <si>
    <t>재료비 견적가</t>
    <phoneticPr fontId="126" type="noConversion"/>
  </si>
  <si>
    <t>노무비 설계가</t>
    <phoneticPr fontId="126" type="noConversion"/>
  </si>
  <si>
    <t>(단위 : 원, VAT별도)</t>
  </si>
  <si>
    <t>[제 2호] 설치</t>
    <phoneticPr fontId="126" type="noConversion"/>
  </si>
  <si>
    <t>[제 3호] 시운전</t>
    <phoneticPr fontId="126" type="noConversion"/>
  </si>
  <si>
    <t>[제 2호] 설치(영상처리장치)</t>
    <phoneticPr fontId="126" type="noConversion"/>
  </si>
  <si>
    <t>[제 3호] 원격감지노드</t>
    <phoneticPr fontId="126" type="noConversion"/>
  </si>
  <si>
    <t>[제 4호] 설치(원격감지노드)</t>
    <phoneticPr fontId="126" type="noConversion"/>
  </si>
  <si>
    <t>[제 5호] 시운전</t>
    <phoneticPr fontId="126" type="noConversion"/>
  </si>
  <si>
    <t>간접비 포함</t>
    <phoneticPr fontId="35" type="noConversion"/>
  </si>
  <si>
    <t>관리소별 세부산출 내역서</t>
    <phoneticPr fontId="126" type="noConversion"/>
  </si>
  <si>
    <t>전동VS</t>
    <phoneticPr fontId="35" type="noConversion"/>
  </si>
  <si>
    <t>옥산BV</t>
    <phoneticPr fontId="35" type="noConversion"/>
  </si>
  <si>
    <t>청주GS</t>
    <phoneticPr fontId="35" type="noConversion"/>
  </si>
  <si>
    <t>충청통제소</t>
    <phoneticPr fontId="35" type="noConversion"/>
  </si>
  <si>
    <t>KOGAS 지급품</t>
    <phoneticPr fontId="35" type="noConversion"/>
  </si>
  <si>
    <t>Monitor(KOGAS 지급품)</t>
    <phoneticPr fontId="35" type="noConversion"/>
  </si>
  <si>
    <t>모니터 포함</t>
    <phoneticPr fontId="35" type="noConversion"/>
  </si>
  <si>
    <t>(유인관리소)</t>
    <phoneticPr fontId="35" type="noConversion"/>
  </si>
  <si>
    <t>`</t>
    <phoneticPr fontId="35" type="noConversion"/>
  </si>
  <si>
    <t>일               반               관               리               비</t>
    <phoneticPr fontId="35" type="noConversion"/>
  </si>
  <si>
    <t>이                                                                  윤</t>
    <phoneticPr fontId="35" type="noConversion"/>
  </si>
  <si>
    <t>관리소별 세부 산출내역서</t>
    <phoneticPr fontId="306" type="noConversion"/>
  </si>
  <si>
    <t>(단위 : 원, VAT 별도)</t>
    <phoneticPr fontId="306" type="noConversion"/>
  </si>
  <si>
    <t>구분</t>
    <phoneticPr fontId="306" type="noConversion"/>
  </si>
  <si>
    <t>품목</t>
    <phoneticPr fontId="306" type="noConversion"/>
  </si>
  <si>
    <t>규격</t>
    <phoneticPr fontId="306" type="noConversion"/>
  </si>
  <si>
    <t>단위</t>
    <phoneticPr fontId="306" type="noConversion"/>
  </si>
  <si>
    <t>수량</t>
    <phoneticPr fontId="306" type="noConversion"/>
  </si>
  <si>
    <t>재료비 견적가</t>
    <phoneticPr fontId="306" type="noConversion"/>
  </si>
  <si>
    <t>노무비 설계가</t>
    <phoneticPr fontId="306" type="noConversion"/>
  </si>
  <si>
    <t>비고</t>
    <phoneticPr fontId="306" type="noConversion"/>
  </si>
  <si>
    <t>단가</t>
    <phoneticPr fontId="306" type="noConversion"/>
  </si>
  <si>
    <t>금액</t>
    <phoneticPr fontId="306" type="noConversion"/>
  </si>
  <si>
    <t>고암BV</t>
    <phoneticPr fontId="306" type="noConversion"/>
  </si>
  <si>
    <t>[제 1호] 영상처리장치(기타설비 포함)</t>
    <phoneticPr fontId="306" type="noConversion"/>
  </si>
  <si>
    <t>IP Speed Dome 카메라</t>
  </si>
  <si>
    <t>PTZ, 실외형, TTA 인증제품</t>
    <phoneticPr fontId="306" type="noConversion"/>
  </si>
  <si>
    <t>SPEED DOME, 실내형, TTA 인증제품</t>
  </si>
  <si>
    <t>IP Bullet 카메라</t>
  </si>
  <si>
    <t>Bullet, 고정형, PANEL용</t>
  </si>
  <si>
    <t>네트워크 스피커</t>
  </si>
  <si>
    <t>HORN TYPE, 30W 이하</t>
  </si>
  <si>
    <t>오디오 앰프</t>
  </si>
  <si>
    <t>네트워크용</t>
  </si>
  <si>
    <t>영상처리장치</t>
  </si>
  <si>
    <t>HDD 18TB 이상</t>
  </si>
  <si>
    <t>인터폰</t>
  </si>
  <si>
    <t>양방향 통화기능</t>
  </si>
  <si>
    <t>DOOR LOCK</t>
  </si>
  <si>
    <t>정문개폐기용</t>
  </si>
  <si>
    <t>카메라용 함체</t>
  </si>
  <si>
    <r>
      <t>W550</t>
    </r>
    <r>
      <rPr>
        <sz val="11"/>
        <color theme="1"/>
        <rFont val="맑은 고딕"/>
        <family val="3"/>
        <charset val="129"/>
      </rPr>
      <t>ⅹH450ⅹD200, SUS 304 1.2T</t>
    </r>
  </si>
  <si>
    <t>CCTV 폴대</t>
  </si>
  <si>
    <t>6M Pole(SUS 304), CCTV용(가드포함)</t>
  </si>
  <si>
    <t>19" RACK</t>
  </si>
  <si>
    <t>잠금장치, FAN 포함</t>
  </si>
  <si>
    <t>SET</t>
  </si>
  <si>
    <t>스위칭 허브</t>
  </si>
  <si>
    <t>AC 220V, L2 적용</t>
  </si>
  <si>
    <t>전원분배장치</t>
  </si>
  <si>
    <t>AC 220V, 8ch 이상, 통신포트내장, 19" RACK TYPE</t>
  </si>
  <si>
    <t>SURGE 보호기</t>
  </si>
  <si>
    <t>전원용</t>
  </si>
  <si>
    <t>통신, 데이터, 영상용</t>
  </si>
  <si>
    <t>다기능송수신장치</t>
  </si>
  <si>
    <t>알람 및 음성</t>
  </si>
  <si>
    <t>(합      계)</t>
    <phoneticPr fontId="306" type="noConversion"/>
  </si>
  <si>
    <t>[제 2호] 원격감지노드</t>
    <phoneticPr fontId="306" type="noConversion"/>
  </si>
  <si>
    <t>원격감지노드</t>
    <phoneticPr fontId="306" type="noConversion"/>
  </si>
  <si>
    <t>영상처리장치 연동</t>
    <phoneticPr fontId="306" type="noConversion"/>
  </si>
  <si>
    <t>EA</t>
    <phoneticPr fontId="306" type="noConversion"/>
  </si>
  <si>
    <t>[제 3호] 시운전</t>
    <phoneticPr fontId="306" type="noConversion"/>
  </si>
  <si>
    <t>시운전</t>
    <phoneticPr fontId="306" type="noConversion"/>
  </si>
  <si>
    <t>M/D</t>
  </si>
  <si>
    <t>( 소      계 )</t>
    <phoneticPr fontId="306" type="noConversion"/>
  </si>
  <si>
    <t>청양VS</t>
    <phoneticPr fontId="306" type="noConversion"/>
  </si>
  <si>
    <t>[제 1호] 영상처리장치(기타설비 포함)</t>
    <phoneticPr fontId="306" type="noConversion"/>
  </si>
  <si>
    <t>장곡VS</t>
    <phoneticPr fontId="306" type="noConversion"/>
  </si>
  <si>
    <t>전북
통제소</t>
    <phoneticPr fontId="306" type="noConversion"/>
  </si>
  <si>
    <t>통합관제장치</t>
    <phoneticPr fontId="306" type="noConversion"/>
  </si>
  <si>
    <t>S/W 개조</t>
    <phoneticPr fontId="306" type="noConversion"/>
  </si>
  <si>
    <t>식</t>
    <phoneticPr fontId="306" type="noConversion"/>
  </si>
  <si>
    <t>저장장치</t>
    <phoneticPr fontId="306" type="noConversion"/>
  </si>
  <si>
    <t>TTA 인증제품, RAID 5이상 적용</t>
    <phoneticPr fontId="306" type="noConversion"/>
  </si>
  <si>
    <t>EA</t>
    <phoneticPr fontId="306" type="noConversion"/>
  </si>
  <si>
    <t>저장분배서버</t>
    <phoneticPr fontId="306" type="noConversion"/>
  </si>
  <si>
    <t>식</t>
    <phoneticPr fontId="306" type="noConversion"/>
  </si>
  <si>
    <t>스위칭 허브</t>
    <phoneticPr fontId="306" type="noConversion"/>
  </si>
  <si>
    <t>AC 220V, L2 적용</t>
    <phoneticPr fontId="306" type="noConversion"/>
  </si>
  <si>
    <t>표출서버</t>
    <phoneticPr fontId="306" type="noConversion"/>
  </si>
  <si>
    <t>PC</t>
    <phoneticPr fontId="306" type="noConversion"/>
  </si>
  <si>
    <t>NETWORK CABLE</t>
    <phoneticPr fontId="306" type="noConversion"/>
  </si>
  <si>
    <t>CAT 5E/4P - 0.5mm</t>
    <phoneticPr fontId="306" type="noConversion"/>
  </si>
  <si>
    <t>m</t>
    <phoneticPr fontId="306" type="noConversion"/>
  </si>
  <si>
    <t>MONITOR CABLE</t>
    <phoneticPr fontId="306" type="noConversion"/>
  </si>
  <si>
    <t>HDMI or DVI</t>
    <phoneticPr fontId="306" type="noConversion"/>
  </si>
  <si>
    <t>[제 2호] 시운전</t>
    <phoneticPr fontId="306" type="noConversion"/>
  </si>
  <si>
    <t>간접비</t>
    <phoneticPr fontId="35" type="noConversion"/>
  </si>
  <si>
    <t>노무비 설계가 + 간접비</t>
    <phoneticPr fontId="35" type="noConversion"/>
  </si>
  <si>
    <t>재료비 견적가 + 간접비</t>
    <phoneticPr fontId="35" type="noConversion"/>
  </si>
  <si>
    <t>간접비 단가</t>
    <phoneticPr fontId="35" type="noConversion"/>
  </si>
  <si>
    <t>간접비 단가</t>
    <phoneticPr fontId="35" type="noConversion"/>
  </si>
  <si>
    <t>단가 합계</t>
    <phoneticPr fontId="35" type="noConversion"/>
  </si>
  <si>
    <t>단가 합계</t>
    <phoneticPr fontId="35" type="noConversion"/>
  </si>
  <si>
    <t>산업안전보건관리비</t>
    <phoneticPr fontId="35" type="noConversion"/>
  </si>
  <si>
    <t>(단위 : 원, VAT 별도)</t>
    <phoneticPr fontId="35" type="noConversion"/>
  </si>
  <si>
    <t>7등급 미만</t>
    <phoneticPr fontId="35" type="noConversion"/>
  </si>
  <si>
    <t>적용요율</t>
    <phoneticPr fontId="35" type="noConversion"/>
  </si>
  <si>
    <t>적용사유</t>
    <phoneticPr fontId="35" type="noConversion"/>
  </si>
  <si>
    <r>
      <t xml:space="preserve">산출근거 </t>
    </r>
    <r>
      <rPr>
        <b/>
        <sz val="14"/>
        <color rgb="FFFF0000"/>
        <rFont val="돋움체"/>
        <family val="3"/>
        <charset val="129"/>
      </rPr>
      <t>(원가요율표 참조)</t>
    </r>
    <phoneticPr fontId="284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</si>
  <si>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A</t>
    </r>
    <phoneticPr fontId="35" type="noConversion"/>
  </si>
  <si>
    <t>SET</t>
    <phoneticPr fontId="35" type="noConversion"/>
  </si>
  <si>
    <t>경
비</t>
    <phoneticPr fontId="35" type="noConversion"/>
  </si>
  <si>
    <t xml:space="preserve">간접노무비 </t>
    <phoneticPr fontId="311" type="noConversion"/>
  </si>
  <si>
    <t>기타경비</t>
    <phoneticPr fontId="35" type="noConversion"/>
  </si>
  <si>
    <t>[간접노무비]</t>
  </si>
  <si>
    <t>[기타경비]</t>
  </si>
  <si>
    <t>[일반관리비]</t>
  </si>
  <si>
    <t>[이윤]</t>
  </si>
  <si>
    <t>[건설기계대여대금 지급보증액 발급금액]</t>
    <phoneticPr fontId="306" type="noConversion"/>
  </si>
  <si>
    <t>[산업안전보건관리비]</t>
  </si>
  <si>
    <t>공사규모</t>
    <phoneticPr fontId="306" type="noConversion"/>
  </si>
  <si>
    <t>공사기간</t>
    <phoneticPr fontId="306" type="noConversion"/>
  </si>
  <si>
    <t>(직노) x 율</t>
  </si>
  <si>
    <t>(재+노) x 율</t>
    <phoneticPr fontId="306" type="noConversion"/>
  </si>
  <si>
    <t>공사규모</t>
  </si>
  <si>
    <t>(재+노+경) x 율</t>
    <phoneticPr fontId="306" type="noConversion"/>
  </si>
  <si>
    <t>(노+경+일)
 x 율</t>
    <phoneticPr fontId="306" type="noConversion"/>
  </si>
  <si>
    <t>(직접공사비) x 율</t>
    <phoneticPr fontId="306" type="noConversion"/>
  </si>
  <si>
    <t xml:space="preserve"> □ 도급자관급 미포함 공사</t>
    <phoneticPr fontId="306" type="noConversion"/>
  </si>
  <si>
    <t>(직접공사비)</t>
  </si>
  <si>
    <t>건축</t>
    <phoneticPr fontId="306" type="noConversion"/>
  </si>
  <si>
    <t>(추정가격)</t>
  </si>
  <si>
    <t>전문·
전기·통신·
소방·기타</t>
    <phoneticPr fontId="306" type="noConversion"/>
  </si>
  <si>
    <t>종합건설업</t>
  </si>
  <si>
    <t>전문건설업</t>
  </si>
  <si>
    <t xml:space="preserve"> □ 도급자관급 포함 공사</t>
    <phoneticPr fontId="306" type="noConversion"/>
  </si>
  <si>
    <t>50억 미만</t>
  </si>
  <si>
    <t>6개월 이하 (183일)</t>
  </si>
  <si>
    <t>5억 미만</t>
  </si>
  <si>
    <t>구분</t>
  </si>
  <si>
    <t>요율</t>
    <phoneticPr fontId="306" type="noConversion"/>
  </si>
  <si>
    <t>기초액(천원)</t>
  </si>
  <si>
    <t>7~12개월 (365일)</t>
  </si>
  <si>
    <t>13~36개월 (1095일)</t>
  </si>
  <si>
    <t>건축공사</t>
    <phoneticPr fontId="306" type="noConversion"/>
  </si>
  <si>
    <t>비계·구조물해체공사</t>
    <phoneticPr fontId="306" type="noConversion"/>
  </si>
  <si>
    <t>5억 미만</t>
    <phoneticPr fontId="306" type="noConversion"/>
  </si>
  <si>
    <t>36개월 초과 (1096일)</t>
  </si>
  <si>
    <t>5억 - 
30억 미만</t>
  </si>
  <si>
    <t>50억 - 
300억 미만</t>
  </si>
  <si>
    <t>중건설공사</t>
    <phoneticPr fontId="306" type="noConversion"/>
  </si>
  <si>
    <t>석공사, 시설물유지관리, 
철근콘크리트공사,
가스시설공사(1종)</t>
    <phoneticPr fontId="306" type="noConversion"/>
  </si>
  <si>
    <t>30억 - 
50억 미만</t>
  </si>
  <si>
    <t>300억 - 
1000억 미만</t>
  </si>
  <si>
    <t>50억 - 
100억 미만</t>
  </si>
  <si>
    <t>도장공사, 철강재설치공사</t>
    <phoneticPr fontId="306" type="noConversion"/>
  </si>
  <si>
    <t>100억 - 
300억 미만</t>
  </si>
  <si>
    <t>기계설비공사업 및 그 외</t>
    <phoneticPr fontId="306" type="noConversion"/>
  </si>
  <si>
    <t>1000억 이상</t>
  </si>
  <si>
    <t>50억 이상</t>
    <phoneticPr fontId="306" type="noConversion"/>
  </si>
  <si>
    <t>추정금액 
800억 미만 
건설공사</t>
    <phoneticPr fontId="306" type="noConversion"/>
  </si>
  <si>
    <t xml:space="preserve"> ※ 건설기계대여대금 지급보증서 발급금액 및 업종별 건설기계</t>
    <phoneticPr fontId="306" type="noConversion"/>
  </si>
  <si>
    <t xml:space="preserve">    투입비율 산정기준(국토부 고시 제2019-286호, 2019.6.19.)</t>
    <phoneticPr fontId="306" type="noConversion"/>
  </si>
  <si>
    <t>□ 산업설비(건축) 해당공종 : 지열공사, 소각시설 등</t>
    <phoneticPr fontId="306" type="noConversion"/>
  </si>
  <si>
    <t>추정금액
800억 이상
건설공사</t>
    <phoneticPr fontId="306" type="noConversion"/>
  </si>
  <si>
    <t>[산재보험료]</t>
    <phoneticPr fontId="306" type="noConversion"/>
  </si>
  <si>
    <t>[환경보전비]</t>
    <phoneticPr fontId="306" type="noConversion"/>
  </si>
  <si>
    <t>[건설하도급대금지급보증서발급수수료]</t>
    <phoneticPr fontId="306" type="noConversion"/>
  </si>
  <si>
    <t>공사규모(추정가격)</t>
  </si>
  <si>
    <t xml:space="preserve"> ※ 사회보험의 보험료 적용기준 (국토부 고시 제2021-905호, 2021.7.1.) </t>
    <phoneticPr fontId="306" type="noConversion"/>
  </si>
  <si>
    <t>도로(예시: 교량, 터널, 활주로 등)</t>
    <phoneticPr fontId="306" type="noConversion"/>
  </si>
  <si>
    <t>[고용보험료]</t>
  </si>
  <si>
    <t>플랜트(예시: 발전소, 쓰레기소각장 등)</t>
    <phoneticPr fontId="306" type="noConversion"/>
  </si>
  <si>
    <t>50억 이상 - 100억 미만</t>
  </si>
  <si>
    <t>지하철</t>
    <phoneticPr fontId="306" type="noConversion"/>
  </si>
  <si>
    <t>(노) x 율</t>
  </si>
  <si>
    <t>철도</t>
    <phoneticPr fontId="306" type="noConversion"/>
  </si>
  <si>
    <t>100억 이상 - 300억 미만</t>
  </si>
  <si>
    <t>공사배정규모(추정금액)</t>
  </si>
  <si>
    <t>상하수도(예시: 폐수, 하수처리장, 정수장 등)</t>
    <phoneticPr fontId="306" type="noConversion"/>
  </si>
  <si>
    <t xml:space="preserve">       [1등급] 1200억 이상</t>
    <phoneticPr fontId="306" type="noConversion"/>
  </si>
  <si>
    <t>항만(간척, 준설): 오탁 또는 준설토 방지막 설치</t>
    <phoneticPr fontId="306" type="noConversion"/>
  </si>
  <si>
    <t>1.30</t>
    <phoneticPr fontId="306" type="noConversion"/>
  </si>
  <si>
    <t>항만(간척, 준설): 오탁 또는 준설토 방지막 미설치</t>
    <phoneticPr fontId="306" type="noConversion"/>
  </si>
  <si>
    <t>댐</t>
    <phoneticPr fontId="306" type="noConversion"/>
  </si>
  <si>
    <t>택지개발</t>
    <phoneticPr fontId="306" type="noConversion"/>
  </si>
  <si>
    <t>기타 토목(하천 등)</t>
    <phoneticPr fontId="306" type="noConversion"/>
  </si>
  <si>
    <t>주택(재개발, 재건축)</t>
    <phoneticPr fontId="306" type="noConversion"/>
  </si>
  <si>
    <t xml:space="preserve"> ※ 하도급대금 지급보증서 발급금액 적용기준</t>
    <phoneticPr fontId="306" type="noConversion"/>
  </si>
  <si>
    <t>주택(신축)</t>
    <phoneticPr fontId="306" type="noConversion"/>
  </si>
  <si>
    <t xml:space="preserve">    (국토부 고시 제2016-921호, 2016.12.19.)</t>
    <phoneticPr fontId="306" type="noConversion"/>
  </si>
  <si>
    <t xml:space="preserve">       7등급 미만</t>
    <phoneticPr fontId="306" type="noConversion"/>
  </si>
  <si>
    <t>주택 외 건축</t>
    <phoneticPr fontId="306" type="noConversion"/>
  </si>
  <si>
    <t>[공사이행보증수수료]</t>
    <phoneticPr fontId="306" type="noConversion"/>
  </si>
  <si>
    <t xml:space="preserve"> * 모든 건설공사에 적용,  국토부 고시 제2021-905호(2021.7.1.),  고용보험법 시행령</t>
    <phoneticPr fontId="306" type="noConversion"/>
  </si>
  <si>
    <t>조경, 기타(전문, 개보수 공사)</t>
    <phoneticPr fontId="306" type="noConversion"/>
  </si>
  <si>
    <t xml:space="preserve"> * 총공사금액[(도급금액+관급금액)에서 부가세 제외] 2천만원 미만의 건설공사를 건설업자가 아닌 자가 시공 시 미적용</t>
    <phoneticPr fontId="306" type="noConversion"/>
  </si>
  <si>
    <t xml:space="preserve"> * 환경관리비의 산출기준 및 관리에 관한 지침</t>
    <phoneticPr fontId="306" type="noConversion"/>
  </si>
  <si>
    <t>수수료</t>
    <phoneticPr fontId="306" type="noConversion"/>
  </si>
  <si>
    <t xml:space="preserve">    (국토부 고시 제2018-528호, 2018.8.30.)</t>
    <phoneticPr fontId="306" type="noConversion"/>
  </si>
  <si>
    <t>70억 미만</t>
    <phoneticPr fontId="306" type="noConversion"/>
  </si>
  <si>
    <t>[건강보험료]</t>
    <phoneticPr fontId="306" type="noConversion"/>
  </si>
  <si>
    <t>[노인장기요양보험료]</t>
    <phoneticPr fontId="306" type="noConversion"/>
  </si>
  <si>
    <t>[연금보험료]</t>
    <phoneticPr fontId="306" type="noConversion"/>
  </si>
  <si>
    <t>70억이상~120억미만</t>
    <phoneticPr fontId="306" type="noConversion"/>
  </si>
  <si>
    <t>120억이상~250억미만</t>
    <phoneticPr fontId="306" type="noConversion"/>
  </si>
  <si>
    <t>[퇴직공제부금비]</t>
    <phoneticPr fontId="306" type="noConversion"/>
  </si>
  <si>
    <t>250억이상~500억미만</t>
    <phoneticPr fontId="306" type="noConversion"/>
  </si>
  <si>
    <t xml:space="preserve"> ※ 적용제외: 전기공사, 정보통신공사, 소방시설공사,</t>
    <phoneticPr fontId="306" type="noConversion"/>
  </si>
  <si>
    <t xml:space="preserve"> * 추정금액이 1억 이상인 건설공사</t>
    <phoneticPr fontId="306" type="noConversion"/>
  </si>
  <si>
    <t xml:space="preserve"> ※ 국토부 고시 제2015-610호(2015.8.20.) 요율 적용 </t>
    <phoneticPr fontId="306" type="noConversion"/>
  </si>
  <si>
    <t xml:space="preserve">  - (시행령 제42조 제1항) 추정가격 300억 이상인 공사의 계약</t>
    <phoneticPr fontId="306" type="noConversion"/>
  </si>
  <si>
    <t xml:space="preserve">  - (시행령 제6장) 대형공사계약(대안입찰, 일괄입찰), 특정공사의 계약</t>
    <phoneticPr fontId="306" type="noConversion"/>
  </si>
  <si>
    <t xml:space="preserve">  - (시행령 제9장) 기술제안 입찰에 의한 계약</t>
    <phoneticPr fontId="306" type="noConversion"/>
  </si>
  <si>
    <t>위 적용기준은 조달청 발주공사에 적용하는 기준이므로 참고자료로 활용하시기 바랍니다.</t>
    <phoneticPr fontId="306" type="noConversion"/>
  </si>
  <si>
    <t>(노) x 3.56</t>
    <phoneticPr fontId="306" type="noConversion"/>
  </si>
  <si>
    <t xml:space="preserve">       [2등급] 800억 ~ 1200억 미만</t>
    <phoneticPr fontId="306" type="noConversion"/>
  </si>
  <si>
    <t xml:space="preserve">       [3등급] 520억 ~ 800억 미만</t>
    <phoneticPr fontId="306" type="noConversion"/>
  </si>
  <si>
    <t xml:space="preserve">       [4등급] 340억 ~ 520억 미만</t>
    <phoneticPr fontId="306" type="noConversion"/>
  </si>
  <si>
    <t xml:space="preserve">       [5등급] 210억 ~ 340억 미만</t>
    <phoneticPr fontId="306" type="noConversion"/>
  </si>
  <si>
    <t xml:space="preserve">       [6등급] 130억 ~ 210억 미만</t>
    <phoneticPr fontId="306" type="noConversion"/>
  </si>
  <si>
    <t xml:space="preserve">       [7등급] 고시금액 ~ 130억 미만</t>
    <phoneticPr fontId="306" type="noConversion"/>
  </si>
  <si>
    <t xml:space="preserve"> ※ 등급기준: 조달청 등급별 유자격자 명부 등록 및 운용기준(조달청 공고 제2023-235호, 2023.7.6.)</t>
    <phoneticPr fontId="306" type="noConversion"/>
  </si>
  <si>
    <t>7~12개월</t>
    <phoneticPr fontId="35" type="noConversion"/>
  </si>
  <si>
    <t>(재료비+노무비+경비+일반관리비+이윤)</t>
    <phoneticPr fontId="284" type="noConversion"/>
  </si>
  <si>
    <t xml:space="preserve"> </t>
    <phoneticPr fontId="35" type="noConversion"/>
  </si>
  <si>
    <t>(단위 : 원, VAT별도)</t>
    <phoneticPr fontId="35" type="noConversion"/>
  </si>
  <si>
    <t>구   분</t>
    <phoneticPr fontId="35" type="noConversion"/>
  </si>
  <si>
    <t>퇴직공제부금비</t>
    <phoneticPr fontId="35" type="noConversion"/>
  </si>
  <si>
    <t>토목공사</t>
    <phoneticPr fontId="306" type="noConversion"/>
  </si>
  <si>
    <t>특수건설공사</t>
    <phoneticPr fontId="306" type="noConversion"/>
  </si>
  <si>
    <t xml:space="preserve"> * 적용제외: 국가유산수리공사, 전기, 정보통신, 소방시설</t>
    <phoneticPr fontId="306" type="noConversion"/>
  </si>
  <si>
    <t xml:space="preserve">  *  총 공사금액(도급금액+도급자설치 관급금액) 2천만원 이상 건설공사</t>
    <phoneticPr fontId="306" type="noConversion"/>
  </si>
  <si>
    <t xml:space="preserve">    관련하여 분리하여 발주되었고 시간적·장소적으로도 독립하여 행하는 공사</t>
    <phoneticPr fontId="306" type="noConversion"/>
  </si>
  <si>
    <t>건축공사 외의 시설물과 관련하여 분리하여 발주되었고 시간적·장소적으로도 독립하여 행하는 공사</t>
    <phoneticPr fontId="306" type="noConversion"/>
  </si>
  <si>
    <t xml:space="preserve"> * 적용제외: 전문공사, 국가유산수리공사</t>
    <phoneticPr fontId="306" type="noConversion"/>
  </si>
  <si>
    <t xml:space="preserve">    다음과 같은 공사 및 이와 함께 부대하여 현장 내에서 행하는 공사</t>
    <phoneticPr fontId="306" type="noConversion"/>
  </si>
  <si>
    <t xml:space="preserve">      · 고제방 댐 공사 등 - 댐 신설공사, 제방신설공사와 관련한 제반시설공사</t>
    <phoneticPr fontId="306" type="noConversion"/>
  </si>
  <si>
    <t xml:space="preserve">      · 화력, 수력, 원자력, 열병합 발전시설 등 설치공사 - 화력, 수력, 원자력, 열병합 발전시설과 관련된 신설공사 및 제반시설공사</t>
    <phoneticPr fontId="306" type="noConversion"/>
  </si>
  <si>
    <t xml:space="preserve">      · 터널신설공사 등 - 도로, 철도, 지하철 공사로서 터널, 교량, 토공사 등이 포함된 복합시설물로 구성된 공사에 있어</t>
    <phoneticPr fontId="306" type="noConversion"/>
  </si>
  <si>
    <t xml:space="preserve">        터널공사비 비중이 가장 큰 비중을 차지하는 건설공사 </t>
    <phoneticPr fontId="306" type="noConversion"/>
  </si>
  <si>
    <t xml:space="preserve">      · 「전기공사업법」, 「정보통신공사업법」, 「소방공사업법」, 「문화재수리공사업법」에 의한 공사</t>
    <phoneticPr fontId="306" type="noConversion"/>
  </si>
  <si>
    <t xml:space="preserve"> 비고 1 건축물과 관련하여 공사가 수행된다 하더라도 독립하여 행하는 공사가 토목공사, 중건설공사가 명백한 경우 해당 공사 종류로 분류</t>
    <phoneticPr fontId="306" type="noConversion"/>
  </si>
  <si>
    <t xml:space="preserve">                  국가유산 수리공사</t>
    <phoneticPr fontId="306" type="noConversion"/>
  </si>
  <si>
    <t>합계(V A T 포 함)</t>
    <phoneticPr fontId="35" type="noConversion"/>
  </si>
  <si>
    <t>구   분</t>
    <phoneticPr fontId="126" type="noConversion"/>
  </si>
  <si>
    <t>기자재비</t>
    <phoneticPr fontId="126" type="noConversion"/>
  </si>
  <si>
    <t>설치공사비</t>
    <phoneticPr fontId="126" type="noConversion"/>
  </si>
  <si>
    <t>공급가액</t>
    <phoneticPr fontId="126" type="noConversion"/>
  </si>
  <si>
    <t>부가가치세</t>
    <phoneticPr fontId="126" type="noConversion"/>
  </si>
  <si>
    <t>합 계</t>
    <phoneticPr fontId="327" type="noConversion"/>
  </si>
  <si>
    <t>견 적 상 세 내 역</t>
    <phoneticPr fontId="306" type="noConversion"/>
  </si>
  <si>
    <t>기자재비</t>
    <phoneticPr fontId="35" type="noConversion"/>
  </si>
  <si>
    <t>기자재</t>
    <phoneticPr fontId="35" type="noConversion"/>
  </si>
  <si>
    <t>설치공사</t>
    <phoneticPr fontId="35" type="noConversion"/>
  </si>
  <si>
    <t>(재료비+기자재비+직접노무비) x 요윺  + 기초액</t>
    <phoneticPr fontId="35" type="noConversion"/>
  </si>
  <si>
    <t>[(재료비+직접노무비) x 요율 + 기초액] x 1.2</t>
    <phoneticPr fontId="35" type="noConversion"/>
  </si>
  <si>
    <t>노무비</t>
    <phoneticPr fontId="35" type="noConversion"/>
  </si>
  <si>
    <t>경비</t>
    <phoneticPr fontId="35" type="noConversion"/>
  </si>
  <si>
    <t>일반관리비</t>
    <phoneticPr fontId="35" type="noConversion"/>
  </si>
  <si>
    <t>이윤</t>
    <phoneticPr fontId="35" type="noConversion"/>
  </si>
  <si>
    <t>합 계 (천원미만 절사)</t>
    <phoneticPr fontId="35" type="noConversion"/>
  </si>
  <si>
    <t>최종 산출 금액(원)</t>
    <phoneticPr fontId="126" type="noConversion"/>
  </si>
  <si>
    <t>직접노무비</t>
    <phoneticPr fontId="35" type="noConversion"/>
  </si>
  <si>
    <t>노무비(설치)</t>
    <phoneticPr fontId="35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</si>
  <si>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+ 기초액</t>
    </r>
    <phoneticPr fontId="306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</si>
  <si>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(건축)</t>
    </r>
    <phoneticPr fontId="306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</si>
  <si>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306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</si>
  <si>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2"/>
        <rFont val="바탕체"/>
        <family val="1"/>
        <charset val="129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306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</si>
  <si>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2"/>
        <rFont val="바탕체"/>
        <family val="1"/>
        <charset val="129"/>
      </rPr>
      <t>통신비, 세금과공과, 도서인쇄비</t>
    </r>
    <phoneticPr fontId="306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</si>
  <si>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[건축공사]</t>
    </r>
    <r>
      <rPr>
        <sz val="12"/>
        <rFont val="바탕체"/>
        <family val="1"/>
        <charset val="129"/>
      </rPr>
      <t xml:space="preserve"> 「건설산업기본법 시행령」 (별표 1) 제1호 '나'목 /  제2호의 전문공사로서 건축물과</t>
    </r>
    <phoneticPr fontId="306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</si>
  <si>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</si>
  <si>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[토목공사]</t>
    </r>
    <r>
      <rPr>
        <sz val="12"/>
        <rFont val="바탕체"/>
        <family val="1"/>
        <charset val="129"/>
      </rPr>
      <t xml:space="preserve"> 「건설산업기본법 시행령」 (별표 1) 제1호 '가'목, '라'목 / 제2호의 전문공사로서</t>
    </r>
    <phoneticPr fontId="306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</si>
  <si>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</si>
  <si>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</si>
  <si>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2"/>
        <rFont val="바탕체"/>
        <family val="1"/>
        <charset val="129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306" type="noConversion"/>
  </si>
  <si>
    <t>설치공사비 총괄표</t>
    <phoneticPr fontId="35" type="noConversion"/>
  </si>
  <si>
    <t>총 공사비 기준 산정 후 본부별 요율로 산정
([산업안전보건관리비 산정] 탭 참고)</t>
    <phoneticPr fontId="35" type="noConversion"/>
  </si>
  <si>
    <t>설치공사비 내역(종합)</t>
    <phoneticPr fontId="283" type="noConversion"/>
  </si>
  <si>
    <t>평택기지본부</t>
    <phoneticPr fontId="35" type="noConversion"/>
  </si>
  <si>
    <t>삼척기지본부</t>
    <phoneticPr fontId="35" type="noConversion"/>
  </si>
  <si>
    <t>설치 및 시운전비</t>
    <phoneticPr fontId="126" type="noConversion"/>
  </si>
  <si>
    <t>평택기지본부</t>
    <phoneticPr fontId="35" type="noConversion"/>
  </si>
  <si>
    <t>삼척기지본부</t>
    <phoneticPr fontId="35" type="noConversion"/>
  </si>
  <si>
    <t>총 합계</t>
    <phoneticPr fontId="35" type="noConversion"/>
  </si>
  <si>
    <t>건축, 
산업설비(건축)</t>
    <phoneticPr fontId="306" type="noConversion"/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</si>
  <si>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주2)</t>
    </r>
    <r>
      <rPr>
        <sz val="11"/>
        <color theme="1"/>
        <rFont val="맑은 고딕"/>
        <family val="3"/>
        <charset val="129"/>
        <scheme val="minor"/>
      </rPr>
      <t xml:space="preserve"> + 기초액과</t>
    </r>
    <phoneticPr fontId="306" type="noConversion"/>
  </si>
  <si>
    <r>
      <rPr>
        <u/>
        <sz val="11"/>
        <color theme="1"/>
        <rFont val="맑은 고딕"/>
        <family val="3"/>
        <charset val="129"/>
        <scheme val="minor"/>
      </rPr>
      <t>[(재+직노)</t>
    </r>
    <r>
      <rPr>
        <sz val="11"/>
        <color theme="1"/>
        <rFont val="맑은 고딕"/>
        <family val="3"/>
        <charset val="129"/>
        <scheme val="minor"/>
      </rPr>
      <t xml:space="preserve"> x 요율</t>
    </r>
    <r>
      <rPr>
        <vertAlign val="superscript"/>
        <sz val="11"/>
        <color theme="1"/>
        <rFont val="맑은 고딕"/>
        <family val="3"/>
        <charset val="129"/>
        <scheme val="minor"/>
      </rPr>
      <t>주3)</t>
    </r>
    <r>
      <rPr>
        <sz val="11"/>
        <color theme="1"/>
        <rFont val="맑은 고딕"/>
        <family val="3"/>
        <charset val="129"/>
        <scheme val="minor"/>
      </rPr>
      <t xml:space="preserve"> + 기초액] x 1.2 중에 작은 금액</t>
    </r>
    <phoneticPr fontId="306" type="noConversion"/>
  </si>
  <si>
    <t>10억 미만</t>
    <phoneticPr fontId="306" type="noConversion"/>
  </si>
  <si>
    <r>
      <t>산업안전보건관리비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phoneticPr fontId="306" type="noConversion"/>
  </si>
  <si>
    <t>10억 - 
50억 미만</t>
    <phoneticPr fontId="306" type="noConversion"/>
  </si>
  <si>
    <t xml:space="preserve"> * 공사기간 1개월(30일) 이상인 모든 건설공사</t>
  </si>
  <si>
    <t xml:space="preserve"> * 모든 건설공사 적용. 
   노동부 고시 제2024-77호(2024. 12. 30.), 산업재해보상보험법시행령</t>
    <phoneticPr fontId="306" type="noConversion"/>
  </si>
  <si>
    <r>
      <t xml:space="preserve">  주1) </t>
    </r>
    <r>
      <rPr>
        <u/>
        <sz val="11"/>
        <color theme="1"/>
        <rFont val="맑은 고딕"/>
        <family val="3"/>
        <charset val="129"/>
        <scheme val="minor"/>
      </rPr>
      <t>산업안전보건관리비 대상액</t>
    </r>
    <phoneticPr fontId="306" type="noConversion"/>
  </si>
  <si>
    <t xml:space="preserve">   (노인장기요양보험료는 소수점 다섯째자리에서 반올림)</t>
    <phoneticPr fontId="306" type="noConversion"/>
  </si>
  <si>
    <t xml:space="preserve">   - 재료비+직접노무비+도급자설치 관급금액</t>
    <phoneticPr fontId="306" type="noConversion"/>
  </si>
  <si>
    <t xml:space="preserve">  주2) 대상액이 재료비, 직접노무비, 도급자관급의 합계금액인 요율</t>
    <phoneticPr fontId="306" type="noConversion"/>
  </si>
  <si>
    <t xml:space="preserve">  주3) 대상액이 재료비, 직접노무비의 합계금액인 요율</t>
    <phoneticPr fontId="306" type="noConversion"/>
  </si>
  <si>
    <t xml:space="preserve"> * 산업안전보건관리비 산출 건설공사의 종류</t>
    <phoneticPr fontId="306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</si>
  <si>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2"/>
        <rFont val="바탕체"/>
        <family val="1"/>
        <charset val="129"/>
      </rPr>
      <t xml:space="preserve"> 「건설산업기본법 시행령」 (별표 1) 제1호 '가'목, '라'목 해당공사 중</t>
    </r>
    <phoneticPr fontId="306" type="noConversion"/>
  </si>
  <si>
    <t>공사규모(직접공사비)</t>
    <phoneticPr fontId="306" type="noConversion"/>
  </si>
  <si>
    <t>(직노) x 2.3</t>
    <phoneticPr fontId="306" type="noConversion"/>
  </si>
  <si>
    <t>[직공비x0.0108%]x공기(년)</t>
    <phoneticPr fontId="306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</si>
  <si>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[특수건설공사]</t>
    </r>
    <r>
      <rPr>
        <sz val="12"/>
        <rFont val="바탕체"/>
        <family val="1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「건설산업기본법 시행령」(별표1) 제1호 '마'목로서 시행규칙(별표3)에서 구분한 조경공사</t>
    </r>
    <phoneticPr fontId="306" type="noConversion"/>
  </si>
  <si>
    <t>[79만원+(직공비-75억원)x0.0070%]x공기(년)</t>
    <phoneticPr fontId="306" type="noConversion"/>
  </si>
  <si>
    <t>/아래 각목에 따른 건설공사 중 다른 공사와 분리하여 발주되었고 시간적·장소적으로도 독립하여 행하는 공사</t>
    <phoneticPr fontId="306" type="noConversion"/>
  </si>
  <si>
    <t>[116만원+(직공비-130억원)x0.0059%]x공기(년)</t>
    <phoneticPr fontId="306" type="noConversion"/>
  </si>
  <si>
    <t>[186만원+(직공비-250억원)x0.0048%]x공기(년)</t>
    <phoneticPr fontId="306" type="noConversion"/>
  </si>
  <si>
    <t>500억이상</t>
    <phoneticPr fontId="306" type="noConversion"/>
  </si>
  <si>
    <t>[306만원+(직공비-500억원)x0.0040%]x공기(년)</t>
    <phoneticPr fontId="306" type="noConversion"/>
  </si>
  <si>
    <t xml:space="preserve">        2 건축공사, 토목공사 및 중건설공사와 함께 부대하여 현장 내에서 이루어지는 공사는 개별 법령에 따라 수행되는 공사를 포함</t>
    <phoneticPr fontId="306" type="noConversion"/>
  </si>
  <si>
    <t xml:space="preserve"> ※ 건설업 산업안전보건관리비 계상 및 사용기준 (고용노동부 고시 제2024-53호, 2024.9.19.)</t>
    <phoneticPr fontId="306" type="noConversion"/>
  </si>
  <si>
    <t xml:space="preserve">  □ 전기∙통신∙소방∙전문 및 기타공사의 경우 일반관리비요율을 제외한 각종 요율은 토목, 건축 등 관련 공사업종에 따라 적용</t>
    <phoneticPr fontId="306" type="noConversion"/>
  </si>
  <si>
    <t xml:space="preserve">     (단. 공사규모 및 기간은 해당공종&lt;전기∙통신∙소방∙전문 및 기타공사&gt;을 기준으로 함)</t>
    <phoneticPr fontId="306" type="noConversion"/>
  </si>
  <si>
    <t>설치공사비 내역(평택기지본부)</t>
    <phoneticPr fontId="283" type="noConversion"/>
  </si>
  <si>
    <t>설치공사비 내역(삼척기지본부)</t>
    <phoneticPr fontId="283" type="noConversion"/>
  </si>
  <si>
    <t>1개월미만 공사</t>
  </si>
  <si>
    <t>1개월미만 공사</t>
    <phoneticPr fontId="35" type="noConversion"/>
  </si>
  <si>
    <t>6개월 이하</t>
  </si>
  <si>
    <t>6개월 이하</t>
    <phoneticPr fontId="35" type="noConversion"/>
  </si>
  <si>
    <t>7등급 미만</t>
  </si>
  <si>
    <t>7등급 미만</t>
    <phoneticPr fontId="35" type="noConversion"/>
  </si>
  <si>
    <t>※산업안전보건관리비 산정시트 참조</t>
    <phoneticPr fontId="35" type="noConversion"/>
  </si>
  <si>
    <t xml:space="preserve"> </t>
  </si>
  <si>
    <t>통합관제시스템 구축</t>
    <phoneticPr fontId="35" type="noConversion"/>
  </si>
  <si>
    <r>
      <t>대드론시스템 장비</t>
    </r>
    <r>
      <rPr>
        <sz val="11"/>
        <color theme="1"/>
        <rFont val="맑은 고딕"/>
        <family val="2"/>
        <charset val="129"/>
        <scheme val="minor"/>
      </rPr>
      <t xml:space="preserve"> 설치</t>
    </r>
    <phoneticPr fontId="306" type="noConversion"/>
  </si>
  <si>
    <t>통합관제시스템 구축(커스터마이징)</t>
    <phoneticPr fontId="306" type="noConversion"/>
  </si>
  <si>
    <t>평택
기지
본부</t>
    <phoneticPr fontId="35" type="noConversion"/>
  </si>
  <si>
    <t>삼척
기지
본부</t>
    <phoneticPr fontId="35" type="noConversion"/>
  </si>
  <si>
    <t>구분</t>
    <phoneticPr fontId="35" type="noConversion"/>
  </si>
  <si>
    <t>품목</t>
    <phoneticPr fontId="35" type="noConversion"/>
  </si>
  <si>
    <t>규격</t>
    <phoneticPr fontId="35" type="noConversion"/>
  </si>
  <si>
    <t>단위</t>
    <phoneticPr fontId="35" type="noConversion"/>
  </si>
  <si>
    <t>수량</t>
    <phoneticPr fontId="35" type="noConversion"/>
  </si>
  <si>
    <t>(단위 : 원, VAT 별도)</t>
    <phoneticPr fontId="35" type="noConversion"/>
  </si>
  <si>
    <t>주파수 스캐너</t>
    <phoneticPr fontId="35" type="noConversion"/>
  </si>
  <si>
    <t>탐지 레이더</t>
    <phoneticPr fontId="35" type="noConversion"/>
  </si>
  <si>
    <t>추적 카메라(EO/IR)</t>
    <phoneticPr fontId="35" type="noConversion"/>
  </si>
  <si>
    <t>고정형 재머</t>
    <phoneticPr fontId="35" type="noConversion"/>
  </si>
  <si>
    <t>운용 서버</t>
    <phoneticPr fontId="35" type="noConversion"/>
  </si>
  <si>
    <t>모니터</t>
    <phoneticPr fontId="35" type="noConversion"/>
  </si>
  <si>
    <t>네트워크 장비</t>
    <phoneticPr fontId="35" type="noConversion"/>
  </si>
  <si>
    <t>랙</t>
    <phoneticPr fontId="35" type="noConversion"/>
  </si>
  <si>
    <r>
      <t>시간 동기화</t>
    </r>
    <r>
      <rPr>
        <sz val="11"/>
        <color theme="1"/>
        <rFont val="맑은 고딕"/>
        <family val="2"/>
        <charset val="129"/>
        <scheme val="minor"/>
      </rPr>
      <t xml:space="preserve"> 서버</t>
    </r>
    <phoneticPr fontId="35" type="noConversion"/>
  </si>
  <si>
    <r>
      <t>U</t>
    </r>
    <r>
      <rPr>
        <sz val="11"/>
        <color theme="1"/>
        <rFont val="맑은 고딕"/>
        <family val="2"/>
        <charset val="129"/>
        <scheme val="minor"/>
      </rPr>
      <t>PS</t>
    </r>
    <phoneticPr fontId="35" type="noConversion"/>
  </si>
  <si>
    <t>단방향 통신장비</t>
    <phoneticPr fontId="35" type="noConversion"/>
  </si>
  <si>
    <r>
      <t>단방향 통신장비</t>
    </r>
    <r>
      <rPr>
        <sz val="11"/>
        <color theme="1"/>
        <rFont val="맑은 고딕"/>
        <family val="2"/>
        <charset val="129"/>
        <scheme val="minor"/>
      </rPr>
      <t xml:space="preserve"> 모니터</t>
    </r>
    <phoneticPr fontId="35" type="noConversion"/>
  </si>
  <si>
    <t>대드론 시스템 통합관제시스템 구축</t>
    <phoneticPr fontId="35" type="noConversion"/>
  </si>
  <si>
    <t>SW(설치 지역, 장비에 맞는 연계 프로그램 구축)</t>
    <phoneticPr fontId="35" type="noConversion"/>
  </si>
  <si>
    <t xml:space="preserve"> - 42“</t>
    <phoneticPr fontId="35" type="noConversion"/>
  </si>
  <si>
    <t xml:space="preserve"> - 권역화 대상 타기관 시스템 화면 연계용 장비</t>
    <phoneticPr fontId="35" type="noConversion"/>
  </si>
  <si>
    <r>
      <t xml:space="preserve"> - </t>
    </r>
    <r>
      <rPr>
        <sz val="11"/>
        <color theme="1"/>
        <rFont val="맑은 고딕"/>
        <family val="2"/>
        <charset val="129"/>
        <scheme val="minor"/>
      </rPr>
      <t>3Km 이상 탐지 / 전방향 / 400MHz~6GHz</t>
    </r>
    <phoneticPr fontId="35" type="noConversion"/>
  </si>
  <si>
    <r>
      <t xml:space="preserve"> - 3Km 이상 탐지 / </t>
    </r>
    <r>
      <rPr>
        <sz val="11"/>
        <color theme="1"/>
        <rFont val="맑은 고딕"/>
        <family val="2"/>
        <charset val="129"/>
        <scheme val="minor"/>
      </rPr>
      <t>X-band / 패널형</t>
    </r>
    <phoneticPr fontId="35" type="noConversion"/>
  </si>
  <si>
    <t xml:space="preserve"> - GNSS, ISM 차단 / 지향성</t>
    <phoneticPr fontId="35" type="noConversion"/>
  </si>
  <si>
    <r>
      <t xml:space="preserve"> - 대드론시스템</t>
    </r>
    <r>
      <rPr>
        <sz val="11"/>
        <color theme="1"/>
        <rFont val="맑은 고딕"/>
        <family val="2"/>
        <charset val="129"/>
        <scheme val="minor"/>
      </rPr>
      <t xml:space="preserve"> 관제용 서버(PC)</t>
    </r>
    <phoneticPr fontId="35" type="noConversion"/>
  </si>
  <si>
    <t xml:space="preserve"> - 19“</t>
    <phoneticPr fontId="35" type="noConversion"/>
  </si>
  <si>
    <r>
      <t xml:space="preserve"> - </t>
    </r>
    <r>
      <rPr>
        <sz val="11"/>
        <color theme="1"/>
        <rFont val="맑은 고딕"/>
        <family val="2"/>
        <charset val="129"/>
        <scheme val="minor"/>
      </rPr>
      <t>GPS 시간 수신 및 시간 동기화</t>
    </r>
    <phoneticPr fontId="35" type="noConversion"/>
  </si>
  <si>
    <t xml:space="preserve"> - 케이블 설치, 부자재, 기타 경비 등</t>
    <phoneticPr fontId="35" type="noConversion"/>
  </si>
  <si>
    <t>(소      계)</t>
    <phoneticPr fontId="306" type="noConversion"/>
  </si>
  <si>
    <t>( 합      계 )</t>
    <phoneticPr fontId="306" type="noConversion"/>
  </si>
  <si>
    <r>
      <t>S</t>
    </r>
    <r>
      <rPr>
        <sz val="11"/>
        <color theme="1"/>
        <rFont val="맑은 고딕"/>
        <family val="2"/>
        <charset val="129"/>
        <scheme val="minor"/>
      </rPr>
      <t>ET</t>
    </r>
    <phoneticPr fontId="35" type="noConversion"/>
  </si>
  <si>
    <t xml:space="preserve"> - 주간 식별: 3Km / 야간 식별: 2Km, NVR 포함</t>
    <phoneticPr fontId="35" type="noConversion"/>
  </si>
  <si>
    <r>
      <t xml:space="preserve"> - 네트워크스위치</t>
    </r>
    <r>
      <rPr>
        <sz val="11"/>
        <color theme="1"/>
        <rFont val="맑은 고딕"/>
        <family val="2"/>
        <charset val="129"/>
        <scheme val="minor"/>
      </rPr>
      <t xml:space="preserve"> 등 네트워크 장비 일체</t>
    </r>
    <phoneticPr fontId="35" type="noConversion"/>
  </si>
  <si>
    <t xml:space="preserve"> - 네트워크스위치 등 네트워크 장비 일체</t>
    <phoneticPr fontId="35" type="noConversion"/>
  </si>
  <si>
    <t xml:space="preserve"> - 비상시 전력 유지 장비</t>
    <phoneticPr fontId="35" type="noConversion"/>
  </si>
  <si>
    <t>(NVR장비 포함)</t>
    <phoneticPr fontId="35" type="noConversion"/>
  </si>
  <si>
    <t>EA</t>
    <phoneticPr fontId="35" type="noConversion"/>
  </si>
  <si>
    <t>총괄표</t>
    <phoneticPr fontId="126" type="noConversion"/>
  </si>
  <si>
    <t>-</t>
    <phoneticPr fontId="35" type="noConversion"/>
  </si>
  <si>
    <t>※ 적용시기 : 2026. 01. 01.  기초금액 발표분부터</t>
    <phoneticPr fontId="306" type="noConversion"/>
  </si>
  <si>
    <r>
      <rPr>
        <b/>
        <sz val="24"/>
        <color theme="1"/>
        <rFont val="맑은 고딕"/>
        <family val="2"/>
        <charset val="129"/>
        <scheme val="minor"/>
      </rPr>
      <t>2026년 건축</t>
    </r>
    <r>
      <rPr>
        <b/>
        <sz val="24"/>
        <color theme="1"/>
        <rFont val="돋움"/>
        <family val="3"/>
        <charset val="129"/>
      </rPr>
      <t>∙</t>
    </r>
    <r>
      <rPr>
        <b/>
        <sz val="24"/>
        <color theme="1"/>
        <rFont val="맑은 고딕"/>
        <family val="3"/>
        <charset val="129"/>
      </rPr>
      <t>산업환경설비공사</t>
    </r>
    <r>
      <rPr>
        <b/>
        <sz val="24"/>
        <color theme="1"/>
        <rFont val="맑은 고딕"/>
        <family val="2"/>
        <charset val="129"/>
      </rPr>
      <t xml:space="preserve"> 원가계산 간접공사비(제비율) 적용기준</t>
    </r>
    <r>
      <rPr>
        <b/>
        <sz val="26"/>
        <color theme="1"/>
        <rFont val="맑은 고딕"/>
        <family val="2"/>
        <charset val="129"/>
        <scheme val="minor"/>
      </rPr>
      <t xml:space="preserve">
</t>
    </r>
    <r>
      <rPr>
        <sz val="13"/>
        <color rgb="FFFF0000"/>
        <rFont val="맑은 고딕"/>
        <family val="3"/>
        <charset val="129"/>
        <scheme val="minor"/>
      </rPr>
      <t>(참고: 간접노무비율, 기타경비율, 일반관리비율, 이윤율, 공사이행보증수수료율은 조달청 분석요율임)</t>
    </r>
    <phoneticPr fontId="306" type="noConversion"/>
  </si>
  <si>
    <t>(직노) x 3.595</t>
    <phoneticPr fontId="306" type="noConversion"/>
  </si>
  <si>
    <t>(건강보험료) x 13.14</t>
    <phoneticPr fontId="306" type="noConversion"/>
  </si>
  <si>
    <t>(직노) x 4.75</t>
    <phoneticPr fontId="30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</si>
</sst>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#."/>
    <numFmt numFmtId="179" formatCode="#,##0.0"/>
    <numFmt numFmtId="180" formatCode="#,##0.000"/>
    <numFmt numFmtId="181" formatCode="&quot;₩&quot;\!\$#\!\,##0_);[Red]&quot;₩&quot;\!\(&quot;₩&quot;\!\$#\!\,##0&quot;₩&quot;\!\)"/>
    <numFmt numFmtId="182" formatCode="0\!.0000000000000000"/>
    <numFmt numFmtId="183" formatCode="&quot;$&quot;#\!\,##0\!.00_);[Red]&quot;₩&quot;\!\(&quot;$&quot;#\!\,##0\!.00&quot;₩&quot;\!\)"/>
    <numFmt numFmtId="184" formatCode="_(&quot;$&quot;* #,##0_);_(&quot;$&quot;* \(#,##0\);_(&quot;$&quot;* &quot;-&quot;_);_(@_)"/>
    <numFmt numFmtId="185" formatCode="_-* #,##0.0_-;&quot;₩&quot;\!\-* #,##0.0_-;_-* &quot;-&quot;_-;_-@_-"/>
    <numFmt numFmtId="186" formatCode="000.000"/>
    <numFmt numFmtId="187" formatCode="#,##0;\-#,##0.00"/>
    <numFmt numFmtId="188" formatCode="#\!\,##0;&quot;₩&quot;\!\-#\!\,##0\!.00"/>
    <numFmt numFmtId="189" formatCode="#,##0;&quot;-&quot;#,##0"/>
    <numFmt numFmtId="190" formatCode="_ &quot;₩&quot;* #,##0.00_ ;_ &quot;₩&quot;* \-#,##0.00_ ;_ &quot;₩&quot;* &quot;-&quot;??_ ;_ @_ "/>
    <numFmt numFmtId="191" formatCode="_ * #,##0_ ;_ * &quot;₩&quot;&quot;₩&quot;&quot;₩&quot;&quot;₩&quot;\-#,##0_ ;_ * &quot;-&quot;_ ;_ @_ "/>
    <numFmt numFmtId="192" formatCode="_-* #,##0.0_-;\-* #,##0.0_-;_-* &quot;-&quot;_-;_-@_-"/>
    <numFmt numFmtId="193" formatCode="#,##0_);[Red]&quot;₩&quot;\!\-#,##0"/>
    <numFmt numFmtId="194" formatCode="&quot;$&quot;#,##0.00_);\(&quot;$&quot;#,##0.00\)"/>
    <numFmt numFmtId="195" formatCode="#,##0.00_);[Red]\(#,##0.00\)"/>
    <numFmt numFmtId="196" formatCode="0.00_)"/>
    <numFmt numFmtId="197" formatCode="#,##0\ &quot;DM&quot;;[Red]\-#,##0\ &quot;DM&quot;"/>
    <numFmt numFmtId="198" formatCode="#,##0.00\ &quot;DM&quot;;[Red]\-#,##0.00\ &quot;DM&quot;"/>
    <numFmt numFmtId="199" formatCode="#,##0;[Red]&quot;-&quot;#,##0"/>
    <numFmt numFmtId="200" formatCode="_-&quot;₩&quot;* #,##0.00_-;&quot;₩&quot;&quot;₩&quot;\-&quot;₩&quot;* #,##0.00_-;_-&quot;₩&quot;* &quot;-&quot;??_-;_-@_-"/>
    <numFmt numFmtId="201" formatCode="_-* #,##0.00_-;&quot;₩&quot;&quot;₩&quot;\-* #,##0.00_-;_-* &quot;-&quot;??_-;_-@_-"/>
    <numFmt numFmtId="202" formatCode="&quot;₩&quot;#,##0;&quot;₩&quot;&quot;₩&quot;&quot;₩&quot;&quot;₩&quot;\-#,##0"/>
    <numFmt numFmtId="203" formatCode="&quot;₩&quot;#,##0;[Red]&quot;₩&quot;&quot;₩&quot;&quot;₩&quot;&quot;₩&quot;\-#,##0"/>
    <numFmt numFmtId="204" formatCode="&quot;₩&quot;#,##0.00;&quot;₩&quot;&quot;₩&quot;&quot;₩&quot;&quot;₩&quot;\-#,##0.00"/>
    <numFmt numFmtId="205" formatCode="&quot;₩&quot;#,##0.00;[Red]&quot;₩&quot;&quot;₩&quot;\-#,##0.00"/>
    <numFmt numFmtId="206" formatCode="_-&quot;₩&quot;* #,##0.00_-;&quot;₩&quot;&quot;₩&quot;&quot;₩&quot;\-&quot;₩&quot;* #,##0.00_-;_-&quot;₩&quot;* &quot;-&quot;??_-;_-@_-"/>
    <numFmt numFmtId="207" formatCode="_-* #,##0.00_-;&quot;₩&quot;&quot;₩&quot;&quot;₩&quot;\-* #,##0.00_-;_-* &quot;-&quot;??_-;_-@_-"/>
    <numFmt numFmtId="208" formatCode="&quot;₩&quot;#,##0;&quot;₩&quot;&quot;₩&quot;&quot;₩&quot;&quot;₩&quot;&quot;₩&quot;\-#,##0"/>
    <numFmt numFmtId="209" formatCode="&quot;₩&quot;#,##0;[Red]&quot;₩&quot;&quot;₩&quot;&quot;₩&quot;&quot;₩&quot;&quot;₩&quot;\-#,##0"/>
    <numFmt numFmtId="210" formatCode="&quot;₩&quot;#,##0.00;&quot;₩&quot;&quot;₩&quot;&quot;₩&quot;&quot;₩&quot;&quot;₩&quot;\-#,##0.00"/>
    <numFmt numFmtId="211" formatCode="#,##0.00_ "/>
    <numFmt numFmtId="212" formatCode="&quot;₩&quot;#,##0;[Red]&quot;₩&quot;\-#,##0"/>
    <numFmt numFmtId="213" formatCode="#,##0\ .0"/>
    <numFmt numFmtId="214" formatCode="0.0000%"/>
    <numFmt numFmtId="215" formatCode="#,##0;\(#,##0\)"/>
    <numFmt numFmtId="216" formatCode="#,##0.00\ &quot;kr&quot;;[Red]\-#,##0.00\ &quot;kr&quot;"/>
    <numFmt numFmtId="217" formatCode="_-* #,##0\ _k_r_-;\-* #,##0\ _k_r_-;_-* &quot;-&quot;\ _k_r_-;_-@_-"/>
    <numFmt numFmtId="218" formatCode="0.0%;[Red]\-0.0%"/>
    <numFmt numFmtId="219" formatCode="0.00%;[Red]\-0.00%"/>
    <numFmt numFmtId="220" formatCode="#,##0.#####\ ;[Red]\-#,##0.#####\ "/>
    <numFmt numFmtId="221" formatCode="#,##0\ ;[Red]\-#,##0\ "/>
    <numFmt numFmtId="222" formatCode="&quot;$&quot;#,##0_);[Red]\(&quot;$&quot;#,##0\)"/>
    <numFmt numFmtId="223" formatCode="General_)"/>
    <numFmt numFmtId="224" formatCode="0.0_)"/>
    <numFmt numFmtId="225" formatCode="\(&quot;₩&quot;###,##0\)"/>
    <numFmt numFmtId="226" formatCode="#,##0.0\ "/>
    <numFmt numFmtId="227" formatCode="#,##0&quot; EA&quot;"/>
    <numFmt numFmtId="228" formatCode="_ &quot;₩&quot;* #,##0_ ;_ &quot;₩&quot;* \-#,##0_ ;_ &quot;₩&quot;* &quot;-&quot;_ ;_ @_ "/>
    <numFmt numFmtId="229" formatCode=";;;"/>
    <numFmt numFmtId="230" formatCode="_-* #,##0.00_-;_-* #,##0.00\-;_-* &quot;-&quot;??_-;_-@_-"/>
    <numFmt numFmtId="231" formatCode="mm&quot;월&quot;\ dd&quot;일&quot;"/>
    <numFmt numFmtId="232" formatCode="_-[$€-2]* #,##0.00_-;&quot;₩&quot;\!\-[$€-2]* #,##0.00_-;_-[$€-2]* &quot;-&quot;??_-"/>
    <numFmt numFmtId="233" formatCode="0_);[Red]\(0\)"/>
    <numFmt numFmtId="234" formatCode="_-* #,##0.00_-;\-* #,##0.00_-;_-* &quot;-&quot;_-;_-@_-"/>
    <numFmt numFmtId="235" formatCode="_-* #,##0.000_-;\-* #,##0.000_-;_-* &quot;-&quot;_-;_-@_-"/>
    <numFmt numFmtId="236" formatCode="&quot;$&quot;#,##0_);\(&quot;$&quot;#,##0\)"/>
    <numFmt numFmtId="237" formatCode="#,##0.0;\-#,##0.0"/>
    <numFmt numFmtId="238" formatCode="#"/>
    <numFmt numFmtId="239" formatCode="#,##0.00000"/>
    <numFmt numFmtId="240" formatCode="0&quot;₩&quot;\!\-&quot;₩&quot;\!\ &quot;₩&quot;\!\A&quot;₩&quot;\!\ &quot;₩&quot;\!\-0"/>
    <numFmt numFmtId="241" formatCode="yyyy&quot;년&quot;\ m&quot;월&quot;\ d&quot;일&quot;"/>
    <numFmt numFmtId="242" formatCode="0.0%"/>
    <numFmt numFmtId="243" formatCode="#,##0.0000"/>
    <numFmt numFmtId="244" formatCode="_ * #,##0.00000_ ;_ * \-#,##0.00000_ ;_ * &quot;-&quot;_ ;_ @_ "/>
    <numFmt numFmtId="245" formatCode="_ * #,##0_ ;_ * &quot;₩&quot;&quot;₩&quot;&quot;₩&quot;&quot;₩&quot;&quot;₩&quot;&quot;₩&quot;&quot;₩&quot;&quot;₩&quot;&quot;₩&quot;&quot;₩&quot;&quot;₩&quot;\-#,##0_ ;_ * &quot;-&quot;_ ;_ @_ "/>
    <numFmt numFmtId="246" formatCode="_ * #,##0.0_ ;_ * \-#,##0.0_ ;_ * &quot;-&quot;_ ;_ @_ "/>
    <numFmt numFmtId="247" formatCode="_-&quot;₩&quot;* #,##0_-;&quot;₩&quot;&quot;₩&quot;&quot;₩&quot;&quot;₩&quot;&quot;₩&quot;&quot;₩&quot;&quot;₩&quot;&quot;₩&quot;&quot;₩&quot;&quot;₩&quot;\-&quot;₩&quot;* #,##0_-;_-&quot;₩&quot;* &quot;-&quot;_-;_-@_-"/>
    <numFmt numFmtId="248" formatCode="_(&quot;$&quot;* #,##0.00_);_(&quot;$&quot;* \(#,##0.00\);_(&quot;$&quot;* &quot;-&quot;??_);_(@_)"/>
    <numFmt numFmtId="249" formatCode="0;[Red]0"/>
    <numFmt numFmtId="250" formatCode="_-* #,##0_-;&quot;₩&quot;&quot;₩&quot;&quot;₩&quot;&quot;₩&quot;&quot;₩&quot;&quot;₩&quot;&quot;₩&quot;&quot;₩&quot;\-* #,##0_-;_-* &quot;-&quot;_-;_-@_-"/>
    <numFmt numFmtId="251" formatCode="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\)"/>
    <numFmt numFmtId="252" formatCode="_-* #,##0_-;&quot;₩&quot;&quot;₩&quot;&quot;₩&quot;&quot;₩&quot;&quot;₩&quot;&quot;₩&quot;\-* #,##0_-;_-* &quot;-&quot;_-;_-@_-"/>
    <numFmt numFmtId="253" formatCode="yy&quot;₩&quot;&quot;₩&quot;&quot;₩&quot;&quot;₩&quot;&quot;₩&quot;&quot;₩&quot;&quot;₩&quot;&quot;₩&quot;&quot;₩&quot;&quot;₩&quot;\-m&quot;₩&quot;&quot;₩&quot;&quot;₩&quot;&quot;₩&quot;&quot;₩&quot;&quot;₩&quot;&quot;₩&quot;&quot;₩&quot;&quot;₩&quot;&quot;₩&quot;\-d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 h:mm"/>
    <numFmt numFmtId="254" formatCode="#,##0.00000000000"/>
    <numFmt numFmtId="255" formatCode="0.000%"/>
    <numFmt numFmtId="256" formatCode="#,000"/>
    <numFmt numFmtId="257" formatCode="&quot;On&quot;;&quot;On&quot;;&quot;Off&quot;"/>
    <numFmt numFmtId="258" formatCode="_ &quot;₩&quot;* #,##0_ ;_ &quot;₩&quot;* &quot;₩&quot;&quot;₩&quot;&quot;₩&quot;&quot;₩&quot;&quot;₩&quot;&quot;₩&quot;&quot;₩&quot;&quot;₩&quot;&quot;₩&quot;&quot;₩&quot;&quot;₩&quot;\-#,##0_ ;_ &quot;₩&quot;* &quot;-&quot;_ ;_ @_ "/>
    <numFmt numFmtId="259" formatCode="0.0_);[Red]\(0.0\)"/>
    <numFmt numFmtId="260" formatCode="&quot;₩&quot;#,##0.00;&quot;₩&quot;\-#,##0.00"/>
    <numFmt numFmtId="261" formatCode="_-* #,##0.00_-;&quot;₩&quot;&quot;₩&quot;&quot;₩&quot;&quot;₩&quot;&quot;₩&quot;&quot;₩&quot;&quot;₩&quot;&quot;₩&quot;&quot;₩&quot;&quot;₩&quot;\-* #,##0.00_-;_-* &quot;-&quot;??_-;_-@_-"/>
    <numFmt numFmtId="262" formatCode="_ * #,##0.000_ ;_ * \-#,##0.000_ ;_ * &quot;-&quot;_ ;_ @_ "/>
    <numFmt numFmtId="263" formatCode="#,##0;\(\-#,##0\)"/>
    <numFmt numFmtId="264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65" formatCode="_ * #,##0.00_ ;_ * \-#,##0.00_ ;_ * &quot;-&quot;_ ;_ @_ "/>
    <numFmt numFmtId="266" formatCode="_-* #,##0_-;&quot;₩&quot;&quot;₩&quot;&quot;₩&quot;&quot;₩&quot;&quot;₩&quot;&quot;₩&quot;&quot;₩&quot;&quot;₩&quot;&quot;₩&quot;&quot;₩&quot;\-* #,##0_-;_-* &quot;-&quot;_-;_-@_-"/>
    <numFmt numFmtId="267" formatCode="0.00_ "/>
    <numFmt numFmtId="268" formatCode="yyyy&quot;/&quot;m&quot;/&quot;d"/>
    <numFmt numFmtId="269" formatCode="#,##0.000000000000000000"/>
    <numFmt numFmtId="270" formatCode="0.00000"/>
    <numFmt numFmtId="271" formatCode="0.00_);[Red]\(0.00\)"/>
    <numFmt numFmtId="272" formatCode="0_);\(0\)"/>
    <numFmt numFmtId="273" formatCode="_-* #,##0.00_-;&quot;₩&quot;&quot;₩&quot;&quot;₩&quot;&quot;₩&quot;&quot;₩&quot;&quot;₩&quot;&quot;₩&quot;&quot;₩&quot;&quot;₩&quot;\-* #,##0.00_-;_-* &quot;-&quot;??_-;_-@_-"/>
    <numFmt numFmtId="274" formatCode="&quot;(&quot;###.00&quot;)&quot;"/>
    <numFmt numFmtId="275" formatCode="#,##0;[Red]#,##0"/>
    <numFmt numFmtId="276" formatCode="_ * #,##0.00000_ ;_ * &quot;₩&quot;&quot;₩&quot;&quot;₩&quot;&quot;₩&quot;&quot;₩&quot;&quot;₩&quot;&quot;₩&quot;&quot;₩&quot;&quot;₩&quot;\-#,##0.00000_ ;_ * &quot;-&quot;_ ;_ @_ "/>
    <numFmt numFmtId="277" formatCode="&quot;$&quot;#,##0.00_);[Red]\(&quot;$&quot;#,##0.00\)"/>
    <numFmt numFmtId="278" formatCode="&quot;₩&quot;#,##0;[Red]&quot;₩&quot;&quot;₩&quot;\-#,##0"/>
    <numFmt numFmtId="279" formatCode="&quot;₩&quot;#,##0;&quot;₩&quot;&quot;₩&quot;&quot;₩&quot;\-#,##0"/>
    <numFmt numFmtId="280" formatCode="#,##0.0_);[Red]\(#,##0.0\)"/>
    <numFmt numFmtId="281" formatCode="&quot;₩&quot;#,##0.00;&quot;₩&quot;&quot;₩&quot;&quot;₩&quot;&quot;₩&quot;\-&quot;₩&quot;#,##0.00"/>
    <numFmt numFmtId="282" formatCode="0_ "/>
    <numFmt numFmtId="283" formatCode="0.000_);[Red]\(0.000\)"/>
    <numFmt numFmtId="284" formatCode="##\/##\/##"/>
    <numFmt numFmtId="285" formatCode="yy\/mm"/>
    <numFmt numFmtId="286" formatCode="0.0000_ "/>
    <numFmt numFmtId="287" formatCode="[Red]\+#;[Red]\-#;[Red]0"/>
    <numFmt numFmtId="288" formatCode="#,##0;[Red]&quot;△&quot;#,##0"/>
    <numFmt numFmtId="289" formatCode="#,##0_ ;[Red]&quot;△&quot;#,##0\ "/>
    <numFmt numFmtId="290" formatCode="#.00"/>
    <numFmt numFmtId="291" formatCode="#0.00%"/>
    <numFmt numFmtId="292" formatCode="&quot;₩&quot;#,##0;[Red]&quot;₩&quot;\-&quot;₩&quot;#,##0"/>
    <numFmt numFmtId="293" formatCode="0.000"/>
    <numFmt numFmtId="294" formatCode="#,##0.0;[Red]#,##0.0;&quot; &quot;"/>
    <numFmt numFmtId="295" formatCode="#,##0.00;[Red]#,##0.00;&quot; &quot;"/>
    <numFmt numFmtId="296" formatCode="&quot;&quot;#,##0\ &quot;일&quot;\ \ \ "/>
    <numFmt numFmtId="297" formatCode="&quot;₩&quot;#,##0.00;[Red]&quot;₩&quot;\-#,##0.00"/>
    <numFmt numFmtId="298" formatCode="[&lt;=9999999]###\-####;\(0###\)\ ###\-####"/>
    <numFmt numFmtId="299" formatCode="#,##0_);[Red]\(#,##0\)"/>
    <numFmt numFmtId="300" formatCode="#,##0&quot;D/M&quot;"/>
    <numFmt numFmtId="301" formatCode="0.0%;[Red]&quot;△&quot;0.0%"/>
    <numFmt numFmtId="302" formatCode="0.00%;[Red]&quot;△&quot;0.00%"/>
    <numFmt numFmtId="303" formatCode="[Red]#,##0"/>
    <numFmt numFmtId="304" formatCode="#\!\,##0_ "/>
    <numFmt numFmtId="305" formatCode="0.0_ "/>
    <numFmt numFmtId="306" formatCode="_-* #,##0;\-* #,##0;_-* &quot;-&quot;;_-@"/>
    <numFmt numFmtId="307" formatCode="0.0"/>
    <numFmt numFmtId="308" formatCode="_(* #,##0_);_(* \(#,##0\);_(* &quot;-&quot;_);_(@_)"/>
    <numFmt numFmtId="309" formatCode="_ &quot;₩&quot;* #,##0_ ;_ &quot;₩&quot;* &quot;₩&quot;&quot;₩&quot;&quot;₩&quot;&quot;₩&quot;\-#,##0_ ;_ &quot;₩&quot;* &quot;-&quot;_ ;_ @_ "/>
    <numFmt numFmtId="310" formatCode="_ * #,##0.00_ ;_ * &quot;₩&quot;&quot;₩&quot;&quot;₩&quot;\-#,##0.00_ ;_ * &quot;-&quot;??_ ;_ @_ "/>
    <numFmt numFmtId="311" formatCode="_ &quot;₩&quot;* #,##0.00_ ;_ &quot;₩&quot;* &quot;₩&quot;&quot;₩&quot;\-#,##0.00_ ;_ &quot;₩&quot;* &quot;-&quot;??_ ;_ @_ "/>
    <numFmt numFmtId="312" formatCode="&quot;(@&quot;#0.0&quot;)&quot;"/>
    <numFmt numFmtId="313" formatCode="_ * #,##0.00_ ;_ * \-#,##0.00_ ;_ * &quot;-&quot;??_ ;_ @_ "/>
    <numFmt numFmtId="314" formatCode="&quot;,&quot;###0"/>
    <numFmt numFmtId="315" formatCode="&quot;~&quot;#0"/>
    <numFmt numFmtId="316" formatCode="[&lt;=999999]&quot;,&quot;##\-####;\(0###\)\ ##\-####"/>
    <numFmt numFmtId="317" formatCode="[&lt;=9999999]&quot;,&quot;###\-####;\(0###\)\ ###\-####"/>
    <numFmt numFmtId="318" formatCode="&quot;  &quot;@"/>
    <numFmt numFmtId="319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320" formatCode="0.00000%"/>
    <numFmt numFmtId="32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322" formatCode="#,##0&quot;일&quot;"/>
    <numFmt numFmtId="323" formatCode="[&lt;=999999]##\-####;\(0###\)\ ##\-####"/>
    <numFmt numFmtId="324" formatCode="[&lt;=99999999]####\-####;\(0###\)\ ####\-####"/>
    <numFmt numFmtId="325" formatCode="#,##0&quot; &quot;;[Red]&quot;△&quot;#,##0&quot; &quot;"/>
    <numFmt numFmtId="326" formatCode="* #,##0&quot; &quot;;[Red]* &quot;△&quot;#,##0&quot; &quot;;* @"/>
    <numFmt numFmtId="327" formatCode="#,##0.####;[Red]&quot;△&quot;#,##0.####"/>
    <numFmt numFmtId="328" formatCode="_(&quot;₩&quot;* #,##0_);_(&quot;₩&quot;* \(#,##0\);_(&quot;₩&quot;* &quot;-&quot;_);_(@_)"/>
    <numFmt numFmtId="329" formatCode="yy&quot;年&quot;\ m&quot;月&quot;\ d&quot;日&quot;"/>
    <numFmt numFmtId="330" formatCode="_-&quot;₩&quot;* #,##0.00_-;&quot;₩&quot;\-&quot;₩&quot;* #,##0.00_-;_-&quot;₩&quot;* &quot;-&quot;??_-;_-@_-"/>
    <numFmt numFmtId="331" formatCode="_(&quot;RM&quot;* #,##0_);_(&quot;RM&quot;* \(#,##0\);_(&quot;RM&quot;* &quot;-&quot;_);_(@_)"/>
    <numFmt numFmtId="332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333" formatCode="_(&quot;₩&quot;* #,##0.00_);_(&quot;₩&quot;* \(#,##0.00\);_(&quot;₩&quot;* &quot;-&quot;??_);_(@_)"/>
    <numFmt numFmtId="334" formatCode="_(&quot;RM&quot;* #,##0.00_);_(&quot;RM&quot;* \(#,##0.00\);_(&quot;RM&quot;* &quot;-&quot;??_);_(@_)"/>
    <numFmt numFmtId="335" formatCode="%#.00"/>
    <numFmt numFmtId="336" formatCode="\(&quot;SF/£¤&quot;#,###.00\)"/>
    <numFmt numFmtId="337" formatCode="_-* #,##0.0000_-;\-* #,##0.0000_-;_-* &quot;-&quot;??_-;_-@_-"/>
    <numFmt numFmtId="338" formatCode="&quot;(&quot;\ #,##0&quot;)&quot;"/>
    <numFmt numFmtId="339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340" formatCode="#,##0."/>
    <numFmt numFmtId="341" formatCode="_ * #,##0.000000_ ;_ * \-#,##0.000000_ ;_ * &quot;-&quot;_ ;_ @_ "/>
    <numFmt numFmtId="342" formatCode="&quot; &quot;@"/>
    <numFmt numFmtId="343" formatCode="\-\2\2\4&quot; &quot;"/>
    <numFmt numFmtId="344" formatCode="\-\1&quot; &quot;"/>
    <numFmt numFmtId="345" formatCode="#,##0&quot;  &quot;"/>
    <numFmt numFmtId="346" formatCode="\-\1\4\4&quot; &quot;"/>
    <numFmt numFmtId="347" formatCode="&quot;₩&quot;#,##0;&quot;₩&quot;&quot;₩&quot;&quot;₩&quot;&quot;₩&quot;&quot;₩&quot;&quot;₩&quot;&quot;₩&quot;&quot;₩&quot;&quot;₩&quot;&quot;₩&quot;\-&quot;₩&quot;#,##0"/>
    <numFmt numFmtId="348" formatCode="&quot;₩&quot;\ #,##0.00;[Red]&quot;₩&quot;\ \-#,##0.00"/>
    <numFmt numFmtId="349" formatCode="&quot;$&quot;#,##0.00;[Red]\-&quot;$&quot;#,##0.00"/>
    <numFmt numFmtId="350" formatCode="&quot;₩&quot;#,##0;&quot;₩&quot;&quot;₩&quot;&quot;₩&quot;&quot;₩&quot;&quot;₩&quot;&quot;₩&quot;&quot;₩&quot;&quot;₩&quot;\-#,##0"/>
    <numFmt numFmtId="351" formatCode="0.000000"/>
    <numFmt numFmtId="352" formatCode="#,##0.000;[Red]&quot;-&quot;#,##0.000"/>
    <numFmt numFmtId="353" formatCode="#,##0.0_);\(#,##0.0\)"/>
    <numFmt numFmtId="354" formatCode="#,##0.000_);\(#,##0.000\)"/>
    <numFmt numFmtId="355" formatCode="&quot;₩&quot;#,##0;[Red]&quot;₩&quot;&quot;₩&quot;&quot;₩&quot;&quot;₩&quot;&quot;₩&quot;&quot;₩&quot;&quot;₩&quot;&quot;₩&quot;&quot;₩&quot;&quot;₩&quot;&quot;₩&quot;\-#,##0"/>
    <numFmt numFmtId="356" formatCode="&quot;₩&quot;#,##0.00;[Red]&quot;₩&quot;&quot;₩&quot;&quot;₩&quot;&quot;₩&quot;&quot;₩&quot;&quot;₩&quot;&quot;₩&quot;&quot;₩&quot;&quot;₩&quot;&quot;₩&quot;&quot;₩&quot;\-#,##0.00"/>
    <numFmt numFmtId="357" formatCode="&quot;$&quot;#,##0.00;;"/>
    <numFmt numFmtId="358" formatCode="\$#.00"/>
    <numFmt numFmtId="359" formatCode="_ * #,##0_ ;_ * \-#,##0_ ;_ * &quot;-&quot;??_ ;_ @_ "/>
    <numFmt numFmtId="360" formatCode="\$#."/>
    <numFmt numFmtId="361" formatCode="0.0000000000000"/>
    <numFmt numFmtId="362" formatCode="#,##0.000\ &quot;㎏ &quot;"/>
    <numFmt numFmtId="363" formatCode="#,##0.000\ &quot;m  &quot;"/>
    <numFmt numFmtId="364" formatCode="#,##0.000\ &quot;㎡ &quot;"/>
    <numFmt numFmtId="365" formatCode="#,##0.000\ &quot;㎥ &quot;"/>
    <numFmt numFmtId="366" formatCode="_-* #,##0.00\ &quot;Kc&quot;_-;\-* #,##0.00\ &quot;Kc&quot;_-;_-* &quot;-&quot;??\ &quot;Kc&quot;_-;_-@_-"/>
    <numFmt numFmtId="367" formatCode="&quot;Fr.&quot;&quot;₩&quot;\!\ #,##0;[Red]&quot;Fr.&quot;&quot;₩&quot;\!\ &quot;₩&quot;\!\-#,##0"/>
    <numFmt numFmtId="368" formatCode="&quot;Fr.&quot;&quot;₩&quot;\!\ #,##0.00;[Red]&quot;Fr.&quot;&quot;₩&quot;\!\ &quot;₩&quot;\!\-#,##0.00"/>
    <numFmt numFmtId="369" formatCode="&quot;NO.&quot;#,##0"/>
    <numFmt numFmtId="370" formatCode="&quot;$&quot;#,##0.00"/>
    <numFmt numFmtId="371" formatCode="00\-000_)"/>
    <numFmt numFmtId="372" formatCode="#,##0.0&quot;     &quot;"/>
    <numFmt numFmtId="373" formatCode="_(&quot;$&quot;* #,##0.0_);_(&quot;$&quot;* \(#,##0.0\);_(&quot;$&quot;* &quot;-&quot;??_);_(@_)"/>
    <numFmt numFmtId="374" formatCode="\-\2\2\5&quot; &quot;"/>
    <numFmt numFmtId="375" formatCode="&quot;$&quot;#,##0;\-&quot;$&quot;#,##0"/>
    <numFmt numFmtId="376" formatCode="\1\4\4&quot; &quot;"/>
    <numFmt numFmtId="377" formatCode="#,##0.00;&quot;-&quot;#,##0.00"/>
    <numFmt numFmtId="378" formatCode="_(* #,##0.00_);_(* \(#,##0.00\);_(* &quot;-&quot;??_);_(@_)"/>
    <numFmt numFmtId="379" formatCode="#,##0.0\ [$$/M]"/>
    <numFmt numFmtId="380" formatCode="_-* #,##0_-;\-* #,##0_-;_-* &quot;-&quot;??_-;_-@_-"/>
  </numFmts>
  <fonts count="350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"/>
      <color indexed="8"/>
      <name val="Courier"/>
      <family val="3"/>
    </font>
    <font>
      <sz val="11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24"/>
      <color indexed="8"/>
      <name val="돋움체"/>
      <family val="3"/>
      <charset val="129"/>
    </font>
    <font>
      <sz val="9"/>
      <name val="굴림체"/>
      <family val="3"/>
      <charset val="129"/>
    </font>
    <font>
      <b/>
      <u/>
      <sz val="13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돋움체"/>
      <family val="3"/>
      <charset val="129"/>
    </font>
    <font>
      <b/>
      <sz val="12"/>
      <color indexed="8"/>
      <name val="굴림체"/>
      <family val="3"/>
      <charset val="129"/>
    </font>
    <font>
      <sz val="11"/>
      <name val="돋움체"/>
      <family val="3"/>
      <charset val="129"/>
    </font>
    <font>
      <sz val="12"/>
      <name val="COUR"/>
      <family val="1"/>
    </font>
    <font>
      <b/>
      <sz val="12"/>
      <name val="돋움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8"/>
      <name val="바탕체"/>
      <family val="1"/>
      <charset val="129"/>
    </font>
    <font>
      <sz val="10"/>
      <name val="MS Sans Serif"/>
      <family val="2"/>
    </font>
    <font>
      <sz val="10"/>
      <color indexed="10"/>
      <name val="바탕체"/>
      <family val="1"/>
      <charset val="129"/>
    </font>
    <font>
      <sz val="10"/>
      <color indexed="19"/>
      <name val="돋움체"/>
      <family val="3"/>
      <charset val="129"/>
    </font>
    <font>
      <sz val="10"/>
      <name val="Arial"/>
      <family val="2"/>
    </font>
    <font>
      <sz val="12"/>
      <name val="¹????¼"/>
      <family val="3"/>
      <charset val="129"/>
    </font>
    <font>
      <sz val="10"/>
      <name val="Helv"/>
      <family val="2"/>
    </font>
    <font>
      <sz val="10"/>
      <name val="Times New Roman"/>
      <family val="1"/>
    </font>
    <font>
      <sz val="12"/>
      <name val="Times New Roman"/>
      <family val="1"/>
    </font>
    <font>
      <sz val="7"/>
      <name val="바탕체"/>
      <family val="1"/>
      <charset val="129"/>
    </font>
    <font>
      <sz val="12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11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굴림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명조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1"/>
      <color indexed="12"/>
      <name val="돋움"/>
      <family val="3"/>
      <charset val="129"/>
    </font>
    <font>
      <sz val="12"/>
      <color theme="1"/>
      <name val="Arial"/>
      <family val="2"/>
    </font>
    <font>
      <sz val="10"/>
      <name val="Arial Narrow"/>
      <family val="2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name val="Arial"/>
      <family val="2"/>
    </font>
    <font>
      <sz val="12"/>
      <name val="¹UAAA¼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Arial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u/>
      <sz val="10"/>
      <color indexed="12"/>
      <name val="Arial"/>
      <family val="2"/>
    </font>
    <font>
      <sz val="8"/>
      <name val="Arial"/>
      <family val="2"/>
    </font>
    <font>
      <sz val="12"/>
      <name val="Helv"/>
      <family val="2"/>
    </font>
    <font>
      <sz val="8"/>
      <color indexed="12"/>
      <name val="Arial"/>
      <family val="2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u/>
      <sz val="10.8"/>
      <color indexed="36"/>
      <name val="바탕체"/>
      <family val="1"/>
      <charset val="129"/>
    </font>
    <font>
      <b/>
      <sz val="12"/>
      <color indexed="16"/>
      <name val="굴림체"/>
      <family val="3"/>
      <charset val="129"/>
    </font>
    <font>
      <b/>
      <i/>
      <sz val="16"/>
      <name val="Helv"/>
      <family val="2"/>
    </font>
    <font>
      <sz val="10"/>
      <name val="명조"/>
      <family val="3"/>
      <charset val="129"/>
    </font>
    <font>
      <sz val="12"/>
      <color indexed="18"/>
      <name val="돋움체"/>
      <family val="3"/>
      <charset val="129"/>
    </font>
    <font>
      <b/>
      <sz val="9.85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sz val="7"/>
      <name val="Small Fonts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24"/>
      <name val="Arial"/>
      <family val="2"/>
    </font>
    <font>
      <i/>
      <sz val="1"/>
      <color indexed="8"/>
      <name val="Courier"/>
      <family val="3"/>
    </font>
    <font>
      <sz val="12"/>
      <name val="COUR"/>
      <family val="3"/>
    </font>
    <font>
      <b/>
      <sz val="10"/>
      <name val="Helv"/>
      <family val="2"/>
    </font>
    <font>
      <b/>
      <sz val="12"/>
      <name val="Helv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name val="MS Sans Serif"/>
      <family val="2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i/>
      <u/>
      <sz val="1"/>
      <color indexed="16"/>
      <name val="Courier"/>
      <family val="3"/>
    </font>
    <font>
      <b/>
      <sz val="12"/>
      <name val="???"/>
      <family val="1"/>
    </font>
    <font>
      <sz val="10"/>
      <color indexed="8"/>
      <name val="Arial"/>
      <family val="2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9"/>
      <name val="새굴림"/>
      <family val="1"/>
      <charset val="129"/>
    </font>
    <font>
      <u/>
      <sz val="7.5"/>
      <color indexed="36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"/>
      <color indexed="18"/>
      <name val="Courier"/>
      <family val="3"/>
    </font>
    <font>
      <b/>
      <sz val="12"/>
      <name val="굴림체"/>
      <family val="3"/>
      <charset val="129"/>
    </font>
    <font>
      <sz val="7"/>
      <color indexed="8"/>
      <name val="바탕체"/>
      <family val="1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Courier"/>
      <family val="3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2"/>
      <color indexed="10"/>
      <name val="바탕체"/>
      <family val="1"/>
      <charset val="129"/>
    </font>
    <font>
      <sz val="10"/>
      <name val="굃굍 긕긘긞긏"/>
      <family val="3"/>
      <charset val="129"/>
    </font>
    <font>
      <sz val="11"/>
      <name val="뼻뮝"/>
      <family val="3"/>
      <charset val="129"/>
    </font>
    <font>
      <sz val="14"/>
      <name val="ＭＳ 明朝"/>
      <family val="3"/>
      <charset val="129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sz val="10"/>
      <name val="한양신명조"/>
      <family val="1"/>
      <charset val="129"/>
    </font>
    <font>
      <b/>
      <sz val="14"/>
      <name val="돋움체"/>
      <family val="3"/>
      <charset val="129"/>
    </font>
    <font>
      <sz val="12"/>
      <name val="견고딕"/>
      <family val="1"/>
      <charset val="129"/>
    </font>
    <font>
      <sz val="12"/>
      <color indexed="12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sz val="18"/>
      <name val="돋움체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7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0"/>
      <name val="궁서체"/>
      <family val="1"/>
      <charset val="129"/>
    </font>
    <font>
      <sz val="9.5"/>
      <name val="굴림"/>
      <family val="3"/>
      <charset val="129"/>
    </font>
    <font>
      <sz val="10"/>
      <name val="ＭＳ ゴシック"/>
      <family val="3"/>
      <charset val="129"/>
    </font>
    <font>
      <sz val="10"/>
      <name val="굴림"/>
      <family val="3"/>
      <charset val="129"/>
    </font>
    <font>
      <sz val="8"/>
      <name val="ＭＳ 明朝"/>
      <family val="3"/>
      <charset val="129"/>
    </font>
    <font>
      <u/>
      <sz val="12"/>
      <color indexed="12"/>
      <name val="바탕체"/>
      <family val="1"/>
      <charset val="129"/>
    </font>
    <font>
      <b/>
      <sz val="18"/>
      <name val="굴림체"/>
      <family val="3"/>
      <charset val="129"/>
    </font>
    <font>
      <sz val="11"/>
      <name val=" "/>
      <family val="1"/>
    </font>
    <font>
      <sz val="12"/>
      <name val="¨ÏoUAAA¡§u"/>
      <family val="1"/>
    </font>
    <font>
      <sz val="12"/>
      <name val="ⓒoUAAA¨u"/>
      <family val="1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±¼¸²A¼"/>
      <family val="3"/>
      <charset val="129"/>
    </font>
    <font>
      <sz val="12"/>
      <name val="¹ÙÅÁÃ¼"/>
      <family val="1"/>
    </font>
    <font>
      <sz val="8"/>
      <name val="Times New Roman"/>
      <family val="1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±¼¸²Ã¼"/>
      <family val="3"/>
      <charset val="129"/>
    </font>
    <font>
      <sz val="11"/>
      <color indexed="16"/>
      <name val="돋움"/>
      <family val="3"/>
      <charset val="129"/>
    </font>
    <font>
      <b/>
      <sz val="12"/>
      <name val="Arial MT"/>
      <family val="2"/>
    </font>
    <font>
      <b/>
      <sz val="11"/>
      <name val="Arial"/>
      <family val="2"/>
    </font>
    <font>
      <b/>
      <sz val="8"/>
      <name val="Arial"/>
      <family val="2"/>
    </font>
    <font>
      <sz val="12"/>
      <name val="©öUAAA¨ù"/>
      <family val="3"/>
      <charset val="129"/>
    </font>
    <font>
      <sz val="12"/>
      <name val="±¼¸²A¼"/>
      <family val="3"/>
      <charset val="129"/>
    </font>
    <font>
      <sz val="12"/>
      <name val="μ¸¿oA¼"/>
      <family val="3"/>
      <charset val="129"/>
    </font>
    <font>
      <sz val="11"/>
      <name val="µ¸¿òÃ¼"/>
      <family val="1"/>
      <charset val="129"/>
    </font>
    <font>
      <sz val="10"/>
      <name val="¹ÙÅÁÃ¼"/>
      <family val="1"/>
      <charset val="129"/>
    </font>
    <font>
      <sz val="8"/>
      <name val="¹UAAA¼"/>
      <family val="1"/>
      <charset val="129"/>
    </font>
    <font>
      <sz val="8"/>
      <name val="¹ÙÅÁÃ¼"/>
      <family val="1"/>
      <charset val="129"/>
    </font>
    <font>
      <sz val="10"/>
      <name val="µ¸¿ò"/>
      <family val="3"/>
      <charset val="129"/>
    </font>
    <font>
      <sz val="10"/>
      <name val="Geneva"/>
      <family val="2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µ¸¿òÃ¼"/>
      <family val="3"/>
      <charset val="129"/>
    </font>
    <font>
      <sz val="10"/>
      <name val="¹UAAA¼"/>
      <family val="3"/>
      <charset val="129"/>
    </font>
    <font>
      <sz val="9"/>
      <name val="Times New Roman"/>
      <family val="1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color indexed="9"/>
      <name val="Arial"/>
      <family val="2"/>
    </font>
    <font>
      <sz val="12"/>
      <name val="Arial MT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Courier"/>
      <family val="3"/>
    </font>
    <font>
      <b/>
      <i/>
      <sz val="14"/>
      <name val="Times New Roman"/>
      <family val="1"/>
    </font>
    <font>
      <sz val="10"/>
      <color indexed="8"/>
      <name val="MS Sans Serif"/>
      <family val="2"/>
    </font>
    <font>
      <sz val="8"/>
      <name val="CG Times (E1)"/>
      <family val="1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u/>
      <sz val="10"/>
      <color indexed="14"/>
      <name val="MS Sans Serif"/>
      <family val="2"/>
    </font>
    <font>
      <sz val="11"/>
      <color indexed="17"/>
      <name val="돋움"/>
      <family val="3"/>
      <charset val="129"/>
    </font>
    <font>
      <b/>
      <i/>
      <u/>
      <sz val="12"/>
      <name val="Palatino"/>
      <family val="1"/>
    </font>
    <font>
      <b/>
      <sz val="9"/>
      <color indexed="9"/>
      <name val="Arial"/>
      <family val="2"/>
    </font>
    <font>
      <b/>
      <sz val="11"/>
      <color indexed="62"/>
      <name val="돋움"/>
      <family val="3"/>
      <charset val="129"/>
    </font>
    <font>
      <b/>
      <sz val="8"/>
      <name val="MS Sans Serif"/>
      <family val="2"/>
    </font>
    <font>
      <u/>
      <sz val="10"/>
      <color indexed="12"/>
      <name val="MS Sans Serif"/>
      <family val="2"/>
    </font>
    <font>
      <shadow/>
      <sz val="8"/>
      <color indexed="12"/>
      <name val="Times New Roman"/>
      <family val="1"/>
    </font>
    <font>
      <sz val="11"/>
      <color indexed="53"/>
      <name val="돋움"/>
      <family val="3"/>
      <charset val="129"/>
    </font>
    <font>
      <sz val="12"/>
      <color indexed="9"/>
      <name val="Helv"/>
      <family val="2"/>
    </font>
    <font>
      <sz val="12"/>
      <name val="Courier New"/>
      <family val="3"/>
    </font>
    <font>
      <sz val="14"/>
      <name val="Helv"/>
      <family val="2"/>
    </font>
    <font>
      <sz val="24"/>
      <name val="Helv"/>
      <family val="2"/>
    </font>
    <font>
      <sz val="12"/>
      <name val="宋体"/>
      <family val="3"/>
      <charset val="129"/>
    </font>
    <font>
      <sz val="10"/>
      <name val="양재튼튼체Med"/>
      <family val="3"/>
      <charset val="129"/>
    </font>
    <font>
      <sz val="11"/>
      <color indexed="60"/>
      <name val="돋움"/>
      <family val="3"/>
      <charset val="129"/>
    </font>
    <font>
      <b/>
      <u/>
      <sz val="10"/>
      <name val="Palatino"/>
      <family val="1"/>
    </font>
    <font>
      <sz val="11"/>
      <name val="Arial"/>
      <family val="2"/>
    </font>
    <font>
      <b/>
      <sz val="11"/>
      <color indexed="63"/>
      <name val="돋움"/>
      <family val="3"/>
      <charset val="129"/>
    </font>
    <font>
      <b/>
      <sz val="12"/>
      <name val="Helvetica"/>
      <family val="2"/>
    </font>
    <font>
      <sz val="10"/>
      <name val="Palatino"/>
      <family val="1"/>
    </font>
    <font>
      <b/>
      <sz val="12"/>
      <name val="Book Antiqua"/>
      <family val="1"/>
    </font>
    <font>
      <sz val="10"/>
      <name val="Tms Rmn"/>
      <family val="1"/>
    </font>
    <font>
      <sz val="8"/>
      <name val="Arial MT"/>
      <family val="2"/>
    </font>
    <font>
      <b/>
      <sz val="16"/>
      <name val="Times New Roman"/>
      <family val="1"/>
    </font>
    <font>
      <sz val="8"/>
      <name val="Wingdings"/>
      <charset val="2"/>
    </font>
    <font>
      <sz val="24"/>
      <name val="Courier New"/>
      <family val="3"/>
    </font>
    <font>
      <b/>
      <sz val="12"/>
      <color indexed="16"/>
      <name val="Arial"/>
      <family val="2"/>
    </font>
    <font>
      <sz val="8"/>
      <name val="Palatino"/>
      <family val="1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12"/>
      <name val="Univers (WN)"/>
      <family val="2"/>
    </font>
    <font>
      <sz val="8"/>
      <name val="돋움체"/>
      <family val="3"/>
      <charset val="129"/>
    </font>
    <font>
      <b/>
      <sz val="14"/>
      <name val="Arial"/>
      <family val="2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¾©"/>
      <family val="3"/>
      <charset val="129"/>
    </font>
    <font>
      <sz val="11"/>
      <color indexed="10"/>
      <name val="돋움"/>
      <family val="3"/>
      <charset val="129"/>
    </font>
    <font>
      <b/>
      <i/>
      <sz val="10"/>
      <name val="명조"/>
      <family val="3"/>
      <charset val="129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sz val="9"/>
      <color indexed="8"/>
      <name val="?? ?????"/>
      <family val="3"/>
    </font>
    <font>
      <sz val="12"/>
      <name val="바탕체"/>
      <family val="3"/>
      <charset val="129"/>
    </font>
    <font>
      <sz val="11"/>
      <name val="돋움"/>
      <family val="2"/>
      <charset val="129"/>
    </font>
    <font>
      <sz val="12"/>
      <color indexed="8"/>
      <name val="굴림체"/>
      <family val="3"/>
      <charset val="129"/>
    </font>
    <font>
      <b/>
      <sz val="36"/>
      <color indexed="8"/>
      <name val="굴림체"/>
      <family val="3"/>
      <charset val="129"/>
    </font>
    <font>
      <b/>
      <sz val="28"/>
      <color indexed="8"/>
      <name val="돋움체"/>
      <family val="3"/>
      <charset val="129"/>
    </font>
    <font>
      <b/>
      <sz val="25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24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30"/>
      <color indexed="8"/>
      <name val="굴림체"/>
      <family val="3"/>
      <charset val="129"/>
    </font>
    <font>
      <b/>
      <u/>
      <sz val="36"/>
      <color indexed="8"/>
      <name val="굴림체"/>
      <family val="3"/>
      <charset val="129"/>
    </font>
    <font>
      <sz val="20"/>
      <color indexed="8"/>
      <name val="굴림체"/>
      <family val="3"/>
      <charset val="129"/>
    </font>
    <font>
      <b/>
      <sz val="28"/>
      <color indexed="8"/>
      <name val="굴림체"/>
      <family val="3"/>
      <charset val="129"/>
    </font>
    <font>
      <sz val="10"/>
      <color indexed="22"/>
      <name val="Modern"/>
      <family val="3"/>
      <charset val="255"/>
    </font>
    <font>
      <b/>
      <sz val="1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"/>
      <color indexed="16"/>
      <name val="Courier"/>
      <family val="3"/>
    </font>
    <font>
      <sz val="8"/>
      <name val="바탕"/>
      <family val="1"/>
      <charset val="129"/>
    </font>
    <font>
      <sz val="8"/>
      <name val="맑은 고딕"/>
      <family val="3"/>
      <charset val="129"/>
    </font>
    <font>
      <b/>
      <sz val="10"/>
      <color rgb="FFFF000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20"/>
      <name val="돋움체"/>
      <family val="3"/>
      <charset val="129"/>
    </font>
    <font>
      <b/>
      <sz val="16"/>
      <color rgb="FF00FF00"/>
      <name val="돋움체"/>
      <family val="3"/>
      <charset val="129"/>
    </font>
    <font>
      <sz val="16"/>
      <name val="돋움체"/>
      <family val="3"/>
      <charset val="129"/>
    </font>
    <font>
      <b/>
      <sz val="11"/>
      <color rgb="FFFF0000"/>
      <name val="돋움체"/>
      <family val="3"/>
      <charset val="129"/>
    </font>
    <font>
      <sz val="10"/>
      <color indexed="8"/>
      <name val="돋움체"/>
      <family val="3"/>
      <charset val="129"/>
    </font>
    <font>
      <b/>
      <sz val="10"/>
      <color rgb="FF00FF00"/>
      <name val="돋움체"/>
      <family val="3"/>
      <charset val="129"/>
    </font>
    <font>
      <sz val="10"/>
      <color rgb="FFFF0000"/>
      <name val="돋움체"/>
      <family val="3"/>
      <charset val="129"/>
    </font>
    <font>
      <sz val="10"/>
      <color rgb="FFFFFF00"/>
      <name val="돋움체"/>
      <family val="3"/>
      <charset val="129"/>
    </font>
    <font>
      <b/>
      <sz val="11"/>
      <color rgb="FF0066FF"/>
      <name val="돋움체"/>
      <family val="3"/>
      <charset val="129"/>
    </font>
    <font>
      <b/>
      <sz val="11"/>
      <color rgb="FF00FF00"/>
      <name val="돋움체"/>
      <family val="3"/>
      <charset val="129"/>
    </font>
    <font>
      <sz val="9"/>
      <color theme="1"/>
      <name val="돋움체"/>
      <family val="3"/>
      <charset val="129"/>
    </font>
    <font>
      <b/>
      <sz val="12"/>
      <color rgb="FFFF0000"/>
      <name val="돋움체"/>
      <family val="3"/>
      <charset val="129"/>
    </font>
    <font>
      <sz val="11"/>
      <color rgb="FFFF0000"/>
      <name val="돋움체"/>
      <family val="3"/>
      <charset val="129"/>
    </font>
    <font>
      <b/>
      <sz val="20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  <font>
      <b/>
      <sz val="9"/>
      <color theme="1"/>
      <name val="돋움체"/>
      <family val="3"/>
      <charset val="129"/>
    </font>
    <font>
      <b/>
      <u/>
      <sz val="11"/>
      <color theme="1"/>
      <name val="돋움체"/>
      <family val="3"/>
      <charset val="129"/>
    </font>
    <font>
      <b/>
      <u/>
      <sz val="11"/>
      <name val="돋움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color rgb="FFFF0000"/>
      <name val="돋움체"/>
      <family val="3"/>
      <charset val="129"/>
    </font>
    <font>
      <b/>
      <sz val="16"/>
      <color rgb="FFFF0000"/>
      <name val="돋움체"/>
      <family val="3"/>
      <charset val="129"/>
    </font>
    <font>
      <sz val="8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24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20"/>
      <name val="굴림"/>
      <family val="3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u/>
      <sz val="14"/>
      <name val="바탕체"/>
      <family val="1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</font>
    <font>
      <b/>
      <sz val="11"/>
      <color rgb="FF3333FF"/>
      <name val="맑은 고딕"/>
      <family val="3"/>
      <charset val="129"/>
    </font>
    <font>
      <b/>
      <sz val="11"/>
      <color rgb="FF3333FF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4"/>
      <color theme="1"/>
      <name val="돋움"/>
      <family val="3"/>
      <charset val="129"/>
    </font>
    <font>
      <b/>
      <sz val="24"/>
      <color theme="1"/>
      <name val="맑은 고딕"/>
      <family val="3"/>
      <charset val="129"/>
    </font>
    <font>
      <b/>
      <sz val="24"/>
      <color theme="1"/>
      <name val="맑은 고딕"/>
      <family val="2"/>
      <charset val="129"/>
    </font>
    <font>
      <sz val="13"/>
      <color rgb="FFFF0000"/>
      <name val="맑은 고딕"/>
      <family val="3"/>
      <charset val="129"/>
      <scheme val="minor"/>
    </font>
    <font>
      <sz val="9.5"/>
      <color theme="1"/>
      <name val="맑은 고딕"/>
      <family val="3"/>
      <charset val="129"/>
      <scheme val="minor"/>
    </font>
    <font>
      <sz val="9.5"/>
      <color theme="1"/>
      <name val="맑은 고딕"/>
      <family val="2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20"/>
      <name val="굴림"/>
      <family val="3"/>
      <charset val="129"/>
    </font>
    <font>
      <b/>
      <sz val="11"/>
      <color indexed="8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darkGray">
        <fgColor indexed="16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6"/>
        <bgColor indexed="64"/>
      </patternFill>
    </fill>
    <fill>
      <patternFill patternType="solid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12"/>
      </patternFill>
    </fill>
    <fill>
      <patternFill patternType="solid">
        <fgColor indexed="43"/>
        <bgColor indexed="43"/>
      </patternFill>
    </fill>
    <fill>
      <patternFill patternType="darkVertical"/>
    </fill>
    <fill>
      <patternFill patternType="gray06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E1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9" tint="0.59999389629810485"/>
        <bgColor indexed="64"/>
      </patternFill>
    </fill>
  </fills>
  <borders count="1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803">
    <xf numFmtId="0" fontId="0" fillId="0" borderId="0"/>
    <xf numFmtId="0" fontId="19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0" fontId="18" fillId="0" borderId="0" applyFill="0" applyBorder="0" applyProtection="0"/>
    <xf numFmtId="3" fontId="29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2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31" fillId="2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/>
    <xf numFmtId="0" fontId="20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178" fontId="19" fillId="0" borderId="0">
      <protection locked="0"/>
    </xf>
    <xf numFmtId="0" fontId="23" fillId="0" borderId="0"/>
    <xf numFmtId="0" fontId="36" fillId="0" borderId="16">
      <alignment horizontal="center"/>
    </xf>
    <xf numFmtId="0" fontId="23" fillId="0" borderId="3">
      <alignment horizontal="centerContinuous" vertical="center"/>
    </xf>
    <xf numFmtId="3" fontId="37" fillId="0" borderId="3">
      <alignment horizontal="centerContinuous" vertical="center"/>
    </xf>
    <xf numFmtId="3" fontId="37" fillId="0" borderId="3">
      <alignment horizontal="centerContinuous" vertical="center"/>
    </xf>
    <xf numFmtId="3" fontId="37" fillId="0" borderId="3">
      <alignment horizontal="centerContinuous" vertical="center"/>
    </xf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18" fillId="0" borderId="0">
      <alignment vertical="center"/>
    </xf>
    <xf numFmtId="3" fontId="18" fillId="0" borderId="0">
      <alignment vertical="center"/>
    </xf>
    <xf numFmtId="3" fontId="18" fillId="0" borderId="0">
      <alignment vertical="center"/>
    </xf>
    <xf numFmtId="3" fontId="28" fillId="0" borderId="1"/>
    <xf numFmtId="3" fontId="28" fillId="0" borderId="1"/>
    <xf numFmtId="179" fontId="18" fillId="0" borderId="0">
      <alignment vertical="center"/>
    </xf>
    <xf numFmtId="4" fontId="18" fillId="0" borderId="0">
      <alignment vertical="center"/>
    </xf>
    <xf numFmtId="180" fontId="18" fillId="0" borderId="0">
      <alignment vertical="center"/>
    </xf>
    <xf numFmtId="0" fontId="37" fillId="0" borderId="3">
      <alignment horizontal="centerContinuous" vertical="center"/>
    </xf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2" fontId="20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3" fontId="20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2" fontId="20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3" fontId="20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38" fontId="18" fillId="0" borderId="6">
      <alignment horizontal="right"/>
    </xf>
    <xf numFmtId="0" fontId="38" fillId="0" borderId="0" applyNumberFormat="0">
      <alignment horizontal="center" vertical="center"/>
      <protection locked="0" hidden="1"/>
    </xf>
    <xf numFmtId="0" fontId="3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0" fontId="39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39" fillId="0" borderId="0"/>
    <xf numFmtId="0" fontId="34" fillId="0" borderId="8">
      <alignment vertical="center"/>
    </xf>
    <xf numFmtId="0" fontId="34" fillId="0" borderId="8">
      <alignment vertical="center"/>
    </xf>
    <xf numFmtId="0" fontId="20" fillId="0" borderId="8">
      <alignment vertical="center"/>
    </xf>
    <xf numFmtId="0" fontId="20" fillId="0" borderId="8">
      <alignment vertical="center"/>
    </xf>
    <xf numFmtId="0" fontId="20" fillId="0" borderId="8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39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9" fillId="0" borderId="0"/>
    <xf numFmtId="0" fontId="18" fillId="0" borderId="0"/>
    <xf numFmtId="0" fontId="41" fillId="0" borderId="0"/>
    <xf numFmtId="0" fontId="39" fillId="0" borderId="0"/>
    <xf numFmtId="0" fontId="42" fillId="0" borderId="0"/>
    <xf numFmtId="0" fontId="39" fillId="0" borderId="0"/>
    <xf numFmtId="0" fontId="36" fillId="0" borderId="0"/>
    <xf numFmtId="0" fontId="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2" fillId="0" borderId="0"/>
    <xf numFmtId="0" fontId="20" fillId="0" borderId="0"/>
    <xf numFmtId="0" fontId="20" fillId="0" borderId="0"/>
    <xf numFmtId="0" fontId="39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2" fillId="0" borderId="0"/>
    <xf numFmtId="0" fontId="39" fillId="0" borderId="0"/>
    <xf numFmtId="0" fontId="36" fillId="0" borderId="0"/>
    <xf numFmtId="0" fontId="36" fillId="0" borderId="0"/>
    <xf numFmtId="0" fontId="39" fillId="0" borderId="0"/>
    <xf numFmtId="0" fontId="18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41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42" fillId="0" borderId="0"/>
    <xf numFmtId="0" fontId="36" fillId="0" borderId="0"/>
    <xf numFmtId="0" fontId="20" fillId="0" borderId="0"/>
    <xf numFmtId="0" fontId="39" fillId="0" borderId="0"/>
    <xf numFmtId="0" fontId="18" fillId="0" borderId="0"/>
    <xf numFmtId="0" fontId="39" fillId="0" borderId="0"/>
    <xf numFmtId="0" fontId="18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/>
    <xf numFmtId="0" fontId="39" fillId="0" borderId="0"/>
    <xf numFmtId="0" fontId="18" fillId="0" borderId="0"/>
    <xf numFmtId="0" fontId="39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Font="0" applyFill="0" applyBorder="0" applyAlignment="0" applyProtection="0"/>
    <xf numFmtId="0" fontId="39" fillId="0" borderId="0"/>
    <xf numFmtId="0" fontId="18" fillId="0" borderId="0"/>
    <xf numFmtId="0" fontId="39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6" fillId="0" borderId="0"/>
    <xf numFmtId="0" fontId="4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39" fillId="0" borderId="0"/>
    <xf numFmtId="0" fontId="3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9" fillId="0" borderId="0"/>
    <xf numFmtId="0" fontId="39" fillId="0" borderId="0"/>
    <xf numFmtId="0" fontId="4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6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39" fillId="0" borderId="0"/>
    <xf numFmtId="0" fontId="36" fillId="0" borderId="0"/>
    <xf numFmtId="0" fontId="42" fillId="0" borderId="0"/>
    <xf numFmtId="0" fontId="36" fillId="0" borderId="0"/>
    <xf numFmtId="0" fontId="39" fillId="0" borderId="0"/>
    <xf numFmtId="0" fontId="41" fillId="0" borderId="0"/>
    <xf numFmtId="0" fontId="20" fillId="0" borderId="0"/>
    <xf numFmtId="0" fontId="20" fillId="0" borderId="0"/>
    <xf numFmtId="0" fontId="42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18" fillId="0" borderId="0"/>
    <xf numFmtId="0" fontId="41" fillId="0" borderId="0"/>
    <xf numFmtId="0" fontId="41" fillId="0" borderId="0"/>
    <xf numFmtId="0" fontId="41" fillId="0" borderId="0"/>
    <xf numFmtId="0" fontId="39" fillId="0" borderId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23" fillId="0" borderId="0">
      <alignment vertical="center"/>
    </xf>
    <xf numFmtId="184" fontId="39" fillId="0" borderId="0" applyFont="0" applyFill="0" applyBorder="0" applyAlignment="0" applyProtection="0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0" fontId="23" fillId="0" borderId="0">
      <alignment vertical="center"/>
    </xf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10" fontId="23" fillId="0" borderId="0">
      <alignment vertical="center"/>
    </xf>
    <xf numFmtId="0" fontId="23" fillId="0" borderId="0">
      <alignment vertical="center"/>
    </xf>
    <xf numFmtId="185" fontId="20" fillId="0" borderId="0">
      <alignment vertical="center"/>
    </xf>
    <xf numFmtId="0" fontId="34" fillId="0" borderId="0">
      <alignment horizontal="center" vertical="center"/>
    </xf>
    <xf numFmtId="0" fontId="36" fillId="0" borderId="10"/>
    <xf numFmtId="4" fontId="44" fillId="0" borderId="17">
      <alignment vertical="center"/>
    </xf>
    <xf numFmtId="0" fontId="39" fillId="0" borderId="0" applyNumberFormat="0" applyFill="0" applyBorder="0" applyAlignment="0" applyProtection="0"/>
    <xf numFmtId="0" fontId="18" fillId="0" borderId="0"/>
    <xf numFmtId="9" fontId="18" fillId="0" borderId="0">
      <protection locked="0"/>
    </xf>
    <xf numFmtId="0" fontId="18" fillId="0" borderId="0"/>
    <xf numFmtId="3" fontId="45" fillId="0" borderId="3" applyFill="0" applyBorder="0" applyAlignment="0" applyProtection="0">
      <alignment horizontal="centerContinuous" vertical="center"/>
    </xf>
    <xf numFmtId="0" fontId="20" fillId="0" borderId="1">
      <alignment horizontal="right" vertical="center"/>
    </xf>
    <xf numFmtId="0" fontId="20" fillId="0" borderId="1">
      <alignment horizontal="right" vertical="center"/>
    </xf>
    <xf numFmtId="3" fontId="36" fillId="0" borderId="19">
      <alignment horizontal="center"/>
    </xf>
    <xf numFmtId="0" fontId="18" fillId="7" borderId="0">
      <alignment horizontal="left"/>
    </xf>
    <xf numFmtId="0" fontId="46" fillId="0" borderId="0" applyNumberFormat="0" applyFill="0" applyBorder="0" applyAlignment="0" applyProtection="0">
      <alignment vertical="top"/>
      <protection locked="0"/>
    </xf>
    <xf numFmtId="0" fontId="39" fillId="0" borderId="0" applyFont="0" applyFill="0" applyBorder="0" applyAlignment="0" applyProtection="0"/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41" fontId="47" fillId="0" borderId="1" applyNumberFormat="0" applyFont="0" applyFill="0" applyBorder="0" applyProtection="0">
      <alignment horizontal="distributed" vertical="center"/>
    </xf>
    <xf numFmtId="178" fontId="4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177" fontId="50" fillId="0" borderId="18">
      <alignment vertical="center"/>
    </xf>
    <xf numFmtId="3" fontId="47" fillId="0" borderId="1"/>
    <xf numFmtId="3" fontId="47" fillId="0" borderId="1"/>
    <xf numFmtId="0" fontId="47" fillId="0" borderId="1"/>
    <xf numFmtId="0" fontId="47" fillId="0" borderId="1"/>
    <xf numFmtId="3" fontId="47" fillId="0" borderId="20"/>
    <xf numFmtId="3" fontId="47" fillId="0" borderId="21"/>
    <xf numFmtId="0" fontId="51" fillId="0" borderId="1"/>
    <xf numFmtId="0" fontId="51" fillId="0" borderId="1"/>
    <xf numFmtId="0" fontId="52" fillId="0" borderId="0">
      <alignment horizontal="center"/>
    </xf>
    <xf numFmtId="0" fontId="53" fillId="0" borderId="22">
      <alignment horizontal="center"/>
    </xf>
    <xf numFmtId="49" fontId="54" fillId="0" borderId="1" applyBorder="0">
      <alignment horizontal="right" vertical="center" shrinkToFit="1"/>
    </xf>
    <xf numFmtId="49" fontId="54" fillId="0" borderId="1" applyBorder="0">
      <alignment horizontal="right" vertical="center" shrinkToFit="1"/>
    </xf>
    <xf numFmtId="3" fontId="55" fillId="0" borderId="0">
      <alignment vertical="center" wrapText="1"/>
    </xf>
    <xf numFmtId="3" fontId="56" fillId="0" borderId="0">
      <alignment vertical="center" wrapText="1"/>
    </xf>
    <xf numFmtId="4" fontId="57" fillId="0" borderId="0" applyNumberFormat="0" applyFill="0" applyBorder="0" applyAlignment="0">
      <alignment horizontal="centerContinuous"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49" fillId="0" borderId="0" applyFont="0" applyFill="0" applyBorder="0" applyAlignment="0" applyProtection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 applyFont="0" applyFill="0" applyBorder="0" applyAlignment="0" applyProtection="0"/>
    <xf numFmtId="0" fontId="42" fillId="0" borderId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9" fontId="58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59" fillId="0" borderId="0">
      <alignment vertical="center"/>
    </xf>
    <xf numFmtId="0" fontId="22" fillId="0" borderId="0" applyNumberFormat="0" applyAlignment="0">
      <alignment horizontal="left" vertical="center"/>
    </xf>
    <xf numFmtId="0" fontId="60" fillId="0" borderId="0"/>
    <xf numFmtId="4" fontId="61" fillId="0" borderId="0" applyFont="0" applyFill="0" applyBorder="0" applyAlignment="0" applyProtection="0"/>
    <xf numFmtId="0" fontId="18" fillId="0" borderId="23" applyNumberFormat="0"/>
    <xf numFmtId="0" fontId="18" fillId="0" borderId="1">
      <alignment horizontal="distributed" vertical="center"/>
    </xf>
    <xf numFmtId="0" fontId="18" fillId="0" borderId="1">
      <alignment horizontal="distributed" vertical="center"/>
    </xf>
    <xf numFmtId="0" fontId="18" fillId="0" borderId="7">
      <alignment horizontal="distributed" vertical="top"/>
    </xf>
    <xf numFmtId="0" fontId="18" fillId="0" borderId="5">
      <alignment horizontal="distributed"/>
    </xf>
    <xf numFmtId="176" fontId="62" fillId="0" borderId="0">
      <alignment vertical="center"/>
    </xf>
    <xf numFmtId="178" fontId="4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78" fontId="48" fillId="0" borderId="0">
      <protection locked="0"/>
    </xf>
    <xf numFmtId="190" fontId="20" fillId="0" borderId="0" applyFont="0" applyFill="0" applyBorder="0" applyProtection="0">
      <alignment vertical="center"/>
    </xf>
    <xf numFmtId="38" fontId="47" fillId="0" borderId="0" applyFont="0" applyFill="0" applyBorder="0" applyProtection="0">
      <alignment vertical="center"/>
    </xf>
    <xf numFmtId="41" fontId="20" fillId="0" borderId="0" applyFont="0" applyFill="0" applyBorder="0" applyAlignment="0" applyProtection="0"/>
    <xf numFmtId="176" fontId="18" fillId="0" borderId="0" applyNumberFormat="0" applyFont="0" applyFill="0" applyBorder="0" applyProtection="0">
      <alignment vertical="center"/>
    </xf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91" fontId="39" fillId="0" borderId="1"/>
    <xf numFmtId="177" fontId="63" fillId="8" borderId="8" applyFont="0" applyFill="0" applyBorder="0" applyAlignment="0" applyProtection="0">
      <alignment vertical="center"/>
      <protection locked="0"/>
    </xf>
    <xf numFmtId="0" fontId="20" fillId="0" borderId="0">
      <protection locked="0"/>
    </xf>
    <xf numFmtId="0" fontId="22" fillId="0" borderId="0" applyFont="0" applyFill="0" applyBorder="0" applyAlignment="0" applyProtection="0"/>
    <xf numFmtId="178" fontId="4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78" fontId="48" fillId="0" borderId="0">
      <protection locked="0"/>
    </xf>
    <xf numFmtId="0" fontId="1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49" fillId="0" borderId="0" applyFont="0" applyFill="0" applyBorder="0" applyAlignment="0" applyProtection="0"/>
    <xf numFmtId="178" fontId="4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0" borderId="0">
      <alignment vertical="center"/>
    </xf>
    <xf numFmtId="0" fontId="64" fillId="0" borderId="0">
      <alignment vertical="center"/>
    </xf>
    <xf numFmtId="0" fontId="20" fillId="0" borderId="0"/>
    <xf numFmtId="0" fontId="64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18">
      <alignment vertical="center" wrapText="1"/>
    </xf>
    <xf numFmtId="3" fontId="28" fillId="0" borderId="1" applyFill="0" applyBorder="0" applyAlignment="0" applyProtection="0"/>
    <xf numFmtId="3" fontId="28" fillId="0" borderId="1" applyFill="0" applyBorder="0" applyAlignment="0" applyProtection="0"/>
    <xf numFmtId="3" fontId="28" fillId="0" borderId="1" applyFill="0" applyBorder="0" applyAlignment="0" applyProtection="0"/>
    <xf numFmtId="0" fontId="22" fillId="0" borderId="0" applyProtection="0"/>
    <xf numFmtId="14" fontId="65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3" fontId="23" fillId="0" borderId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94" fontId="33" fillId="9" borderId="24">
      <alignment horizontal="center" vertical="center"/>
    </xf>
    <xf numFmtId="0" fontId="20" fillId="0" borderId="0">
      <protection locked="0"/>
    </xf>
    <xf numFmtId="195" fontId="18" fillId="0" borderId="0">
      <protection locked="0"/>
    </xf>
    <xf numFmtId="195" fontId="18" fillId="0" borderId="0">
      <protection locked="0"/>
    </xf>
    <xf numFmtId="195" fontId="18" fillId="0" borderId="0">
      <protection locked="0"/>
    </xf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20" fillId="0" borderId="0">
      <protection locked="0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36" fillId="0" borderId="0"/>
    <xf numFmtId="0" fontId="20" fillId="0" borderId="0">
      <protection locked="0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176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71" fillId="0" borderId="0"/>
    <xf numFmtId="0" fontId="39" fillId="0" borderId="0"/>
    <xf numFmtId="0" fontId="39" fillId="0" borderId="0"/>
    <xf numFmtId="0" fontId="71" fillId="0" borderId="0"/>
    <xf numFmtId="0" fontId="72" fillId="0" borderId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66" fillId="0" borderId="0"/>
    <xf numFmtId="0" fontId="66" fillId="0" borderId="0"/>
    <xf numFmtId="0" fontId="66" fillId="0" borderId="0"/>
    <xf numFmtId="0" fontId="66" fillId="0" borderId="0"/>
    <xf numFmtId="0" fontId="22" fillId="0" borderId="0" applyFont="0" applyFill="0" applyBorder="0" applyAlignment="0" applyProtection="0"/>
    <xf numFmtId="0" fontId="18" fillId="0" borderId="0"/>
    <xf numFmtId="0" fontId="74" fillId="0" borderId="0" applyAlignment="0">
      <alignment horizontal="right"/>
    </xf>
    <xf numFmtId="0" fontId="75" fillId="0" borderId="0"/>
    <xf numFmtId="0" fontId="76" fillId="0" borderId="0"/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7" fillId="0" borderId="13">
      <alignment horizontal="left" vertical="center"/>
    </xf>
    <xf numFmtId="0" fontId="78" fillId="0" borderId="25" applyNumberFormat="0" applyFill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6" borderId="1" applyNumberFormat="0" applyBorder="0" applyAlignment="0" applyProtection="0"/>
    <xf numFmtId="10" fontId="81" fillId="10" borderId="1" applyNumberFormat="0" applyBorder="0" applyAlignment="0" applyProtection="0"/>
    <xf numFmtId="10" fontId="81" fillId="10" borderId="1" applyNumberFormat="0" applyBorder="0" applyAlignment="0" applyProtection="0"/>
    <xf numFmtId="0" fontId="28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0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42" fillId="0" borderId="0"/>
    <xf numFmtId="0" fontId="39" fillId="0" borderId="0"/>
    <xf numFmtId="0" fontId="28" fillId="0" borderId="0" applyFont="0" applyFill="0" applyBorder="0" applyAlignment="0" applyProtection="0"/>
    <xf numFmtId="0" fontId="39" fillId="0" borderId="0"/>
    <xf numFmtId="0" fontId="39" fillId="0" borderId="0"/>
    <xf numFmtId="0" fontId="35" fillId="0" borderId="26">
      <alignment horizontal="left"/>
    </xf>
    <xf numFmtId="37" fontId="81" fillId="11" borderId="0" applyNumberFormat="0" applyBorder="0" applyAlignment="0" applyProtection="0"/>
    <xf numFmtId="37" fontId="81" fillId="0" borderId="0"/>
    <xf numFmtId="3" fontId="83" fillId="0" borderId="25" applyProtection="0"/>
    <xf numFmtId="197" fontId="36" fillId="0" borderId="0" applyFont="0" applyFill="0" applyBorder="0" applyAlignment="0" applyProtection="0"/>
    <xf numFmtId="198" fontId="36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39" fillId="0" borderId="29" applyNumberFormat="0" applyFont="0" applyFill="0" applyAlignment="0" applyProtection="0"/>
    <xf numFmtId="0" fontId="33" fillId="6" borderId="0" applyFill="0" applyBorder="0" applyProtection="0">
      <alignment horizontal="center" vertical="center"/>
    </xf>
    <xf numFmtId="0" fontId="26" fillId="0" borderId="0" applyFill="0" applyBorder="0" applyProtection="0">
      <alignment horizontal="centerContinuous" vertical="center"/>
    </xf>
    <xf numFmtId="0" fontId="100" fillId="12" borderId="0">
      <alignment horizontal="centerContinuous"/>
    </xf>
    <xf numFmtId="224" fontId="103" fillId="0" borderId="0">
      <alignment horizontal="center"/>
    </xf>
    <xf numFmtId="40" fontId="99" fillId="0" borderId="0" applyBorder="0">
      <alignment horizontal="right"/>
    </xf>
    <xf numFmtId="0" fontId="102" fillId="0" borderId="0"/>
    <xf numFmtId="30" fontId="98" fillId="0" borderId="0" applyNumberFormat="0" applyFill="0" applyBorder="0" applyAlignment="0" applyProtection="0">
      <alignment horizontal="left"/>
    </xf>
    <xf numFmtId="10" fontId="39" fillId="0" borderId="0" applyFont="0" applyFill="0" applyBorder="0" applyAlignment="0" applyProtection="0"/>
    <xf numFmtId="0" fontId="21" fillId="0" borderId="0">
      <protection locked="0"/>
    </xf>
    <xf numFmtId="196" fontId="88" fillId="0" borderId="0"/>
    <xf numFmtId="37" fontId="94" fillId="0" borderId="0"/>
    <xf numFmtId="0" fontId="93" fillId="0" borderId="31"/>
    <xf numFmtId="223" fontId="101" fillId="0" borderId="0">
      <alignment horizontal="left"/>
    </xf>
    <xf numFmtId="10" fontId="81" fillId="10" borderId="1" applyNumberFormat="0" applyBorder="0" applyAlignment="0" applyProtection="0"/>
    <xf numFmtId="0" fontId="84" fillId="0" borderId="0">
      <protection locked="0"/>
    </xf>
    <xf numFmtId="0" fontId="84" fillId="0" borderId="0">
      <protection locked="0"/>
    </xf>
    <xf numFmtId="0" fontId="77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77" fillId="0" borderId="13">
      <alignment horizontal="left" vertical="center"/>
    </xf>
    <xf numFmtId="0" fontId="77" fillId="0" borderId="30" applyNumberFormat="0" applyAlignment="0" applyProtection="0">
      <alignment horizontal="left" vertical="center"/>
    </xf>
    <xf numFmtId="0" fontId="91" fillId="0" borderId="0">
      <alignment horizontal="left"/>
    </xf>
    <xf numFmtId="38" fontId="81" fillId="12" borderId="0" applyNumberFormat="0" applyBorder="0" applyAlignment="0" applyProtection="0"/>
    <xf numFmtId="2" fontId="39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0" fontId="97" fillId="0" borderId="0" applyNumberFormat="0" applyAlignment="0">
      <alignment horizontal="left"/>
    </xf>
    <xf numFmtId="210" fontId="69" fillId="0" borderId="0">
      <protection locked="0"/>
    </xf>
    <xf numFmtId="206" fontId="69" fillId="0" borderId="0">
      <protection locked="0"/>
    </xf>
    <xf numFmtId="217" fontId="20" fillId="0" borderId="0"/>
    <xf numFmtId="0" fontId="39" fillId="0" borderId="0" applyFont="0" applyFill="0" applyBorder="0" applyAlignment="0" applyProtection="0"/>
    <xf numFmtId="216" fontId="20" fillId="0" borderId="0"/>
    <xf numFmtId="0" fontId="39" fillId="0" borderId="0" applyFont="0" applyFill="0" applyBorder="0" applyAlignment="0" applyProtection="0"/>
    <xf numFmtId="222" fontId="39" fillId="0" borderId="0" applyFont="0" applyFill="0" applyBorder="0" applyAlignment="0" applyProtection="0"/>
    <xf numFmtId="0" fontId="21" fillId="0" borderId="0">
      <protection locked="0"/>
    </xf>
    <xf numFmtId="0" fontId="96" fillId="0" borderId="0" applyNumberFormat="0" applyAlignment="0">
      <alignment horizontal="left"/>
    </xf>
    <xf numFmtId="3" fontId="39" fillId="0" borderId="0" applyFont="0" applyFill="0" applyBorder="0" applyAlignment="0" applyProtection="0"/>
    <xf numFmtId="215" fontId="42" fillId="0" borderId="0"/>
    <xf numFmtId="38" fontId="39" fillId="0" borderId="0" applyFont="0" applyFill="0" applyBorder="0" applyAlignment="0" applyProtection="0"/>
    <xf numFmtId="214" fontId="95" fillId="0" borderId="0" applyFont="0" applyFill="0" applyBorder="0" applyAlignment="0" applyProtection="0"/>
    <xf numFmtId="0" fontId="19" fillId="0" borderId="29">
      <protection locked="0"/>
    </xf>
    <xf numFmtId="0" fontId="39" fillId="0" borderId="0"/>
    <xf numFmtId="0" fontId="20" fillId="0" borderId="0" applyFill="0" applyBorder="0" applyAlignment="0"/>
    <xf numFmtId="209" fontId="69" fillId="0" borderId="0">
      <protection locked="0"/>
    </xf>
    <xf numFmtId="4" fontId="19" fillId="0" borderId="0">
      <protection locked="0"/>
    </xf>
    <xf numFmtId="207" fontId="69" fillId="0" borderId="0">
      <protection locked="0"/>
    </xf>
    <xf numFmtId="204" fontId="18" fillId="0" borderId="0">
      <protection locked="0"/>
    </xf>
    <xf numFmtId="200" fontId="18" fillId="0" borderId="0">
      <protection locked="0"/>
    </xf>
    <xf numFmtId="0" fontId="19" fillId="0" borderId="29">
      <protection locked="0"/>
    </xf>
    <xf numFmtId="212" fontId="90" fillId="0" borderId="28"/>
    <xf numFmtId="0" fontId="18" fillId="0" borderId="0"/>
    <xf numFmtId="0" fontId="20" fillId="0" borderId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201" fontId="18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221" fontId="47" fillId="0" borderId="0" applyFont="0" applyFill="0" applyBorder="0" applyAlignment="0" applyProtection="0">
      <alignment vertical="center"/>
    </xf>
    <xf numFmtId="220" fontId="47" fillId="0" borderId="0" applyFont="0" applyFill="0" applyBorder="0" applyAlignment="0" applyProtection="0">
      <alignment vertical="center"/>
    </xf>
    <xf numFmtId="38" fontId="47" fillId="0" borderId="0" applyFont="0" applyFill="0" applyBorder="0" applyAlignment="0" applyProtection="0">
      <alignment vertical="center"/>
    </xf>
    <xf numFmtId="211" fontId="34" fillId="6" borderId="0" applyFill="0" applyBorder="0" applyProtection="0">
      <alignment horizontal="right"/>
    </xf>
    <xf numFmtId="191" fontId="39" fillId="0" borderId="1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8" fillId="0" borderId="0"/>
    <xf numFmtId="203" fontId="18" fillId="0" borderId="0">
      <protection locked="0"/>
    </xf>
    <xf numFmtId="4" fontId="19" fillId="0" borderId="0"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9" fillId="0" borderId="27"/>
    <xf numFmtId="0" fontId="39" fillId="0" borderId="0"/>
    <xf numFmtId="41" fontId="20" fillId="0" borderId="0" applyFont="0" applyFill="0" applyBorder="0" applyAlignment="0" applyProtection="0"/>
    <xf numFmtId="199" fontId="87" fillId="0" borderId="0">
      <alignment vertical="center"/>
    </xf>
    <xf numFmtId="218" fontId="47" fillId="0" borderId="0" applyNumberFormat="0" applyFont="0" applyFill="0" applyBorder="0" applyProtection="0">
      <alignment horizontal="centerContinuous" vertical="center"/>
    </xf>
    <xf numFmtId="219" fontId="47" fillId="0" borderId="0" applyFont="0" applyFill="0" applyBorder="0" applyAlignment="0" applyProtection="0"/>
    <xf numFmtId="218" fontId="47" fillId="0" borderId="0" applyFont="0" applyFill="0" applyBorder="0" applyAlignment="0" applyProtection="0"/>
    <xf numFmtId="10" fontId="34" fillId="0" borderId="0" applyFill="0" applyBorder="0" applyProtection="0">
      <alignment horizontal="right"/>
    </xf>
    <xf numFmtId="9" fontId="34" fillId="6" borderId="0" applyFill="0" applyBorder="0" applyProtection="0">
      <alignment horizontal="right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41" fontId="47" fillId="0" borderId="1" applyNumberFormat="0" applyFont="0" applyFill="0" applyBorder="0" applyProtection="0">
      <alignment horizontal="distributed" vertical="center"/>
    </xf>
    <xf numFmtId="0" fontId="19" fillId="0" borderId="0">
      <protection locked="0"/>
    </xf>
    <xf numFmtId="0" fontId="19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202" fontId="18" fillId="0" borderId="0">
      <protection locked="0"/>
    </xf>
    <xf numFmtId="0" fontId="19" fillId="0" borderId="0">
      <protection locked="0"/>
    </xf>
    <xf numFmtId="0" fontId="18" fillId="0" borderId="26">
      <alignment horizontal="center"/>
    </xf>
    <xf numFmtId="199" fontId="85" fillId="0" borderId="0">
      <alignment vertical="center"/>
    </xf>
    <xf numFmtId="3" fontId="28" fillId="0" borderId="1"/>
    <xf numFmtId="3" fontId="28" fillId="0" borderId="1"/>
    <xf numFmtId="0" fontId="84" fillId="0" borderId="0">
      <protection locked="0"/>
    </xf>
    <xf numFmtId="0" fontId="84" fillId="0" borderId="0">
      <protection locked="0"/>
    </xf>
    <xf numFmtId="208" fontId="69" fillId="0" borderId="0">
      <protection locked="0"/>
    </xf>
    <xf numFmtId="0" fontId="19" fillId="0" borderId="0">
      <protection locked="0"/>
    </xf>
    <xf numFmtId="0" fontId="39" fillId="0" borderId="0"/>
    <xf numFmtId="0" fontId="39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1" fillId="2" borderId="0"/>
    <xf numFmtId="0" fontId="18" fillId="0" borderId="0"/>
    <xf numFmtId="0" fontId="18" fillId="0" borderId="0"/>
    <xf numFmtId="3" fontId="28" fillId="0" borderId="1"/>
    <xf numFmtId="0" fontId="18" fillId="0" borderId="0" applyFill="0" applyBorder="0" applyProtection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08" fontId="73" fillId="0" borderId="0">
      <protection locked="0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20" fillId="32" borderId="33" applyNumberFormat="0" applyFont="0" applyAlignment="0" applyProtection="0">
      <alignment vertical="center"/>
    </xf>
    <xf numFmtId="0" fontId="20" fillId="32" borderId="33" applyNumberFormat="0" applyFont="0" applyAlignment="0" applyProtection="0">
      <alignment vertical="center"/>
    </xf>
    <xf numFmtId="0" fontId="20" fillId="32" borderId="33" applyNumberFormat="0" applyFont="0" applyAlignment="0" applyProtection="0">
      <alignment vertical="center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20" fillId="31" borderId="40" applyNumberFormat="0" applyAlignment="0" applyProtection="0">
      <alignment vertical="center"/>
    </xf>
    <xf numFmtId="0" fontId="120" fillId="31" borderId="40" applyNumberFormat="0" applyAlignment="0" applyProtection="0">
      <alignment vertical="center"/>
    </xf>
    <xf numFmtId="0" fontId="120" fillId="31" borderId="40" applyNumberFormat="0" applyAlignment="0" applyProtection="0">
      <alignment vertical="center"/>
    </xf>
    <xf numFmtId="207" fontId="73" fillId="0" borderId="0">
      <protection locked="0"/>
    </xf>
    <xf numFmtId="209" fontId="73" fillId="0" borderId="0">
      <protection locked="0"/>
    </xf>
    <xf numFmtId="3" fontId="121" fillId="0" borderId="0" applyFont="0" applyFill="0" applyBorder="0" applyAlignment="0" applyProtection="0"/>
    <xf numFmtId="225" fontId="30" fillId="0" borderId="0">
      <protection locked="0"/>
    </xf>
    <xf numFmtId="205" fontId="30" fillId="0" borderId="0">
      <protection locked="0"/>
    </xf>
    <xf numFmtId="0" fontId="121" fillId="0" borderId="0" applyFont="0" applyFill="0" applyBorder="0" applyAlignment="0" applyProtection="0"/>
    <xf numFmtId="206" fontId="73" fillId="0" borderId="0">
      <protection locked="0"/>
    </xf>
    <xf numFmtId="210" fontId="7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227" fontId="20" fillId="0" borderId="0"/>
    <xf numFmtId="213" fontId="30" fillId="0" borderId="0">
      <protection locked="0"/>
    </xf>
    <xf numFmtId="0" fontId="19" fillId="0" borderId="41">
      <protection locked="0"/>
    </xf>
    <xf numFmtId="0" fontId="77" fillId="0" borderId="13">
      <alignment horizontal="left" vertical="center"/>
    </xf>
    <xf numFmtId="3" fontId="28" fillId="0" borderId="42"/>
    <xf numFmtId="10" fontId="81" fillId="10" borderId="42" applyNumberFormat="0" applyBorder="0" applyAlignment="0" applyProtection="0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10" fontId="81" fillId="10" borderId="42" applyNumberFormat="0" applyBorder="0" applyAlignment="0" applyProtection="0"/>
    <xf numFmtId="0" fontId="77" fillId="0" borderId="13">
      <alignment horizontal="left" vertical="center"/>
    </xf>
    <xf numFmtId="0" fontId="77" fillId="0" borderId="13">
      <alignment horizontal="left" vertical="center"/>
    </xf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191" fontId="39" fillId="0" borderId="42"/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0" fontId="77" fillId="0" borderId="13">
      <alignment horizontal="left" vertical="center"/>
    </xf>
    <xf numFmtId="3" fontId="28" fillId="0" borderId="42"/>
    <xf numFmtId="0" fontId="77" fillId="0" borderId="13">
      <alignment horizontal="left" vertical="center"/>
    </xf>
    <xf numFmtId="3" fontId="28" fillId="0" borderId="42"/>
    <xf numFmtId="10" fontId="81" fillId="10" borderId="42" applyNumberFormat="0" applyBorder="0" applyAlignment="0" applyProtection="0"/>
    <xf numFmtId="10" fontId="81" fillId="10" borderId="42" applyNumberFormat="0" applyBorder="0" applyAlignment="0" applyProtection="0"/>
    <xf numFmtId="3" fontId="28" fillId="0" borderId="42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3" fontId="28" fillId="0" borderId="42"/>
    <xf numFmtId="0" fontId="77" fillId="0" borderId="13">
      <alignment horizontal="left" vertical="center"/>
    </xf>
    <xf numFmtId="10" fontId="81" fillId="10" borderId="42" applyNumberFormat="0" applyBorder="0" applyAlignment="0" applyProtection="0"/>
    <xf numFmtId="3" fontId="28" fillId="0" borderId="42"/>
    <xf numFmtId="0" fontId="77" fillId="0" borderId="13">
      <alignment horizontal="left" vertical="center"/>
    </xf>
    <xf numFmtId="3" fontId="28" fillId="0" borderId="42"/>
    <xf numFmtId="10" fontId="81" fillId="10" borderId="42" applyNumberFormat="0" applyBorder="0" applyAlignment="0" applyProtection="0"/>
    <xf numFmtId="3" fontId="28" fillId="0" borderId="42"/>
    <xf numFmtId="3" fontId="28" fillId="0" borderId="42"/>
    <xf numFmtId="3" fontId="28" fillId="0" borderId="42"/>
    <xf numFmtId="10" fontId="81" fillId="10" borderId="42" applyNumberFormat="0" applyBorder="0" applyAlignment="0" applyProtection="0"/>
    <xf numFmtId="3" fontId="28" fillId="0" borderId="42"/>
    <xf numFmtId="3" fontId="28" fillId="0" borderId="42"/>
    <xf numFmtId="10" fontId="81" fillId="10" borderId="42" applyNumberFormat="0" applyBorder="0" applyAlignment="0" applyProtection="0"/>
    <xf numFmtId="3" fontId="28" fillId="0" borderId="42"/>
    <xf numFmtId="0" fontId="123" fillId="2" borderId="0"/>
    <xf numFmtId="10" fontId="81" fillId="10" borderId="42" applyNumberFormat="0" applyBorder="0" applyAlignment="0" applyProtection="0"/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/>
    <xf numFmtId="0" fontId="18" fillId="0" borderId="0"/>
    <xf numFmtId="0" fontId="112" fillId="0" borderId="35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8" fillId="0" borderId="0">
      <protection locked="0"/>
    </xf>
    <xf numFmtId="0" fontId="118" fillId="0" borderId="0" applyNumberFormat="0" applyFill="0" applyBorder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20" fillId="31" borderId="40" applyNumberFormat="0" applyAlignment="0" applyProtection="0">
      <alignment vertical="center"/>
    </xf>
    <xf numFmtId="179" fontId="18" fillId="6" borderId="0" applyFill="0" applyBorder="0" applyProtection="0">
      <alignment horizontal="right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24" fillId="0" borderId="0"/>
    <xf numFmtId="0" fontId="20" fillId="0" borderId="0" applyFont="0" applyFill="0" applyBorder="0" applyAlignment="0" applyProtection="0"/>
    <xf numFmtId="198" fontId="18" fillId="0" borderId="0"/>
    <xf numFmtId="229" fontId="30" fillId="0" borderId="0">
      <protection locked="0"/>
    </xf>
    <xf numFmtId="0" fontId="30" fillId="0" borderId="0">
      <protection locked="0"/>
    </xf>
    <xf numFmtId="0" fontId="123" fillId="2" borderId="0"/>
    <xf numFmtId="205" fontId="30" fillId="0" borderId="0">
      <protection locked="0"/>
    </xf>
    <xf numFmtId="0" fontId="18" fillId="0" borderId="0"/>
    <xf numFmtId="0" fontId="19" fillId="0" borderId="0">
      <protection locked="0"/>
    </xf>
    <xf numFmtId="230" fontId="18" fillId="0" borderId="0"/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38" fontId="81" fillId="6" borderId="0" applyNumberFormat="0" applyBorder="0" applyAlignment="0" applyProtection="0"/>
    <xf numFmtId="0" fontId="125" fillId="0" borderId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102" fillId="0" borderId="31"/>
    <xf numFmtId="228" fontId="20" fillId="0" borderId="0"/>
    <xf numFmtId="0" fontId="30" fillId="0" borderId="0">
      <protection locked="0"/>
    </xf>
    <xf numFmtId="0" fontId="19" fillId="0" borderId="41">
      <protection locked="0"/>
    </xf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191" fontId="39" fillId="0" borderId="42"/>
    <xf numFmtId="191" fontId="39" fillId="0" borderId="42"/>
    <xf numFmtId="191" fontId="39" fillId="0" borderId="42"/>
    <xf numFmtId="191" fontId="39" fillId="0" borderId="42"/>
    <xf numFmtId="179" fontId="18" fillId="6" borderId="0" applyFill="0" applyBorder="0" applyProtection="0">
      <alignment horizontal="right"/>
    </xf>
    <xf numFmtId="0" fontId="120" fillId="31" borderId="40" applyNumberFormat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8" fillId="0" borderId="0">
      <protection locked="0"/>
    </xf>
    <xf numFmtId="0" fontId="114" fillId="18" borderId="32" applyNumberFormat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176" fontId="18" fillId="0" borderId="0" applyFont="0" applyFill="0" applyBorder="0" applyAlignment="0" applyProtection="0"/>
    <xf numFmtId="0" fontId="18" fillId="0" borderId="0">
      <alignment vertical="center"/>
    </xf>
    <xf numFmtId="0" fontId="111" fillId="34" borderId="34" applyNumberFormat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/>
    <xf numFmtId="0" fontId="18" fillId="0" borderId="0"/>
    <xf numFmtId="0" fontId="18" fillId="32" borderId="33" applyNumberFormat="0" applyFont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8" fillId="0" borderId="0">
      <protection locked="0"/>
    </xf>
    <xf numFmtId="0" fontId="118" fillId="0" borderId="0" applyNumberFormat="0" applyFill="0" applyBorder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20" fillId="31" borderId="40" applyNumberFormat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179" fontId="18" fillId="6" borderId="0" applyFill="0" applyBorder="0" applyProtection="0">
      <alignment horizontal="right"/>
    </xf>
    <xf numFmtId="0" fontId="105" fillId="24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8" fillId="0" borderId="0">
      <protection locked="0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8" fillId="0" borderId="0">
      <protection locked="0"/>
    </xf>
    <xf numFmtId="0" fontId="18" fillId="0" borderId="0">
      <protection locked="0"/>
    </xf>
    <xf numFmtId="0" fontId="124" fillId="0" borderId="0"/>
    <xf numFmtId="0" fontId="20" fillId="0" borderId="0" applyFont="0" applyFill="0" applyBorder="0" applyAlignment="0" applyProtection="0"/>
    <xf numFmtId="198" fontId="18" fillId="0" borderId="0"/>
    <xf numFmtId="229" fontId="30" fillId="0" borderId="0">
      <protection locked="0"/>
    </xf>
    <xf numFmtId="0" fontId="30" fillId="0" borderId="0">
      <protection locked="0"/>
    </xf>
    <xf numFmtId="205" fontId="30" fillId="0" borderId="0">
      <protection locked="0"/>
    </xf>
    <xf numFmtId="0" fontId="18" fillId="0" borderId="0"/>
    <xf numFmtId="0" fontId="19" fillId="0" borderId="0">
      <protection locked="0"/>
    </xf>
    <xf numFmtId="230" fontId="18" fillId="0" borderId="0"/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38" fontId="81" fillId="6" borderId="0" applyNumberFormat="0" applyBorder="0" applyAlignment="0" applyProtection="0"/>
    <xf numFmtId="0" fontId="125" fillId="0" borderId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102" fillId="0" borderId="31"/>
    <xf numFmtId="0" fontId="123" fillId="2" borderId="0"/>
    <xf numFmtId="228" fontId="20" fillId="0" borderId="0"/>
    <xf numFmtId="0" fontId="30" fillId="0" borderId="0">
      <protection locked="0"/>
    </xf>
    <xf numFmtId="0" fontId="19" fillId="0" borderId="41">
      <protection locked="0"/>
    </xf>
    <xf numFmtId="208" fontId="73" fillId="0" borderId="0">
      <protection locked="0"/>
    </xf>
    <xf numFmtId="3" fontId="28" fillId="0" borderId="42"/>
    <xf numFmtId="3" fontId="28" fillId="0" borderId="42"/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191" fontId="39" fillId="0" borderId="42"/>
    <xf numFmtId="191" fontId="39" fillId="0" borderId="42"/>
    <xf numFmtId="0" fontId="104" fillId="21" borderId="0" applyNumberFormat="0" applyBorder="0" applyAlignment="0" applyProtection="0">
      <alignment vertical="center"/>
    </xf>
    <xf numFmtId="191" fontId="39" fillId="0" borderId="42"/>
    <xf numFmtId="191" fontId="39" fillId="0" borderId="42"/>
    <xf numFmtId="0" fontId="104" fillId="16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20" fillId="32" borderId="33" applyNumberFormat="0" applyFont="0" applyAlignment="0" applyProtection="0">
      <alignment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3" fontId="28" fillId="0" borderId="42"/>
    <xf numFmtId="0" fontId="120" fillId="31" borderId="40" applyNumberFormat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20" fillId="31" borderId="40" applyNumberFormat="0" applyAlignment="0" applyProtection="0">
      <alignment vertical="center"/>
    </xf>
    <xf numFmtId="0" fontId="124" fillId="0" borderId="0"/>
    <xf numFmtId="0" fontId="20" fillId="0" borderId="0" applyFont="0" applyFill="0" applyBorder="0" applyAlignment="0" applyProtection="0"/>
    <xf numFmtId="198" fontId="18" fillId="0" borderId="0"/>
    <xf numFmtId="229" fontId="30" fillId="0" borderId="0">
      <protection locked="0"/>
    </xf>
    <xf numFmtId="0" fontId="30" fillId="0" borderId="0">
      <protection locked="0"/>
    </xf>
    <xf numFmtId="205" fontId="30" fillId="0" borderId="0">
      <protection locked="0"/>
    </xf>
    <xf numFmtId="0" fontId="18" fillId="0" borderId="0"/>
    <xf numFmtId="0" fontId="19" fillId="0" borderId="0">
      <protection locked="0"/>
    </xf>
    <xf numFmtId="230" fontId="18" fillId="0" borderId="0"/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38" fontId="81" fillId="6" borderId="0" applyNumberFormat="0" applyBorder="0" applyAlignment="0" applyProtection="0"/>
    <xf numFmtId="0" fontId="125" fillId="0" borderId="0">
      <alignment horizontal="left"/>
    </xf>
    <xf numFmtId="0" fontId="19" fillId="0" borderId="0">
      <protection locked="0"/>
    </xf>
    <xf numFmtId="0" fontId="19" fillId="0" borderId="0">
      <protection locked="0"/>
    </xf>
    <xf numFmtId="0" fontId="102" fillId="0" borderId="31"/>
    <xf numFmtId="228" fontId="20" fillId="0" borderId="0"/>
    <xf numFmtId="0" fontId="30" fillId="0" borderId="0">
      <protection locked="0"/>
    </xf>
    <xf numFmtId="0" fontId="19" fillId="0" borderId="41">
      <protection locked="0"/>
    </xf>
    <xf numFmtId="10" fontId="81" fillId="10" borderId="42" applyNumberFormat="0" applyBorder="0" applyAlignment="0" applyProtection="0"/>
    <xf numFmtId="10" fontId="81" fillId="10" borderId="42" applyNumberFormat="0" applyBorder="0" applyAlignment="0" applyProtection="0"/>
    <xf numFmtId="0" fontId="123" fillId="2" borderId="0"/>
    <xf numFmtId="10" fontId="81" fillId="10" borderId="42" applyNumberFormat="0" applyBorder="0" applyAlignment="0" applyProtection="0"/>
    <xf numFmtId="3" fontId="28" fillId="0" borderId="42"/>
    <xf numFmtId="0" fontId="18" fillId="32" borderId="33" applyNumberFormat="0" applyFont="0" applyAlignment="0" applyProtection="0">
      <alignment vertical="center"/>
    </xf>
    <xf numFmtId="0" fontId="123" fillId="2" borderId="0"/>
    <xf numFmtId="10" fontId="81" fillId="10" borderId="42" applyNumberFormat="0" applyBorder="0" applyAlignment="0" applyProtection="0"/>
    <xf numFmtId="3" fontId="28" fillId="0" borderId="42"/>
    <xf numFmtId="0" fontId="108" fillId="14" borderId="0" applyNumberFormat="0" applyBorder="0" applyAlignment="0" applyProtection="0">
      <alignment vertical="center"/>
    </xf>
    <xf numFmtId="0" fontId="123" fillId="2" borderId="0"/>
    <xf numFmtId="10" fontId="81" fillId="10" borderId="42" applyNumberFormat="0" applyBorder="0" applyAlignment="0" applyProtection="0"/>
    <xf numFmtId="3" fontId="28" fillId="0" borderId="42"/>
    <xf numFmtId="0" fontId="18" fillId="0" borderId="0">
      <protection locked="0"/>
    </xf>
    <xf numFmtId="0" fontId="107" fillId="31" borderId="32" applyNumberFormat="0" applyAlignment="0" applyProtection="0">
      <alignment vertical="center"/>
    </xf>
    <xf numFmtId="0" fontId="123" fillId="2" borderId="0"/>
    <xf numFmtId="0" fontId="106" fillId="0" borderId="0" applyNumberFormat="0" applyFill="0" applyBorder="0" applyAlignment="0" applyProtection="0">
      <alignment vertical="center"/>
    </xf>
    <xf numFmtId="10" fontId="81" fillId="10" borderId="42" applyNumberFormat="0" applyBorder="0" applyAlignment="0" applyProtection="0"/>
    <xf numFmtId="3" fontId="28" fillId="0" borderId="42"/>
    <xf numFmtId="3" fontId="28" fillId="0" borderId="42"/>
    <xf numFmtId="0" fontId="123" fillId="2" borderId="0"/>
    <xf numFmtId="3" fontId="28" fillId="0" borderId="42"/>
    <xf numFmtId="0" fontId="105" fillId="30" borderId="0" applyNumberFormat="0" applyBorder="0" applyAlignment="0" applyProtection="0">
      <alignment vertical="center"/>
    </xf>
    <xf numFmtId="0" fontId="123" fillId="2" borderId="0"/>
    <xf numFmtId="3" fontId="28" fillId="0" borderId="42"/>
    <xf numFmtId="0" fontId="123" fillId="2" borderId="0"/>
    <xf numFmtId="3" fontId="28" fillId="0" borderId="42"/>
    <xf numFmtId="0" fontId="20" fillId="32" borderId="33" applyNumberFormat="0" applyFont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208" fontId="73" fillId="0" borderId="0">
      <protection locked="0"/>
    </xf>
    <xf numFmtId="191" fontId="39" fillId="0" borderId="42"/>
    <xf numFmtId="207" fontId="73" fillId="0" borderId="0">
      <protection locked="0"/>
    </xf>
    <xf numFmtId="209" fontId="73" fillId="0" borderId="0">
      <protection locked="0"/>
    </xf>
    <xf numFmtId="3" fontId="121" fillId="0" borderId="0" applyFont="0" applyFill="0" applyBorder="0" applyAlignment="0" applyProtection="0"/>
    <xf numFmtId="225" fontId="30" fillId="0" borderId="0">
      <protection locked="0"/>
    </xf>
    <xf numFmtId="205" fontId="30" fillId="0" borderId="0">
      <protection locked="0"/>
    </xf>
    <xf numFmtId="0" fontId="121" fillId="0" borderId="0" applyFont="0" applyFill="0" applyBorder="0" applyAlignment="0" applyProtection="0"/>
    <xf numFmtId="206" fontId="73" fillId="0" borderId="0">
      <protection locked="0"/>
    </xf>
    <xf numFmtId="210" fontId="7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0" fontId="81" fillId="10" borderId="42" applyNumberFormat="0" applyBorder="0" applyAlignment="0" applyProtection="0"/>
    <xf numFmtId="227" fontId="20" fillId="0" borderId="0"/>
    <xf numFmtId="213" fontId="30" fillId="0" borderId="0">
      <protection locked="0"/>
    </xf>
    <xf numFmtId="0" fontId="19" fillId="0" borderId="41">
      <protection locked="0"/>
    </xf>
    <xf numFmtId="0" fontId="124" fillId="0" borderId="0"/>
    <xf numFmtId="0" fontId="20" fillId="0" borderId="0"/>
    <xf numFmtId="0" fontId="20" fillId="0" borderId="0"/>
    <xf numFmtId="0" fontId="20" fillId="0" borderId="0"/>
    <xf numFmtId="38" fontId="81" fillId="6" borderId="0" applyNumberFormat="0" applyBorder="0" applyAlignment="0" applyProtection="0"/>
    <xf numFmtId="0" fontId="125" fillId="0" borderId="0">
      <alignment horizontal="left"/>
    </xf>
    <xf numFmtId="10" fontId="81" fillId="6" borderId="42" applyNumberFormat="0" applyBorder="0" applyAlignment="0" applyProtection="0"/>
    <xf numFmtId="0" fontId="102" fillId="0" borderId="31"/>
    <xf numFmtId="0" fontId="20" fillId="0" borderId="42">
      <alignment horizontal="right" vertical="center"/>
    </xf>
    <xf numFmtId="3" fontId="47" fillId="0" borderId="42"/>
    <xf numFmtId="0" fontId="47" fillId="0" borderId="42"/>
    <xf numFmtId="0" fontId="51" fillId="0" borderId="42"/>
    <xf numFmtId="49" fontId="54" fillId="0" borderId="42" applyBorder="0">
      <alignment horizontal="right" vertical="center" shrinkToFit="1"/>
    </xf>
    <xf numFmtId="0" fontId="18" fillId="0" borderId="42">
      <alignment horizontal="distributed" vertical="center"/>
    </xf>
    <xf numFmtId="0" fontId="20" fillId="0" borderId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207" fontId="73" fillId="0" borderId="0">
      <protection locked="0"/>
    </xf>
    <xf numFmtId="209" fontId="73" fillId="0" borderId="0">
      <protection locked="0"/>
    </xf>
    <xf numFmtId="3" fontId="121" fillId="0" borderId="0" applyFont="0" applyFill="0" applyBorder="0" applyAlignment="0" applyProtection="0"/>
    <xf numFmtId="225" fontId="30" fillId="0" borderId="0">
      <protection locked="0"/>
    </xf>
    <xf numFmtId="205" fontId="30" fillId="0" borderId="0">
      <protection locked="0"/>
    </xf>
    <xf numFmtId="0" fontId="121" fillId="0" borderId="0" applyFont="0" applyFill="0" applyBorder="0" applyAlignment="0" applyProtection="0"/>
    <xf numFmtId="206" fontId="73" fillId="0" borderId="0">
      <protection locked="0"/>
    </xf>
    <xf numFmtId="210" fontId="7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0" fontId="123" fillId="2" borderId="0"/>
    <xf numFmtId="0" fontId="19" fillId="0" borderId="0">
      <protection locked="0"/>
    </xf>
    <xf numFmtId="0" fontId="19" fillId="0" borderId="0">
      <protection locked="0"/>
    </xf>
    <xf numFmtId="227" fontId="20" fillId="0" borderId="0"/>
    <xf numFmtId="213" fontId="30" fillId="0" borderId="0">
      <protection locked="0"/>
    </xf>
    <xf numFmtId="0" fontId="19" fillId="0" borderId="41">
      <protection locked="0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8" fillId="32" borderId="33" applyNumberFormat="0" applyFont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8" fillId="0" borderId="0"/>
    <xf numFmtId="0" fontId="20" fillId="0" borderId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3" fontId="28" fillId="0" borderId="42"/>
    <xf numFmtId="0" fontId="123" fillId="2" borderId="0"/>
    <xf numFmtId="0" fontId="120" fillId="31" borderId="40" applyNumberFormat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4" fillId="18" borderId="32" applyNumberFormat="0" applyAlignment="0" applyProtection="0">
      <alignment vertical="center"/>
    </xf>
    <xf numFmtId="0" fontId="113" fillId="0" borderId="36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3" fontId="28" fillId="0" borderId="42"/>
    <xf numFmtId="3" fontId="28" fillId="0" borderId="42"/>
    <xf numFmtId="41" fontId="47" fillId="0" borderId="42" applyNumberFormat="0" applyFont="0" applyFill="0" applyBorder="0" applyProtection="0">
      <alignment horizontal="distributed" vertical="center"/>
    </xf>
    <xf numFmtId="41" fontId="47" fillId="0" borderId="42" applyNumberFormat="0" applyFont="0" applyFill="0" applyBorder="0" applyProtection="0">
      <alignment horizontal="distributed" vertical="center"/>
    </xf>
    <xf numFmtId="0" fontId="20" fillId="32" borderId="33" applyNumberFormat="0" applyFont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7" fillId="31" borderId="32" applyNumberFormat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3" fontId="28" fillId="0" borderId="42"/>
    <xf numFmtId="3" fontId="28" fillId="0" borderId="42"/>
    <xf numFmtId="208" fontId="73" fillId="0" borderId="0">
      <protection locked="0"/>
    </xf>
    <xf numFmtId="191" fontId="39" fillId="0" borderId="42"/>
    <xf numFmtId="10" fontId="81" fillId="10" borderId="42" applyNumberFormat="0" applyBorder="0" applyAlignment="0" applyProtection="0"/>
    <xf numFmtId="3" fontId="28" fillId="0" borderId="42"/>
    <xf numFmtId="191" fontId="39" fillId="0" borderId="42"/>
    <xf numFmtId="207" fontId="73" fillId="0" borderId="0">
      <protection locked="0"/>
    </xf>
    <xf numFmtId="209" fontId="73" fillId="0" borderId="0">
      <protection locked="0"/>
    </xf>
    <xf numFmtId="3" fontId="121" fillId="0" borderId="0" applyFont="0" applyFill="0" applyBorder="0" applyAlignment="0" applyProtection="0"/>
    <xf numFmtId="225" fontId="30" fillId="0" borderId="0">
      <protection locked="0"/>
    </xf>
    <xf numFmtId="205" fontId="30" fillId="0" borderId="0">
      <protection locked="0"/>
    </xf>
    <xf numFmtId="0" fontId="121" fillId="0" borderId="0" applyFont="0" applyFill="0" applyBorder="0" applyAlignment="0" applyProtection="0"/>
    <xf numFmtId="206" fontId="73" fillId="0" borderId="0">
      <protection locked="0"/>
    </xf>
    <xf numFmtId="210" fontId="7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10" fontId="81" fillId="10" borderId="42" applyNumberFormat="0" applyBorder="0" applyAlignment="0" applyProtection="0"/>
    <xf numFmtId="227" fontId="20" fillId="0" borderId="0"/>
    <xf numFmtId="213" fontId="30" fillId="0" borderId="0">
      <protection locked="0"/>
    </xf>
    <xf numFmtId="0" fontId="19" fillId="0" borderId="41">
      <protection locked="0"/>
    </xf>
    <xf numFmtId="10" fontId="81" fillId="6" borderId="42" applyNumberFormat="0" applyBorder="0" applyAlignment="0" applyProtection="0"/>
    <xf numFmtId="0" fontId="20" fillId="0" borderId="0">
      <alignment vertical="center"/>
    </xf>
    <xf numFmtId="3" fontId="29" fillId="0" borderId="42"/>
    <xf numFmtId="0" fontId="20" fillId="0" borderId="42">
      <alignment horizontal="right" vertical="center"/>
    </xf>
    <xf numFmtId="3" fontId="47" fillId="0" borderId="42"/>
    <xf numFmtId="0" fontId="47" fillId="0" borderId="42"/>
    <xf numFmtId="0" fontId="51" fillId="0" borderId="42"/>
    <xf numFmtId="49" fontId="54" fillId="0" borderId="42" applyBorder="0">
      <alignment horizontal="right" vertical="center" shrinkToFit="1"/>
    </xf>
    <xf numFmtId="0" fontId="18" fillId="0" borderId="42">
      <alignment horizontal="distributed" vertical="center"/>
    </xf>
    <xf numFmtId="3" fontId="28" fillId="0" borderId="42" applyFill="0" applyBorder="0" applyAlignment="0" applyProtection="0"/>
    <xf numFmtId="3" fontId="28" fillId="0" borderId="42" applyFill="0" applyBorder="0" applyAlignment="0" applyProtection="0"/>
    <xf numFmtId="3" fontId="28" fillId="0" borderId="42" applyFill="0" applyBorder="0" applyAlignment="0" applyProtection="0"/>
    <xf numFmtId="10" fontId="81" fillId="6" borderId="42" applyNumberFormat="0" applyBorder="0" applyAlignment="0" applyProtection="0"/>
    <xf numFmtId="10" fontId="81" fillId="6" borderId="42" applyNumberFormat="0" applyBorder="0" applyAlignment="0" applyProtection="0"/>
    <xf numFmtId="10" fontId="81" fillId="6" borderId="42" applyNumberFormat="0" applyBorder="0" applyAlignment="0" applyProtection="0"/>
    <xf numFmtId="10" fontId="81" fillId="6" borderId="42" applyNumberFormat="0" applyBorder="0" applyAlignment="0" applyProtection="0"/>
    <xf numFmtId="10" fontId="81" fillId="10" borderId="42" applyNumberFormat="0" applyBorder="0" applyAlignment="0" applyProtection="0"/>
    <xf numFmtId="191" fontId="39" fillId="0" borderId="42"/>
    <xf numFmtId="41" fontId="47" fillId="0" borderId="42" applyNumberFormat="0" applyFont="0" applyFill="0" applyBorder="0" applyProtection="0">
      <alignment horizontal="distributed" vertical="center"/>
    </xf>
    <xf numFmtId="3" fontId="28" fillId="0" borderId="42"/>
    <xf numFmtId="3" fontId="28" fillId="0" borderId="42"/>
    <xf numFmtId="3" fontId="28" fillId="0" borderId="42"/>
    <xf numFmtId="0" fontId="107" fillId="31" borderId="43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191" fontId="39" fillId="0" borderId="47"/>
    <xf numFmtId="191" fontId="39" fillId="0" borderId="47"/>
    <xf numFmtId="191" fontId="39" fillId="0" borderId="47"/>
    <xf numFmtId="191" fontId="39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18" fillId="32" borderId="44" applyNumberFormat="0" applyFon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3" fontId="28" fillId="0" borderId="47"/>
    <xf numFmtId="3" fontId="28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0" fontId="107" fillId="31" borderId="43" applyNumberForma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0" fontId="18" fillId="32" borderId="44" applyNumberFormat="0" applyFont="0" applyAlignment="0" applyProtection="0">
      <alignment vertical="center"/>
    </xf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0" fontId="107" fillId="31" borderId="43" applyNumberFormat="0" applyAlignment="0" applyProtection="0">
      <alignment vertical="center"/>
    </xf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0" fontId="20" fillId="32" borderId="44" applyNumberFormat="0" applyFon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191" fontId="39" fillId="0" borderId="47"/>
    <xf numFmtId="10" fontId="81" fillId="10" borderId="47" applyNumberFormat="0" applyBorder="0" applyAlignment="0" applyProtection="0"/>
    <xf numFmtId="10" fontId="81" fillId="6" borderId="47" applyNumberFormat="0" applyBorder="0" applyAlignment="0" applyProtection="0"/>
    <xf numFmtId="0" fontId="20" fillId="0" borderId="47">
      <alignment horizontal="right" vertical="center"/>
    </xf>
    <xf numFmtId="3" fontId="47" fillId="0" borderId="47"/>
    <xf numFmtId="0" fontId="47" fillId="0" borderId="47"/>
    <xf numFmtId="0" fontId="51" fillId="0" borderId="47"/>
    <xf numFmtId="49" fontId="54" fillId="0" borderId="47" applyBorder="0">
      <alignment horizontal="right" vertical="center" shrinkToFit="1"/>
    </xf>
    <xf numFmtId="0" fontId="18" fillId="0" borderId="47">
      <alignment horizontal="distributed" vertical="center"/>
    </xf>
    <xf numFmtId="0" fontId="18" fillId="32" borderId="44" applyNumberFormat="0" applyFont="0" applyAlignment="0" applyProtection="0">
      <alignment vertical="center"/>
    </xf>
    <xf numFmtId="3" fontId="28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0" fontId="20" fillId="32" borderId="44" applyNumberFormat="0" applyFon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3" fontId="28" fillId="0" borderId="47"/>
    <xf numFmtId="3" fontId="28" fillId="0" borderId="47"/>
    <xf numFmtId="191" fontId="39" fillId="0" borderId="47"/>
    <xf numFmtId="10" fontId="81" fillId="10" borderId="47" applyNumberFormat="0" applyBorder="0" applyAlignment="0" applyProtection="0"/>
    <xf numFmtId="3" fontId="28" fillId="0" borderId="47"/>
    <xf numFmtId="191" fontId="39" fillId="0" borderId="47"/>
    <xf numFmtId="10" fontId="81" fillId="10" borderId="47" applyNumberFormat="0" applyBorder="0" applyAlignment="0" applyProtection="0"/>
    <xf numFmtId="10" fontId="81" fillId="6" borderId="47" applyNumberFormat="0" applyBorder="0" applyAlignment="0" applyProtection="0"/>
    <xf numFmtId="3" fontId="29" fillId="0" borderId="47"/>
    <xf numFmtId="0" fontId="20" fillId="0" borderId="47">
      <alignment horizontal="right" vertical="center"/>
    </xf>
    <xf numFmtId="3" fontId="47" fillId="0" borderId="47"/>
    <xf numFmtId="0" fontId="47" fillId="0" borderId="47"/>
    <xf numFmtId="0" fontId="51" fillId="0" borderId="47"/>
    <xf numFmtId="49" fontId="54" fillId="0" borderId="47" applyBorder="0">
      <alignment horizontal="right" vertical="center" shrinkToFit="1"/>
    </xf>
    <xf numFmtId="0" fontId="18" fillId="0" borderId="47">
      <alignment horizontal="distributed" vertical="center"/>
    </xf>
    <xf numFmtId="3" fontId="28" fillId="0" borderId="47" applyFill="0" applyBorder="0" applyAlignment="0" applyProtection="0"/>
    <xf numFmtId="3" fontId="28" fillId="0" borderId="47" applyFill="0" applyBorder="0" applyAlignment="0" applyProtection="0"/>
    <xf numFmtId="3" fontId="28" fillId="0" borderId="47" applyFill="0" applyBorder="0" applyAlignment="0" applyProtection="0"/>
    <xf numFmtId="10" fontId="81" fillId="6" borderId="47" applyNumberFormat="0" applyBorder="0" applyAlignment="0" applyProtection="0"/>
    <xf numFmtId="10" fontId="81" fillId="6" borderId="47" applyNumberFormat="0" applyBorder="0" applyAlignment="0" applyProtection="0"/>
    <xf numFmtId="10" fontId="81" fillId="6" borderId="47" applyNumberFormat="0" applyBorder="0" applyAlignment="0" applyProtection="0"/>
    <xf numFmtId="10" fontId="81" fillId="6" borderId="47" applyNumberFormat="0" applyBorder="0" applyAlignment="0" applyProtection="0"/>
    <xf numFmtId="10" fontId="81" fillId="10" borderId="47" applyNumberFormat="0" applyBorder="0" applyAlignment="0" applyProtection="0"/>
    <xf numFmtId="191" fontId="39" fillId="0" borderId="47"/>
    <xf numFmtId="41" fontId="47" fillId="0" borderId="47" applyNumberFormat="0" applyFont="0" applyFill="0" applyBorder="0" applyProtection="0">
      <alignment horizontal="distributed" vertical="center"/>
    </xf>
    <xf numFmtId="3" fontId="28" fillId="0" borderId="47"/>
    <xf numFmtId="3" fontId="28" fillId="0" borderId="47"/>
    <xf numFmtId="3" fontId="28" fillId="0" borderId="47"/>
    <xf numFmtId="0" fontId="107" fillId="31" borderId="43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191" fontId="39" fillId="0" borderId="47"/>
    <xf numFmtId="191" fontId="39" fillId="0" borderId="47"/>
    <xf numFmtId="191" fontId="39" fillId="0" borderId="47"/>
    <xf numFmtId="191" fontId="39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07" fillId="31" borderId="43" applyNumberFormat="0" applyAlignment="0" applyProtection="0">
      <alignment vertical="center"/>
    </xf>
    <xf numFmtId="0" fontId="18" fillId="32" borderId="44" applyNumberFormat="0" applyFon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3" fontId="28" fillId="0" borderId="47"/>
    <xf numFmtId="3" fontId="28" fillId="0" borderId="47"/>
    <xf numFmtId="191" fontId="39" fillId="0" borderId="47"/>
    <xf numFmtId="191" fontId="39" fillId="0" borderId="47"/>
    <xf numFmtId="191" fontId="39" fillId="0" borderId="47"/>
    <xf numFmtId="191" fontId="39" fillId="0" borderId="47"/>
    <xf numFmtId="0" fontId="107" fillId="31" borderId="43" applyNumberFormat="0" applyAlignment="0" applyProtection="0">
      <alignment vertical="center"/>
    </xf>
    <xf numFmtId="0" fontId="20" fillId="32" borderId="44" applyNumberFormat="0" applyFont="0" applyAlignment="0" applyProtection="0">
      <alignment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20" fillId="31" borderId="46" applyNumberFormat="0" applyAlignment="0" applyProtection="0">
      <alignment vertical="center"/>
    </xf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10" fontId="81" fillId="10" borderId="47" applyNumberFormat="0" applyBorder="0" applyAlignment="0" applyProtection="0"/>
    <xf numFmtId="3" fontId="28" fillId="0" borderId="47"/>
    <xf numFmtId="0" fontId="18" fillId="32" borderId="44" applyNumberFormat="0" applyFont="0" applyAlignment="0" applyProtection="0">
      <alignment vertical="center"/>
    </xf>
    <xf numFmtId="10" fontId="81" fillId="10" borderId="47" applyNumberFormat="0" applyBorder="0" applyAlignment="0" applyProtection="0"/>
    <xf numFmtId="3" fontId="28" fillId="0" borderId="47"/>
    <xf numFmtId="10" fontId="81" fillId="10" borderId="47" applyNumberFormat="0" applyBorder="0" applyAlignment="0" applyProtection="0"/>
    <xf numFmtId="3" fontId="28" fillId="0" borderId="47"/>
    <xf numFmtId="0" fontId="107" fillId="31" borderId="43" applyNumberFormat="0" applyAlignment="0" applyProtection="0">
      <alignment vertical="center"/>
    </xf>
    <xf numFmtId="10" fontId="81" fillId="10" borderId="47" applyNumberFormat="0" applyBorder="0" applyAlignment="0" applyProtection="0"/>
    <xf numFmtId="3" fontId="28" fillId="0" borderId="47"/>
    <xf numFmtId="3" fontId="28" fillId="0" borderId="47"/>
    <xf numFmtId="3" fontId="28" fillId="0" borderId="47"/>
    <xf numFmtId="3" fontId="28" fillId="0" borderId="47"/>
    <xf numFmtId="3" fontId="28" fillId="0" borderId="47"/>
    <xf numFmtId="0" fontId="20" fillId="32" borderId="44" applyNumberFormat="0" applyFon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191" fontId="39" fillId="0" borderId="47"/>
    <xf numFmtId="10" fontId="81" fillId="10" borderId="47" applyNumberFormat="0" applyBorder="0" applyAlignment="0" applyProtection="0"/>
    <xf numFmtId="10" fontId="81" fillId="6" borderId="47" applyNumberFormat="0" applyBorder="0" applyAlignment="0" applyProtection="0"/>
    <xf numFmtId="0" fontId="20" fillId="0" borderId="47">
      <alignment horizontal="right" vertical="center"/>
    </xf>
    <xf numFmtId="3" fontId="47" fillId="0" borderId="47"/>
    <xf numFmtId="0" fontId="47" fillId="0" borderId="47"/>
    <xf numFmtId="0" fontId="51" fillId="0" borderId="47"/>
    <xf numFmtId="49" fontId="54" fillId="0" borderId="47" applyBorder="0">
      <alignment horizontal="right" vertical="center" shrinkToFit="1"/>
    </xf>
    <xf numFmtId="0" fontId="18" fillId="0" borderId="47">
      <alignment horizontal="distributed" vertical="center"/>
    </xf>
    <xf numFmtId="0" fontId="18" fillId="32" borderId="44" applyNumberFormat="0" applyFont="0" applyAlignment="0" applyProtection="0">
      <alignment vertical="center"/>
    </xf>
    <xf numFmtId="3" fontId="28" fillId="0" borderId="47"/>
    <xf numFmtId="0" fontId="120" fillId="31" borderId="46" applyNumberFormat="0" applyAlignment="0" applyProtection="0">
      <alignment vertical="center"/>
    </xf>
    <xf numFmtId="0" fontId="114" fillId="18" borderId="43" applyNumberFormat="0" applyAlignment="0" applyProtection="0">
      <alignment vertical="center"/>
    </xf>
    <xf numFmtId="0" fontId="113" fillId="0" borderId="45" applyNumberFormat="0" applyFill="0" applyAlignment="0" applyProtection="0">
      <alignment vertical="center"/>
    </xf>
    <xf numFmtId="3" fontId="28" fillId="0" borderId="47"/>
    <xf numFmtId="3" fontId="28" fillId="0" borderId="47"/>
    <xf numFmtId="41" fontId="47" fillId="0" borderId="47" applyNumberFormat="0" applyFont="0" applyFill="0" applyBorder="0" applyProtection="0">
      <alignment horizontal="distributed" vertical="center"/>
    </xf>
    <xf numFmtId="41" fontId="47" fillId="0" borderId="47" applyNumberFormat="0" applyFont="0" applyFill="0" applyBorder="0" applyProtection="0">
      <alignment horizontal="distributed" vertical="center"/>
    </xf>
    <xf numFmtId="0" fontId="20" fillId="32" borderId="44" applyNumberFormat="0" applyFont="0" applyAlignment="0" applyProtection="0">
      <alignment vertical="center"/>
    </xf>
    <xf numFmtId="0" fontId="107" fillId="31" borderId="43" applyNumberFormat="0" applyAlignment="0" applyProtection="0">
      <alignment vertical="center"/>
    </xf>
    <xf numFmtId="3" fontId="28" fillId="0" borderId="47"/>
    <xf numFmtId="3" fontId="28" fillId="0" borderId="47"/>
    <xf numFmtId="191" fontId="39" fillId="0" borderId="47"/>
    <xf numFmtId="10" fontId="81" fillId="10" borderId="47" applyNumberFormat="0" applyBorder="0" applyAlignment="0" applyProtection="0"/>
    <xf numFmtId="3" fontId="28" fillId="0" borderId="47"/>
    <xf numFmtId="191" fontId="39" fillId="0" borderId="47"/>
    <xf numFmtId="10" fontId="81" fillId="10" borderId="47" applyNumberFormat="0" applyBorder="0" applyAlignment="0" applyProtection="0"/>
    <xf numFmtId="10" fontId="81" fillId="6" borderId="47" applyNumberFormat="0" applyBorder="0" applyAlignment="0" applyProtection="0"/>
    <xf numFmtId="232" fontId="20" fillId="0" borderId="0"/>
    <xf numFmtId="41" fontId="20" fillId="0" borderId="0" applyFont="0" applyFill="0" applyBorder="0" applyAlignment="0" applyProtection="0"/>
    <xf numFmtId="232" fontId="127" fillId="0" borderId="0">
      <alignment vertical="center"/>
    </xf>
    <xf numFmtId="232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9" fontId="20" fillId="0" borderId="0" applyFont="0" applyFill="0" applyBorder="0" applyAlignment="0" applyProtection="0">
      <alignment vertical="center"/>
    </xf>
    <xf numFmtId="232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232" fontId="20" fillId="0" borderId="0"/>
    <xf numFmtId="232" fontId="33" fillId="0" borderId="0"/>
    <xf numFmtId="232" fontId="39" fillId="0" borderId="0"/>
    <xf numFmtId="232" fontId="42" fillId="0" borderId="0" applyFont="0" applyFill="0" applyBorder="0" applyAlignment="0" applyProtection="0"/>
    <xf numFmtId="232" fontId="18" fillId="0" borderId="0">
      <protection locked="0"/>
    </xf>
    <xf numFmtId="232" fontId="20" fillId="0" borderId="0" applyFont="0" applyFill="0" applyBorder="0" applyAlignment="0" applyProtection="0"/>
    <xf numFmtId="232" fontId="19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44" fontId="20" fillId="0" borderId="0" applyFont="0" applyFill="0" applyBorder="0" applyAlignment="0" applyProtection="0"/>
    <xf numFmtId="232" fontId="19" fillId="0" borderId="0">
      <protection locked="0"/>
    </xf>
    <xf numFmtId="232" fontId="18" fillId="0" borderId="0">
      <protection locked="0"/>
    </xf>
    <xf numFmtId="232" fontId="18" fillId="0" borderId="0">
      <protection locked="0"/>
    </xf>
    <xf numFmtId="232" fontId="128" fillId="0" borderId="0" applyNumberFormat="0" applyFill="0" applyBorder="0" applyAlignment="0" applyProtection="0"/>
    <xf numFmtId="232" fontId="33" fillId="0" borderId="0"/>
    <xf numFmtId="232" fontId="129" fillId="0" borderId="0">
      <alignment vertical="center"/>
    </xf>
    <xf numFmtId="236" fontId="18" fillId="0" borderId="0">
      <alignment vertical="center"/>
    </xf>
    <xf numFmtId="3" fontId="28" fillId="0" borderId="47"/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2" fontId="23" fillId="0" borderId="3">
      <alignment horizontal="centerContinuous" vertical="center"/>
    </xf>
    <xf numFmtId="238" fontId="37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180" fontId="18" fillId="0" borderId="3">
      <alignment horizontal="centerContinuous" vertical="center"/>
    </xf>
    <xf numFmtId="238" fontId="37" fillId="0" borderId="3">
      <alignment horizontal="centerContinuous" vertical="center"/>
    </xf>
    <xf numFmtId="180" fontId="18" fillId="0" borderId="3">
      <alignment horizontal="centerContinuous" vertical="center"/>
    </xf>
    <xf numFmtId="240" fontId="18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4" fontId="18" fillId="0" borderId="3">
      <alignment horizontal="centerContinuous" vertical="center"/>
    </xf>
    <xf numFmtId="180" fontId="18" fillId="0" borderId="3">
      <alignment horizontal="centerContinuous" vertical="center"/>
    </xf>
    <xf numFmtId="238" fontId="37" fillId="0" borderId="3">
      <alignment horizontal="centerContinuous" vertical="center"/>
    </xf>
    <xf numFmtId="238" fontId="37" fillId="0" borderId="3">
      <alignment horizontal="centerContinuous" vertical="center"/>
    </xf>
    <xf numFmtId="234" fontId="18" fillId="0" borderId="3">
      <alignment horizontal="centerContinuous" vertical="center"/>
    </xf>
    <xf numFmtId="238" fontId="37" fillId="0" borderId="3">
      <alignment horizontal="centerContinuous" vertical="center"/>
    </xf>
    <xf numFmtId="234" fontId="18" fillId="0" borderId="3">
      <alignment horizontal="centerContinuous" vertical="center"/>
    </xf>
    <xf numFmtId="238" fontId="37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41" fontId="20" fillId="0" borderId="3">
      <alignment horizontal="centerContinuous" vertical="center"/>
    </xf>
    <xf numFmtId="238" fontId="37" fillId="0" borderId="3">
      <alignment horizontal="centerContinuous" vertical="center"/>
    </xf>
    <xf numFmtId="180" fontId="20" fillId="0" borderId="3">
      <alignment horizontal="centerContinuous" vertical="center"/>
    </xf>
    <xf numFmtId="241" fontId="20" fillId="0" borderId="3">
      <alignment horizontal="centerContinuous" vertical="center"/>
    </xf>
    <xf numFmtId="180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38" fontId="37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8" fontId="37" fillId="0" borderId="3">
      <alignment horizontal="centerContinuous" vertical="center"/>
    </xf>
    <xf numFmtId="238" fontId="37" fillId="0" borderId="3">
      <alignment horizontal="centerContinuous" vertical="center"/>
    </xf>
    <xf numFmtId="238" fontId="18" fillId="0" borderId="3">
      <alignment horizontal="centerContinuous" vertical="center"/>
    </xf>
    <xf numFmtId="238" fontId="18" fillId="0" borderId="3">
      <alignment horizontal="centerContinuous" vertical="center"/>
    </xf>
    <xf numFmtId="243" fontId="18" fillId="0" borderId="3">
      <alignment horizontal="centerContinuous" vertical="center"/>
    </xf>
    <xf numFmtId="238" fontId="18" fillId="0" borderId="3">
      <alignment horizontal="centerContinuous" vertical="center"/>
    </xf>
    <xf numFmtId="180" fontId="20" fillId="0" borderId="3">
      <alignment horizontal="centerContinuous" vertical="center"/>
    </xf>
    <xf numFmtId="180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38" fontId="18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41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8" fontId="37" fillId="0" borderId="3">
      <alignment horizontal="centerContinuous" vertical="center"/>
    </xf>
    <xf numFmtId="232" fontId="18" fillId="0" borderId="3">
      <alignment horizontal="centerContinuous" vertical="center"/>
    </xf>
    <xf numFmtId="232" fontId="23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180" fontId="18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44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239" fontId="20" fillId="0" borderId="3">
      <alignment horizontal="centerContinuous" vertical="center"/>
    </xf>
    <xf numFmtId="180" fontId="18" fillId="0" borderId="3">
      <alignment horizontal="centerContinuous" vertical="center"/>
    </xf>
    <xf numFmtId="180" fontId="18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180" fontId="18" fillId="0" borderId="3">
      <alignment horizontal="centerContinuous" vertical="center"/>
    </xf>
    <xf numFmtId="245" fontId="18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46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7" fontId="49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9" fontId="20" fillId="0" borderId="3">
      <alignment horizontal="centerContinuous" vertical="center"/>
    </xf>
    <xf numFmtId="249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12" fontId="18" fillId="0" borderId="3">
      <alignment horizontal="centerContinuous" vertical="center"/>
    </xf>
    <xf numFmtId="212" fontId="18" fillId="0" borderId="3">
      <alignment horizontal="centerContinuous" vertical="center"/>
    </xf>
    <xf numFmtId="245" fontId="18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250" fontId="20" fillId="0" borderId="3">
      <alignment horizontal="centerContinuous" vertical="center"/>
    </xf>
    <xf numFmtId="250" fontId="20" fillId="0" borderId="3">
      <alignment horizontal="centerContinuous" vertical="center"/>
    </xf>
    <xf numFmtId="246" fontId="20" fillId="0" borderId="3">
      <alignment horizontal="centerContinuous" vertical="center"/>
    </xf>
    <xf numFmtId="251" fontId="18" fillId="0" borderId="3">
      <alignment horizontal="centerContinuous" vertical="center"/>
    </xf>
    <xf numFmtId="232" fontId="18" fillId="0" borderId="3">
      <alignment horizontal="centerContinuous" vertical="center"/>
    </xf>
    <xf numFmtId="232" fontId="18" fillId="0" borderId="3">
      <alignment horizontal="centerContinuous" vertical="center"/>
    </xf>
    <xf numFmtId="232" fontId="18" fillId="0" borderId="3">
      <alignment horizontal="centerContinuous" vertical="center"/>
    </xf>
    <xf numFmtId="184" fontId="20" fillId="0" borderId="3">
      <alignment horizontal="centerContinuous" vertical="center"/>
    </xf>
    <xf numFmtId="184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12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3" fontId="20" fillId="0" borderId="3">
      <alignment horizontal="centerContinuous" vertical="center"/>
    </xf>
    <xf numFmtId="253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58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8" fontId="37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180" fontId="18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180" fontId="18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38" fontId="37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45" fontId="18" fillId="0" borderId="3">
      <alignment horizontal="centerContinuous" vertical="center"/>
    </xf>
    <xf numFmtId="232" fontId="23" fillId="0" borderId="3">
      <alignment horizontal="centerContinuous" vertical="center"/>
    </xf>
    <xf numFmtId="259" fontId="23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60" fontId="18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46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7" fontId="49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47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9" fontId="20" fillId="0" borderId="3">
      <alignment horizontal="centerContinuous" vertical="center"/>
    </xf>
    <xf numFmtId="249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48" fontId="20" fillId="0" borderId="3">
      <alignment horizontal="centerContinuous" vertical="center"/>
    </xf>
    <xf numFmtId="248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12" fontId="18" fillId="0" borderId="3">
      <alignment horizontal="centerContinuous" vertical="center"/>
    </xf>
    <xf numFmtId="212" fontId="18" fillId="0" borderId="3">
      <alignment horizontal="centerContinuous" vertical="center"/>
    </xf>
    <xf numFmtId="245" fontId="18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179" fontId="20" fillId="0" borderId="3">
      <alignment horizontal="centerContinuous" vertical="center"/>
    </xf>
    <xf numFmtId="250" fontId="20" fillId="0" borderId="3">
      <alignment horizontal="centerContinuous" vertical="center"/>
    </xf>
    <xf numFmtId="250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12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3" fontId="20" fillId="0" borderId="3">
      <alignment horizontal="centerContinuous" vertical="center"/>
    </xf>
    <xf numFmtId="253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7" fontId="20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6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4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32" fontId="23" fillId="0" borderId="3">
      <alignment horizontal="centerContinuous" vertical="center"/>
    </xf>
    <xf numFmtId="243" fontId="18" fillId="0" borderId="3">
      <alignment horizontal="centerContinuous" vertical="center"/>
    </xf>
    <xf numFmtId="243" fontId="18" fillId="0" borderId="3">
      <alignment horizontal="centerContinuous" vertical="center"/>
    </xf>
    <xf numFmtId="240" fontId="18" fillId="0" borderId="3">
      <alignment horizontal="centerContinuous" vertical="center"/>
    </xf>
    <xf numFmtId="240" fontId="18" fillId="0" borderId="3">
      <alignment horizontal="centerContinuous" vertical="center"/>
    </xf>
    <xf numFmtId="243" fontId="18" fillId="0" borderId="3">
      <alignment horizontal="centerContinuous" vertical="center"/>
    </xf>
    <xf numFmtId="240" fontId="18" fillId="0" borderId="3">
      <alignment horizontal="centerContinuous" vertical="center"/>
    </xf>
    <xf numFmtId="243" fontId="18" fillId="0" borderId="3">
      <alignment horizontal="centerContinuous" vertical="center"/>
    </xf>
    <xf numFmtId="240" fontId="18" fillId="0" borderId="3">
      <alignment horizontal="centerContinuous" vertical="center"/>
    </xf>
    <xf numFmtId="240" fontId="18" fillId="0" borderId="3">
      <alignment horizontal="centerContinuous" vertical="center"/>
    </xf>
    <xf numFmtId="243" fontId="18" fillId="0" borderId="3">
      <alignment horizontal="centerContinuous" vertical="center"/>
    </xf>
    <xf numFmtId="240" fontId="18" fillId="0" borderId="3">
      <alignment horizontal="centerContinuous" vertical="center"/>
    </xf>
    <xf numFmtId="243" fontId="18" fillId="0" borderId="3">
      <alignment horizontal="centerContinuous" vertical="center"/>
    </xf>
    <xf numFmtId="238" fontId="37" fillId="0" borderId="3">
      <alignment horizontal="centerContinuous" vertical="center"/>
    </xf>
    <xf numFmtId="238" fontId="37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3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59" fontId="23" fillId="0" borderId="3">
      <alignment horizontal="centerContinuous" vertical="center"/>
    </xf>
    <xf numFmtId="264" fontId="18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65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8" fontId="20" fillId="0" borderId="3">
      <alignment horizontal="centerContinuous" vertical="center"/>
    </xf>
    <xf numFmtId="26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64" fontId="18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190" fontId="20" fillId="0" borderId="3">
      <alignment horizontal="centerContinuous" vertical="center"/>
    </xf>
    <xf numFmtId="190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9" fontId="23" fillId="0" borderId="3">
      <alignment horizontal="centerContinuous" vertical="center"/>
    </xf>
    <xf numFmtId="264" fontId="18" fillId="0" borderId="3">
      <alignment horizontal="centerContinuous" vertical="center"/>
    </xf>
    <xf numFmtId="264" fontId="18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65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8" fontId="20" fillId="0" borderId="3">
      <alignment horizontal="centerContinuous" vertical="center"/>
    </xf>
    <xf numFmtId="26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64" fontId="18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190" fontId="20" fillId="0" borderId="3">
      <alignment horizontal="centerContinuous" vertical="center"/>
    </xf>
    <xf numFmtId="190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65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8" fontId="20" fillId="0" borderId="3">
      <alignment horizontal="centerContinuous" vertical="center"/>
    </xf>
    <xf numFmtId="26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64" fontId="18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190" fontId="20" fillId="0" borderId="3">
      <alignment horizontal="centerContinuous" vertical="center"/>
    </xf>
    <xf numFmtId="190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9" fontId="23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4" fontId="18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65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8" fontId="20" fillId="0" borderId="3">
      <alignment horizontal="centerContinuous" vertical="center"/>
    </xf>
    <xf numFmtId="26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64" fontId="18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190" fontId="20" fillId="0" borderId="3">
      <alignment horizontal="centerContinuous" vertical="center"/>
    </xf>
    <xf numFmtId="190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64" fontId="18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65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6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8" fontId="20" fillId="0" borderId="3">
      <alignment horizontal="centerContinuous" vertical="center"/>
    </xf>
    <xf numFmtId="268" fontId="20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32" fontId="49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255" fontId="18" fillId="0" borderId="3">
      <alignment horizontal="centerContinuous" vertical="center"/>
    </xf>
    <xf numFmtId="264" fontId="18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190" fontId="20" fillId="0" borderId="3">
      <alignment horizontal="centerContinuous" vertical="center"/>
    </xf>
    <xf numFmtId="190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7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65" fontId="20" fillId="0" borderId="3">
      <alignment horizontal="centerContinuous" vertical="center"/>
    </xf>
    <xf numFmtId="255" fontId="18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2" fontId="20" fillId="0" borderId="3">
      <alignment horizontal="centerContinuous" vertical="center"/>
    </xf>
    <xf numFmtId="252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246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177" fontId="20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59" fontId="23" fillId="0" borderId="3">
      <alignment horizontal="centerContinuous" vertical="center"/>
    </xf>
    <xf numFmtId="270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1" fontId="33" fillId="0" borderId="3">
      <alignment horizontal="centerContinuous" vertical="center"/>
    </xf>
    <xf numFmtId="233" fontId="20" fillId="0" borderId="3">
      <alignment horizontal="centerContinuous" vertical="center"/>
    </xf>
    <xf numFmtId="233" fontId="20" fillId="0" borderId="3">
      <alignment horizontal="centerContinuous" vertical="center"/>
    </xf>
    <xf numFmtId="271" fontId="33" fillId="0" borderId="3">
      <alignment horizontal="centerContinuous" vertical="center"/>
    </xf>
    <xf numFmtId="233" fontId="20" fillId="0" borderId="3">
      <alignment horizontal="centerContinuous" vertical="center"/>
    </xf>
    <xf numFmtId="233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0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72" fontId="20" fillId="0" borderId="3">
      <alignment horizontal="centerContinuous" vertical="center"/>
    </xf>
    <xf numFmtId="27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59" fontId="23" fillId="0" borderId="3">
      <alignment horizontal="centerContinuous" vertical="center"/>
    </xf>
    <xf numFmtId="260" fontId="18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59" fontId="20" fillId="0" borderId="3">
      <alignment horizontal="centerContinuous" vertical="center"/>
    </xf>
    <xf numFmtId="232" fontId="20" fillId="0" borderId="3">
      <alignment horizontal="centerContinuous" vertical="center"/>
    </xf>
    <xf numFmtId="232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60" fontId="18" fillId="0" borderId="3">
      <alignment horizontal="centerContinuous" vertical="center"/>
    </xf>
    <xf numFmtId="260" fontId="18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42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59" fontId="20" fillId="0" borderId="3">
      <alignment horizontal="centerContinuous" vertical="center"/>
    </xf>
    <xf numFmtId="260" fontId="18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1" fontId="20" fillId="0" borderId="3">
      <alignment horizontal="centerContinuous" vertical="center"/>
    </xf>
    <xf numFmtId="261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2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63" fontId="20" fillId="0" borderId="3">
      <alignment horizontal="centerContinuous" vertical="center"/>
    </xf>
    <xf numFmtId="237" fontId="20" fillId="0" borderId="3">
      <alignment horizontal="centerContinuous" vertical="center"/>
    </xf>
    <xf numFmtId="237" fontId="20" fillId="0" borderId="3">
      <alignment horizontal="centerContinuous" vertical="center"/>
    </xf>
    <xf numFmtId="232" fontId="23" fillId="0" borderId="3">
      <alignment horizontal="centerContinuous" vertical="center"/>
    </xf>
    <xf numFmtId="232" fontId="23" fillId="0" borderId="3">
      <alignment horizontal="centerContinuous" vertical="center"/>
    </xf>
    <xf numFmtId="238" fontId="37" fillId="0" borderId="3">
      <alignment horizontal="centerContinuous" vertical="center"/>
    </xf>
    <xf numFmtId="180" fontId="18" fillId="0" borderId="3">
      <alignment horizontal="centerContinuous" vertical="center"/>
    </xf>
    <xf numFmtId="24" fontId="3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24" fontId="3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24" fontId="36" fillId="0" borderId="0" applyFont="0" applyFill="0" applyBorder="0" applyAlignment="0" applyProtection="0"/>
    <xf numFmtId="184" fontId="20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232" fontId="36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232" fontId="36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4" fontId="20" fillId="0" borderId="0" applyFont="0" applyFill="0" applyBorder="0" applyAlignment="0" applyProtection="0"/>
    <xf numFmtId="181" fontId="36" fillId="0" borderId="0" applyFont="0" applyFill="0" applyBorder="0" applyAlignment="0" applyProtection="0"/>
    <xf numFmtId="184" fontId="20" fillId="0" borderId="0" applyFont="0" applyFill="0" applyBorder="0" applyAlignment="0" applyProtection="0"/>
    <xf numFmtId="181" fontId="36" fillId="0" borderId="0" applyFont="0" applyFill="0" applyBorder="0" applyAlignment="0" applyProtection="0"/>
    <xf numFmtId="24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232" fontId="36" fillId="0" borderId="0" applyNumberFormat="0" applyFont="0" applyFill="0" applyBorder="0" applyAlignment="0" applyProtection="0"/>
    <xf numFmtId="24" fontId="36" fillId="0" borderId="0" applyFont="0" applyFill="0" applyBorder="0" applyAlignment="0" applyProtection="0"/>
    <xf numFmtId="232" fontId="36" fillId="0" borderId="0" applyNumberFormat="0" applyFont="0" applyFill="0" applyBorder="0" applyAlignment="0" applyProtection="0"/>
    <xf numFmtId="181" fontId="36" fillId="0" borderId="0" applyFont="0" applyFill="0" applyBorder="0" applyAlignment="0" applyProtection="0"/>
    <xf numFmtId="273" fontId="20" fillId="0" borderId="0" applyFont="0" applyFill="0" applyBorder="0" applyAlignment="0" applyProtection="0"/>
    <xf numFmtId="274" fontId="47" fillId="0" borderId="0" applyFont="0" applyFill="0" applyBorder="0" applyAlignment="0" applyProtection="0">
      <alignment vertical="center"/>
    </xf>
    <xf numFmtId="232" fontId="33" fillId="0" borderId="0">
      <alignment vertical="center"/>
    </xf>
    <xf numFmtId="40" fontId="18" fillId="0" borderId="11"/>
    <xf numFmtId="232" fontId="130" fillId="0" borderId="0">
      <alignment vertical="center"/>
    </xf>
    <xf numFmtId="232" fontId="33" fillId="0" borderId="0">
      <alignment vertical="center"/>
    </xf>
    <xf numFmtId="232" fontId="20" fillId="0" borderId="0" applyFont="0" applyFill="0" applyBorder="0" applyAlignment="0" applyProtection="0"/>
    <xf numFmtId="273" fontId="20" fillId="0" borderId="0" applyFont="0" applyFill="0" applyBorder="0" applyAlignment="0" applyProtection="0"/>
    <xf numFmtId="275" fontId="20" fillId="0" borderId="0" applyFont="0" applyFill="0" applyBorder="0" applyAlignment="0" applyProtection="0"/>
    <xf numFmtId="178" fontId="131" fillId="35" borderId="53">
      <protection locked="0"/>
    </xf>
    <xf numFmtId="232" fontId="20" fillId="0" borderId="0" applyFont="0" applyFill="0" applyBorder="0" applyAlignment="0" applyProtection="0"/>
    <xf numFmtId="232" fontId="89" fillId="0" borderId="0" applyFont="0" applyFill="0" applyBorder="0" applyAlignment="0" applyProtection="0"/>
    <xf numFmtId="232" fontId="61" fillId="0" borderId="0"/>
    <xf numFmtId="232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18" fillId="0" borderId="0"/>
    <xf numFmtId="232" fontId="132" fillId="0" borderId="0" applyFont="0" applyFill="0" applyBorder="0" applyAlignment="0" applyProtection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2" fontId="20" fillId="0" borderId="8">
      <alignment vertical="center"/>
    </xf>
    <xf numFmtId="231" fontId="75" fillId="0" borderId="0">
      <alignment horizontal="center"/>
    </xf>
    <xf numFmtId="232" fontId="39" fillId="0" borderId="0"/>
    <xf numFmtId="232" fontId="36" fillId="0" borderId="0"/>
    <xf numFmtId="232" fontId="36" fillId="0" borderId="0"/>
    <xf numFmtId="232" fontId="39" fillId="0" borderId="0"/>
    <xf numFmtId="232" fontId="36" fillId="0" borderId="0"/>
    <xf numFmtId="232" fontId="39" fillId="0" borderId="0"/>
    <xf numFmtId="276" fontId="23" fillId="0" borderId="0" applyFont="0" applyFill="0" applyBorder="0" applyAlignment="0" applyProtection="0"/>
    <xf numFmtId="277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18" fillId="0" borderId="0"/>
    <xf numFmtId="232" fontId="41" fillId="0" borderId="0"/>
    <xf numFmtId="232" fontId="18" fillId="0" borderId="0"/>
    <xf numFmtId="232" fontId="18" fillId="0" borderId="0"/>
    <xf numFmtId="232" fontId="41" fillId="0" borderId="0"/>
    <xf numFmtId="232" fontId="36" fillId="0" borderId="0"/>
    <xf numFmtId="232" fontId="36" fillId="0" borderId="0"/>
    <xf numFmtId="232" fontId="36" fillId="0" borderId="0"/>
    <xf numFmtId="232" fontId="36" fillId="0" borderId="0"/>
    <xf numFmtId="232" fontId="39" fillId="0" borderId="0"/>
    <xf numFmtId="232" fontId="20" fillId="0" borderId="0"/>
    <xf numFmtId="232" fontId="39" fillId="0" borderId="0"/>
    <xf numFmtId="232" fontId="39" fillId="0" borderId="0"/>
    <xf numFmtId="232" fontId="22" fillId="0" borderId="0"/>
    <xf numFmtId="232" fontId="20" fillId="0" borderId="0" applyFont="0" applyFill="0" applyBorder="0" applyAlignment="0" applyProtection="0"/>
    <xf numFmtId="232" fontId="20" fillId="0" borderId="0"/>
    <xf numFmtId="232" fontId="36" fillId="0" borderId="0"/>
    <xf numFmtId="232" fontId="41" fillId="0" borderId="0"/>
    <xf numFmtId="232" fontId="22" fillId="0" borderId="0"/>
    <xf numFmtId="232" fontId="22" fillId="0" borderId="0"/>
    <xf numFmtId="232" fontId="22" fillId="0" borderId="0"/>
    <xf numFmtId="232" fontId="22" fillId="0" borderId="0"/>
    <xf numFmtId="232" fontId="39" fillId="0" borderId="0"/>
    <xf numFmtId="232" fontId="39" fillId="0" borderId="0"/>
    <xf numFmtId="232" fontId="22" fillId="0" borderId="0"/>
    <xf numFmtId="232" fontId="41" fillId="0" borderId="0"/>
    <xf numFmtId="232" fontId="39" fillId="0" borderId="0"/>
    <xf numFmtId="232" fontId="22" fillId="0" borderId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22" fillId="0" borderId="0"/>
    <xf numFmtId="232" fontId="39" fillId="0" borderId="0"/>
    <xf numFmtId="232" fontId="39" fillId="0" borderId="0"/>
    <xf numFmtId="232" fontId="41" fillId="0" borderId="0"/>
    <xf numFmtId="232" fontId="18" fillId="0" borderId="0"/>
    <xf numFmtId="232" fontId="36" fillId="0" borderId="0"/>
    <xf numFmtId="232" fontId="22" fillId="0" borderId="0" applyFont="0" applyFill="0" applyBorder="0" applyAlignment="0" applyProtection="0"/>
    <xf numFmtId="265" fontId="20" fillId="0" borderId="0" applyFont="0" applyFill="0" applyBorder="0" applyAlignment="0" applyProtection="0"/>
    <xf numFmtId="232" fontId="18" fillId="0" borderId="0"/>
    <xf numFmtId="232" fontId="41" fillId="0" borderId="0"/>
    <xf numFmtId="232" fontId="39" fillId="0" borderId="0"/>
    <xf numFmtId="232" fontId="39" fillId="0" borderId="0"/>
    <xf numFmtId="232" fontId="22" fillId="0" borderId="0"/>
    <xf numFmtId="232" fontId="39" fillId="0" borderId="0"/>
    <xf numFmtId="232" fontId="36" fillId="0" borderId="0"/>
    <xf numFmtId="232" fontId="41" fillId="0" borderId="0"/>
    <xf numFmtId="232" fontId="20" fillId="0" borderId="0" applyFont="0" applyFill="0" applyBorder="0" applyAlignment="0" applyProtection="0"/>
    <xf numFmtId="232" fontId="41" fillId="0" borderId="0"/>
    <xf numFmtId="232" fontId="22" fillId="0" borderId="0" applyFont="0" applyFill="0" applyBorder="0" applyAlignment="0" applyProtection="0"/>
    <xf numFmtId="232" fontId="36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78" fontId="20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39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232" fontId="71" fillId="0" borderId="0"/>
    <xf numFmtId="232" fontId="71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71" fillId="0" borderId="0"/>
    <xf numFmtId="232" fontId="71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232" fontId="18" fillId="0" borderId="0"/>
    <xf numFmtId="232" fontId="18" fillId="0" borderId="0"/>
    <xf numFmtId="232" fontId="41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41" fillId="0" borderId="0"/>
    <xf numFmtId="232" fontId="22" fillId="0" borderId="0" applyFont="0" applyFill="0" applyBorder="0" applyAlignment="0" applyProtection="0"/>
    <xf numFmtId="232" fontId="36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39" fillId="0" borderId="0"/>
    <xf numFmtId="232" fontId="22" fillId="0" borderId="0"/>
    <xf numFmtId="232" fontId="39" fillId="0" borderId="0"/>
    <xf numFmtId="232" fontId="39" fillId="0" borderId="0"/>
    <xf numFmtId="232" fontId="39" fillId="0" borderId="0"/>
    <xf numFmtId="232" fontId="18" fillId="0" borderId="0"/>
    <xf numFmtId="232" fontId="39" fillId="0" borderId="0"/>
    <xf numFmtId="232" fontId="41" fillId="0" borderId="0"/>
    <xf numFmtId="232" fontId="18" fillId="0" borderId="0"/>
    <xf numFmtId="232" fontId="133" fillId="0" borderId="0"/>
    <xf numFmtId="232" fontId="41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36" fillId="0" borderId="0"/>
    <xf numFmtId="232" fontId="20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18" fillId="0" borderId="0"/>
    <xf numFmtId="232" fontId="33" fillId="0" borderId="0" applyFont="0" applyFill="0" applyBorder="0" applyAlignment="0" applyProtection="0"/>
    <xf numFmtId="232" fontId="39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36" fillId="0" borderId="0"/>
    <xf numFmtId="232" fontId="36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79" fontId="20" fillId="0" borderId="0" applyFont="0" applyFill="0" applyBorder="0" applyAlignment="0" applyProtection="0"/>
    <xf numFmtId="232" fontId="36" fillId="0" borderId="0"/>
    <xf numFmtId="232" fontId="36" fillId="0" borderId="0"/>
    <xf numFmtId="232" fontId="20" fillId="0" borderId="0" applyFont="0" applyFill="0" applyBorder="0" applyAlignment="0" applyProtection="0"/>
    <xf numFmtId="232" fontId="18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/>
    <xf numFmtId="232" fontId="22" fillId="0" borderId="0" applyFont="0" applyFill="0" applyBorder="0" applyAlignment="0" applyProtection="0"/>
    <xf numFmtId="232" fontId="18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41" fillId="0" borderId="0"/>
    <xf numFmtId="232" fontId="39" fillId="0" borderId="0"/>
    <xf numFmtId="176" fontId="28" fillId="0" borderId="0" applyFont="0" applyFill="0" applyBorder="0" applyAlignment="0" applyProtection="0"/>
    <xf numFmtId="232" fontId="36" fillId="0" borderId="0"/>
    <xf numFmtId="232" fontId="36" fillId="0" borderId="0"/>
    <xf numFmtId="232" fontId="39" fillId="0" borderId="0"/>
    <xf numFmtId="232" fontId="39" fillId="0" borderId="0"/>
    <xf numFmtId="232" fontId="20" fillId="0" borderId="0"/>
    <xf numFmtId="232" fontId="18" fillId="0" borderId="0"/>
    <xf numFmtId="232" fontId="18" fillId="0" borderId="0"/>
    <xf numFmtId="232" fontId="18" fillId="0" borderId="0"/>
    <xf numFmtId="232" fontId="36" fillId="0" borderId="0"/>
    <xf numFmtId="232" fontId="22" fillId="0" borderId="0"/>
    <xf numFmtId="232" fontId="22" fillId="0" borderId="0"/>
    <xf numFmtId="232" fontId="36" fillId="0" borderId="0"/>
    <xf numFmtId="232" fontId="36" fillId="0" borderId="0"/>
    <xf numFmtId="232" fontId="36" fillId="0" borderId="0"/>
    <xf numFmtId="232" fontId="39" fillId="0" borderId="0"/>
    <xf numFmtId="232" fontId="71" fillId="0" borderId="0"/>
    <xf numFmtId="232" fontId="39" fillId="0" borderId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232" fontId="41" fillId="0" borderId="0"/>
    <xf numFmtId="232" fontId="20" fillId="0" borderId="0"/>
    <xf numFmtId="232" fontId="41" fillId="0" borderId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41" fillId="0" borderId="0"/>
    <xf numFmtId="232" fontId="41" fillId="0" borderId="0"/>
    <xf numFmtId="232" fontId="41" fillId="0" borderId="0"/>
    <xf numFmtId="232" fontId="41" fillId="0" borderId="0"/>
    <xf numFmtId="232" fontId="41" fillId="0" borderId="0"/>
    <xf numFmtId="232" fontId="39" fillId="0" borderId="0"/>
    <xf numFmtId="232" fontId="39" fillId="0" borderId="0"/>
    <xf numFmtId="232" fontId="41" fillId="0" borderId="0"/>
    <xf numFmtId="232" fontId="36" fillId="0" borderId="0"/>
    <xf numFmtId="232" fontId="39" fillId="0" borderId="0"/>
    <xf numFmtId="232" fontId="18" fillId="0" borderId="0"/>
    <xf numFmtId="232" fontId="22" fillId="0" borderId="0" applyFont="0" applyFill="0" applyBorder="0" applyAlignment="0" applyProtection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39" fillId="0" borderId="0"/>
    <xf numFmtId="232" fontId="22" fillId="0" borderId="0"/>
    <xf numFmtId="232" fontId="22" fillId="0" borderId="0"/>
    <xf numFmtId="232" fontId="71" fillId="0" borderId="0"/>
    <xf numFmtId="232" fontId="18" fillId="0" borderId="0"/>
    <xf numFmtId="232" fontId="18" fillId="0" borderId="0"/>
    <xf numFmtId="232" fontId="39" fillId="0" borderId="0"/>
    <xf numFmtId="232" fontId="20" fillId="0" borderId="0" applyFont="0" applyFill="0" applyBorder="0" applyAlignment="0" applyProtection="0"/>
    <xf numFmtId="232" fontId="41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/>
    <xf numFmtId="232" fontId="41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134" fillId="0" borderId="0"/>
    <xf numFmtId="232" fontId="134" fillId="0" borderId="0"/>
    <xf numFmtId="232" fontId="39" fillId="0" borderId="0"/>
    <xf numFmtId="232" fontId="18" fillId="0" borderId="0" applyFont="0" applyFill="0" applyBorder="0" applyAlignment="0" applyProtection="0"/>
    <xf numFmtId="232" fontId="36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39" fillId="0" borderId="0"/>
    <xf numFmtId="232" fontId="39" fillId="0" borderId="0"/>
    <xf numFmtId="232" fontId="41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41" fillId="0" borderId="0"/>
    <xf numFmtId="232" fontId="41" fillId="0" borderId="0"/>
    <xf numFmtId="271" fontId="20" fillId="0" borderId="0">
      <protection locked="0"/>
    </xf>
    <xf numFmtId="271" fontId="20" fillId="0" borderId="0">
      <protection locked="0"/>
    </xf>
    <xf numFmtId="232" fontId="22" fillId="0" borderId="0" applyFont="0" applyFill="0" applyBorder="0" applyAlignment="0" applyProtection="0"/>
    <xf numFmtId="232" fontId="39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18" fillId="0" borderId="0"/>
    <xf numFmtId="232" fontId="39" fillId="0" borderId="0"/>
    <xf numFmtId="232" fontId="36" fillId="0" borderId="0"/>
    <xf numFmtId="232" fontId="36" fillId="0" borderId="0"/>
    <xf numFmtId="232" fontId="18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134" fillId="0" borderId="0"/>
    <xf numFmtId="232" fontId="134" fillId="0" borderId="0"/>
    <xf numFmtId="280" fontId="20" fillId="0" borderId="0">
      <protection locked="0"/>
    </xf>
    <xf numFmtId="232" fontId="36" fillId="0" borderId="0"/>
    <xf numFmtId="232" fontId="22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41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11" fontId="20" fillId="0" borderId="0" applyFont="0" applyFill="0" applyBorder="0" applyAlignment="0" applyProtection="0"/>
    <xf numFmtId="232" fontId="36" fillId="0" borderId="0"/>
    <xf numFmtId="232" fontId="36" fillId="0" borderId="0"/>
    <xf numFmtId="279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18" fillId="0" borderId="0"/>
    <xf numFmtId="232" fontId="18" fillId="0" borderId="0"/>
    <xf numFmtId="232" fontId="36" fillId="0" borderId="0"/>
    <xf numFmtId="232" fontId="36" fillId="0" borderId="0"/>
    <xf numFmtId="176" fontId="28" fillId="0" borderId="0" applyFont="0" applyFill="0" applyBorder="0" applyAlignment="0" applyProtection="0"/>
    <xf numFmtId="232" fontId="18" fillId="0" borderId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41" fillId="0" borderId="0"/>
    <xf numFmtId="232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78" fontId="20" fillId="0" borderId="0" applyFont="0" applyFill="0" applyBorder="0" applyAlignment="0" applyProtection="0"/>
    <xf numFmtId="232" fontId="36" fillId="0" borderId="0"/>
    <xf numFmtId="232" fontId="39" fillId="0" borderId="0"/>
    <xf numFmtId="232" fontId="39" fillId="0" borderId="0"/>
    <xf numFmtId="232" fontId="18" fillId="0" borderId="0"/>
    <xf numFmtId="232" fontId="22" fillId="0" borderId="54" applyFill="0" applyProtection="0">
      <alignment horizontal="left" vertical="center"/>
    </xf>
    <xf numFmtId="232" fontId="22" fillId="0" borderId="55" applyFill="0" applyProtection="0">
      <alignment horizontal="left" vertical="center"/>
    </xf>
    <xf numFmtId="232" fontId="39" fillId="0" borderId="0"/>
    <xf numFmtId="232" fontId="39" fillId="0" borderId="0"/>
    <xf numFmtId="177" fontId="22" fillId="0" borderId="56" applyFill="0" applyProtection="0">
      <alignment horizontal="right" vertical="center"/>
    </xf>
    <xf numFmtId="232" fontId="39" fillId="0" borderId="0"/>
    <xf numFmtId="232" fontId="22" fillId="0" borderId="0"/>
    <xf numFmtId="232" fontId="41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 applyFont="0" applyFill="0" applyBorder="0" applyAlignment="0" applyProtection="0"/>
    <xf numFmtId="232" fontId="36" fillId="0" borderId="0"/>
    <xf numFmtId="232" fontId="18" fillId="0" borderId="0"/>
    <xf numFmtId="281" fontId="20" fillId="0" borderId="0" applyFont="0" applyFill="0" applyBorder="0" applyAlignment="0" applyProtection="0"/>
    <xf numFmtId="232" fontId="18" fillId="0" borderId="0"/>
    <xf numFmtId="232" fontId="18" fillId="0" borderId="0"/>
    <xf numFmtId="232" fontId="22" fillId="0" borderId="0" applyFont="0" applyFill="0" applyBorder="0" applyAlignment="0" applyProtection="0"/>
    <xf numFmtId="232" fontId="41" fillId="0" borderId="0"/>
    <xf numFmtId="232" fontId="41" fillId="0" borderId="0"/>
    <xf numFmtId="232" fontId="23" fillId="0" borderId="0" applyFont="0" applyFill="0" applyBorder="0" applyAlignment="0" applyProtection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9" fillId="0" borderId="0"/>
    <xf numFmtId="232" fontId="41" fillId="0" borderId="0"/>
    <xf numFmtId="178" fontId="19" fillId="0" borderId="0">
      <protection locked="0"/>
    </xf>
    <xf numFmtId="232" fontId="39" fillId="0" borderId="0"/>
    <xf numFmtId="232" fontId="18" fillId="0" borderId="0"/>
    <xf numFmtId="232" fontId="41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18" fillId="0" borderId="0"/>
    <xf numFmtId="232" fontId="36" fillId="0" borderId="0"/>
    <xf numFmtId="232" fontId="36" fillId="0" borderId="0"/>
    <xf numFmtId="232" fontId="22" fillId="0" borderId="0"/>
    <xf numFmtId="232" fontId="22" fillId="0" borderId="0"/>
    <xf numFmtId="232" fontId="22" fillId="0" borderId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20" fillId="0" borderId="0"/>
    <xf numFmtId="232" fontId="22" fillId="0" borderId="0" applyFont="0" applyFill="0" applyBorder="0" applyAlignment="0" applyProtection="0"/>
    <xf numFmtId="232" fontId="39" fillId="0" borderId="0"/>
    <xf numFmtId="232" fontId="36" fillId="0" borderId="0"/>
    <xf numFmtId="232" fontId="133" fillId="0" borderId="0"/>
    <xf numFmtId="232" fontId="22" fillId="0" borderId="0"/>
    <xf numFmtId="232" fontId="22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41" fillId="0" borderId="0"/>
    <xf numFmtId="232" fontId="39" fillId="0" borderId="0"/>
    <xf numFmtId="211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/>
    <xf numFmtId="232" fontId="39" fillId="0" borderId="0"/>
    <xf numFmtId="232" fontId="39" fillId="0" borderId="0"/>
    <xf numFmtId="232" fontId="22" fillId="0" borderId="56" applyFill="0" applyProtection="0">
      <alignment horizontal="center" vertical="center"/>
    </xf>
    <xf numFmtId="232" fontId="39" fillId="0" borderId="0"/>
    <xf numFmtId="232" fontId="39" fillId="0" borderId="0"/>
    <xf numFmtId="232" fontId="41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22" fillId="0" borderId="0"/>
    <xf numFmtId="176" fontId="2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18" fillId="0" borderId="0"/>
    <xf numFmtId="232" fontId="39" fillId="0" borderId="0"/>
    <xf numFmtId="232" fontId="18" fillId="0" borderId="0" applyFont="0" applyFill="0" applyBorder="0" applyAlignment="0" applyProtection="0"/>
    <xf numFmtId="232" fontId="33" fillId="0" borderId="0" applyFont="0" applyFill="0" applyBorder="0" applyAlignment="0" applyProtection="0"/>
    <xf numFmtId="232" fontId="41" fillId="0" borderId="0"/>
    <xf numFmtId="232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9" fillId="0" borderId="0"/>
    <xf numFmtId="232" fontId="36" fillId="0" borderId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32" fontId="23" fillId="0" borderId="0" applyFont="0" applyFill="0" applyBorder="0" applyAlignment="0" applyProtection="0"/>
    <xf numFmtId="232" fontId="39" fillId="0" borderId="0"/>
    <xf numFmtId="232" fontId="39" fillId="0" borderId="0"/>
    <xf numFmtId="232" fontId="18" fillId="0" borderId="0"/>
    <xf numFmtId="232" fontId="18" fillId="0" borderId="0"/>
    <xf numFmtId="232" fontId="20" fillId="0" borderId="0" applyFont="0" applyFill="0" applyBorder="0" applyAlignment="0" applyProtection="0"/>
    <xf numFmtId="232" fontId="41" fillId="0" borderId="0"/>
    <xf numFmtId="232" fontId="23" fillId="0" borderId="0" applyFont="0" applyFill="0" applyBorder="0" applyAlignment="0" applyProtection="0"/>
    <xf numFmtId="232" fontId="39" fillId="0" borderId="0"/>
    <xf numFmtId="232" fontId="36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39" fillId="0" borderId="0"/>
    <xf numFmtId="232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0" fillId="0" borderId="0"/>
    <xf numFmtId="232" fontId="20" fillId="0" borderId="0"/>
    <xf numFmtId="176" fontId="2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18" fillId="0" borderId="0"/>
    <xf numFmtId="232" fontId="22" fillId="0" borderId="0" applyFont="0" applyFill="0" applyBorder="0" applyAlignment="0" applyProtection="0"/>
    <xf numFmtId="232" fontId="18" fillId="0" borderId="0"/>
    <xf numFmtId="232" fontId="23" fillId="0" borderId="0"/>
    <xf numFmtId="232" fontId="22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36" fillId="0" borderId="0"/>
    <xf numFmtId="232" fontId="36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39" fillId="0" borderId="0"/>
    <xf numFmtId="232" fontId="39" fillId="0" borderId="0"/>
    <xf numFmtId="232" fontId="41" fillId="0" borderId="0"/>
    <xf numFmtId="232" fontId="20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41" fillId="0" borderId="0"/>
    <xf numFmtId="232" fontId="39" fillId="0" borderId="0"/>
    <xf numFmtId="232" fontId="18" fillId="0" borderId="0"/>
    <xf numFmtId="232" fontId="41" fillId="0" borderId="0"/>
    <xf numFmtId="232" fontId="41" fillId="0" borderId="0"/>
    <xf numFmtId="38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178" fontId="19" fillId="0" borderId="0">
      <protection locked="0"/>
    </xf>
    <xf numFmtId="232" fontId="39" fillId="0" borderId="0"/>
    <xf numFmtId="232" fontId="36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/>
    <xf numFmtId="232" fontId="18" fillId="0" borderId="0"/>
    <xf numFmtId="232" fontId="18" fillId="0" borderId="0"/>
    <xf numFmtId="176" fontId="28" fillId="0" borderId="0" applyFont="0" applyFill="0" applyBorder="0" applyAlignment="0" applyProtection="0"/>
    <xf numFmtId="232" fontId="39" fillId="0" borderId="0"/>
    <xf numFmtId="176" fontId="28" fillId="0" borderId="0" applyFont="0" applyFill="0" applyBorder="0" applyAlignment="0" applyProtection="0"/>
    <xf numFmtId="232" fontId="18" fillId="0" borderId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178" fontId="19" fillId="0" borderId="0">
      <protection locked="0"/>
    </xf>
    <xf numFmtId="232" fontId="39" fillId="0" borderId="0"/>
    <xf numFmtId="178" fontId="19" fillId="0" borderId="0">
      <protection locked="0"/>
    </xf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41" fillId="0" borderId="0"/>
    <xf numFmtId="232" fontId="18" fillId="0" borderId="0"/>
    <xf numFmtId="232" fontId="22" fillId="0" borderId="0"/>
    <xf numFmtId="232" fontId="22" fillId="0" borderId="0"/>
    <xf numFmtId="232" fontId="18" fillId="0" borderId="0"/>
    <xf numFmtId="232" fontId="18" fillId="0" borderId="0"/>
    <xf numFmtId="232" fontId="41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22" fillId="0" borderId="57" applyFill="0" applyProtection="0">
      <alignment vertical="center"/>
    </xf>
    <xf numFmtId="232" fontId="39" fillId="0" borderId="0"/>
    <xf numFmtId="232" fontId="22" fillId="0" borderId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22" fillId="0" borderId="0"/>
    <xf numFmtId="232" fontId="18" fillId="0" borderId="0"/>
    <xf numFmtId="232" fontId="134" fillId="0" borderId="0"/>
    <xf numFmtId="232" fontId="41" fillId="0" borderId="0"/>
    <xf numFmtId="232" fontId="41" fillId="0" borderId="0"/>
    <xf numFmtId="232" fontId="1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78" fontId="20" fillId="0" borderId="0" applyFont="0" applyFill="0" applyBorder="0" applyAlignment="0" applyProtection="0"/>
    <xf numFmtId="232" fontId="39" fillId="0" borderId="0"/>
    <xf numFmtId="232" fontId="41" fillId="0" borderId="0"/>
    <xf numFmtId="232" fontId="22" fillId="0" borderId="0"/>
    <xf numFmtId="232" fontId="20" fillId="0" borderId="0" applyFont="0" applyFill="0" applyBorder="0" applyAlignment="0" applyProtection="0"/>
    <xf numFmtId="232" fontId="22" fillId="0" borderId="0"/>
    <xf numFmtId="232" fontId="39" fillId="0" borderId="0"/>
    <xf numFmtId="232" fontId="22" fillId="0" borderId="0" applyFont="0" applyFill="0" applyBorder="0" applyAlignment="0" applyProtection="0"/>
    <xf numFmtId="190" fontId="1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178" fontId="19" fillId="0" borderId="0">
      <protection locked="0"/>
    </xf>
    <xf numFmtId="232" fontId="22" fillId="0" borderId="0" applyFont="0" applyFill="0" applyBorder="0" applyAlignment="0" applyProtection="0"/>
    <xf numFmtId="232" fontId="41" fillId="0" borderId="0"/>
    <xf numFmtId="232" fontId="41" fillId="0" borderId="0"/>
    <xf numFmtId="232" fontId="41" fillId="0" borderId="0"/>
    <xf numFmtId="232" fontId="39" fillId="0" borderId="0"/>
    <xf numFmtId="232" fontId="41" fillId="0" borderId="0"/>
    <xf numFmtId="232" fontId="22" fillId="0" borderId="0" applyFont="0" applyFill="0" applyBorder="0" applyAlignment="0" applyProtection="0"/>
    <xf numFmtId="232" fontId="41" fillId="0" borderId="0"/>
    <xf numFmtId="232" fontId="41" fillId="0" borderId="0"/>
    <xf numFmtId="232" fontId="41" fillId="0" borderId="0"/>
    <xf numFmtId="232" fontId="18" fillId="0" borderId="0"/>
    <xf numFmtId="232" fontId="36" fillId="0" borderId="0"/>
    <xf numFmtId="232" fontId="41" fillId="0" borderId="0"/>
    <xf numFmtId="232" fontId="41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232" fontId="18" fillId="0" borderId="0"/>
    <xf numFmtId="232" fontId="41" fillId="0" borderId="0"/>
    <xf numFmtId="232" fontId="41" fillId="0" borderId="0"/>
    <xf numFmtId="280" fontId="20" fillId="0" borderId="0">
      <protection locked="0"/>
    </xf>
    <xf numFmtId="280" fontId="20" fillId="0" borderId="0">
      <protection locked="0"/>
    </xf>
    <xf numFmtId="176" fontId="2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39" fillId="0" borderId="0"/>
    <xf numFmtId="278" fontId="20" fillId="0" borderId="0" applyFont="0" applyFill="0" applyBorder="0" applyAlignment="0" applyProtection="0"/>
    <xf numFmtId="232" fontId="18" fillId="0" borderId="0"/>
    <xf numFmtId="232" fontId="22" fillId="0" borderId="0"/>
    <xf numFmtId="232" fontId="39" fillId="0" borderId="0"/>
    <xf numFmtId="282" fontId="22" fillId="0" borderId="56" applyFill="0" applyProtection="0">
      <alignment horizontal="right" vertical="center"/>
    </xf>
    <xf numFmtId="178" fontId="19" fillId="0" borderId="0">
      <protection locked="0"/>
    </xf>
    <xf numFmtId="232" fontId="18" fillId="0" borderId="0"/>
    <xf numFmtId="232" fontId="39" fillId="0" borderId="0"/>
    <xf numFmtId="232" fontId="39" fillId="0" borderId="0"/>
    <xf numFmtId="232" fontId="22" fillId="0" borderId="0">
      <alignment vertical="center"/>
    </xf>
    <xf numFmtId="232" fontId="18" fillId="0" borderId="0"/>
    <xf numFmtId="232" fontId="18" fillId="0" borderId="0"/>
    <xf numFmtId="232" fontId="18" fillId="0" borderId="0"/>
    <xf numFmtId="232" fontId="22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22" fillId="0" borderId="0"/>
    <xf numFmtId="232" fontId="39" fillId="0" borderId="0"/>
    <xf numFmtId="232" fontId="18" fillId="0" borderId="0"/>
    <xf numFmtId="232" fontId="20" fillId="0" borderId="0" applyFont="0" applyFill="0" applyBorder="0" applyAlignment="0" applyProtection="0"/>
    <xf numFmtId="232" fontId="39" fillId="0" borderId="0"/>
    <xf numFmtId="232" fontId="18" fillId="0" borderId="0"/>
    <xf numFmtId="232" fontId="39" fillId="0" borderId="0"/>
    <xf numFmtId="232" fontId="22" fillId="0" borderId="0"/>
    <xf numFmtId="232" fontId="36" fillId="0" borderId="0"/>
    <xf numFmtId="232" fontId="22" fillId="0" borderId="0"/>
    <xf numFmtId="232" fontId="41" fillId="0" borderId="0"/>
    <xf numFmtId="232" fontId="18" fillId="0" borderId="0"/>
    <xf numFmtId="271" fontId="20" fillId="0" borderId="0">
      <protection locked="0"/>
    </xf>
    <xf numFmtId="232" fontId="36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41" fillId="0" borderId="0"/>
    <xf numFmtId="232" fontId="36" fillId="0" borderId="0"/>
    <xf numFmtId="232" fontId="36" fillId="0" borderId="0"/>
    <xf numFmtId="232" fontId="22" fillId="0" borderId="0" applyFont="0" applyFill="0" applyBorder="0" applyAlignment="0" applyProtection="0"/>
    <xf numFmtId="232" fontId="39" fillId="0" borderId="0"/>
    <xf numFmtId="178" fontId="19" fillId="0" borderId="0">
      <protection locked="0"/>
    </xf>
    <xf numFmtId="232" fontId="18" fillId="0" borderId="0"/>
    <xf numFmtId="232" fontId="39" fillId="0" borderId="0"/>
    <xf numFmtId="176" fontId="2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9" fillId="0" borderId="0"/>
    <xf numFmtId="178" fontId="19" fillId="0" borderId="0">
      <protection locked="0"/>
    </xf>
    <xf numFmtId="232" fontId="39" fillId="0" borderId="0"/>
    <xf numFmtId="232" fontId="22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232" fontId="39" fillId="0" borderId="0"/>
    <xf numFmtId="232" fontId="22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36" fillId="0" borderId="0"/>
    <xf numFmtId="232" fontId="41" fillId="0" borderId="0"/>
    <xf numFmtId="232" fontId="23" fillId="0" borderId="0" applyFont="0" applyFill="0" applyBorder="0" applyAlignment="0" applyProtection="0"/>
    <xf numFmtId="232" fontId="41" fillId="0" borderId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39" fillId="0" borderId="0"/>
    <xf numFmtId="232" fontId="18" fillId="0" borderId="0"/>
    <xf numFmtId="232" fontId="39" fillId="0" borderId="0"/>
    <xf numFmtId="232" fontId="22" fillId="0" borderId="0" applyFont="0" applyFill="0" applyBorder="0" applyAlignment="0" applyProtection="0"/>
    <xf numFmtId="232" fontId="39" fillId="0" borderId="0"/>
    <xf numFmtId="232" fontId="36" fillId="0" borderId="0"/>
    <xf numFmtId="232" fontId="18" fillId="0" borderId="0" applyFont="0" applyFill="0" applyBorder="0" applyAlignment="0" applyProtection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18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18" fillId="0" borderId="0"/>
    <xf numFmtId="232" fontId="39" fillId="0" borderId="0"/>
    <xf numFmtId="278" fontId="20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39" fillId="0" borderId="0"/>
    <xf numFmtId="232" fontId="39" fillId="0" borderId="0"/>
    <xf numFmtId="232" fontId="22" fillId="0" borderId="0"/>
    <xf numFmtId="232" fontId="39" fillId="0" borderId="0"/>
    <xf numFmtId="276" fontId="23" fillId="0" borderId="0" applyFont="0" applyFill="0" applyBorder="0" applyAlignment="0" applyProtection="0"/>
    <xf numFmtId="277" fontId="20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83" fontId="22" fillId="0" borderId="18" applyFill="0" applyProtection="0">
      <alignment horizontal="right" vertical="center"/>
    </xf>
    <xf numFmtId="232" fontId="22" fillId="0" borderId="0" applyFont="0" applyFill="0" applyBorder="0" applyAlignment="0" applyProtection="0"/>
    <xf numFmtId="232" fontId="36" fillId="0" borderId="0"/>
    <xf numFmtId="232" fontId="36" fillId="0" borderId="0"/>
    <xf numFmtId="232" fontId="18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18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18" fillId="0" borderId="0"/>
    <xf numFmtId="284" fontId="20" fillId="0" borderId="0" applyFont="0" applyFill="0" applyBorder="0" applyAlignment="0" applyProtection="0"/>
    <xf numFmtId="176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22" fillId="0" borderId="0"/>
    <xf numFmtId="232" fontId="36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9" fillId="0" borderId="0"/>
    <xf numFmtId="232" fontId="36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232" fontId="41" fillId="0" borderId="0"/>
    <xf numFmtId="232" fontId="18" fillId="0" borderId="0"/>
    <xf numFmtId="232" fontId="41" fillId="0" borderId="0"/>
    <xf numFmtId="232" fontId="41" fillId="0" borderId="0"/>
    <xf numFmtId="232" fontId="18" fillId="0" borderId="0"/>
    <xf numFmtId="232" fontId="36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41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36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20" fillId="0" borderId="0" applyFont="0" applyFill="0" applyBorder="0" applyAlignment="0" applyProtection="0"/>
    <xf numFmtId="232" fontId="41" fillId="0" borderId="0"/>
    <xf numFmtId="232" fontId="39" fillId="0" borderId="0"/>
    <xf numFmtId="232" fontId="22" fillId="0" borderId="55" applyFill="0" applyProtection="0">
      <alignment horizontal="center" vertical="center"/>
    </xf>
    <xf numFmtId="232" fontId="36" fillId="0" borderId="0"/>
    <xf numFmtId="232" fontId="36" fillId="0" borderId="0"/>
    <xf numFmtId="232" fontId="36" fillId="0" borderId="0"/>
    <xf numFmtId="232" fontId="22" fillId="0" borderId="0"/>
    <xf numFmtId="232" fontId="39" fillId="0" borderId="0"/>
    <xf numFmtId="232" fontId="39" fillId="0" borderId="0"/>
    <xf numFmtId="232" fontId="18" fillId="0" borderId="0"/>
    <xf numFmtId="232" fontId="18" fillId="0" borderId="0"/>
    <xf numFmtId="232" fontId="41" fillId="0" borderId="0"/>
    <xf numFmtId="232" fontId="39" fillId="0" borderId="0"/>
    <xf numFmtId="232" fontId="18" fillId="0" borderId="0"/>
    <xf numFmtId="176" fontId="28" fillId="0" borderId="0" applyFont="0" applyFill="0" applyBorder="0" applyAlignment="0" applyProtection="0"/>
    <xf numFmtId="232" fontId="22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18" fillId="0" borderId="0"/>
    <xf numFmtId="232" fontId="18" fillId="0" borderId="0"/>
    <xf numFmtId="232" fontId="20" fillId="0" borderId="0" applyFont="0" applyFill="0" applyBorder="0" applyAlignment="0" applyProtection="0"/>
    <xf numFmtId="232" fontId="23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20" fillId="0" borderId="0"/>
    <xf numFmtId="232" fontId="22" fillId="0" borderId="0"/>
    <xf numFmtId="176" fontId="28" fillId="0" borderId="0" applyFont="0" applyFill="0" applyBorder="0" applyAlignment="0" applyProtection="0"/>
    <xf numFmtId="232" fontId="39" fillId="0" borderId="0"/>
    <xf numFmtId="232" fontId="41" fillId="0" borderId="0"/>
    <xf numFmtId="232" fontId="41" fillId="0" borderId="0"/>
    <xf numFmtId="232" fontId="71" fillId="0" borderId="0"/>
    <xf numFmtId="178" fontId="19" fillId="0" borderId="0">
      <protection locked="0"/>
    </xf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78" fontId="20" fillId="0" borderId="0" applyFont="0" applyFill="0" applyBorder="0" applyAlignment="0" applyProtection="0"/>
    <xf numFmtId="232" fontId="18" fillId="0" borderId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232" fontId="18" fillId="0" borderId="0"/>
    <xf numFmtId="232" fontId="18" fillId="0" borderId="0"/>
    <xf numFmtId="232" fontId="39" fillId="0" borderId="0"/>
    <xf numFmtId="232" fontId="39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39" fillId="0" borderId="0"/>
    <xf numFmtId="232" fontId="36" fillId="0" borderId="0"/>
    <xf numFmtId="232" fontId="41" fillId="0" borderId="0"/>
    <xf numFmtId="232" fontId="41" fillId="0" borderId="0"/>
    <xf numFmtId="232" fontId="41" fillId="0" borderId="0"/>
    <xf numFmtId="232" fontId="39" fillId="0" borderId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18" fillId="0" borderId="0"/>
    <xf numFmtId="232" fontId="39" fillId="0" borderId="0"/>
    <xf numFmtId="232" fontId="41" fillId="0" borderId="0"/>
    <xf numFmtId="232" fontId="22" fillId="0" borderId="0"/>
    <xf numFmtId="232" fontId="39" fillId="0" borderId="0"/>
    <xf numFmtId="232" fontId="39" fillId="0" borderId="0"/>
    <xf numFmtId="232" fontId="22" fillId="0" borderId="0"/>
    <xf numFmtId="232" fontId="18" fillId="0" borderId="0"/>
    <xf numFmtId="232" fontId="39" fillId="0" borderId="0"/>
    <xf numFmtId="232" fontId="39" fillId="0" borderId="0"/>
    <xf numFmtId="232" fontId="22" fillId="0" borderId="0"/>
    <xf numFmtId="232" fontId="20" fillId="0" borderId="0" applyFont="0" applyFill="0" applyBorder="0" applyAlignment="0" applyProtection="0"/>
    <xf numFmtId="232" fontId="39" fillId="0" borderId="0"/>
    <xf numFmtId="232" fontId="23" fillId="0" borderId="0" applyFont="0" applyFill="0" applyBorder="0" applyAlignment="0" applyProtection="0"/>
    <xf numFmtId="281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32" fontId="36" fillId="0" borderId="0"/>
    <xf numFmtId="232" fontId="18" fillId="0" borderId="0"/>
    <xf numFmtId="232" fontId="39" fillId="0" borderId="0"/>
    <xf numFmtId="232" fontId="39" fillId="0" borderId="0"/>
    <xf numFmtId="232" fontId="39" fillId="0" borderId="0"/>
    <xf numFmtId="232" fontId="41" fillId="0" borderId="0"/>
    <xf numFmtId="232" fontId="41" fillId="0" borderId="0"/>
    <xf numFmtId="232" fontId="39" fillId="0" borderId="0"/>
    <xf numFmtId="232" fontId="36" fillId="0" borderId="0"/>
    <xf numFmtId="232" fontId="22" fillId="0" borderId="0" applyFont="0" applyFill="0" applyBorder="0" applyAlignment="0" applyProtection="0"/>
    <xf numFmtId="232" fontId="39" fillId="0" borderId="0"/>
    <xf numFmtId="232" fontId="36" fillId="0" borderId="0"/>
    <xf numFmtId="232" fontId="41" fillId="0" borderId="0"/>
    <xf numFmtId="232" fontId="22" fillId="0" borderId="50" applyFill="0" applyProtection="0">
      <alignment horizontal="left" vertical="center"/>
    </xf>
    <xf numFmtId="232" fontId="22" fillId="0" borderId="55" applyFill="0" applyProtection="0">
      <alignment horizontal="left" vertical="center"/>
    </xf>
    <xf numFmtId="232" fontId="20" fillId="0" borderId="0" applyFont="0" applyFill="0" applyBorder="0" applyAlignment="0" applyProtection="0"/>
    <xf numFmtId="232" fontId="39" fillId="0" borderId="0"/>
    <xf numFmtId="176" fontId="28" fillId="0" borderId="0" applyFont="0" applyFill="0" applyBorder="0" applyAlignment="0" applyProtection="0"/>
    <xf numFmtId="178" fontId="19" fillId="0" borderId="0">
      <protection locked="0"/>
    </xf>
    <xf numFmtId="232" fontId="18" fillId="0" borderId="0"/>
    <xf numFmtId="232" fontId="39" fillId="0" borderId="0"/>
    <xf numFmtId="232" fontId="20" fillId="0" borderId="0" applyFont="0" applyFill="0" applyBorder="0" applyAlignment="0" applyProtection="0"/>
    <xf numFmtId="232" fontId="22" fillId="0" borderId="0"/>
    <xf numFmtId="232" fontId="41" fillId="0" borderId="0"/>
    <xf numFmtId="232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32" fontId="36" fillId="0" borderId="0"/>
    <xf numFmtId="232" fontId="18" fillId="0" borderId="0"/>
    <xf numFmtId="232" fontId="39" fillId="0" borderId="0"/>
    <xf numFmtId="232" fontId="39" fillId="0" borderId="0"/>
    <xf numFmtId="232" fontId="18" fillId="0" borderId="0"/>
    <xf numFmtId="232" fontId="39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32" fontId="39" fillId="0" borderId="0"/>
    <xf numFmtId="232" fontId="39" fillId="0" borderId="0"/>
    <xf numFmtId="232" fontId="39" fillId="0" borderId="0"/>
    <xf numFmtId="232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39" fillId="0" borderId="0"/>
    <xf numFmtId="232" fontId="36" fillId="0" borderId="0"/>
    <xf numFmtId="232" fontId="18" fillId="0" borderId="0" applyFont="0" applyFill="0" applyBorder="0" applyAlignment="0" applyProtection="0"/>
    <xf numFmtId="232" fontId="22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39" fillId="0" borderId="0"/>
    <xf numFmtId="279" fontId="20" fillId="0" borderId="0" applyFont="0" applyFill="0" applyBorder="0" applyAlignment="0" applyProtection="0"/>
    <xf numFmtId="232" fontId="39" fillId="0" borderId="0"/>
    <xf numFmtId="232" fontId="41" fillId="0" borderId="0"/>
    <xf numFmtId="232" fontId="39" fillId="0" borderId="0"/>
    <xf numFmtId="232" fontId="39" fillId="0" borderId="0"/>
    <xf numFmtId="279" fontId="20" fillId="0" borderId="0" applyFont="0" applyFill="0" applyBorder="0" applyAlignment="0" applyProtection="0"/>
    <xf numFmtId="232" fontId="1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6" fillId="0" borderId="0"/>
    <xf numFmtId="232" fontId="22" fillId="0" borderId="0"/>
    <xf numFmtId="232" fontId="36" fillId="0" borderId="0"/>
    <xf numFmtId="232" fontId="18" fillId="0" borderId="0"/>
    <xf numFmtId="232" fontId="39" fillId="0" borderId="0"/>
    <xf numFmtId="232" fontId="39" fillId="0" borderId="0"/>
    <xf numFmtId="232" fontId="36" fillId="0" borderId="0"/>
    <xf numFmtId="232" fontId="22" fillId="0" borderId="0"/>
    <xf numFmtId="232" fontId="41" fillId="0" borderId="0"/>
    <xf numFmtId="176" fontId="2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18" fillId="0" borderId="0"/>
    <xf numFmtId="232" fontId="18" fillId="0" borderId="0"/>
    <xf numFmtId="232" fontId="39" fillId="0" borderId="0"/>
    <xf numFmtId="232" fontId="18" fillId="0" borderId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78" fontId="20" fillId="0" borderId="0" applyFont="0" applyFill="0" applyBorder="0" applyAlignment="0" applyProtection="0"/>
    <xf numFmtId="232" fontId="39" fillId="0" borderId="0"/>
    <xf numFmtId="232" fontId="39" fillId="0" borderId="0"/>
    <xf numFmtId="232" fontId="18" fillId="0" borderId="0"/>
    <xf numFmtId="232" fontId="39" fillId="0" borderId="0"/>
    <xf numFmtId="232" fontId="18" fillId="0" borderId="0"/>
    <xf numFmtId="232" fontId="20" fillId="0" borderId="0" applyFont="0" applyFill="0" applyBorder="0" applyAlignment="0" applyProtection="0"/>
    <xf numFmtId="232" fontId="41" fillId="0" borderId="0"/>
    <xf numFmtId="232" fontId="41" fillId="0" borderId="0"/>
    <xf numFmtId="232" fontId="39" fillId="0" borderId="0"/>
    <xf numFmtId="232" fontId="39" fillId="0" borderId="0"/>
    <xf numFmtId="232" fontId="18" fillId="0" borderId="0"/>
    <xf numFmtId="232" fontId="39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22" fillId="0" borderId="0"/>
    <xf numFmtId="232" fontId="39" fillId="0" borderId="0"/>
    <xf numFmtId="232" fontId="18" fillId="0" borderId="0"/>
    <xf numFmtId="232" fontId="39" fillId="0" borderId="0"/>
    <xf numFmtId="280" fontId="20" fillId="0" borderId="0">
      <protection locked="0"/>
    </xf>
    <xf numFmtId="232" fontId="39" fillId="0" borderId="0"/>
    <xf numFmtId="232" fontId="39" fillId="0" borderId="0"/>
    <xf numFmtId="232" fontId="39" fillId="0" borderId="0"/>
    <xf numFmtId="232" fontId="20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39" fillId="0" borderId="0"/>
    <xf numFmtId="232" fontId="18" fillId="0" borderId="0"/>
    <xf numFmtId="232" fontId="22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18" fillId="0" borderId="0"/>
    <xf numFmtId="232" fontId="39" fillId="0" borderId="0"/>
    <xf numFmtId="232" fontId="36" fillId="0" borderId="0"/>
    <xf numFmtId="232" fontId="39" fillId="0" borderId="0"/>
    <xf numFmtId="232" fontId="22" fillId="0" borderId="0"/>
    <xf numFmtId="232" fontId="36" fillId="0" borderId="0"/>
    <xf numFmtId="232" fontId="39" fillId="0" borderId="0"/>
    <xf numFmtId="232" fontId="36" fillId="0" borderId="0"/>
    <xf numFmtId="232" fontId="39" fillId="0" borderId="0"/>
    <xf numFmtId="232" fontId="39" fillId="0" borderId="0"/>
    <xf numFmtId="232" fontId="22" fillId="0" borderId="0"/>
    <xf numFmtId="232" fontId="36" fillId="0" borderId="0"/>
    <xf numFmtId="232" fontId="39" fillId="0" borderId="0"/>
    <xf numFmtId="232" fontId="20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176" fontId="28" fillId="0" borderId="0" applyFont="0" applyFill="0" applyBorder="0" applyAlignment="0" applyProtection="0"/>
    <xf numFmtId="232" fontId="23" fillId="0" borderId="0" applyFont="0" applyFill="0" applyBorder="0" applyAlignment="0" applyProtection="0"/>
    <xf numFmtId="232" fontId="41" fillId="0" borderId="0"/>
    <xf numFmtId="232" fontId="39" fillId="0" borderId="0"/>
    <xf numFmtId="232" fontId="22" fillId="0" borderId="0" applyFont="0" applyFill="0" applyBorder="0" applyAlignment="0" applyProtection="0"/>
    <xf numFmtId="232" fontId="39" fillId="0" borderId="0"/>
    <xf numFmtId="232" fontId="39" fillId="0" borderId="0"/>
    <xf numFmtId="232" fontId="18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9" fillId="0" borderId="0"/>
    <xf numFmtId="232" fontId="39" fillId="0" borderId="0"/>
    <xf numFmtId="232" fontId="41" fillId="0" borderId="0"/>
    <xf numFmtId="278" fontId="20" fillId="0" borderId="0" applyFont="0" applyFill="0" applyBorder="0" applyAlignment="0" applyProtection="0"/>
    <xf numFmtId="265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6" fillId="0" borderId="0"/>
    <xf numFmtId="232" fontId="20" fillId="0" borderId="0"/>
    <xf numFmtId="232" fontId="22" fillId="0" borderId="0"/>
    <xf numFmtId="278" fontId="20" fillId="0" borderId="0" applyFont="0" applyFill="0" applyBorder="0" applyAlignment="0" applyProtection="0"/>
    <xf numFmtId="281" fontId="20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41" fillId="0" borderId="0"/>
    <xf numFmtId="232" fontId="36" fillId="0" borderId="0"/>
    <xf numFmtId="232" fontId="39" fillId="0" borderId="0"/>
    <xf numFmtId="232" fontId="18" fillId="0" borderId="0"/>
    <xf numFmtId="232" fontId="39" fillId="0" borderId="0"/>
    <xf numFmtId="232" fontId="39" fillId="0" borderId="0"/>
    <xf numFmtId="232" fontId="22" fillId="0" borderId="0" applyFont="0" applyFill="0" applyBorder="0" applyAlignment="0" applyProtection="0"/>
    <xf numFmtId="232" fontId="36" fillId="0" borderId="0"/>
    <xf numFmtId="232" fontId="39" fillId="0" borderId="0"/>
    <xf numFmtId="232" fontId="39" fillId="0" borderId="0"/>
    <xf numFmtId="176" fontId="28" fillId="0" borderId="0" applyFont="0" applyFill="0" applyBorder="0" applyAlignment="0" applyProtection="0"/>
    <xf numFmtId="232" fontId="39" fillId="0" borderId="0"/>
    <xf numFmtId="232" fontId="1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41" fillId="0" borderId="0"/>
    <xf numFmtId="232" fontId="39" fillId="0" borderId="0"/>
    <xf numFmtId="232" fontId="36" fillId="0" borderId="0"/>
    <xf numFmtId="178" fontId="19" fillId="0" borderId="0">
      <protection locked="0"/>
    </xf>
    <xf numFmtId="232" fontId="36" fillId="0" borderId="0"/>
    <xf numFmtId="232" fontId="36" fillId="0" borderId="0"/>
    <xf numFmtId="232" fontId="18" fillId="0" borderId="0"/>
    <xf numFmtId="232" fontId="39" fillId="0" borderId="0"/>
    <xf numFmtId="232" fontId="36" fillId="0" borderId="0"/>
    <xf numFmtId="232" fontId="39" fillId="0" borderId="0"/>
    <xf numFmtId="232" fontId="41" fillId="0" borderId="0"/>
    <xf numFmtId="232" fontId="39" fillId="0" borderId="0"/>
    <xf numFmtId="232" fontId="18" fillId="0" borderId="0"/>
    <xf numFmtId="232" fontId="18" fillId="0" borderId="0"/>
    <xf numFmtId="232" fontId="22" fillId="0" borderId="0" applyFont="0" applyFill="0" applyBorder="0" applyAlignment="0" applyProtection="0"/>
    <xf numFmtId="232" fontId="39" fillId="0" borderId="0"/>
    <xf numFmtId="232" fontId="22" fillId="0" borderId="0" applyFont="0" applyFill="0" applyBorder="0" applyAlignment="0" applyProtection="0"/>
    <xf numFmtId="232" fontId="36" fillId="0" borderId="0"/>
    <xf numFmtId="232" fontId="36" fillId="0" borderId="0"/>
    <xf numFmtId="232" fontId="39" fillId="0" borderId="0"/>
    <xf numFmtId="232" fontId="36" fillId="0" borderId="0"/>
    <xf numFmtId="232" fontId="36" fillId="0" borderId="0"/>
    <xf numFmtId="285" fontId="20" fillId="0" borderId="0" applyFont="0" applyFill="0" applyBorder="0" applyAlignment="0" applyProtection="0"/>
    <xf numFmtId="286" fontId="20" fillId="0" borderId="0" applyFont="0" applyFill="0" applyBorder="0" applyAlignment="0" applyProtection="0"/>
    <xf numFmtId="232" fontId="22" fillId="0" borderId="0"/>
    <xf numFmtId="232" fontId="41" fillId="0" borderId="0"/>
    <xf numFmtId="232" fontId="41" fillId="0" borderId="0"/>
    <xf numFmtId="178" fontId="19" fillId="0" borderId="0">
      <protection locked="0"/>
    </xf>
    <xf numFmtId="232" fontId="18" fillId="0" borderId="0"/>
    <xf numFmtId="176" fontId="28" fillId="0" borderId="0" applyFont="0" applyFill="0" applyBorder="0" applyAlignment="0" applyProtection="0"/>
    <xf numFmtId="232" fontId="39" fillId="0" borderId="0"/>
    <xf numFmtId="232" fontId="39" fillId="0" borderId="0"/>
    <xf numFmtId="232" fontId="18" fillId="0" borderId="0"/>
    <xf numFmtId="176" fontId="28" fillId="0" borderId="0" applyFont="0" applyFill="0" applyBorder="0" applyAlignment="0" applyProtection="0"/>
    <xf numFmtId="232" fontId="42" fillId="0" borderId="0"/>
    <xf numFmtId="232" fontId="39" fillId="0" borderId="0"/>
    <xf numFmtId="232" fontId="39" fillId="0" borderId="0"/>
    <xf numFmtId="232" fontId="22" fillId="0" borderId="0"/>
    <xf numFmtId="232" fontId="39" fillId="0" borderId="0"/>
    <xf numFmtId="232" fontId="39" fillId="0" borderId="0"/>
    <xf numFmtId="232" fontId="39" fillId="0" borderId="0"/>
    <xf numFmtId="232" fontId="18" fillId="0" borderId="0" applyFont="0" applyFill="0" applyBorder="0" applyAlignment="0" applyProtection="0"/>
    <xf numFmtId="232" fontId="22" fillId="0" borderId="0" applyFont="0" applyFill="0" applyBorder="0" applyAlignment="0" applyProtection="0"/>
    <xf numFmtId="232" fontId="18" fillId="0" borderId="0"/>
    <xf numFmtId="232" fontId="22" fillId="0" borderId="0"/>
    <xf numFmtId="232" fontId="41" fillId="0" borderId="0"/>
    <xf numFmtId="232" fontId="41" fillId="0" borderId="0"/>
    <xf numFmtId="278" fontId="20" fillId="0" borderId="0" applyFont="0" applyFill="0" applyBorder="0" applyAlignment="0" applyProtection="0"/>
    <xf numFmtId="232" fontId="36" fillId="0" borderId="0"/>
    <xf numFmtId="232" fontId="36" fillId="0" borderId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18" fillId="0" borderId="0"/>
    <xf numFmtId="232" fontId="41" fillId="0" borderId="0"/>
    <xf numFmtId="232" fontId="39" fillId="0" borderId="0"/>
    <xf numFmtId="232" fontId="28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33" fillId="0" borderId="0"/>
    <xf numFmtId="232" fontId="22" fillId="0" borderId="0">
      <alignment vertical="center"/>
    </xf>
    <xf numFmtId="232" fontId="47" fillId="0" borderId="0"/>
    <xf numFmtId="228" fontId="28" fillId="0" borderId="0" applyFont="0" applyFill="0" applyBorder="0" applyAlignment="0" applyProtection="0"/>
    <xf numFmtId="232" fontId="22" fillId="0" borderId="0"/>
    <xf numFmtId="232" fontId="22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41" fillId="0" borderId="0"/>
    <xf numFmtId="232" fontId="36" fillId="0" borderId="0"/>
    <xf numFmtId="232" fontId="22" fillId="0" borderId="0"/>
    <xf numFmtId="232" fontId="41" fillId="0" borderId="0"/>
    <xf numFmtId="232" fontId="39" fillId="0" borderId="0"/>
    <xf numFmtId="232" fontId="41" fillId="0" borderId="0"/>
    <xf numFmtId="232" fontId="39" fillId="0" borderId="0"/>
    <xf numFmtId="232" fontId="39" fillId="0" borderId="0"/>
    <xf numFmtId="232" fontId="39" fillId="0" borderId="0"/>
    <xf numFmtId="232" fontId="36" fillId="0" borderId="0"/>
    <xf numFmtId="232" fontId="41" fillId="0" borderId="0"/>
    <xf numFmtId="232" fontId="36" fillId="0" borderId="0" applyFont="0" applyFill="0" applyBorder="0" applyAlignment="0" applyProtection="0"/>
    <xf numFmtId="232" fontId="22" fillId="0" borderId="0"/>
    <xf numFmtId="232" fontId="39" fillId="0" borderId="0"/>
    <xf numFmtId="232" fontId="18" fillId="0" borderId="0" applyFont="0" applyFill="0" applyBorder="0" applyAlignment="0" applyProtection="0"/>
    <xf numFmtId="232" fontId="36" fillId="0" borderId="0"/>
    <xf numFmtId="232" fontId="41" fillId="0" borderId="0"/>
    <xf numFmtId="232" fontId="18" fillId="0" borderId="0"/>
    <xf numFmtId="232" fontId="22" fillId="0" borderId="0"/>
    <xf numFmtId="232" fontId="18" fillId="0" borderId="0"/>
    <xf numFmtId="232" fontId="22" fillId="0" borderId="0"/>
    <xf numFmtId="232" fontId="18" fillId="0" borderId="0"/>
    <xf numFmtId="232" fontId="18" fillId="0" borderId="0"/>
    <xf numFmtId="232" fontId="39" fillId="0" borderId="0"/>
    <xf numFmtId="232" fontId="18" fillId="0" borderId="0"/>
    <xf numFmtId="232" fontId="39" fillId="0" borderId="0"/>
    <xf numFmtId="232" fontId="33" fillId="0" borderId="0" applyFont="0" applyFill="0" applyBorder="0" applyAlignment="0" applyProtection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39" fillId="0" borderId="0"/>
    <xf numFmtId="178" fontId="19" fillId="0" borderId="0">
      <protection locked="0"/>
    </xf>
    <xf numFmtId="279" fontId="20" fillId="0" borderId="0" applyFont="0" applyFill="0" applyBorder="0" applyAlignment="0" applyProtection="0"/>
    <xf numFmtId="232" fontId="39" fillId="0" borderId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232" fontId="36" fillId="0" borderId="0"/>
    <xf numFmtId="232" fontId="39" fillId="0" borderId="0"/>
    <xf numFmtId="232" fontId="18" fillId="0" borderId="0"/>
    <xf numFmtId="232" fontId="39" fillId="0" borderId="0"/>
    <xf numFmtId="232" fontId="36" fillId="0" borderId="0"/>
    <xf numFmtId="232" fontId="135" fillId="0" borderId="0"/>
    <xf numFmtId="282" fontId="136" fillId="0" borderId="0">
      <protection locked="0"/>
    </xf>
    <xf numFmtId="232" fontId="19" fillId="0" borderId="0">
      <protection locked="0"/>
    </xf>
    <xf numFmtId="287" fontId="47" fillId="0" borderId="0" applyFont="0" applyFill="0" applyBorder="0" applyProtection="0">
      <alignment vertical="center"/>
    </xf>
    <xf numFmtId="232" fontId="20" fillId="0" borderId="0" applyNumberFormat="0" applyFill="0" applyBorder="0" applyAlignment="0" applyProtection="0"/>
    <xf numFmtId="288" fontId="47" fillId="0" borderId="0">
      <alignment vertical="center"/>
    </xf>
    <xf numFmtId="289" fontId="47" fillId="0" borderId="0" applyFont="0" applyFill="0" applyBorder="0" applyAlignment="0" applyProtection="0">
      <alignment vertical="center"/>
    </xf>
    <xf numFmtId="232" fontId="33" fillId="0" borderId="0">
      <alignment vertical="center"/>
    </xf>
    <xf numFmtId="232" fontId="33" fillId="0" borderId="0">
      <alignment vertical="center"/>
    </xf>
    <xf numFmtId="232" fontId="137" fillId="0" borderId="0" applyNumberFormat="0" applyFill="0" applyBorder="0" applyAlignment="0" applyProtection="0">
      <alignment vertical="top"/>
      <protection locked="0"/>
    </xf>
    <xf numFmtId="232" fontId="43" fillId="0" borderId="0"/>
    <xf numFmtId="282" fontId="136" fillId="0" borderId="0">
      <protection locked="0"/>
    </xf>
    <xf numFmtId="290" fontId="19" fillId="0" borderId="0">
      <protection locked="0"/>
    </xf>
    <xf numFmtId="242" fontId="73" fillId="0" borderId="0">
      <protection locked="0"/>
    </xf>
    <xf numFmtId="242" fontId="73" fillId="0" borderId="0">
      <protection locked="0"/>
    </xf>
    <xf numFmtId="242" fontId="73" fillId="0" borderId="0">
      <protection locked="0"/>
    </xf>
    <xf numFmtId="242" fontId="73" fillId="0" borderId="0">
      <protection locked="0"/>
    </xf>
    <xf numFmtId="242" fontId="73" fillId="0" borderId="0">
      <protection locked="0"/>
    </xf>
    <xf numFmtId="282" fontId="136" fillId="0" borderId="0">
      <protection locked="0"/>
    </xf>
    <xf numFmtId="232" fontId="84" fillId="0" borderId="0">
      <protection locked="0"/>
    </xf>
    <xf numFmtId="232" fontId="84" fillId="0" borderId="0">
      <protection locked="0"/>
    </xf>
    <xf numFmtId="232" fontId="18" fillId="0" borderId="0" applyFont="0" applyFill="0" applyBorder="0" applyAlignment="0" applyProtection="0"/>
    <xf numFmtId="176" fontId="138" fillId="0" borderId="47">
      <alignment vertical="center"/>
    </xf>
    <xf numFmtId="232" fontId="71" fillId="0" borderId="0"/>
    <xf numFmtId="242" fontId="23" fillId="0" borderId="0">
      <alignment vertical="center"/>
    </xf>
    <xf numFmtId="291" fontId="20" fillId="0" borderId="0">
      <alignment vertical="center"/>
    </xf>
    <xf numFmtId="292" fontId="18" fillId="0" borderId="0">
      <alignment vertical="center"/>
    </xf>
    <xf numFmtId="176" fontId="139" fillId="0" borderId="48" applyBorder="0">
      <alignment vertical="center"/>
    </xf>
    <xf numFmtId="184" fontId="39" fillId="0" borderId="0" applyFont="0" applyFill="0" applyBorder="0" applyAlignment="0" applyProtection="0"/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232" fontId="34" fillId="0" borderId="0">
      <alignment horizontal="center" vertical="center"/>
    </xf>
    <xf numFmtId="232" fontId="34" fillId="0" borderId="0">
      <alignment horizontal="center" vertical="center"/>
    </xf>
    <xf numFmtId="232" fontId="33" fillId="0" borderId="0"/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3" fontId="140" fillId="0" borderId="56">
      <alignment horizontal="right" vertical="center"/>
    </xf>
    <xf numFmtId="232" fontId="34" fillId="0" borderId="0">
      <alignment horizontal="center" vertical="center"/>
    </xf>
    <xf numFmtId="3" fontId="140" fillId="0" borderId="56">
      <alignment horizontal="right" vertical="center"/>
    </xf>
    <xf numFmtId="41" fontId="18" fillId="0" borderId="0">
      <alignment horizontal="center" vertical="center"/>
    </xf>
    <xf numFmtId="293" fontId="141" fillId="0" borderId="0">
      <alignment horizontal="center" vertical="center"/>
    </xf>
    <xf numFmtId="232" fontId="33" fillId="0" borderId="0"/>
    <xf numFmtId="232" fontId="33" fillId="0" borderId="0"/>
    <xf numFmtId="294" fontId="45" fillId="0" borderId="0">
      <alignment vertical="center"/>
    </xf>
    <xf numFmtId="232" fontId="33" fillId="0" borderId="0"/>
    <xf numFmtId="232" fontId="33" fillId="0" borderId="0"/>
    <xf numFmtId="232" fontId="33" fillId="0" borderId="0"/>
    <xf numFmtId="232" fontId="33" fillId="0" borderId="0"/>
    <xf numFmtId="232" fontId="33" fillId="0" borderId="0"/>
    <xf numFmtId="232" fontId="33" fillId="0" borderId="0"/>
    <xf numFmtId="232" fontId="33" fillId="0" borderId="0"/>
    <xf numFmtId="3" fontId="140" fillId="0" borderId="56">
      <alignment horizontal="right" vertical="center"/>
    </xf>
    <xf numFmtId="3" fontId="140" fillId="0" borderId="56">
      <alignment horizontal="right"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14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43" fontId="20" fillId="0" borderId="0">
      <alignment vertical="center"/>
    </xf>
    <xf numFmtId="295" fontId="47" fillId="0" borderId="0">
      <alignment vertical="center"/>
    </xf>
    <xf numFmtId="232" fontId="20" fillId="0" borderId="0"/>
    <xf numFmtId="232" fontId="20" fillId="0" borderId="0">
      <protection locked="0"/>
    </xf>
    <xf numFmtId="271" fontId="20" fillId="0" borderId="0">
      <protection locked="0"/>
    </xf>
    <xf numFmtId="178" fontId="142" fillId="0" borderId="0">
      <protection locked="0"/>
    </xf>
    <xf numFmtId="9" fontId="68" fillId="0" borderId="0" applyFont="0" applyFill="0" applyBorder="0" applyAlignment="0" applyProtection="0"/>
    <xf numFmtId="9" fontId="69" fillId="0" borderId="0" applyFont="0" applyFill="0" applyBorder="0" applyAlignment="0" applyProtection="0"/>
    <xf numFmtId="2" fontId="140" fillId="0" borderId="56">
      <alignment horizontal="right" vertical="center"/>
    </xf>
    <xf numFmtId="232" fontId="18" fillId="0" borderId="0"/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" fontId="140" fillId="0" borderId="56">
      <alignment horizontal="right" vertical="center"/>
    </xf>
    <xf numFmtId="232" fontId="104" fillId="13" borderId="0" applyNumberFormat="0" applyBorder="0" applyAlignment="0" applyProtection="0">
      <alignment vertical="center"/>
    </xf>
    <xf numFmtId="232" fontId="104" fillId="14" borderId="0" applyNumberFormat="0" applyBorder="0" applyAlignment="0" applyProtection="0">
      <alignment vertical="center"/>
    </xf>
    <xf numFmtId="232" fontId="104" fillId="15" borderId="0" applyNumberFormat="0" applyBorder="0" applyAlignment="0" applyProtection="0">
      <alignment vertical="center"/>
    </xf>
    <xf numFmtId="232" fontId="104" fillId="16" borderId="0" applyNumberFormat="0" applyBorder="0" applyAlignment="0" applyProtection="0">
      <alignment vertical="center"/>
    </xf>
    <xf numFmtId="232" fontId="104" fillId="18" borderId="0" applyNumberFormat="0" applyBorder="0" applyAlignment="0" applyProtection="0">
      <alignment vertical="center"/>
    </xf>
    <xf numFmtId="295" fontId="47" fillId="0" borderId="0">
      <alignment vertical="center"/>
    </xf>
    <xf numFmtId="296" fontId="18" fillId="0" borderId="52">
      <alignment vertical="center"/>
    </xf>
    <xf numFmtId="282" fontId="136" fillId="0" borderId="0">
      <protection locked="0"/>
    </xf>
    <xf numFmtId="199" fontId="43" fillId="0" borderId="52">
      <alignment vertical="center"/>
    </xf>
    <xf numFmtId="199" fontId="43" fillId="0" borderId="52">
      <alignment vertical="center"/>
    </xf>
    <xf numFmtId="199" fontId="43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199" fontId="43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199" fontId="43" fillId="0" borderId="52">
      <alignment vertical="center"/>
    </xf>
    <xf numFmtId="199" fontId="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32" fontId="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32" fontId="143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180" fontId="20" fillId="0" borderId="52">
      <alignment vertical="center"/>
    </xf>
    <xf numFmtId="232" fontId="143" fillId="0" borderId="52">
      <alignment vertical="center"/>
    </xf>
    <xf numFmtId="265" fontId="143" fillId="0" borderId="52">
      <alignment vertical="center"/>
    </xf>
    <xf numFmtId="265" fontId="143" fillId="0" borderId="52">
      <alignment vertical="center"/>
    </xf>
    <xf numFmtId="297" fontId="20" fillId="0" borderId="52">
      <alignment vertical="center"/>
    </xf>
    <xf numFmtId="297" fontId="20" fillId="0" borderId="52">
      <alignment vertical="center"/>
    </xf>
    <xf numFmtId="199" fontId="43" fillId="0" borderId="52">
      <alignment vertical="center"/>
    </xf>
    <xf numFmtId="232" fontId="19" fillId="0" borderId="0">
      <protection locked="0"/>
    </xf>
    <xf numFmtId="298" fontId="22" fillId="0" borderId="0">
      <alignment vertical="center"/>
    </xf>
    <xf numFmtId="232" fontId="104" fillId="19" borderId="0" applyNumberFormat="0" applyBorder="0" applyAlignment="0" applyProtection="0">
      <alignment vertical="center"/>
    </xf>
    <xf numFmtId="232" fontId="104" fillId="21" borderId="0" applyNumberFormat="0" applyBorder="0" applyAlignment="0" applyProtection="0">
      <alignment vertical="center"/>
    </xf>
    <xf numFmtId="232" fontId="104" fillId="16" borderId="0" applyNumberFormat="0" applyBorder="0" applyAlignment="0" applyProtection="0">
      <alignment vertical="center"/>
    </xf>
    <xf numFmtId="232" fontId="104" fillId="19" borderId="0" applyNumberFormat="0" applyBorder="0" applyAlignment="0" applyProtection="0">
      <alignment vertical="center"/>
    </xf>
    <xf numFmtId="232" fontId="104" fillId="22" borderId="0" applyNumberFormat="0" applyBorder="0" applyAlignment="0" applyProtection="0">
      <alignment vertical="center"/>
    </xf>
    <xf numFmtId="3" fontId="144" fillId="0" borderId="58">
      <alignment horizontal="right"/>
    </xf>
    <xf numFmtId="3" fontId="144" fillId="0" borderId="58">
      <alignment horizontal="right"/>
    </xf>
    <xf numFmtId="232" fontId="105" fillId="23" borderId="0" applyNumberFormat="0" applyBorder="0" applyAlignment="0" applyProtection="0">
      <alignment vertical="center"/>
    </xf>
    <xf numFmtId="232" fontId="105" fillId="20" borderId="0" applyNumberFormat="0" applyBorder="0" applyAlignment="0" applyProtection="0">
      <alignment vertical="center"/>
    </xf>
    <xf numFmtId="232" fontId="105" fillId="21" borderId="0" applyNumberFormat="0" applyBorder="0" applyAlignment="0" applyProtection="0">
      <alignment vertical="center"/>
    </xf>
    <xf numFmtId="232" fontId="105" fillId="24" borderId="0" applyNumberFormat="0" applyBorder="0" applyAlignment="0" applyProtection="0">
      <alignment vertical="center"/>
    </xf>
    <xf numFmtId="232" fontId="105" fillId="25" borderId="0" applyNumberFormat="0" applyBorder="0" applyAlignment="0" applyProtection="0">
      <alignment vertical="center"/>
    </xf>
    <xf numFmtId="232" fontId="105" fillId="26" borderId="0" applyNumberFormat="0" applyBorder="0" applyAlignment="0" applyProtection="0">
      <alignment vertical="center"/>
    </xf>
    <xf numFmtId="232" fontId="20" fillId="0" borderId="0" applyFont="0" applyFill="0" applyBorder="0" applyAlignment="0" applyProtection="0"/>
    <xf numFmtId="232" fontId="41" fillId="0" borderId="0">
      <protection locked="0"/>
    </xf>
    <xf numFmtId="232" fontId="145" fillId="0" borderId="0"/>
    <xf numFmtId="232" fontId="146" fillId="0" borderId="28">
      <alignment horizontal="center" vertical="center"/>
    </xf>
    <xf numFmtId="232" fontId="71" fillId="0" borderId="0"/>
    <xf numFmtId="232" fontId="20" fillId="0" borderId="0" applyNumberFormat="0" applyBorder="0">
      <alignment vertical="center"/>
    </xf>
    <xf numFmtId="232" fontId="105" fillId="27" borderId="0" applyNumberFormat="0" applyBorder="0" applyAlignment="0" applyProtection="0">
      <alignment vertical="center"/>
    </xf>
    <xf numFmtId="232" fontId="105" fillId="28" borderId="0" applyNumberFormat="0" applyBorder="0" applyAlignment="0" applyProtection="0">
      <alignment vertical="center"/>
    </xf>
    <xf numFmtId="232" fontId="105" fillId="29" borderId="0" applyNumberFormat="0" applyBorder="0" applyAlignment="0" applyProtection="0">
      <alignment vertical="center"/>
    </xf>
    <xf numFmtId="232" fontId="105" fillId="24" borderId="0" applyNumberFormat="0" applyBorder="0" applyAlignment="0" applyProtection="0">
      <alignment vertical="center"/>
    </xf>
    <xf numFmtId="232" fontId="105" fillId="30" borderId="0" applyNumberFormat="0" applyBorder="0" applyAlignment="0" applyProtection="0">
      <alignment vertical="center"/>
    </xf>
    <xf numFmtId="299" fontId="33" fillId="0" borderId="0"/>
    <xf numFmtId="232" fontId="47" fillId="0" borderId="0" applyBorder="0">
      <alignment horizontal="right" vertical="center"/>
    </xf>
    <xf numFmtId="232" fontId="47" fillId="0" borderId="0" applyBorder="0">
      <alignment horizontal="right" vertical="center"/>
    </xf>
    <xf numFmtId="232" fontId="107" fillId="31" borderId="43" applyNumberFormat="0" applyAlignment="0" applyProtection="0">
      <alignment vertical="center"/>
    </xf>
    <xf numFmtId="232" fontId="60" fillId="0" borderId="0"/>
    <xf numFmtId="232" fontId="47" fillId="0" borderId="0">
      <alignment vertical="center"/>
    </xf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23" fontId="147" fillId="0" borderId="0"/>
    <xf numFmtId="232" fontId="34" fillId="0" borderId="0"/>
    <xf numFmtId="233" fontId="20" fillId="0" borderId="0" applyNumberFormat="0" applyFill="0" applyBorder="0" applyAlignment="0">
      <alignment horizontal="left"/>
    </xf>
    <xf numFmtId="299" fontId="34" fillId="0" borderId="0"/>
    <xf numFmtId="288" fontId="22" fillId="0" borderId="12" applyFont="0" applyFill="0" applyBorder="0" applyAlignment="0">
      <alignment horizontal="left" vertical="center"/>
    </xf>
    <xf numFmtId="232" fontId="148" fillId="0" borderId="0" applyFont="0" applyBorder="0" applyAlignment="0">
      <alignment horizontal="left" vertical="center"/>
    </xf>
    <xf numFmtId="232" fontId="50" fillId="0" borderId="59" applyFill="0"/>
    <xf numFmtId="232" fontId="108" fillId="14" borderId="0" applyNumberFormat="0" applyBorder="0" applyAlignment="0" applyProtection="0">
      <alignment vertical="center"/>
    </xf>
    <xf numFmtId="232" fontId="149" fillId="0" borderId="0">
      <alignment vertical="center"/>
    </xf>
    <xf numFmtId="232" fontId="150" fillId="0" borderId="15">
      <alignment vertical="center"/>
    </xf>
    <xf numFmtId="232" fontId="49" fillId="0" borderId="18">
      <alignment horizontal="center" vertical="center"/>
    </xf>
    <xf numFmtId="3" fontId="126" fillId="0" borderId="11" applyNumberFormat="0" applyFill="0" applyBorder="0" applyProtection="0">
      <alignment horizontal="center" vertical="center"/>
    </xf>
    <xf numFmtId="232" fontId="151" fillId="7" borderId="0">
      <alignment horizontal="left"/>
    </xf>
    <xf numFmtId="232" fontId="49" fillId="0" borderId="18">
      <alignment horizontal="center" vertical="center"/>
    </xf>
    <xf numFmtId="300" fontId="21" fillId="0" borderId="0">
      <alignment horizontal="right" vertical="center"/>
    </xf>
    <xf numFmtId="232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152" fillId="0" borderId="0" applyFont="0" applyFill="0" applyBorder="0" applyAlignment="0" applyProtection="0"/>
    <xf numFmtId="176" fontId="22" fillId="0" borderId="55">
      <alignment vertical="center"/>
    </xf>
    <xf numFmtId="232" fontId="20" fillId="32" borderId="44" applyNumberFormat="0" applyFont="0" applyAlignment="0" applyProtection="0">
      <alignment vertical="center"/>
    </xf>
    <xf numFmtId="232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153" fillId="0" borderId="0" applyFont="0" applyFill="0" applyBorder="0" applyAlignment="0" applyProtection="0"/>
    <xf numFmtId="212" fontId="152" fillId="0" borderId="0" applyFont="0" applyFill="0" applyBorder="0" applyAlignment="0" applyProtection="0"/>
    <xf numFmtId="232" fontId="154" fillId="0" borderId="0"/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301" fontId="47" fillId="0" borderId="0" applyFont="0" applyFill="0" applyBorder="0" applyProtection="0">
      <alignment horizontal="center" vertical="center"/>
    </xf>
    <xf numFmtId="302" fontId="47" fillId="0" borderId="0" applyFont="0" applyFill="0" applyBorder="0" applyProtection="0">
      <alignment horizontal="center" vertical="center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32" fontId="109" fillId="33" borderId="0" applyNumberFormat="0" applyBorder="0" applyAlignment="0" applyProtection="0">
      <alignment vertical="center"/>
    </xf>
    <xf numFmtId="3" fontId="23" fillId="0" borderId="49">
      <alignment vertical="center"/>
    </xf>
    <xf numFmtId="232" fontId="55" fillId="0" borderId="18"/>
    <xf numFmtId="297" fontId="20" fillId="0" borderId="11" applyFont="0" applyFill="0" applyAlignment="0" applyProtection="0">
      <alignment horizontal="center" vertical="center"/>
    </xf>
    <xf numFmtId="232" fontId="18" fillId="0" borderId="0"/>
    <xf numFmtId="176" fontId="155" fillId="0" borderId="12">
      <alignment vertical="center"/>
    </xf>
    <xf numFmtId="303" fontId="60" fillId="0" borderId="7" applyBorder="0"/>
    <xf numFmtId="184" fontId="20" fillId="0" borderId="0"/>
    <xf numFmtId="232" fontId="156" fillId="0" borderId="0" applyNumberFormat="0" applyFont="0" applyFill="0" applyBorder="0" applyProtection="0">
      <alignment horizontal="centerContinuous" vertical="center"/>
    </xf>
    <xf numFmtId="304" fontId="50" fillId="0" borderId="18">
      <alignment vertical="center"/>
    </xf>
    <xf numFmtId="305" fontId="22" fillId="0" borderId="56" applyFill="0" applyProtection="0">
      <alignment horizontal="center" vertical="center"/>
    </xf>
    <xf numFmtId="232" fontId="49" fillId="0" borderId="18">
      <alignment horizontal="center" vertical="center"/>
    </xf>
    <xf numFmtId="306" fontId="139" fillId="0" borderId="0">
      <alignment vertical="center"/>
    </xf>
    <xf numFmtId="176" fontId="156" fillId="0" borderId="12">
      <alignment vertical="center"/>
    </xf>
    <xf numFmtId="282" fontId="22" fillId="0" borderId="56" applyFill="0" applyProtection="0">
      <alignment horizontal="center" vertical="center"/>
    </xf>
    <xf numFmtId="307" fontId="146" fillId="0" borderId="0" applyFont="0" applyFill="0" applyBorder="0" applyAlignment="0" applyProtection="0">
      <alignment horizontal="centerContinuous" vertical="center"/>
    </xf>
    <xf numFmtId="293" fontId="146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308" fontId="20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55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231" fontId="18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10" fontId="20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10" fontId="20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10" fontId="20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60" fillId="0" borderId="0" applyFont="0" applyFill="0" applyBorder="0" applyAlignment="0" applyProtection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232" fontId="20" fillId="0" borderId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310" fontId="20" fillId="0" borderId="0" applyFont="0" applyFill="0" applyBorder="0" applyAlignment="0" applyProtection="0"/>
    <xf numFmtId="310" fontId="20" fillId="0" borderId="0" applyFont="0" applyFill="0" applyBorder="0" applyAlignment="0" applyProtection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309" fontId="49" fillId="0" borderId="0" applyFont="0" applyFill="0" applyBorder="0" applyAlignment="0" applyProtection="0"/>
    <xf numFmtId="176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6" fontId="33" fillId="0" borderId="0" applyFont="0" applyFill="0" applyBorder="0" applyAlignment="0" applyProtection="0"/>
    <xf numFmtId="232" fontId="18" fillId="0" borderId="0" applyFont="0" applyFill="0" applyBorder="0" applyAlignment="0" applyProtection="0"/>
    <xf numFmtId="176" fontId="20" fillId="0" borderId="0" applyFont="0" applyFill="0" applyBorder="0" applyAlignment="0" applyProtection="0"/>
    <xf numFmtId="210" fontId="49" fillId="0" borderId="0" applyFont="0" applyFill="0" applyBorder="0" applyAlignment="0" applyProtection="0"/>
    <xf numFmtId="278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6" fontId="18" fillId="0" borderId="0" applyFont="0" applyFill="0" applyBorder="0" applyAlignment="0" applyProtection="0"/>
    <xf numFmtId="232" fontId="18" fillId="0" borderId="0" applyFont="0" applyFill="0" applyBorder="0" applyAlignment="0" applyProtection="0"/>
    <xf numFmtId="311" fontId="49" fillId="0" borderId="0" applyFont="0" applyFill="0" applyBorder="0" applyAlignment="0" applyProtection="0"/>
    <xf numFmtId="232" fontId="18" fillId="0" borderId="0" applyFont="0" applyFill="0" applyBorder="0" applyAlignment="0" applyProtection="0"/>
    <xf numFmtId="312" fontId="49" fillId="0" borderId="0" applyFont="0" applyFill="0" applyBorder="0" applyAlignment="0" applyProtection="0"/>
    <xf numFmtId="232" fontId="18" fillId="0" borderId="0"/>
    <xf numFmtId="232" fontId="18" fillId="0" borderId="0"/>
    <xf numFmtId="232" fontId="41" fillId="0" borderId="0"/>
    <xf numFmtId="232" fontId="23" fillId="0" borderId="0"/>
    <xf numFmtId="232" fontId="18" fillId="0" borderId="0"/>
    <xf numFmtId="176" fontId="28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09" fontId="49" fillId="0" borderId="0" applyFont="0" applyFill="0" applyBorder="0" applyAlignment="0" applyProtection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232" fontId="20" fillId="0" borderId="0"/>
    <xf numFmtId="313" fontId="18" fillId="0" borderId="0" applyFont="0" applyFill="0" applyBorder="0" applyAlignment="0" applyProtection="0"/>
    <xf numFmtId="314" fontId="22" fillId="0" borderId="0">
      <alignment horizontal="left" vertical="center"/>
    </xf>
    <xf numFmtId="232" fontId="112" fillId="0" borderId="35" applyNumberFormat="0" applyFill="0" applyAlignment="0" applyProtection="0">
      <alignment vertical="center"/>
    </xf>
    <xf numFmtId="315" fontId="22" fillId="0" borderId="0">
      <alignment horizontal="left" vertical="center"/>
    </xf>
    <xf numFmtId="316" fontId="22" fillId="0" borderId="0">
      <alignment horizontal="left" vertical="center"/>
    </xf>
    <xf numFmtId="317" fontId="22" fillId="0" borderId="0">
      <alignment horizontal="left" vertical="center"/>
    </xf>
    <xf numFmtId="232" fontId="157" fillId="0" borderId="1">
      <alignment vertical="center"/>
    </xf>
    <xf numFmtId="318" fontId="23" fillId="0" borderId="1" applyBorder="0">
      <alignment vertical="center"/>
    </xf>
    <xf numFmtId="232" fontId="113" fillId="0" borderId="45" applyNumberFormat="0" applyFill="0" applyAlignment="0" applyProtection="0">
      <alignment vertical="center"/>
    </xf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19" fontId="20" fillId="0" borderId="0" applyFont="0" applyFill="0" applyBorder="0" applyAlignment="0" applyProtection="0"/>
    <xf numFmtId="232" fontId="58" fillId="0" borderId="0" applyFont="0" applyFill="0" applyBorder="0" applyAlignment="0" applyProtection="0"/>
    <xf numFmtId="233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58" fillId="0" borderId="0" applyFont="0" applyFill="0" applyBorder="0" applyAlignment="0" applyProtection="0"/>
    <xf numFmtId="186" fontId="20" fillId="0" borderId="0" applyFont="0" applyFill="0" applyBorder="0" applyAlignment="0" applyProtection="0"/>
    <xf numFmtId="320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232" fontId="58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32" fontId="58" fillId="0" borderId="0" applyFont="0" applyFill="0" applyBorder="0" applyAlignment="0" applyProtection="0"/>
    <xf numFmtId="232" fontId="58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189" fontId="58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321" fontId="20" fillId="0" borderId="0" applyFont="0" applyFill="0" applyBorder="0" applyAlignment="0" applyProtection="0"/>
    <xf numFmtId="232" fontId="58" fillId="0" borderId="0" applyFont="0" applyFill="0" applyBorder="0" applyAlignment="0" applyProtection="0"/>
    <xf numFmtId="23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32" fontId="58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33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321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232" fontId="158" fillId="0" borderId="0" applyFont="0" applyBorder="0">
      <alignment horizontal="centerContinuous" vertical="center"/>
    </xf>
    <xf numFmtId="232" fontId="159" fillId="0" borderId="0">
      <alignment horizontal="center" vertical="center"/>
    </xf>
    <xf numFmtId="232" fontId="20" fillId="0" borderId="0" applyFont="0" applyFill="0" applyBorder="0" applyAlignment="0" applyProtection="0"/>
    <xf numFmtId="322" fontId="16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35" fontId="20" fillId="0" borderId="0">
      <alignment horizontal="right" vertical="center"/>
    </xf>
    <xf numFmtId="235" fontId="20" fillId="0" borderId="0">
      <alignment horizontal="right" vertical="center"/>
    </xf>
    <xf numFmtId="194" fontId="20" fillId="0" borderId="0">
      <alignment horizontal="right" vertical="center"/>
    </xf>
    <xf numFmtId="194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322" fontId="16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43" fontId="20" fillId="0" borderId="0">
      <alignment horizontal="right" vertical="center"/>
    </xf>
    <xf numFmtId="232" fontId="20" fillId="0" borderId="0">
      <alignment horizontal="right" vertical="center"/>
    </xf>
    <xf numFmtId="232" fontId="20" fillId="0" borderId="0">
      <alignment horizontal="right" vertical="center"/>
    </xf>
    <xf numFmtId="235" fontId="20" fillId="0" borderId="0">
      <alignment horizontal="right" vertical="center"/>
    </xf>
    <xf numFmtId="235" fontId="20" fillId="0" borderId="0">
      <alignment horizontal="right" vertical="center"/>
    </xf>
    <xf numFmtId="322" fontId="160" fillId="0" borderId="0">
      <alignment horizontal="right" vertical="center"/>
    </xf>
    <xf numFmtId="322" fontId="160" fillId="0" borderId="0">
      <alignment horizontal="right" vertical="center"/>
    </xf>
    <xf numFmtId="208" fontId="20" fillId="0" borderId="0">
      <alignment horizontal="right" vertical="center"/>
    </xf>
    <xf numFmtId="208" fontId="20" fillId="0" borderId="0">
      <alignment horizontal="right" vertical="center"/>
    </xf>
    <xf numFmtId="232" fontId="156" fillId="0" borderId="0" applyNumberFormat="0" applyFont="0" applyFill="0" applyBorder="0" applyProtection="0">
      <alignment vertical="center"/>
    </xf>
    <xf numFmtId="232" fontId="22" fillId="0" borderId="60" applyFill="0" applyProtection="0">
      <alignment vertical="center"/>
    </xf>
    <xf numFmtId="232" fontId="114" fillId="18" borderId="43" applyNumberFormat="0" applyAlignment="0" applyProtection="0">
      <alignment vertical="center"/>
    </xf>
    <xf numFmtId="232" fontId="155" fillId="0" borderId="0" applyNumberFormat="0" applyAlignment="0"/>
    <xf numFmtId="323" fontId="22" fillId="0" borderId="8">
      <alignment vertical="center"/>
    </xf>
    <xf numFmtId="298" fontId="22" fillId="0" borderId="8">
      <alignment vertical="center"/>
    </xf>
    <xf numFmtId="324" fontId="22" fillId="0" borderId="8">
      <alignment vertical="center"/>
    </xf>
    <xf numFmtId="232" fontId="20" fillId="0" borderId="0" applyFont="0" applyFill="0" applyBorder="0" applyAlignment="0" applyProtection="0"/>
    <xf numFmtId="232" fontId="18" fillId="0" borderId="0"/>
    <xf numFmtId="232" fontId="161" fillId="0" borderId="61" applyNumberFormat="0" applyFill="0" applyAlignment="0" applyProtection="0">
      <alignment vertical="center"/>
    </xf>
    <xf numFmtId="232" fontId="18" fillId="0" borderId="0">
      <alignment vertical="center"/>
    </xf>
    <xf numFmtId="232" fontId="162" fillId="0" borderId="0">
      <alignment horizontal="centerContinuous" vertical="center"/>
    </xf>
    <xf numFmtId="232" fontId="18" fillId="0" borderId="0"/>
    <xf numFmtId="232" fontId="163" fillId="0" borderId="62" applyNumberFormat="0" applyFill="0" applyAlignment="0" applyProtection="0">
      <alignment vertical="center"/>
    </xf>
    <xf numFmtId="232" fontId="18" fillId="0" borderId="0"/>
    <xf numFmtId="232" fontId="164" fillId="0" borderId="63" applyNumberFormat="0" applyFill="0" applyAlignment="0" applyProtection="0">
      <alignment vertical="center"/>
    </xf>
    <xf numFmtId="232" fontId="18" fillId="0" borderId="0"/>
    <xf numFmtId="232" fontId="164" fillId="0" borderId="0" applyNumberFormat="0" applyFill="0" applyBorder="0" applyAlignment="0" applyProtection="0">
      <alignment vertical="center"/>
    </xf>
    <xf numFmtId="232" fontId="18" fillId="0" borderId="0"/>
    <xf numFmtId="232" fontId="165" fillId="0" borderId="0" applyNumberFormat="0" applyFill="0" applyBorder="0" applyAlignment="0" applyProtection="0">
      <alignment vertical="center"/>
    </xf>
    <xf numFmtId="232" fontId="166" fillId="0" borderId="0"/>
    <xf numFmtId="232" fontId="18" fillId="0" borderId="0"/>
    <xf numFmtId="232" fontId="119" fillId="17" borderId="0" applyNumberFormat="0" applyBorder="0" applyAlignment="0" applyProtection="0">
      <alignment vertical="center"/>
    </xf>
    <xf numFmtId="1" fontId="167" fillId="6" borderId="0" applyNumberFormat="0" applyFont="0" applyFill="0" applyBorder="0" applyAlignment="0">
      <alignment vertical="center"/>
    </xf>
    <xf numFmtId="232" fontId="18" fillId="0" borderId="0"/>
    <xf numFmtId="232" fontId="120" fillId="2" borderId="46" applyNumberFormat="0" applyAlignment="0" applyProtection="0">
      <alignment vertical="center"/>
    </xf>
    <xf numFmtId="232" fontId="49" fillId="0" borderId="18" applyFill="0" applyProtection="0">
      <alignment horizontal="center" vertical="center"/>
    </xf>
    <xf numFmtId="232" fontId="18" fillId="0" borderId="0"/>
    <xf numFmtId="232" fontId="49" fillId="0" borderId="18" applyFill="0" applyProtection="0">
      <alignment horizontal="center" vertical="center"/>
    </xf>
    <xf numFmtId="232" fontId="20" fillId="0" borderId="0">
      <protection locked="0"/>
    </xf>
    <xf numFmtId="178" fontId="48" fillId="0" borderId="0">
      <protection locked="0"/>
    </xf>
    <xf numFmtId="282" fontId="136" fillId="0" borderId="0">
      <protection locked="0"/>
    </xf>
    <xf numFmtId="178" fontId="48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305" fontId="136" fillId="0" borderId="0">
      <protection locked="0"/>
    </xf>
    <xf numFmtId="28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38" fontId="18" fillId="0" borderId="0" applyFont="0" applyFill="0" applyBorder="0" applyAlignment="0" applyProtection="0"/>
    <xf numFmtId="232" fontId="18" fillId="0" borderId="0"/>
    <xf numFmtId="41" fontId="20" fillId="0" borderId="0" applyFont="0" applyFill="0" applyBorder="0" applyAlignment="0" applyProtection="0"/>
    <xf numFmtId="232" fontId="18" fillId="0" borderId="0"/>
    <xf numFmtId="306" fontId="30" fillId="0" borderId="0" applyFont="0" applyFill="0" applyBorder="0" applyAlignment="0" applyProtection="0"/>
    <xf numFmtId="232" fontId="18" fillId="0" borderId="0"/>
    <xf numFmtId="176" fontId="168" fillId="0" borderId="0" applyFont="0" applyFill="0" applyAlignment="0" applyProtection="0"/>
    <xf numFmtId="40" fontId="18" fillId="0" borderId="11"/>
    <xf numFmtId="325" fontId="36" fillId="0" borderId="0" applyFont="0" applyFill="0" applyBorder="0" applyAlignment="0" applyProtection="0"/>
    <xf numFmtId="326" fontId="36" fillId="0" borderId="0" applyFont="0" applyFill="0" applyBorder="0" applyAlignment="0" applyProtection="0"/>
    <xf numFmtId="235" fontId="30" fillId="0" borderId="1">
      <alignment vertical="center"/>
    </xf>
    <xf numFmtId="327" fontId="36" fillId="0" borderId="0" applyFont="0" applyFill="0" applyBorder="0" applyAlignment="0" applyProtection="0"/>
    <xf numFmtId="232" fontId="33" fillId="0" borderId="0"/>
    <xf numFmtId="3" fontId="18" fillId="0" borderId="8"/>
    <xf numFmtId="43" fontId="20" fillId="0" borderId="0" applyFont="0" applyFill="0" applyBorder="0" applyAlignment="0" applyProtection="0"/>
    <xf numFmtId="176" fontId="18" fillId="0" borderId="0" applyFont="0" applyFill="0" applyBorder="0" applyAlignment="0" applyProtection="0"/>
    <xf numFmtId="2" fontId="169" fillId="0" borderId="18" applyNumberFormat="0" applyFont="0" applyFill="0" applyAlignment="0" applyProtection="0">
      <alignment vertical="center"/>
    </xf>
    <xf numFmtId="232" fontId="20" fillId="0" borderId="0">
      <protection locked="0"/>
    </xf>
    <xf numFmtId="178" fontId="48" fillId="0" borderId="0">
      <protection locked="0"/>
    </xf>
    <xf numFmtId="282" fontId="136" fillId="0" borderId="0">
      <protection locked="0"/>
    </xf>
    <xf numFmtId="178" fontId="48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305" fontId="136" fillId="0" borderId="0">
      <protection locked="0"/>
    </xf>
    <xf numFmtId="28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18" fillId="0" borderId="0"/>
    <xf numFmtId="232" fontId="20" fillId="0" borderId="0">
      <protection locked="0"/>
    </xf>
    <xf numFmtId="232" fontId="20" fillId="0" borderId="0">
      <protection locked="0"/>
    </xf>
    <xf numFmtId="232" fontId="170" fillId="0" borderId="0" applyFont="0" applyFill="0" applyBorder="0" applyAlignment="0" applyProtection="0"/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329" fontId="18" fillId="0" borderId="0" applyFont="0" applyFill="0" applyBorder="0" applyAlignment="0" applyProtection="0"/>
    <xf numFmtId="328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42" fontId="20" fillId="0" borderId="0" applyFont="0" applyFill="0" applyBorder="0" applyAlignment="0" applyProtection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32" fontId="18" fillId="0" borderId="0"/>
    <xf numFmtId="328" fontId="20" fillId="0" borderId="0" applyFont="0" applyFill="0" applyBorder="0" applyAlignment="0" applyProtection="0">
      <alignment vertical="center"/>
    </xf>
    <xf numFmtId="212" fontId="170" fillId="0" borderId="0" applyFont="0" applyFill="0" applyBorder="0" applyAlignment="0" applyProtection="0"/>
    <xf numFmtId="232" fontId="18" fillId="0" borderId="0"/>
    <xf numFmtId="232" fontId="39" fillId="0" borderId="0" applyFont="0" applyFill="0" applyBorder="0" applyAlignment="0" applyProtection="0"/>
    <xf numFmtId="228" fontId="18" fillId="0" borderId="0" applyFont="0" applyFill="0" applyBorder="0" applyAlignment="0" applyProtection="0"/>
    <xf numFmtId="178" fontId="48" fillId="0" borderId="0">
      <protection locked="0"/>
    </xf>
    <xf numFmtId="282" fontId="136" fillId="0" borderId="0">
      <protection locked="0"/>
    </xf>
    <xf numFmtId="178" fontId="48" fillId="0" borderId="0">
      <protection locked="0"/>
    </xf>
    <xf numFmtId="232" fontId="136" fillId="0" borderId="0">
      <protection locked="0"/>
    </xf>
    <xf numFmtId="305" fontId="136" fillId="0" borderId="0">
      <protection locked="0"/>
    </xf>
    <xf numFmtId="28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32" fontId="136" fillId="0" borderId="0">
      <protection locked="0"/>
    </xf>
    <xf numFmtId="202" fontId="34" fillId="0" borderId="0" applyFill="0" applyBorder="0" applyProtection="0">
      <alignment vertical="center"/>
    </xf>
    <xf numFmtId="311" fontId="34" fillId="0" borderId="0" applyFill="0" applyBorder="0" applyProtection="0">
      <alignment vertical="center"/>
      <protection locked="0"/>
    </xf>
    <xf numFmtId="232" fontId="28" fillId="0" borderId="59">
      <alignment horizontal="distributed"/>
    </xf>
    <xf numFmtId="232" fontId="28" fillId="0" borderId="64">
      <alignment horizontal="distributed" vertical="center"/>
    </xf>
    <xf numFmtId="232" fontId="28" fillId="0" borderId="65">
      <alignment horizontal="distributed" vertical="top"/>
    </xf>
    <xf numFmtId="232" fontId="20" fillId="0" borderId="0">
      <alignment vertical="center"/>
    </xf>
    <xf numFmtId="0" fontId="20" fillId="0" borderId="0"/>
    <xf numFmtId="232" fontId="171" fillId="0" borderId="0">
      <alignment vertical="center"/>
    </xf>
    <xf numFmtId="232" fontId="55" fillId="0" borderId="0"/>
    <xf numFmtId="0" fontId="36" fillId="0" borderId="0"/>
    <xf numFmtId="232" fontId="20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2" fontId="18" fillId="0" borderId="0"/>
    <xf numFmtId="237" fontId="172" fillId="0" borderId="0" applyBorder="0"/>
    <xf numFmtId="232" fontId="39" fillId="0" borderId="0"/>
    <xf numFmtId="232" fontId="146" fillId="0" borderId="28">
      <alignment horizontal="center" vertical="center"/>
    </xf>
    <xf numFmtId="232" fontId="173" fillId="0" borderId="0" applyNumberFormat="0" applyFill="0" applyBorder="0" applyAlignment="0" applyProtection="0">
      <alignment vertical="top"/>
      <protection locked="0"/>
    </xf>
    <xf numFmtId="0" fontId="173" fillId="0" borderId="0" applyNumberFormat="0" applyFill="0" applyBorder="0" applyAlignment="0" applyProtection="0">
      <alignment vertical="top"/>
      <protection locked="0"/>
    </xf>
    <xf numFmtId="232" fontId="22" fillId="0" borderId="18">
      <alignment horizontal="center" vertical="center" wrapText="1"/>
    </xf>
    <xf numFmtId="232" fontId="170" fillId="0" borderId="0" applyFont="0" applyFill="0" applyBorder="0" applyAlignment="0" applyProtection="0"/>
    <xf numFmtId="232" fontId="170" fillId="0" borderId="0" applyFont="0" applyFill="0" applyBorder="0" applyAlignment="0" applyProtection="0"/>
    <xf numFmtId="232" fontId="20" fillId="0" borderId="0" applyFont="0" applyFill="0" applyBorder="0" applyAlignment="0" applyProtection="0"/>
    <xf numFmtId="3" fontId="34" fillId="0" borderId="51">
      <alignment vertical="center"/>
    </xf>
    <xf numFmtId="232" fontId="174" fillId="0" borderId="0" applyNumberFormat="0" applyFont="0" applyBorder="0" applyAlignment="0">
      <alignment horizontal="centerContinuous"/>
      <protection locked="0"/>
    </xf>
    <xf numFmtId="330" fontId="20" fillId="0" borderId="0">
      <protection locked="0"/>
    </xf>
    <xf numFmtId="232" fontId="175" fillId="0" borderId="0" applyFont="0" applyFill="0" applyBorder="0" applyAlignment="0" applyProtection="0"/>
    <xf numFmtId="232" fontId="175" fillId="0" borderId="0" applyFont="0" applyFill="0" applyBorder="0" applyAlignment="0" applyProtection="0"/>
    <xf numFmtId="232" fontId="175" fillId="0" borderId="0"/>
    <xf numFmtId="232" fontId="20" fillId="0" borderId="0" applyFont="0" applyFill="0" applyBorder="0" applyAlignment="0" applyProtection="0"/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176" fillId="0" borderId="0" applyFont="0" applyFill="0" applyBorder="0" applyAlignment="0" applyProtection="0"/>
    <xf numFmtId="232" fontId="82" fillId="0" borderId="15" applyBorder="0"/>
    <xf numFmtId="232" fontId="20" fillId="0" borderId="0">
      <protection locked="0"/>
    </xf>
    <xf numFmtId="232" fontId="178" fillId="36" borderId="0" applyNumberFormat="0" applyBorder="0" applyAlignment="0" applyProtection="0"/>
    <xf numFmtId="232" fontId="179" fillId="37" borderId="0" applyNumberFormat="0" applyBorder="0" applyAlignment="0" applyProtection="0"/>
    <xf numFmtId="232" fontId="179" fillId="37" borderId="0" applyNumberFormat="0" applyBorder="0" applyAlignment="0" applyProtection="0"/>
    <xf numFmtId="232" fontId="178" fillId="38" borderId="0" applyNumberFormat="0" applyBorder="0" applyAlignment="0" applyProtection="0"/>
    <xf numFmtId="232" fontId="178" fillId="39" borderId="0" applyNumberFormat="0" applyBorder="0" applyAlignment="0" applyProtection="0"/>
    <xf numFmtId="232" fontId="179" fillId="40" borderId="0" applyNumberFormat="0" applyBorder="0" applyAlignment="0" applyProtection="0"/>
    <xf numFmtId="232" fontId="179" fillId="41" borderId="0" applyNumberFormat="0" applyBorder="0" applyAlignment="0" applyProtection="0"/>
    <xf numFmtId="232" fontId="178" fillId="42" borderId="0" applyNumberFormat="0" applyBorder="0" applyAlignment="0" applyProtection="0"/>
    <xf numFmtId="232" fontId="178" fillId="42" borderId="0" applyNumberFormat="0" applyBorder="0" applyAlignment="0" applyProtection="0"/>
    <xf numFmtId="232" fontId="179" fillId="40" borderId="0" applyNumberFormat="0" applyBorder="0" applyAlignment="0" applyProtection="0"/>
    <xf numFmtId="232" fontId="179" fillId="43" borderId="0" applyNumberFormat="0" applyBorder="0" applyAlignment="0" applyProtection="0"/>
    <xf numFmtId="232" fontId="178" fillId="41" borderId="0" applyNumberFormat="0" applyBorder="0" applyAlignment="0" applyProtection="0"/>
    <xf numFmtId="232" fontId="178" fillId="36" borderId="0" applyNumberFormat="0" applyBorder="0" applyAlignment="0" applyProtection="0"/>
    <xf numFmtId="232" fontId="179" fillId="37" borderId="0" applyNumberFormat="0" applyBorder="0" applyAlignment="0" applyProtection="0"/>
    <xf numFmtId="232" fontId="179" fillId="41" borderId="0" applyNumberFormat="0" applyBorder="0" applyAlignment="0" applyProtection="0"/>
    <xf numFmtId="232" fontId="178" fillId="41" borderId="0" applyNumberFormat="0" applyBorder="0" applyAlignment="0" applyProtection="0"/>
    <xf numFmtId="232" fontId="178" fillId="44" borderId="0" applyNumberFormat="0" applyBorder="0" applyAlignment="0" applyProtection="0"/>
    <xf numFmtId="232" fontId="179" fillId="45" borderId="0" applyNumberFormat="0" applyBorder="0" applyAlignment="0" applyProtection="0"/>
    <xf numFmtId="232" fontId="179" fillId="37" borderId="0" applyNumberFormat="0" applyBorder="0" applyAlignment="0" applyProtection="0"/>
    <xf numFmtId="232" fontId="178" fillId="38" borderId="0" applyNumberFormat="0" applyBorder="0" applyAlignment="0" applyProtection="0"/>
    <xf numFmtId="232" fontId="178" fillId="46" borderId="0" applyNumberFormat="0" applyBorder="0" applyAlignment="0" applyProtection="0"/>
    <xf numFmtId="232" fontId="179" fillId="40" borderId="0" applyNumberFormat="0" applyBorder="0" applyAlignment="0" applyProtection="0"/>
    <xf numFmtId="232" fontId="179" fillId="47" borderId="0" applyNumberFormat="0" applyBorder="0" applyAlignment="0" applyProtection="0"/>
    <xf numFmtId="232" fontId="178" fillId="47" borderId="0" applyNumberFormat="0" applyBorder="0" applyAlignment="0" applyProtection="0"/>
    <xf numFmtId="232" fontId="20" fillId="0" borderId="0">
      <protection locked="0"/>
    </xf>
    <xf numFmtId="271" fontId="20" fillId="0" borderId="0">
      <protection locked="0"/>
    </xf>
    <xf numFmtId="178" fontId="142" fillId="0" borderId="0">
      <protection locked="0"/>
    </xf>
    <xf numFmtId="232" fontId="19" fillId="0" borderId="0">
      <protection locked="0"/>
    </xf>
    <xf numFmtId="232" fontId="19" fillId="0" borderId="0">
      <protection locked="0"/>
    </xf>
    <xf numFmtId="232" fontId="19" fillId="0" borderId="0">
      <protection locked="0"/>
    </xf>
    <xf numFmtId="232" fontId="19" fillId="0" borderId="0">
      <protection locked="0"/>
    </xf>
    <xf numFmtId="271" fontId="20" fillId="0" borderId="0">
      <protection locked="0"/>
    </xf>
    <xf numFmtId="178" fontId="142" fillId="0" borderId="0">
      <protection locked="0"/>
    </xf>
    <xf numFmtId="228" fontId="73" fillId="0" borderId="0" applyFont="0" applyFill="0" applyBorder="0" applyAlignment="0" applyProtection="0"/>
    <xf numFmtId="228" fontId="68" fillId="0" borderId="0" applyFont="0" applyFill="0" applyBorder="0" applyAlignment="0" applyProtection="0"/>
    <xf numFmtId="228" fontId="73" fillId="0" borderId="0" applyFont="0" applyFill="0" applyBorder="0" applyAlignment="0" applyProtection="0"/>
    <xf numFmtId="42" fontId="70" fillId="0" borderId="0" applyFont="0" applyFill="0" applyBorder="0" applyAlignment="0" applyProtection="0"/>
    <xf numFmtId="228" fontId="180" fillId="0" borderId="0" applyFont="0" applyFill="0" applyBorder="0" applyAlignment="0" applyProtection="0"/>
    <xf numFmtId="228" fontId="68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68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68" fillId="0" borderId="0" applyFont="0" applyFill="0" applyBorder="0" applyAlignment="0" applyProtection="0"/>
    <xf numFmtId="232" fontId="68" fillId="0" borderId="0" applyFont="0" applyFill="0" applyBorder="0" applyAlignment="0" applyProtection="0"/>
    <xf numFmtId="232" fontId="73" fillId="0" borderId="0" applyFont="0" applyFill="0" applyBorder="0" applyAlignment="0" applyProtection="0"/>
    <xf numFmtId="232" fontId="181" fillId="0" borderId="0" applyFont="0" applyFill="0" applyBorder="0" applyAlignment="0" applyProtection="0"/>
    <xf numFmtId="232" fontId="69" fillId="0" borderId="0" applyFont="0" applyFill="0" applyBorder="0" applyAlignment="0" applyProtection="0"/>
    <xf numFmtId="232" fontId="68" fillId="0" borderId="0" applyFont="0" applyFill="0" applyBorder="0" applyAlignment="0" applyProtection="0"/>
    <xf numFmtId="228" fontId="69" fillId="0" borderId="0" applyFont="0" applyFill="0" applyBorder="0" applyAlignment="0" applyProtection="0"/>
    <xf numFmtId="228" fontId="68" fillId="0" borderId="0" applyFont="0" applyFill="0" applyBorder="0" applyAlignment="0" applyProtection="0"/>
    <xf numFmtId="42" fontId="67" fillId="0" borderId="0" applyFont="0" applyFill="0" applyBorder="0" applyAlignment="0" applyProtection="0"/>
    <xf numFmtId="42" fontId="70" fillId="0" borderId="0" applyFont="0" applyFill="0" applyBorder="0" applyAlignment="0" applyProtection="0"/>
    <xf numFmtId="232" fontId="73" fillId="0" borderId="0" applyFont="0" applyFill="0" applyBorder="0" applyAlignment="0" applyProtection="0"/>
    <xf numFmtId="228" fontId="70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68" fillId="0" borderId="0" applyFont="0" applyFill="0" applyBorder="0" applyAlignment="0" applyProtection="0"/>
    <xf numFmtId="228" fontId="73" fillId="0" borderId="0" applyFont="0" applyFill="0" applyBorder="0" applyAlignment="0" applyProtection="0"/>
    <xf numFmtId="328" fontId="73" fillId="0" borderId="0" applyFont="0" applyFill="0" applyBorder="0" applyAlignment="0" applyProtection="0"/>
    <xf numFmtId="328" fontId="68" fillId="0" borderId="0" applyFont="0" applyFill="0" applyBorder="0" applyAlignment="0" applyProtection="0"/>
    <xf numFmtId="328" fontId="73" fillId="0" borderId="0" applyFont="0" applyFill="0" applyBorder="0" applyAlignment="0" applyProtection="0"/>
    <xf numFmtId="331" fontId="39" fillId="0" borderId="0" applyFont="0" applyFill="0" applyBorder="0" applyAlignment="0" applyProtection="0"/>
    <xf numFmtId="37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232" fontId="20" fillId="0" borderId="0">
      <protection locked="0"/>
    </xf>
    <xf numFmtId="190" fontId="73" fillId="0" borderId="0" applyFont="0" applyFill="0" applyBorder="0" applyAlignment="0" applyProtection="0"/>
    <xf numFmtId="190" fontId="68" fillId="0" borderId="0" applyFont="0" applyFill="0" applyBorder="0" applyAlignment="0" applyProtection="0"/>
    <xf numFmtId="190" fontId="73" fillId="0" borderId="0" applyFont="0" applyFill="0" applyBorder="0" applyAlignment="0" applyProtection="0"/>
    <xf numFmtId="44" fontId="70" fillId="0" borderId="0" applyFont="0" applyFill="0" applyBorder="0" applyAlignment="0" applyProtection="0"/>
    <xf numFmtId="190" fontId="180" fillId="0" borderId="0" applyFont="0" applyFill="0" applyBorder="0" applyAlignment="0" applyProtection="0"/>
    <xf numFmtId="190" fontId="68" fillId="0" borderId="0" applyFont="0" applyFill="0" applyBorder="0" applyAlignment="0" applyProtection="0"/>
    <xf numFmtId="190" fontId="73" fillId="0" borderId="0" applyFont="0" applyFill="0" applyBorder="0" applyAlignment="0" applyProtection="0"/>
    <xf numFmtId="190" fontId="68" fillId="0" borderId="0" applyFont="0" applyFill="0" applyBorder="0" applyAlignment="0" applyProtection="0"/>
    <xf numFmtId="190" fontId="73" fillId="0" borderId="0" applyFont="0" applyFill="0" applyBorder="0" applyAlignment="0" applyProtection="0"/>
    <xf numFmtId="332" fontId="68" fillId="0" borderId="0" applyFont="0" applyFill="0" applyBorder="0" applyAlignment="0" applyProtection="0"/>
    <xf numFmtId="255" fontId="73" fillId="0" borderId="0" applyFont="0" applyFill="0" applyBorder="0" applyAlignment="0" applyProtection="0"/>
    <xf numFmtId="232" fontId="68" fillId="0" borderId="0" applyFont="0" applyFill="0" applyBorder="0" applyAlignment="0" applyProtection="0"/>
    <xf numFmtId="232" fontId="73" fillId="0" borderId="0" applyFont="0" applyFill="0" applyBorder="0" applyAlignment="0" applyProtection="0"/>
    <xf numFmtId="232" fontId="181" fillId="0" borderId="0" applyFont="0" applyFill="0" applyBorder="0" applyAlignment="0" applyProtection="0"/>
    <xf numFmtId="232" fontId="69" fillId="0" borderId="0" applyFont="0" applyFill="0" applyBorder="0" applyAlignment="0" applyProtection="0"/>
    <xf numFmtId="232" fontId="68" fillId="0" borderId="0" applyFont="0" applyFill="0" applyBorder="0" applyAlignment="0" applyProtection="0"/>
    <xf numFmtId="190" fontId="69" fillId="0" borderId="0" applyFont="0" applyFill="0" applyBorder="0" applyAlignment="0" applyProtection="0"/>
    <xf numFmtId="190" fontId="68" fillId="0" borderId="0" applyFont="0" applyFill="0" applyBorder="0" applyAlignment="0" applyProtection="0"/>
    <xf numFmtId="44" fontId="67" fillId="0" borderId="0" applyFont="0" applyFill="0" applyBorder="0" applyAlignment="0" applyProtection="0"/>
    <xf numFmtId="44" fontId="70" fillId="0" borderId="0" applyFont="0" applyFill="0" applyBorder="0" applyAlignment="0" applyProtection="0"/>
    <xf numFmtId="232" fontId="73" fillId="0" borderId="0" applyFont="0" applyFill="0" applyBorder="0" applyAlignment="0" applyProtection="0"/>
    <xf numFmtId="190" fontId="70" fillId="0" borderId="0" applyFont="0" applyFill="0" applyBorder="0" applyAlignment="0" applyProtection="0"/>
    <xf numFmtId="190" fontId="73" fillId="0" borderId="0" applyFont="0" applyFill="0" applyBorder="0" applyAlignment="0" applyProtection="0"/>
    <xf numFmtId="190" fontId="68" fillId="0" borderId="0" applyFont="0" applyFill="0" applyBorder="0" applyAlignment="0" applyProtection="0"/>
    <xf numFmtId="190" fontId="73" fillId="0" borderId="0" applyFont="0" applyFill="0" applyBorder="0" applyAlignment="0" applyProtection="0"/>
    <xf numFmtId="333" fontId="73" fillId="0" borderId="0" applyFont="0" applyFill="0" applyBorder="0" applyAlignment="0" applyProtection="0"/>
    <xf numFmtId="333" fontId="68" fillId="0" borderId="0" applyFont="0" applyFill="0" applyBorder="0" applyAlignment="0" applyProtection="0"/>
    <xf numFmtId="333" fontId="73" fillId="0" borderId="0" applyFont="0" applyFill="0" applyBorder="0" applyAlignment="0" applyProtection="0"/>
    <xf numFmtId="334" fontId="39" fillId="0" borderId="0" applyFont="0" applyFill="0" applyBorder="0" applyAlignment="0" applyProtection="0"/>
    <xf numFmtId="37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232" fontId="20" fillId="0" borderId="0">
      <protection locked="0"/>
    </xf>
    <xf numFmtId="232" fontId="19" fillId="0" borderId="0">
      <protection locked="0"/>
    </xf>
    <xf numFmtId="232" fontId="176" fillId="0" borderId="0" applyFont="0" applyFill="0" applyBorder="0" applyAlignment="0" applyProtection="0"/>
    <xf numFmtId="232" fontId="176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282" fontId="136" fillId="0" borderId="0">
      <protection locked="0"/>
    </xf>
    <xf numFmtId="335" fontId="19" fillId="0" borderId="0">
      <protection locked="0"/>
    </xf>
    <xf numFmtId="307" fontId="73" fillId="0" borderId="0">
      <protection locked="0"/>
    </xf>
    <xf numFmtId="307" fontId="73" fillId="0" borderId="0">
      <protection locked="0"/>
    </xf>
    <xf numFmtId="307" fontId="73" fillId="0" borderId="0">
      <protection locked="0"/>
    </xf>
    <xf numFmtId="307" fontId="73" fillId="0" borderId="0">
      <protection locked="0"/>
    </xf>
    <xf numFmtId="199" fontId="18" fillId="0" borderId="0" applyFont="0" applyFill="0" applyBorder="0" applyAlignment="0" applyProtection="0"/>
    <xf numFmtId="232" fontId="182" fillId="0" borderId="0">
      <alignment horizontal="center" wrapText="1"/>
      <protection locked="0"/>
    </xf>
    <xf numFmtId="3" fontId="183" fillId="0" borderId="0" applyNumberFormat="0" applyFill="0" applyBorder="0" applyAlignment="0" applyProtection="0"/>
    <xf numFmtId="3" fontId="184" fillId="0" borderId="0" applyNumberFormat="0" applyFill="0" applyBorder="0" applyAlignment="0" applyProtection="0"/>
    <xf numFmtId="271" fontId="20" fillId="0" borderId="0">
      <protection locked="0"/>
    </xf>
    <xf numFmtId="232" fontId="20" fillId="0" borderId="0">
      <protection locked="0"/>
    </xf>
    <xf numFmtId="271" fontId="20" fillId="0" borderId="0">
      <protection locked="0"/>
    </xf>
    <xf numFmtId="232" fontId="67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68" fillId="0" borderId="0" applyFont="0" applyFill="0" applyBorder="0" applyAlignment="0" applyProtection="0"/>
    <xf numFmtId="176" fontId="73" fillId="0" borderId="0" applyFont="0" applyFill="0" applyBorder="0" applyAlignment="0" applyProtection="0"/>
    <xf numFmtId="41" fontId="70" fillId="0" borderId="0" applyFont="0" applyFill="0" applyBorder="0" applyAlignment="0" applyProtection="0"/>
    <xf numFmtId="176" fontId="180" fillId="0" borderId="0" applyFont="0" applyFill="0" applyBorder="0" applyAlignment="0" applyProtection="0"/>
    <xf numFmtId="176" fontId="68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3" fillId="0" borderId="0" applyFont="0" applyFill="0" applyBorder="0" applyAlignment="0" applyProtection="0"/>
    <xf numFmtId="336" fontId="185" fillId="0" borderId="0" applyFont="0" applyFill="0" applyBorder="0" applyAlignment="0" applyProtection="0"/>
    <xf numFmtId="232" fontId="67" fillId="0" borderId="0" applyFont="0" applyFill="0" applyBorder="0" applyAlignment="0" applyProtection="0"/>
    <xf numFmtId="232" fontId="68" fillId="0" borderId="0" applyFont="0" applyFill="0" applyBorder="0" applyAlignment="0" applyProtection="0"/>
    <xf numFmtId="232" fontId="69" fillId="0" borderId="0" applyFont="0" applyFill="0" applyBorder="0" applyAlignment="0" applyProtection="0"/>
    <xf numFmtId="232" fontId="181" fillId="0" borderId="0" applyFont="0" applyFill="0" applyBorder="0" applyAlignment="0" applyProtection="0"/>
    <xf numFmtId="232" fontId="69" fillId="0" borderId="0" applyFont="0" applyFill="0" applyBorder="0" applyAlignment="0" applyProtection="0"/>
    <xf numFmtId="232" fontId="68" fillId="0" borderId="0" applyFont="0" applyFill="0" applyBorder="0" applyAlignment="0" applyProtection="0"/>
    <xf numFmtId="176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0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68" fillId="0" borderId="0" applyFont="0" applyFill="0" applyBorder="0" applyAlignment="0" applyProtection="0"/>
    <xf numFmtId="176" fontId="73" fillId="0" borderId="0" applyFont="0" applyFill="0" applyBorder="0" applyAlignment="0" applyProtection="0"/>
    <xf numFmtId="33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38" fontId="33" fillId="0" borderId="0" applyFont="0" applyFill="0" applyBorder="0" applyAlignment="0" applyProtection="0"/>
    <xf numFmtId="232" fontId="70" fillId="0" borderId="0" applyFont="0" applyFill="0" applyBorder="0" applyAlignment="0" applyProtection="0"/>
    <xf numFmtId="337" fontId="20" fillId="0" borderId="0" applyFont="0" applyFill="0" applyBorder="0" applyAlignment="0" applyProtection="0"/>
    <xf numFmtId="307" fontId="20" fillId="0" borderId="0" applyFont="0" applyFill="0" applyBorder="0" applyAlignment="0" applyProtection="0"/>
    <xf numFmtId="37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232" fontId="69" fillId="0" borderId="0" applyFont="0" applyFill="0" applyBorder="0" applyAlignment="0" applyProtection="0"/>
    <xf numFmtId="313" fontId="73" fillId="0" borderId="0" applyFont="0" applyFill="0" applyBorder="0" applyAlignment="0" applyProtection="0"/>
    <xf numFmtId="313" fontId="68" fillId="0" borderId="0" applyFont="0" applyFill="0" applyBorder="0" applyAlignment="0" applyProtection="0"/>
    <xf numFmtId="313" fontId="73" fillId="0" borderId="0" applyFont="0" applyFill="0" applyBorder="0" applyAlignment="0" applyProtection="0"/>
    <xf numFmtId="43" fontId="70" fillId="0" borderId="0" applyFont="0" applyFill="0" applyBorder="0" applyAlignment="0" applyProtection="0"/>
    <xf numFmtId="313" fontId="180" fillId="0" borderId="0" applyFont="0" applyFill="0" applyBorder="0" applyAlignment="0" applyProtection="0"/>
    <xf numFmtId="313" fontId="68" fillId="0" borderId="0" applyFont="0" applyFill="0" applyBorder="0" applyAlignment="0" applyProtection="0"/>
    <xf numFmtId="313" fontId="73" fillId="0" borderId="0" applyFont="0" applyFill="0" applyBorder="0" applyAlignment="0" applyProtection="0"/>
    <xf numFmtId="313" fontId="68" fillId="0" borderId="0" applyFont="0" applyFill="0" applyBorder="0" applyAlignment="0" applyProtection="0"/>
    <xf numFmtId="313" fontId="73" fillId="0" borderId="0" applyFont="0" applyFill="0" applyBorder="0" applyAlignment="0" applyProtection="0"/>
    <xf numFmtId="339" fontId="68" fillId="0" borderId="0" applyFont="0" applyFill="0" applyBorder="0" applyAlignment="0" applyProtection="0"/>
    <xf numFmtId="232" fontId="67" fillId="0" borderId="0" applyFont="0" applyFill="0" applyBorder="0" applyAlignment="0" applyProtection="0"/>
    <xf numFmtId="232" fontId="68" fillId="0" borderId="0" applyFont="0" applyFill="0" applyBorder="0" applyAlignment="0" applyProtection="0"/>
    <xf numFmtId="232" fontId="73" fillId="0" borderId="0" applyFont="0" applyFill="0" applyBorder="0" applyAlignment="0" applyProtection="0"/>
    <xf numFmtId="232" fontId="181" fillId="0" borderId="0" applyFont="0" applyFill="0" applyBorder="0" applyAlignment="0" applyProtection="0"/>
    <xf numFmtId="232" fontId="69" fillId="0" borderId="0" applyFont="0" applyFill="0" applyBorder="0" applyAlignment="0" applyProtection="0"/>
    <xf numFmtId="232" fontId="68" fillId="0" borderId="0" applyFont="0" applyFill="0" applyBorder="0" applyAlignment="0" applyProtection="0"/>
    <xf numFmtId="313" fontId="69" fillId="0" borderId="0" applyFont="0" applyFill="0" applyBorder="0" applyAlignment="0" applyProtection="0"/>
    <xf numFmtId="313" fontId="68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70" fillId="0" borderId="0" applyFont="0" applyFill="0" applyBorder="0" applyAlignment="0" applyProtection="0"/>
    <xf numFmtId="313" fontId="73" fillId="0" borderId="0" applyFont="0" applyFill="0" applyBorder="0" applyAlignment="0" applyProtection="0"/>
    <xf numFmtId="313" fontId="70" fillId="0" borderId="0" applyFont="0" applyFill="0" applyBorder="0" applyAlignment="0" applyProtection="0"/>
    <xf numFmtId="313" fontId="73" fillId="0" borderId="0" applyFont="0" applyFill="0" applyBorder="0" applyAlignment="0" applyProtection="0"/>
    <xf numFmtId="313" fontId="68" fillId="0" borderId="0" applyFont="0" applyFill="0" applyBorder="0" applyAlignment="0" applyProtection="0"/>
    <xf numFmtId="313" fontId="73" fillId="0" borderId="0" applyFont="0" applyFill="0" applyBorder="0" applyAlignment="0" applyProtection="0"/>
    <xf numFmtId="37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232" fontId="39" fillId="0" borderId="0"/>
    <xf numFmtId="4" fontId="19" fillId="0" borderId="0">
      <protection locked="0"/>
    </xf>
    <xf numFmtId="340" fontId="19" fillId="0" borderId="0">
      <protection locked="0"/>
    </xf>
    <xf numFmtId="282" fontId="136" fillId="0" borderId="0">
      <protection locked="0"/>
    </xf>
    <xf numFmtId="282" fontId="136" fillId="0" borderId="0">
      <protection locked="0"/>
    </xf>
    <xf numFmtId="341" fontId="73" fillId="0" borderId="0">
      <protection locked="0"/>
    </xf>
    <xf numFmtId="341" fontId="73" fillId="0" borderId="0">
      <protection locked="0"/>
    </xf>
    <xf numFmtId="341" fontId="73" fillId="0" borderId="0">
      <protection locked="0"/>
    </xf>
    <xf numFmtId="341" fontId="73" fillId="0" borderId="0">
      <protection locked="0"/>
    </xf>
    <xf numFmtId="232" fontId="20" fillId="0" borderId="0" applyFont="0" applyFill="0" applyBorder="0" applyAlignment="0" applyProtection="0"/>
    <xf numFmtId="232" fontId="39" fillId="6" borderId="0" applyBorder="0" applyAlignment="0" applyProtection="0"/>
    <xf numFmtId="232" fontId="186" fillId="48" borderId="0" applyNumberFormat="0" applyBorder="0" applyAlignment="0" applyProtection="0"/>
    <xf numFmtId="342" fontId="171" fillId="0" borderId="0" applyFont="0" applyFill="0" applyBorder="0" applyAlignment="0" applyProtection="0">
      <alignment horizontal="right"/>
    </xf>
    <xf numFmtId="232" fontId="187" fillId="0" borderId="0"/>
    <xf numFmtId="232" fontId="188" fillId="0" borderId="0" applyNumberFormat="0" applyFill="0" applyBorder="0" applyAlignment="0"/>
    <xf numFmtId="49" fontId="189" fillId="12" borderId="0" applyBorder="0">
      <alignment horizontal="right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20" fillId="0" borderId="0">
      <protection locked="0"/>
    </xf>
    <xf numFmtId="232" fontId="190" fillId="0" borderId="0"/>
    <xf numFmtId="232" fontId="177" fillId="0" borderId="0"/>
    <xf numFmtId="232" fontId="176" fillId="0" borderId="0">
      <alignment vertical="center"/>
    </xf>
    <xf numFmtId="271" fontId="20" fillId="0" borderId="0">
      <protection locked="0"/>
    </xf>
    <xf numFmtId="232" fontId="68" fillId="0" borderId="0"/>
    <xf numFmtId="37" fontId="73" fillId="0" borderId="0"/>
    <xf numFmtId="37" fontId="68" fillId="0" borderId="0"/>
    <xf numFmtId="37" fontId="73" fillId="0" borderId="0"/>
    <xf numFmtId="232" fontId="68" fillId="0" borderId="0"/>
    <xf numFmtId="232" fontId="191" fillId="0" borderId="0"/>
    <xf numFmtId="232" fontId="69" fillId="0" borderId="0"/>
    <xf numFmtId="232" fontId="181" fillId="0" borderId="0"/>
    <xf numFmtId="232" fontId="73" fillId="0" borderId="0"/>
    <xf numFmtId="232" fontId="68" fillId="0" borderId="0"/>
    <xf numFmtId="232" fontId="73" fillId="0" borderId="0"/>
    <xf numFmtId="232" fontId="70" fillId="0" borderId="0"/>
    <xf numFmtId="232" fontId="191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68" fillId="0" borderId="0"/>
    <xf numFmtId="232" fontId="73" fillId="0" borderId="0"/>
    <xf numFmtId="232" fontId="73" fillId="0" borderId="0"/>
    <xf numFmtId="232" fontId="68" fillId="0" borderId="0"/>
    <xf numFmtId="232" fontId="73" fillId="0" borderId="0"/>
    <xf numFmtId="232" fontId="71" fillId="0" borderId="0"/>
    <xf numFmtId="232" fontId="192" fillId="0" borderId="0"/>
    <xf numFmtId="232" fontId="193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181" fillId="0" borderId="0"/>
    <xf numFmtId="232" fontId="192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2" fontId="73" fillId="0" borderId="0"/>
    <xf numFmtId="2" fontId="68" fillId="0" borderId="0"/>
    <xf numFmtId="2" fontId="73" fillId="0" borderId="0"/>
    <xf numFmtId="232" fontId="68" fillId="0" borderId="0"/>
    <xf numFmtId="232" fontId="73" fillId="0" borderId="0"/>
    <xf numFmtId="37" fontId="68" fillId="0" borderId="0"/>
    <xf numFmtId="37" fontId="73" fillId="0" borderId="0"/>
    <xf numFmtId="232" fontId="194" fillId="0" borderId="0"/>
    <xf numFmtId="232" fontId="69" fillId="0" borderId="0"/>
    <xf numFmtId="232" fontId="181" fillId="0" borderId="0"/>
    <xf numFmtId="37" fontId="68" fillId="0" borderId="0"/>
    <xf numFmtId="37" fontId="73" fillId="0" borderId="0"/>
    <xf numFmtId="232" fontId="68" fillId="0" borderId="0"/>
    <xf numFmtId="232" fontId="73" fillId="0" borderId="0"/>
    <xf numFmtId="37" fontId="68" fillId="0" borderId="0"/>
    <xf numFmtId="37" fontId="73" fillId="0" borderId="0"/>
    <xf numFmtId="37" fontId="68" fillId="0" borderId="0"/>
    <xf numFmtId="232" fontId="195" fillId="0" borderId="0"/>
    <xf numFmtId="232" fontId="196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232" fontId="69" fillId="0" borderId="0"/>
    <xf numFmtId="232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232" fontId="67" fillId="0" borderId="0"/>
    <xf numFmtId="232" fontId="68" fillId="0" borderId="0"/>
    <xf numFmtId="232" fontId="73" fillId="0" borderId="0"/>
    <xf numFmtId="232" fontId="70" fillId="0" borderId="0"/>
    <xf numFmtId="232" fontId="67" fillId="0" borderId="0"/>
    <xf numFmtId="232" fontId="68" fillId="0" borderId="0"/>
    <xf numFmtId="232" fontId="73" fillId="0" borderId="0"/>
    <xf numFmtId="37" fontId="68" fillId="0" borderId="0"/>
    <xf numFmtId="37" fontId="73" fillId="0" borderId="0"/>
    <xf numFmtId="232" fontId="68" fillId="0" borderId="0"/>
    <xf numFmtId="232" fontId="73" fillId="0" borderId="0"/>
    <xf numFmtId="232" fontId="68" fillId="0" borderId="0"/>
    <xf numFmtId="232" fontId="73" fillId="0" borderId="0"/>
    <xf numFmtId="232" fontId="68" fillId="0" borderId="0"/>
    <xf numFmtId="232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232" fontId="69" fillId="0" borderId="0"/>
    <xf numFmtId="37" fontId="68" fillId="0" borderId="0"/>
    <xf numFmtId="37" fontId="73" fillId="0" borderId="0"/>
    <xf numFmtId="232" fontId="67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68" fillId="0" borderId="0"/>
    <xf numFmtId="232" fontId="73" fillId="0" borderId="0"/>
    <xf numFmtId="232" fontId="145" fillId="0" borderId="0"/>
    <xf numFmtId="232" fontId="69" fillId="0" borderId="0"/>
    <xf numFmtId="232" fontId="197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196" fillId="0" borderId="0"/>
    <xf numFmtId="232" fontId="195" fillId="0" borderId="0"/>
    <xf numFmtId="232" fontId="196" fillId="0" borderId="0"/>
    <xf numFmtId="232" fontId="195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198" fillId="0" borderId="0"/>
    <xf numFmtId="232" fontId="73" fillId="0" borderId="0"/>
    <xf numFmtId="232" fontId="68" fillId="0" borderId="0"/>
    <xf numFmtId="232" fontId="191" fillId="0" borderId="0"/>
    <xf numFmtId="232" fontId="68" fillId="0" borderId="0"/>
    <xf numFmtId="232" fontId="191" fillId="0" borderId="0"/>
    <xf numFmtId="232" fontId="199" fillId="0" borderId="0"/>
    <xf numFmtId="232" fontId="191" fillId="0" borderId="0"/>
    <xf numFmtId="232" fontId="70" fillId="0" borderId="0"/>
    <xf numFmtId="232" fontId="67" fillId="0" borderId="0"/>
    <xf numFmtId="232" fontId="200" fillId="0" borderId="0"/>
    <xf numFmtId="232" fontId="201" fillId="0" borderId="0"/>
    <xf numFmtId="232" fontId="39" fillId="0" borderId="0"/>
    <xf numFmtId="232" fontId="192" fillId="0" borderId="0"/>
    <xf numFmtId="232" fontId="202" fillId="0" borderId="0"/>
    <xf numFmtId="232" fontId="192" fillId="0" borderId="0"/>
    <xf numFmtId="232" fontId="70" fillId="0" borderId="0"/>
    <xf numFmtId="232" fontId="67" fillId="0" borderId="0"/>
    <xf numFmtId="232" fontId="70" fillId="0" borderId="0"/>
    <xf numFmtId="232" fontId="73" fillId="0" borderId="0"/>
    <xf numFmtId="232" fontId="68" fillId="0" borderId="0"/>
    <xf numFmtId="232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37" fontId="68" fillId="0" borderId="0"/>
    <xf numFmtId="37" fontId="73" fillId="0" borderId="0"/>
    <xf numFmtId="232" fontId="196" fillId="0" borderId="0"/>
    <xf numFmtId="232" fontId="195" fillId="0" borderId="0"/>
    <xf numFmtId="232" fontId="196" fillId="0" borderId="0"/>
    <xf numFmtId="232" fontId="195" fillId="0" borderId="0"/>
    <xf numFmtId="232" fontId="68" fillId="0" borderId="0"/>
    <xf numFmtId="232" fontId="73" fillId="0" borderId="0"/>
    <xf numFmtId="232" fontId="70" fillId="0" borderId="0"/>
    <xf numFmtId="232" fontId="203" fillId="0" borderId="0"/>
    <xf numFmtId="177" fontId="18" fillId="0" borderId="0" applyFill="0" applyBorder="0" applyAlignment="0"/>
    <xf numFmtId="293" fontId="204" fillId="0" borderId="0" applyFill="0" applyBorder="0" applyAlignment="0"/>
    <xf numFmtId="343" fontId="171" fillId="0" borderId="0" applyFill="0" applyBorder="0" applyAlignment="0"/>
    <xf numFmtId="344" fontId="171" fillId="0" borderId="0" applyFill="0" applyBorder="0" applyAlignment="0"/>
    <xf numFmtId="345" fontId="171" fillId="0" borderId="0" applyFill="0" applyBorder="0" applyAlignment="0"/>
    <xf numFmtId="346" fontId="171" fillId="0" borderId="0" applyFill="0" applyBorder="0" applyAlignment="0"/>
    <xf numFmtId="177" fontId="18" fillId="0" borderId="0" applyFill="0" applyBorder="0" applyAlignment="0"/>
    <xf numFmtId="232" fontId="205" fillId="49" borderId="43" applyNumberFormat="0" applyAlignment="0" applyProtection="0"/>
    <xf numFmtId="232" fontId="206" fillId="42" borderId="34" applyNumberFormat="0" applyAlignment="0" applyProtection="0"/>
    <xf numFmtId="232" fontId="80" fillId="0" borderId="0" applyNumberFormat="0" applyFill="0" applyBorder="0" applyAlignment="0" applyProtection="0">
      <alignment vertical="top"/>
      <protection locked="0"/>
    </xf>
    <xf numFmtId="232" fontId="80" fillId="0" borderId="0" applyNumberFormat="0" applyFill="0" applyBorder="0" applyAlignment="0" applyProtection="0">
      <alignment vertical="top"/>
      <protection locked="0"/>
    </xf>
    <xf numFmtId="347" fontId="18" fillId="0" borderId="0" applyFont="0" applyFill="0" applyBorder="0" applyAlignment="0" applyProtection="0"/>
    <xf numFmtId="232" fontId="20" fillId="0" borderId="0">
      <protection locked="0"/>
    </xf>
    <xf numFmtId="232" fontId="19" fillId="0" borderId="29">
      <protection locked="0"/>
    </xf>
    <xf numFmtId="282" fontId="136" fillId="0" borderId="29">
      <protection locked="0"/>
    </xf>
    <xf numFmtId="232" fontId="189" fillId="50" borderId="1">
      <alignment horizontal="center"/>
    </xf>
    <xf numFmtId="232" fontId="207" fillId="51" borderId="66" applyNumberFormat="0" applyBorder="0" applyAlignment="0">
      <alignment horizontal="left" wrapText="1"/>
    </xf>
    <xf numFmtId="176" fontId="53" fillId="0" borderId="0" applyFont="0" applyFill="0" applyBorder="0" applyAlignment="0" applyProtection="0"/>
    <xf numFmtId="40" fontId="36" fillId="0" borderId="0" applyFont="0" applyFill="0" applyBorder="0" applyAlignment="0" applyProtection="0"/>
    <xf numFmtId="313" fontId="49" fillId="0" borderId="0"/>
    <xf numFmtId="232" fontId="208" fillId="0" borderId="0"/>
    <xf numFmtId="232" fontId="208" fillId="0" borderId="0"/>
    <xf numFmtId="232" fontId="208" fillId="0" borderId="0"/>
    <xf numFmtId="232" fontId="208" fillId="0" borderId="0"/>
    <xf numFmtId="232" fontId="208" fillId="0" borderId="0"/>
    <xf numFmtId="232" fontId="208" fillId="0" borderId="0"/>
    <xf numFmtId="232" fontId="208" fillId="0" borderId="0"/>
    <xf numFmtId="176" fontId="39" fillId="0" borderId="0" applyFont="0" applyFill="0" applyBorder="0" applyAlignment="0" applyProtection="0"/>
    <xf numFmtId="345" fontId="171" fillId="0" borderId="0" applyFont="0" applyFill="0" applyBorder="0" applyAlignment="0" applyProtection="0"/>
    <xf numFmtId="40" fontId="41" fillId="0" borderId="0" applyFont="0" applyFill="0" applyBorder="0" applyAlignment="0" applyProtection="0"/>
    <xf numFmtId="232" fontId="72" fillId="12" borderId="0"/>
    <xf numFmtId="232" fontId="209" fillId="12" borderId="0" applyNumberFormat="0" applyFill="0" applyBorder="0"/>
    <xf numFmtId="232" fontId="210" fillId="12" borderId="0" applyNumberFormat="0" applyFill="0" applyBorder="0"/>
    <xf numFmtId="232" fontId="211" fillId="12" borderId="0" applyNumberFormat="0" applyFill="0" applyBorder="0"/>
    <xf numFmtId="232" fontId="212" fillId="0" borderId="0" applyNumberFormat="0" applyAlignment="0"/>
    <xf numFmtId="232" fontId="213" fillId="50" borderId="67" applyFont="0" applyBorder="0">
      <alignment horizontal="centerContinuous" vertical="center"/>
    </xf>
    <xf numFmtId="232" fontId="20" fillId="0" borderId="0" applyFont="0" applyFill="0" applyBorder="0" applyAlignment="0" applyProtection="0"/>
    <xf numFmtId="277" fontId="81" fillId="12" borderId="68" applyBorder="0"/>
    <xf numFmtId="348" fontId="22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36" fillId="0" borderId="0" applyFont="0" applyFill="0" applyBorder="0" applyAlignment="0" applyProtection="0"/>
    <xf numFmtId="349" fontId="36" fillId="0" borderId="0" applyFont="0" applyFill="0" applyBorder="0" applyAlignment="0" applyProtection="0"/>
    <xf numFmtId="184" fontId="39" fillId="0" borderId="0" applyFont="0" applyFill="0" applyBorder="0" applyAlignment="0" applyProtection="0"/>
    <xf numFmtId="350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177" fontId="18" fillId="0" borderId="0" applyFont="0" applyFill="0" applyBorder="0" applyAlignment="0" applyProtection="0"/>
    <xf numFmtId="232" fontId="39" fillId="0" borderId="0" applyFont="0" applyFill="0" applyBorder="0" applyAlignment="0" applyProtection="0"/>
    <xf numFmtId="351" fontId="18" fillId="0" borderId="1" applyFill="0" applyBorder="0" applyAlignment="0"/>
    <xf numFmtId="277" fontId="41" fillId="0" borderId="0" applyFont="0" applyFill="0" applyBorder="0" applyAlignment="0" applyProtection="0"/>
    <xf numFmtId="232" fontId="39" fillId="0" borderId="0"/>
    <xf numFmtId="14" fontId="133" fillId="0" borderId="0" applyFill="0" applyBorder="0" applyAlignment="0"/>
    <xf numFmtId="352" fontId="18" fillId="0" borderId="0">
      <protection locked="0"/>
    </xf>
    <xf numFmtId="232" fontId="214" fillId="0" borderId="0" applyFont="0" applyFill="0" applyBorder="0" applyProtection="0">
      <alignment horizontal="left"/>
    </xf>
    <xf numFmtId="37" fontId="23" fillId="0" borderId="1">
      <alignment horizontal="center" vertical="distributed"/>
    </xf>
    <xf numFmtId="353" fontId="215" fillId="0" borderId="0" applyFont="0" applyFill="0" applyBorder="0" applyAlignment="0" applyProtection="0">
      <protection locked="0"/>
    </xf>
    <xf numFmtId="39" fontId="41" fillId="0" borderId="0" applyFont="0" applyFill="0" applyBorder="0" applyAlignment="0" applyProtection="0"/>
    <xf numFmtId="354" fontId="182" fillId="0" borderId="0" applyFont="0" applyFill="0" applyBorder="0" applyAlignment="0"/>
    <xf numFmtId="282" fontId="39" fillId="0" borderId="69">
      <alignment vertical="center"/>
    </xf>
    <xf numFmtId="232" fontId="216" fillId="0" borderId="0"/>
    <xf numFmtId="355" fontId="20" fillId="0" borderId="0" applyFont="0" applyFill="0" applyBorder="0" applyAlignment="0" applyProtection="0"/>
    <xf numFmtId="356" fontId="20" fillId="0" borderId="0" applyFont="0" applyFill="0" applyBorder="0" applyAlignment="0" applyProtection="0"/>
    <xf numFmtId="232" fontId="39" fillId="10" borderId="70" applyBorder="0"/>
    <xf numFmtId="357" fontId="39" fillId="10" borderId="71" applyBorder="0">
      <alignment horizontal="center"/>
    </xf>
    <xf numFmtId="282" fontId="136" fillId="0" borderId="0">
      <protection locked="0"/>
    </xf>
    <xf numFmtId="282" fontId="136" fillId="0" borderId="0">
      <protection locked="0"/>
    </xf>
    <xf numFmtId="358" fontId="19" fillId="0" borderId="0">
      <protection locked="0"/>
    </xf>
    <xf numFmtId="359" fontId="73" fillId="0" borderId="0">
      <protection locked="0"/>
    </xf>
    <xf numFmtId="359" fontId="73" fillId="0" borderId="0">
      <protection locked="0"/>
    </xf>
    <xf numFmtId="359" fontId="73" fillId="0" borderId="0">
      <protection locked="0"/>
    </xf>
    <xf numFmtId="359" fontId="73" fillId="0" borderId="0">
      <protection locked="0"/>
    </xf>
    <xf numFmtId="359" fontId="73" fillId="0" borderId="0">
      <protection locked="0"/>
    </xf>
    <xf numFmtId="360" fontId="19" fillId="0" borderId="0">
      <protection locked="0"/>
    </xf>
    <xf numFmtId="361" fontId="73" fillId="0" borderId="0">
      <protection locked="0"/>
    </xf>
    <xf numFmtId="361" fontId="73" fillId="0" borderId="0">
      <protection locked="0"/>
    </xf>
    <xf numFmtId="361" fontId="73" fillId="0" borderId="0">
      <protection locked="0"/>
    </xf>
    <xf numFmtId="361" fontId="73" fillId="0" borderId="0">
      <protection locked="0"/>
    </xf>
    <xf numFmtId="361" fontId="73" fillId="0" borderId="0">
      <protection locked="0"/>
    </xf>
    <xf numFmtId="232" fontId="217" fillId="52" borderId="0" applyNumberFormat="0" applyBorder="0" applyAlignment="0" applyProtection="0"/>
    <xf numFmtId="232" fontId="217" fillId="53" borderId="0" applyNumberFormat="0" applyBorder="0" applyAlignment="0" applyProtection="0"/>
    <xf numFmtId="232" fontId="217" fillId="54" borderId="0" applyNumberFormat="0" applyBorder="0" applyAlignment="0" applyProtection="0"/>
    <xf numFmtId="345" fontId="171" fillId="0" borderId="0" applyFill="0" applyBorder="0" applyAlignment="0"/>
    <xf numFmtId="177" fontId="18" fillId="0" borderId="0" applyFill="0" applyBorder="0" applyAlignment="0"/>
    <xf numFmtId="345" fontId="171" fillId="0" borderId="0" applyFill="0" applyBorder="0" applyAlignment="0"/>
    <xf numFmtId="346" fontId="171" fillId="0" borderId="0" applyFill="0" applyBorder="0" applyAlignment="0"/>
    <xf numFmtId="177" fontId="18" fillId="0" borderId="0" applyFill="0" applyBorder="0" applyAlignment="0"/>
    <xf numFmtId="232" fontId="34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81" fillId="12" borderId="0"/>
    <xf numFmtId="232" fontId="218" fillId="0" borderId="0" applyNumberFormat="0" applyFill="0" applyBorder="0" applyAlignment="0" applyProtection="0"/>
    <xf numFmtId="2" fontId="198" fillId="0" borderId="0">
      <alignment horizontal="left"/>
    </xf>
    <xf numFmtId="1" fontId="188" fillId="0" borderId="72" applyFill="0" applyBorder="0" applyProtection="0">
      <alignment horizontal="center" vertical="center"/>
    </xf>
    <xf numFmtId="232" fontId="219" fillId="43" borderId="0" applyNumberFormat="0" applyBorder="0" applyAlignment="0" applyProtection="0"/>
    <xf numFmtId="232" fontId="220" fillId="0" borderId="0">
      <alignment horizontal="left"/>
    </xf>
    <xf numFmtId="3" fontId="23" fillId="0" borderId="55">
      <alignment horizontal="right" vertical="center"/>
    </xf>
    <xf numFmtId="4" fontId="23" fillId="0" borderId="55">
      <alignment horizontal="right" vertical="center"/>
    </xf>
    <xf numFmtId="232" fontId="221" fillId="55" borderId="59" applyBorder="0" applyAlignment="0"/>
    <xf numFmtId="232" fontId="222" fillId="0" borderId="73" applyNumberFormat="0" applyFill="0" applyAlignment="0" applyProtection="0"/>
    <xf numFmtId="232" fontId="222" fillId="0" borderId="0" applyNumberFormat="0" applyFill="0" applyBorder="0" applyAlignment="0" applyProtection="0"/>
    <xf numFmtId="12" fontId="39" fillId="6" borderId="74" applyNumberFormat="0" applyBorder="0" applyAlignment="0" applyProtection="0">
      <alignment horizontal="center"/>
    </xf>
    <xf numFmtId="232" fontId="223" fillId="0" borderId="31">
      <alignment horizontal="center"/>
    </xf>
    <xf numFmtId="232" fontId="223" fillId="0" borderId="0">
      <alignment horizontal="center"/>
    </xf>
    <xf numFmtId="232" fontId="224" fillId="0" borderId="0" applyNumberFormat="0" applyFill="0" applyBorder="0" applyAlignment="0" applyProtection="0"/>
    <xf numFmtId="232" fontId="224" fillId="0" borderId="0" applyNumberFormat="0" applyFill="0" applyBorder="0" applyAlignment="0" applyProtection="0"/>
    <xf numFmtId="232" fontId="224" fillId="0" borderId="0" applyNumberFormat="0" applyFill="0" applyBorder="0" applyAlignment="0" applyProtection="0"/>
    <xf numFmtId="232" fontId="224" fillId="0" borderId="0" applyNumberFormat="0" applyFill="0" applyBorder="0" applyAlignment="0" applyProtection="0"/>
    <xf numFmtId="37" fontId="225" fillId="0" borderId="0" applyFill="0" applyBorder="0" applyAlignment="0">
      <protection locked="0"/>
    </xf>
    <xf numFmtId="242" fontId="225" fillId="0" borderId="8" applyFill="0" applyBorder="0" applyAlignment="0">
      <alignment horizontal="center"/>
      <protection locked="0"/>
    </xf>
    <xf numFmtId="353" fontId="225" fillId="0" borderId="0" applyFill="0" applyBorder="0" applyAlignment="0">
      <protection locked="0"/>
    </xf>
    <xf numFmtId="354" fontId="225" fillId="0" borderId="0" applyFill="0" applyBorder="0" applyAlignment="0" applyProtection="0">
      <protection locked="0"/>
    </xf>
    <xf numFmtId="353" fontId="82" fillId="56" borderId="0"/>
    <xf numFmtId="357" fontId="39" fillId="57" borderId="75" applyBorder="0">
      <alignment horizontal="center"/>
      <protection locked="0"/>
    </xf>
    <xf numFmtId="12" fontId="39" fillId="57" borderId="75" applyBorder="0">
      <alignment horizontal="center"/>
      <protection locked="0"/>
    </xf>
    <xf numFmtId="232" fontId="75" fillId="57" borderId="76">
      <alignment horizontal="center" vertical="center"/>
      <protection locked="0"/>
    </xf>
    <xf numFmtId="232" fontId="39" fillId="57" borderId="44" applyBorder="0">
      <protection locked="0"/>
    </xf>
    <xf numFmtId="277" fontId="81" fillId="10" borderId="0" applyBorder="0">
      <protection locked="0"/>
    </xf>
    <xf numFmtId="15" fontId="81" fillId="10" borderId="0" applyBorder="0">
      <protection locked="0"/>
    </xf>
    <xf numFmtId="49" fontId="81" fillId="10" borderId="0" applyBorder="0">
      <protection locked="0"/>
    </xf>
    <xf numFmtId="49" fontId="81" fillId="10" borderId="77" applyNumberFormat="0" applyBorder="0"/>
    <xf numFmtId="232" fontId="18" fillId="0" borderId="1">
      <alignment horizontal="center"/>
    </xf>
    <xf numFmtId="232" fontId="72" fillId="10" borderId="75" applyBorder="0">
      <alignment horizontal="left"/>
    </xf>
    <xf numFmtId="232" fontId="72" fillId="57" borderId="0">
      <alignment horizontal="left"/>
    </xf>
    <xf numFmtId="232" fontId="198" fillId="0" borderId="0"/>
    <xf numFmtId="44" fontId="28" fillId="0" borderId="0" applyFont="0" applyFill="0" applyBorder="0" applyAlignment="0" applyProtection="0"/>
    <xf numFmtId="232" fontId="18" fillId="0" borderId="0" applyFont="0" applyFill="0" applyBorder="0" applyAlignment="0" applyProtection="0"/>
    <xf numFmtId="362" fontId="23" fillId="0" borderId="1">
      <alignment vertical="center"/>
    </xf>
    <xf numFmtId="345" fontId="171" fillId="0" borderId="0" applyFill="0" applyBorder="0" applyAlignment="0"/>
    <xf numFmtId="177" fontId="18" fillId="0" borderId="0" applyFill="0" applyBorder="0" applyAlignment="0"/>
    <xf numFmtId="345" fontId="171" fillId="0" borderId="0" applyFill="0" applyBorder="0" applyAlignment="0"/>
    <xf numFmtId="346" fontId="171" fillId="0" borderId="0" applyFill="0" applyBorder="0" applyAlignment="0"/>
    <xf numFmtId="177" fontId="18" fillId="0" borderId="0" applyFill="0" applyBorder="0" applyAlignment="0"/>
    <xf numFmtId="232" fontId="226" fillId="0" borderId="35" applyNumberFormat="0" applyFill="0" applyAlignment="0" applyProtection="0"/>
    <xf numFmtId="353" fontId="227" fillId="58" borderId="0"/>
    <xf numFmtId="232" fontId="228" fillId="0" borderId="1" applyFill="0" applyBorder="0" applyProtection="0">
      <alignment vertical="center"/>
    </xf>
    <xf numFmtId="363" fontId="23" fillId="0" borderId="1">
      <alignment horizontal="right" vertical="center"/>
    </xf>
    <xf numFmtId="364" fontId="23" fillId="0" borderId="1">
      <alignment vertical="center"/>
    </xf>
    <xf numFmtId="365" fontId="23" fillId="0" borderId="1">
      <alignment vertical="center"/>
    </xf>
    <xf numFmtId="366" fontId="39" fillId="0" borderId="0" applyFont="0" applyFill="0" applyBorder="0" applyAlignment="0" applyProtection="0"/>
    <xf numFmtId="232" fontId="229" fillId="0" borderId="0"/>
    <xf numFmtId="232" fontId="82" fillId="0" borderId="0"/>
    <xf numFmtId="232" fontId="229" fillId="0" borderId="0"/>
    <xf numFmtId="232" fontId="82" fillId="0" borderId="0"/>
    <xf numFmtId="232" fontId="230" fillId="0" borderId="0"/>
    <xf numFmtId="232" fontId="20" fillId="0" borderId="0" applyFont="0" applyFill="0" applyBorder="0" applyAlignment="0" applyProtection="0"/>
    <xf numFmtId="232" fontId="20" fillId="0" borderId="0" applyFont="0" applyFill="0" applyBorder="0" applyAlignment="0" applyProtection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232" fontId="39" fillId="0" borderId="0" applyFont="0" applyFill="0" applyBorder="0" applyAlignment="0" applyProtection="0"/>
    <xf numFmtId="367" fontId="36" fillId="0" borderId="0" applyFont="0" applyFill="0" applyBorder="0" applyAlignment="0" applyProtection="0"/>
    <xf numFmtId="368" fontId="36" fillId="0" borderId="0" applyFont="0" applyFill="0" applyBorder="0" applyAlignment="0" applyProtection="0"/>
    <xf numFmtId="232" fontId="39" fillId="0" borderId="0" applyFont="0" applyFill="0" applyBorder="0" applyAlignment="0" applyProtection="0"/>
    <xf numFmtId="232" fontId="231" fillId="0" borderId="0" applyFont="0" applyFill="0" applyBorder="0" applyAlignment="0" applyProtection="0"/>
    <xf numFmtId="232" fontId="39" fillId="0" borderId="0" applyFont="0" applyFill="0" applyBorder="0" applyAlignment="0" applyProtection="0"/>
    <xf numFmtId="176" fontId="53" fillId="0" borderId="0" applyFont="0" applyFill="0" applyBorder="0" applyAlignment="0" applyProtection="0"/>
    <xf numFmtId="232" fontId="232" fillId="0" borderId="78" applyBorder="0">
      <alignment horizontal="left" vertical="center"/>
    </xf>
    <xf numFmtId="232" fontId="233" fillId="59" borderId="0" applyNumberFormat="0" applyBorder="0" applyAlignment="0" applyProtection="0"/>
    <xf numFmtId="232" fontId="234" fillId="0" borderId="0">
      <alignment horizontal="left"/>
    </xf>
    <xf numFmtId="212" fontId="20" fillId="0" borderId="0">
      <alignment horizontal="right" vertical="center"/>
    </xf>
    <xf numFmtId="232" fontId="18" fillId="0" borderId="0">
      <alignment horizontal="center" vertical="center"/>
    </xf>
    <xf numFmtId="369" fontId="18" fillId="0" borderId="0">
      <alignment horizontal="right" vertical="center"/>
    </xf>
    <xf numFmtId="232" fontId="28" fillId="0" borderId="79" applyNumberFormat="0" applyFont="0" applyBorder="0" applyProtection="0">
      <alignment horizontal="center" vertical="center"/>
    </xf>
    <xf numFmtId="232" fontId="229" fillId="0" borderId="0"/>
    <xf numFmtId="232" fontId="82" fillId="0" borderId="0"/>
    <xf numFmtId="232" fontId="82" fillId="0" borderId="0"/>
    <xf numFmtId="232" fontId="235" fillId="0" borderId="0" applyFill="0" applyBorder="0" applyAlignment="0"/>
    <xf numFmtId="232" fontId="72" fillId="0" borderId="0"/>
    <xf numFmtId="232" fontId="41" fillId="0" borderId="0"/>
    <xf numFmtId="232" fontId="39" fillId="0" borderId="0"/>
    <xf numFmtId="232" fontId="20" fillId="40" borderId="44" applyNumberFormat="0" applyFont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232" fontId="18" fillId="0" borderId="80"/>
    <xf numFmtId="313" fontId="47" fillId="0" borderId="0">
      <alignment vertical="center"/>
    </xf>
    <xf numFmtId="232" fontId="42" fillId="0" borderId="0"/>
    <xf numFmtId="232" fontId="236" fillId="49" borderId="46" applyNumberFormat="0" applyAlignment="0" applyProtection="0"/>
    <xf numFmtId="370" fontId="75" fillId="10" borderId="76">
      <alignment horizontal="center"/>
    </xf>
    <xf numFmtId="232" fontId="237" fillId="0" borderId="0"/>
    <xf numFmtId="232" fontId="18" fillId="0" borderId="0"/>
    <xf numFmtId="232" fontId="39" fillId="12" borderId="75" applyBorder="0">
      <alignment horizontal="center"/>
      <protection locked="0"/>
    </xf>
    <xf numFmtId="14" fontId="182" fillId="0" borderId="0">
      <alignment horizontal="center" wrapText="1"/>
      <protection locked="0"/>
    </xf>
    <xf numFmtId="371" fontId="39" fillId="0" borderId="11" applyFont="0" applyFill="0" applyBorder="0" applyAlignment="0" applyProtection="0">
      <alignment horizontal="right"/>
    </xf>
    <xf numFmtId="232" fontId="214" fillId="0" borderId="0" applyFont="0" applyFill="0" applyBorder="0" applyAlignment="0" applyProtection="0"/>
    <xf numFmtId="232" fontId="214" fillId="0" borderId="0" applyFont="0" applyFill="0" applyBorder="0" applyAlignment="0" applyProtection="0"/>
    <xf numFmtId="344" fontId="171" fillId="0" borderId="0" applyFont="0" applyFill="0" applyBorder="0" applyAlignment="0" applyProtection="0"/>
    <xf numFmtId="372" fontId="171" fillId="0" borderId="0" applyFont="0" applyFill="0" applyBorder="0" applyAlignment="0" applyProtection="0"/>
    <xf numFmtId="232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3" fontId="39" fillId="0" borderId="0" applyFont="0" applyFill="0" applyBorder="0" applyAlignment="0" applyProtection="0"/>
    <xf numFmtId="374" fontId="171" fillId="0" borderId="0" applyFont="0" applyFill="0" applyBorder="0" applyAlignment="0" applyProtection="0"/>
    <xf numFmtId="345" fontId="171" fillId="0" borderId="0" applyFill="0" applyBorder="0" applyAlignment="0"/>
    <xf numFmtId="177" fontId="18" fillId="0" borderId="0" applyFill="0" applyBorder="0" applyAlignment="0"/>
    <xf numFmtId="345" fontId="171" fillId="0" borderId="0" applyFill="0" applyBorder="0" applyAlignment="0"/>
    <xf numFmtId="346" fontId="171" fillId="0" borderId="0" applyFill="0" applyBorder="0" applyAlignment="0"/>
    <xf numFmtId="177" fontId="18" fillId="0" borderId="0" applyFill="0" applyBorder="0" applyAlignment="0"/>
    <xf numFmtId="3" fontId="238" fillId="0" borderId="0" applyFill="0" applyBorder="0" applyProtection="0">
      <alignment horizontal="right"/>
    </xf>
    <xf numFmtId="232" fontId="239" fillId="12" borderId="0" applyNumberFormat="0">
      <alignment vertical="center"/>
    </xf>
    <xf numFmtId="375" fontId="240" fillId="0" borderId="0"/>
    <xf numFmtId="232" fontId="101" fillId="12" borderId="0"/>
    <xf numFmtId="232" fontId="237" fillId="0" borderId="0" applyNumberFormat="0" applyFill="0" applyBorder="0">
      <alignment horizontal="left"/>
    </xf>
    <xf numFmtId="37" fontId="39" fillId="0" borderId="0" applyFont="0" applyFill="0" applyBorder="0" applyAlignment="0" applyProtection="0"/>
    <xf numFmtId="37" fontId="241" fillId="0" borderId="0" applyNumberFormat="0" applyFill="0" applyBorder="0" applyAlignment="0"/>
    <xf numFmtId="232" fontId="36" fillId="0" borderId="0" applyNumberFormat="0" applyFont="0" applyFill="0" applyBorder="0" applyAlignment="0" applyProtection="0">
      <alignment horizontal="left"/>
    </xf>
    <xf numFmtId="232" fontId="18" fillId="0" borderId="0"/>
    <xf numFmtId="3" fontId="72" fillId="0" borderId="0" applyFill="0" applyBorder="0" applyAlignment="0" applyProtection="0"/>
    <xf numFmtId="3" fontId="145" fillId="0" borderId="0" applyFill="0" applyBorder="0" applyAlignment="0" applyProtection="0"/>
    <xf numFmtId="3" fontId="72" fillId="0" borderId="0" applyFill="0" applyBorder="0" applyAlignment="0" applyProtection="0"/>
    <xf numFmtId="232" fontId="42" fillId="0" borderId="0"/>
    <xf numFmtId="232" fontId="242" fillId="12" borderId="0"/>
    <xf numFmtId="232" fontId="243" fillId="60" borderId="0" applyNumberFormat="0" applyFont="0" applyBorder="0" applyAlignment="0">
      <alignment horizontal="center"/>
    </xf>
    <xf numFmtId="232" fontId="244" fillId="0" borderId="1" applyProtection="0">
      <alignment vertical="center"/>
    </xf>
    <xf numFmtId="370" fontId="39" fillId="0" borderId="0"/>
    <xf numFmtId="49" fontId="245" fillId="12" borderId="0" applyBorder="0">
      <alignment horizontal="centerContinuous"/>
    </xf>
    <xf numFmtId="232" fontId="18" fillId="0" borderId="0" applyFont="0" applyFill="0" applyBorder="0" applyAlignment="0" applyProtection="0"/>
    <xf numFmtId="271" fontId="47" fillId="0" borderId="0">
      <alignment vertical="center"/>
    </xf>
    <xf numFmtId="38" fontId="36" fillId="61" borderId="0" applyNumberFormat="0" applyFont="0" applyBorder="0" applyAlignment="0" applyProtection="0"/>
    <xf numFmtId="232" fontId="243" fillId="1" borderId="81" applyNumberFormat="0" applyFont="0" applyAlignment="0">
      <alignment horizontal="center"/>
    </xf>
    <xf numFmtId="232" fontId="165" fillId="0" borderId="0" applyNumberFormat="0" applyFill="0" applyBorder="0" applyAlignment="0" applyProtection="0"/>
    <xf numFmtId="232" fontId="18" fillId="0" borderId="0"/>
    <xf numFmtId="232" fontId="246" fillId="0" borderId="0" applyAlignment="0">
      <alignment horizontal="left"/>
    </xf>
    <xf numFmtId="232" fontId="247" fillId="0" borderId="0" applyNumberFormat="0" applyFill="0" applyBorder="0" applyAlignment="0">
      <alignment horizontal="center"/>
    </xf>
    <xf numFmtId="271" fontId="47" fillId="0" borderId="0">
      <alignment vertical="distributed"/>
    </xf>
    <xf numFmtId="232" fontId="36" fillId="0" borderId="0"/>
    <xf numFmtId="232" fontId="248" fillId="0" borderId="0">
      <alignment horizontal="center" vertical="center"/>
    </xf>
    <xf numFmtId="232" fontId="41" fillId="0" borderId="0"/>
    <xf numFmtId="232" fontId="249" fillId="0" borderId="0"/>
    <xf numFmtId="232" fontId="250" fillId="12" borderId="0" applyProtection="0">
      <alignment horizontal="centerContinuous" vertical="center"/>
      <protection hidden="1"/>
    </xf>
    <xf numFmtId="232" fontId="39" fillId="12" borderId="75" applyBorder="0">
      <alignment horizontal="center"/>
    </xf>
    <xf numFmtId="232" fontId="39" fillId="12" borderId="75" applyBorder="0">
      <alignment horizontal="center"/>
    </xf>
    <xf numFmtId="38" fontId="251" fillId="0" borderId="0" applyFill="0" applyBorder="0" applyAlignment="0" applyProtection="0"/>
    <xf numFmtId="232" fontId="39" fillId="0" borderId="0" applyFill="0" applyBorder="0" applyAlignment="0" applyProtection="0"/>
    <xf numFmtId="199" fontId="252" fillId="0" borderId="0">
      <alignment horizontal="left" vertical="center"/>
    </xf>
    <xf numFmtId="232" fontId="238" fillId="0" borderId="0"/>
    <xf numFmtId="49" fontId="133" fillId="0" borderId="0" applyFill="0" applyBorder="0" applyAlignment="0"/>
    <xf numFmtId="374" fontId="171" fillId="0" borderId="0" applyFill="0" applyBorder="0" applyAlignment="0"/>
    <xf numFmtId="376" fontId="171" fillId="0" borderId="0" applyFill="0" applyBorder="0" applyAlignment="0"/>
    <xf numFmtId="232" fontId="69" fillId="0" borderId="0"/>
    <xf numFmtId="232" fontId="69" fillId="0" borderId="0"/>
    <xf numFmtId="232" fontId="214" fillId="0" borderId="0" applyFont="0" applyFill="0" applyBorder="0" applyAlignment="0" applyProtection="0"/>
    <xf numFmtId="232" fontId="214" fillId="0" borderId="0" applyFont="0" applyFill="0" applyBorder="0" applyAlignment="0" applyProtection="0"/>
    <xf numFmtId="232" fontId="214" fillId="0" borderId="0" applyFont="0" applyFill="0" applyBorder="0" applyAlignment="0" applyProtection="0">
      <alignment horizontal="left"/>
    </xf>
    <xf numFmtId="232" fontId="100" fillId="12" borderId="0">
      <alignment horizontal="centerContinuous"/>
    </xf>
    <xf numFmtId="232" fontId="253" fillId="0" borderId="0"/>
    <xf numFmtId="277" fontId="189" fillId="12" borderId="0"/>
    <xf numFmtId="49" fontId="254" fillId="12" borderId="0" applyBorder="0">
      <alignment horizontal="right"/>
    </xf>
    <xf numFmtId="232" fontId="18" fillId="0" borderId="0" applyFont="0" applyFill="0" applyBorder="0" applyAlignment="0" applyProtection="0"/>
    <xf numFmtId="232" fontId="255" fillId="0" borderId="0"/>
    <xf numFmtId="10" fontId="256" fillId="0" borderId="82" applyNumberFormat="0" applyFont="0" applyFill="0" applyAlignment="0" applyProtection="0"/>
    <xf numFmtId="377" fontId="18" fillId="0" borderId="0" applyFont="0" applyFill="0" applyBorder="0" applyAlignment="0" applyProtection="0"/>
    <xf numFmtId="232" fontId="257" fillId="0" borderId="0"/>
    <xf numFmtId="232" fontId="36" fillId="0" borderId="0"/>
    <xf numFmtId="232" fontId="258" fillId="0" borderId="0" applyNumberFormat="0" applyFill="0" applyBorder="0" applyAlignment="0" applyProtection="0"/>
    <xf numFmtId="232" fontId="39" fillId="0" borderId="81" applyFont="0" applyFill="0" applyBorder="0" applyAlignment="0" applyProtection="0"/>
    <xf numFmtId="3" fontId="259" fillId="0" borderId="8"/>
    <xf numFmtId="232" fontId="260" fillId="0" borderId="0" applyNumberFormat="0" applyFill="0" applyBorder="0" applyAlignment="0" applyProtection="0">
      <alignment vertical="top"/>
      <protection locked="0"/>
    </xf>
    <xf numFmtId="232" fontId="18" fillId="0" borderId="0"/>
    <xf numFmtId="9" fontId="261" fillId="0" borderId="0" applyFont="0" applyFill="0" applyBorder="0" applyAlignment="0" applyProtection="0"/>
    <xf numFmtId="0" fontId="18" fillId="0" borderId="0" applyFill="0" applyBorder="0" applyProtection="0"/>
    <xf numFmtId="3" fontId="37" fillId="0" borderId="83">
      <alignment horizontal="centerContinuous" vertical="center"/>
    </xf>
    <xf numFmtId="3" fontId="37" fillId="0" borderId="83">
      <alignment horizontal="centerContinuous" vertical="center"/>
    </xf>
    <xf numFmtId="3" fontId="37" fillId="0" borderId="83">
      <alignment horizontal="centerContinuous" vertical="center"/>
    </xf>
    <xf numFmtId="0" fontId="23" fillId="0" borderId="83">
      <alignment horizontal="centerContinuous" vertical="center"/>
    </xf>
    <xf numFmtId="0" fontId="37" fillId="0" borderId="83">
      <alignment horizontal="centerContinuous" vertical="center"/>
    </xf>
    <xf numFmtId="38" fontId="18" fillId="0" borderId="6">
      <alignment horizontal="right"/>
    </xf>
    <xf numFmtId="0" fontId="18" fillId="0" borderId="0"/>
    <xf numFmtId="0" fontId="18" fillId="0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31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 applyNumberFormat="0" applyFont="0" applyFill="0" applyBorder="0" applyAlignment="0" applyProtection="0"/>
    <xf numFmtId="208" fontId="73" fillId="0" borderId="0">
      <protection locked="0"/>
    </xf>
    <xf numFmtId="208" fontId="73" fillId="0" borderId="0">
      <protection locked="0"/>
    </xf>
    <xf numFmtId="0" fontId="104" fillId="1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3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4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5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7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8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0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21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6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19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0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1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8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9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4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25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3" fontId="45" fillId="0" borderId="83" applyFill="0" applyBorder="0" applyAlignment="0" applyProtection="0">
      <alignment horizontal="centerContinuous" vertical="center"/>
    </xf>
    <xf numFmtId="0" fontId="106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8" fillId="1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109" fillId="33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09" fillId="33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11" fillId="34" borderId="34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12" fillId="0" borderId="35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12" fillId="0" borderId="35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15" fillId="0" borderId="37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5" fillId="0" borderId="37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6" fillId="0" borderId="38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6" fillId="0" borderId="38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39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8" fillId="0" borderId="59">
      <alignment horizontal="distributed"/>
    </xf>
    <xf numFmtId="0" fontId="119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179" fontId="18" fillId="6" borderId="0" applyFill="0" applyBorder="0" applyProtection="0">
      <alignment horizontal="right"/>
    </xf>
    <xf numFmtId="179" fontId="18" fillId="6" borderId="0" applyFill="0" applyBorder="0" applyProtection="0">
      <alignment horizontal="right"/>
    </xf>
    <xf numFmtId="179" fontId="18" fillId="6" borderId="0" applyFill="0" applyBorder="0" applyProtection="0">
      <alignment horizontal="right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49" fillId="0" borderId="0"/>
    <xf numFmtId="0" fontId="1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07" fontId="73" fillId="0" borderId="0">
      <protection locked="0"/>
    </xf>
    <xf numFmtId="207" fontId="73" fillId="0" borderId="0">
      <protection locked="0"/>
    </xf>
    <xf numFmtId="209" fontId="73" fillId="0" borderId="0">
      <protection locked="0"/>
    </xf>
    <xf numFmtId="209" fontId="73" fillId="0" borderId="0">
      <protection locked="0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198" fontId="18" fillId="0" borderId="0"/>
    <xf numFmtId="198" fontId="18" fillId="0" borderId="0"/>
    <xf numFmtId="198" fontId="18" fillId="0" borderId="0"/>
    <xf numFmtId="3" fontId="121" fillId="0" borderId="0" applyFont="0" applyFill="0" applyBorder="0" applyAlignment="0" applyProtection="0"/>
    <xf numFmtId="3" fontId="121" fillId="0" borderId="0" applyFont="0" applyFill="0" applyBorder="0" applyAlignment="0" applyProtection="0"/>
    <xf numFmtId="3" fontId="121" fillId="0" borderId="0" applyFont="0" applyFill="0" applyBorder="0" applyAlignment="0" applyProtection="0"/>
    <xf numFmtId="229" fontId="30" fillId="0" borderId="0">
      <protection locked="0"/>
    </xf>
    <xf numFmtId="229" fontId="30" fillId="0" borderId="0">
      <protection locked="0"/>
    </xf>
    <xf numFmtId="229" fontId="30" fillId="0" borderId="0">
      <protection locked="0"/>
    </xf>
    <xf numFmtId="3" fontId="121" fillId="0" borderId="0" applyFont="0" applyFill="0" applyBorder="0" applyAlignment="0" applyProtection="0"/>
    <xf numFmtId="225" fontId="30" fillId="0" borderId="0">
      <protection locked="0"/>
    </xf>
    <xf numFmtId="225" fontId="30" fillId="0" borderId="0">
      <protection locked="0"/>
    </xf>
    <xf numFmtId="22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2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205" fontId="30" fillId="0" borderId="0">
      <protection locked="0"/>
    </xf>
    <xf numFmtId="0" fontId="20" fillId="0" borderId="0"/>
    <xf numFmtId="0" fontId="18" fillId="0" borderId="0"/>
    <xf numFmtId="0" fontId="18" fillId="0" borderId="0"/>
    <xf numFmtId="0" fontId="18" fillId="0" borderId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1" fillId="0" borderId="0" applyFont="0" applyFill="0" applyBorder="0" applyAlignment="0" applyProtection="0"/>
    <xf numFmtId="0" fontId="20" fillId="0" borderId="0"/>
    <xf numFmtId="230" fontId="18" fillId="0" borderId="0"/>
    <xf numFmtId="230" fontId="18" fillId="0" borderId="0"/>
    <xf numFmtId="230" fontId="18" fillId="0" borderId="0"/>
    <xf numFmtId="206" fontId="73" fillId="0" borderId="0">
      <protection locked="0"/>
    </xf>
    <xf numFmtId="206" fontId="73" fillId="0" borderId="0">
      <protection locked="0"/>
    </xf>
    <xf numFmtId="210" fontId="73" fillId="0" borderId="0">
      <protection locked="0"/>
    </xf>
    <xf numFmtId="210" fontId="73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0" fontId="122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226" fontId="30" fillId="0" borderId="0">
      <protection locked="0"/>
    </xf>
    <xf numFmtId="38" fontId="81" fillId="6" borderId="0" applyNumberFormat="0" applyBorder="0" applyAlignment="0" applyProtection="0"/>
    <xf numFmtId="38" fontId="81" fillId="6" borderId="0" applyNumberFormat="0" applyBorder="0" applyAlignment="0" applyProtection="0"/>
    <xf numFmtId="38" fontId="81" fillId="6" borderId="0" applyNumberFormat="0" applyBorder="0" applyAlignment="0" applyProtection="0"/>
    <xf numFmtId="38" fontId="81" fillId="6" borderId="0" applyNumberFormat="0" applyBorder="0" applyAlignment="0" applyProtection="0"/>
    <xf numFmtId="0" fontId="125" fillId="0" borderId="0">
      <alignment horizontal="left"/>
    </xf>
    <xf numFmtId="0" fontId="125" fillId="0" borderId="0">
      <alignment horizontal="left"/>
    </xf>
    <xf numFmtId="0" fontId="125" fillId="0" borderId="0">
      <alignment horizontal="left"/>
    </xf>
    <xf numFmtId="0" fontId="125" fillId="0" borderId="0">
      <alignment horizontal="left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77" fillId="0" borderId="81">
      <alignment horizontal="left" vertical="center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102" fillId="0" borderId="31"/>
    <xf numFmtId="0" fontId="102" fillId="0" borderId="31"/>
    <xf numFmtId="0" fontId="102" fillId="0" borderId="31"/>
    <xf numFmtId="0" fontId="102" fillId="0" borderId="31"/>
    <xf numFmtId="227" fontId="20" fillId="0" borderId="0"/>
    <xf numFmtId="227" fontId="20" fillId="0" borderId="0"/>
    <xf numFmtId="227" fontId="20" fillId="0" borderId="0"/>
    <xf numFmtId="228" fontId="20" fillId="0" borderId="0"/>
    <xf numFmtId="228" fontId="20" fillId="0" borderId="0"/>
    <xf numFmtId="228" fontId="20" fillId="0" borderId="0"/>
    <xf numFmtId="227" fontId="20" fillId="0" borderId="0"/>
    <xf numFmtId="213" fontId="30" fillId="0" borderId="0">
      <protection locked="0"/>
    </xf>
    <xf numFmtId="213" fontId="30" fillId="0" borderId="0">
      <protection locked="0"/>
    </xf>
    <xf numFmtId="213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13" fontId="30" fillId="0" borderId="0">
      <protection locked="0"/>
    </xf>
    <xf numFmtId="0" fontId="19" fillId="0" borderId="41">
      <protection locked="0"/>
    </xf>
    <xf numFmtId="0" fontId="19" fillId="0" borderId="41">
      <protection locked="0"/>
    </xf>
    <xf numFmtId="0" fontId="19" fillId="0" borderId="41">
      <protection locked="0"/>
    </xf>
    <xf numFmtId="0" fontId="19" fillId="0" borderId="41">
      <protection locked="0"/>
    </xf>
    <xf numFmtId="0" fontId="19" fillId="0" borderId="41">
      <protection locked="0"/>
    </xf>
    <xf numFmtId="0" fontId="19" fillId="0" borderId="41">
      <protection locked="0"/>
    </xf>
    <xf numFmtId="0" fontId="19" fillId="0" borderId="41">
      <protection locked="0"/>
    </xf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184" fontId="262" fillId="0" borderId="0" applyFont="0" applyFill="0" applyBorder="0" applyAlignment="0" applyProtection="0"/>
    <xf numFmtId="248" fontId="262" fillId="0" borderId="0" applyFont="0" applyFill="0" applyBorder="0" applyAlignment="0" applyProtection="0"/>
    <xf numFmtId="0" fontId="263" fillId="0" borderId="0"/>
    <xf numFmtId="0" fontId="263" fillId="0" borderId="0"/>
    <xf numFmtId="378" fontId="262" fillId="0" borderId="0" applyFont="0" applyFill="0" applyBorder="0" applyAlignment="0" applyProtection="0"/>
    <xf numFmtId="308" fontId="262" fillId="0" borderId="0" applyFont="0" applyFill="0" applyBorder="0" applyAlignment="0" applyProtection="0"/>
    <xf numFmtId="379" fontId="264" fillId="0" borderId="0" applyFont="0" applyFill="0" applyBorder="0" applyAlignment="0" applyProtection="0"/>
    <xf numFmtId="0" fontId="18" fillId="0" borderId="0"/>
    <xf numFmtId="41" fontId="18" fillId="0" borderId="0" applyFont="0" applyFill="0" applyBorder="0" applyAlignment="0" applyProtection="0">
      <alignment vertical="center"/>
    </xf>
    <xf numFmtId="0" fontId="20" fillId="0" borderId="0"/>
    <xf numFmtId="0" fontId="21" fillId="2" borderId="0"/>
    <xf numFmtId="0" fontId="18" fillId="0" borderId="0"/>
    <xf numFmtId="0" fontId="18" fillId="0" borderId="0"/>
    <xf numFmtId="0" fontId="20" fillId="0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123" fillId="2" borderId="0"/>
    <xf numFmtId="0" fontId="22" fillId="0" borderId="0" applyFont="0" applyFill="0" applyBorder="0" applyAlignment="0" applyProtection="0"/>
    <xf numFmtId="0" fontId="277" fillId="0" borderId="0" applyProtection="0"/>
    <xf numFmtId="0" fontId="22" fillId="0" borderId="0" applyFont="0" applyFill="0" applyBorder="0" applyAlignment="0" applyProtection="0"/>
    <xf numFmtId="0" fontId="277" fillId="0" borderId="0" applyProtection="0"/>
    <xf numFmtId="0" fontId="277" fillId="0" borderId="0" applyProtection="0"/>
    <xf numFmtId="0" fontId="277" fillId="0" borderId="0" applyProtection="0"/>
    <xf numFmtId="0" fontId="22" fillId="0" borderId="0" applyFont="0" applyFill="0" applyBorder="0" applyAlignment="0" applyProtection="0"/>
    <xf numFmtId="0" fontId="277" fillId="0" borderId="0" applyProtection="0"/>
    <xf numFmtId="0" fontId="22" fillId="0" borderId="0" applyFont="0" applyFill="0" applyBorder="0" applyAlignment="0" applyProtection="0"/>
    <xf numFmtId="0" fontId="277" fillId="0" borderId="0" applyProtection="0"/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3" fontId="28" fillId="0" borderId="1"/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68" fillId="0" borderId="0" applyFont="0" applyFill="0" applyBorder="0" applyAlignment="0" applyProtection="0"/>
    <xf numFmtId="42" fontId="69" fillId="0" borderId="0" applyFont="0" applyFill="0" applyBorder="0" applyAlignment="0" applyProtection="0"/>
    <xf numFmtId="0" fontId="68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68" fillId="0" borderId="0" applyFont="0" applyFill="0" applyBorder="0" applyAlignment="0" applyProtection="0"/>
    <xf numFmtId="41" fontId="69" fillId="0" borderId="0" applyFont="0" applyFill="0" applyBorder="0" applyAlignment="0" applyProtection="0"/>
    <xf numFmtId="0" fontId="68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69" fillId="0" borderId="0"/>
    <xf numFmtId="0" fontId="194" fillId="0" borderId="0"/>
    <xf numFmtId="0" fontId="203" fillId="0" borderId="0"/>
    <xf numFmtId="37" fontId="68" fillId="0" borderId="0"/>
    <xf numFmtId="37" fontId="69" fillId="0" borderId="0"/>
    <xf numFmtId="0" fontId="68" fillId="0" borderId="0"/>
    <xf numFmtId="0" fontId="69" fillId="0" borderId="0"/>
    <xf numFmtId="0" fontId="69" fillId="0" borderId="0"/>
    <xf numFmtId="0" fontId="68" fillId="0" borderId="0"/>
    <xf numFmtId="0" fontId="69" fillId="0" borderId="0"/>
    <xf numFmtId="0" fontId="180" fillId="0" borderId="0"/>
    <xf numFmtId="0" fontId="185" fillId="0" borderId="0"/>
    <xf numFmtId="0" fontId="185" fillId="0" borderId="0"/>
    <xf numFmtId="0" fontId="69" fillId="0" borderId="0"/>
    <xf numFmtId="41" fontId="18" fillId="0" borderId="0" applyFont="0" applyFill="0" applyBorder="0" applyAlignment="0" applyProtection="0">
      <alignment vertical="center"/>
    </xf>
    <xf numFmtId="0" fontId="20" fillId="0" borderId="0"/>
    <xf numFmtId="0" fontId="282" fillId="0" borderId="0">
      <protection locked="0"/>
    </xf>
    <xf numFmtId="178" fontId="282" fillId="0" borderId="0">
      <protection locked="0"/>
    </xf>
    <xf numFmtId="238" fontId="37" fillId="0" borderId="0">
      <alignment horizontal="centerContinuous" vertical="center"/>
    </xf>
    <xf numFmtId="238" fontId="37" fillId="0" borderId="83">
      <alignment horizontal="centerContinuous" vertical="center"/>
    </xf>
    <xf numFmtId="238" fontId="37" fillId="0" borderId="0">
      <alignment horizontal="centerContinuous" vertical="center"/>
    </xf>
    <xf numFmtId="37" fontId="37" fillId="0" borderId="83">
      <alignment horizontal="centerContinuous" vertical="center"/>
    </xf>
    <xf numFmtId="0" fontId="104" fillId="0" borderId="0">
      <alignment vertical="center"/>
    </xf>
    <xf numFmtId="41" fontId="104" fillId="0" borderId="0" applyFont="0" applyFill="0" applyBorder="0" applyAlignment="0" applyProtection="0">
      <alignment vertical="center"/>
    </xf>
    <xf numFmtId="9" fontId="104" fillId="0" borderId="0" applyFont="0" applyFill="0" applyBorder="0" applyAlignment="0" applyProtection="0">
      <alignment vertical="center"/>
    </xf>
    <xf numFmtId="313" fontId="42" fillId="0" borderId="0" applyFont="0" applyFill="0" applyBorder="0" applyAlignment="0" applyProtection="0"/>
    <xf numFmtId="313" fontId="42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6" fillId="0" borderId="16">
      <alignment horizontal="center"/>
    </xf>
    <xf numFmtId="0" fontId="36" fillId="0" borderId="16">
      <alignment horizontal="center"/>
    </xf>
    <xf numFmtId="0" fontId="36" fillId="0" borderId="16">
      <alignment horizontal="center"/>
    </xf>
    <xf numFmtId="293" fontId="18" fillId="0" borderId="0">
      <alignment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49" fillId="0" borderId="83">
      <alignment horizontal="centerContinuous" vertical="center"/>
    </xf>
    <xf numFmtId="0" fontId="23" fillId="0" borderId="83">
      <alignment horizontal="centerContinuous" vertical="center"/>
    </xf>
    <xf numFmtId="0" fontId="23" fillId="0" borderId="83">
      <alignment horizontal="centerContinuous" vertical="center"/>
    </xf>
    <xf numFmtId="0" fontId="23" fillId="0" borderId="83">
      <alignment horizontal="centerContinuous" vertical="center"/>
    </xf>
    <xf numFmtId="0" fontId="16" fillId="0" borderId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308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20" fillId="0" borderId="0"/>
    <xf numFmtId="0" fontId="20" fillId="0" borderId="0"/>
    <xf numFmtId="0" fontId="2" fillId="0" borderId="0">
      <alignment vertical="center"/>
    </xf>
    <xf numFmtId="0" fontId="320" fillId="0" borderId="0">
      <alignment vertical="center"/>
    </xf>
    <xf numFmtId="41" fontId="320" fillId="0" borderId="0" applyFont="0" applyFill="0" applyBorder="0" applyAlignment="0" applyProtection="0">
      <alignment vertical="center"/>
    </xf>
  </cellStyleXfs>
  <cellXfs count="1007">
    <xf numFmtId="0" fontId="0" fillId="0" borderId="0" xfId="0"/>
    <xf numFmtId="0" fontId="25" fillId="0" borderId="0" xfId="0" applyFont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5" fillId="0" borderId="7" xfId="0" applyFont="1" applyBorder="1" applyAlignment="1">
      <alignment horizontal="center" vertical="center"/>
    </xf>
    <xf numFmtId="9" fontId="25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5" fillId="3" borderId="0" xfId="0" applyFont="1" applyFill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9" fontId="25" fillId="5" borderId="1" xfId="0" applyNumberFormat="1" applyFont="1" applyFill="1" applyBorder="1" applyAlignment="1">
      <alignment horizontal="center" vertical="center"/>
    </xf>
    <xf numFmtId="0" fontId="25" fillId="0" borderId="47" xfId="0" applyFont="1" applyBorder="1" applyAlignment="1">
      <alignment horizontal="left" vertical="center"/>
    </xf>
    <xf numFmtId="9" fontId="25" fillId="0" borderId="47" xfId="0" applyNumberFormat="1" applyFont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5" borderId="47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4" borderId="59" xfId="0" applyFont="1" applyFill="1" applyBorder="1" applyAlignment="1">
      <alignment horizontal="center" vertical="center"/>
    </xf>
    <xf numFmtId="0" fontId="27" fillId="0" borderId="83" xfId="0" applyFont="1" applyBorder="1" applyAlignment="1">
      <alignment vertical="center"/>
    </xf>
    <xf numFmtId="0" fontId="27" fillId="0" borderId="81" xfId="0" applyFont="1" applyBorder="1" applyAlignment="1">
      <alignment vertical="center"/>
    </xf>
    <xf numFmtId="0" fontId="27" fillId="0" borderId="77" xfId="0" applyFont="1" applyBorder="1" applyAlignment="1">
      <alignment vertical="center"/>
    </xf>
    <xf numFmtId="0" fontId="25" fillId="5" borderId="83" xfId="0" applyFont="1" applyFill="1" applyBorder="1" applyAlignment="1">
      <alignment vertical="center"/>
    </xf>
    <xf numFmtId="0" fontId="25" fillId="5" borderId="81" xfId="0" applyFont="1" applyFill="1" applyBorder="1" applyAlignment="1">
      <alignment vertical="center"/>
    </xf>
    <xf numFmtId="0" fontId="25" fillId="5" borderId="77" xfId="0" applyFont="1" applyFill="1" applyBorder="1" applyAlignment="1">
      <alignment vertical="center"/>
    </xf>
    <xf numFmtId="0" fontId="25" fillId="4" borderId="1" xfId="0" applyFont="1" applyFill="1" applyBorder="1" applyAlignment="1">
      <alignment horizontal="center" vertical="center"/>
    </xf>
    <xf numFmtId="0" fontId="25" fillId="0" borderId="83" xfId="0" applyFont="1" applyBorder="1" applyAlignment="1">
      <alignment horizontal="center" vertical="center"/>
    </xf>
    <xf numFmtId="0" fontId="25" fillId="0" borderId="77" xfId="0" applyFont="1" applyBorder="1" applyAlignment="1">
      <alignment horizontal="center" vertical="center"/>
    </xf>
    <xf numFmtId="0" fontId="25" fillId="0" borderId="83" xfId="0" applyFont="1" applyBorder="1" applyAlignment="1">
      <alignment horizontal="left" vertical="center"/>
    </xf>
    <xf numFmtId="0" fontId="25" fillId="0" borderId="81" xfId="0" applyFont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5" fillId="0" borderId="0" xfId="42420" applyNumberFormat="1" applyFont="1" applyFill="1"/>
    <xf numFmtId="0" fontId="33" fillId="0" borderId="0" xfId="42422" applyFont="1"/>
    <xf numFmtId="0" fontId="265" fillId="2" borderId="0" xfId="42420" applyNumberFormat="1" applyFont="1" applyFill="1"/>
    <xf numFmtId="0" fontId="21" fillId="6" borderId="0" xfId="42420" applyNumberFormat="1" applyFill="1"/>
    <xf numFmtId="0" fontId="18" fillId="6" borderId="0" xfId="42422" applyFill="1"/>
    <xf numFmtId="0" fontId="265" fillId="62" borderId="0" xfId="42420" applyNumberFormat="1" applyFont="1" applyFill="1"/>
    <xf numFmtId="0" fontId="265" fillId="5" borderId="0" xfId="42420" applyNumberFormat="1" applyFont="1" applyFill="1"/>
    <xf numFmtId="0" fontId="273" fillId="5" borderId="0" xfId="42420" applyNumberFormat="1" applyFont="1" applyFill="1" applyBorder="1" applyAlignment="1">
      <alignment horizontal="center" vertical="center"/>
    </xf>
    <xf numFmtId="0" fontId="33" fillId="5" borderId="0" xfId="42421" applyFont="1" applyFill="1"/>
    <xf numFmtId="0" fontId="272" fillId="5" borderId="0" xfId="42420" applyNumberFormat="1" applyFont="1" applyFill="1"/>
    <xf numFmtId="0" fontId="265" fillId="5" borderId="0" xfId="42420" applyNumberFormat="1" applyFont="1" applyFill="1" applyBorder="1"/>
    <xf numFmtId="0" fontId="33" fillId="5" borderId="0" xfId="42422" applyFont="1" applyFill="1"/>
    <xf numFmtId="0" fontId="269" fillId="5" borderId="0" xfId="42420" applyNumberFormat="1" applyFont="1" applyFill="1"/>
    <xf numFmtId="0" fontId="270" fillId="5" borderId="0" xfId="42420" applyNumberFormat="1" applyFont="1" applyFill="1"/>
    <xf numFmtId="0" fontId="21" fillId="5" borderId="0" xfId="42420" applyNumberFormat="1" applyFill="1"/>
    <xf numFmtId="0" fontId="271" fillId="5" borderId="0" xfId="42420" applyNumberFormat="1" applyFont="1" applyFill="1" applyBorder="1"/>
    <xf numFmtId="37" fontId="271" fillId="5" borderId="0" xfId="42420" applyNumberFormat="1" applyFont="1" applyFill="1" applyBorder="1"/>
    <xf numFmtId="0" fontId="18" fillId="5" borderId="0" xfId="42422" applyFill="1" applyBorder="1"/>
    <xf numFmtId="0" fontId="18" fillId="5" borderId="0" xfId="42422" applyFill="1"/>
    <xf numFmtId="0" fontId="265" fillId="5" borderId="0" xfId="42420" applyNumberFormat="1" applyFont="1" applyFill="1" applyAlignment="1"/>
    <xf numFmtId="0" fontId="272" fillId="5" borderId="0" xfId="42420" applyNumberFormat="1" applyFont="1" applyFill="1" applyAlignment="1"/>
    <xf numFmtId="49" fontId="272" fillId="5" borderId="0" xfId="42420" applyNumberFormat="1" applyFont="1" applyFill="1" applyBorder="1" applyAlignment="1">
      <alignment horizontal="left" vertical="center"/>
    </xf>
    <xf numFmtId="49" fontId="275" fillId="5" borderId="0" xfId="42420" applyNumberFormat="1" applyFont="1" applyFill="1" applyAlignment="1">
      <alignment horizontal="left"/>
    </xf>
    <xf numFmtId="0" fontId="274" fillId="5" borderId="0" xfId="42420" applyNumberFormat="1" applyFont="1" applyFill="1" applyBorder="1" applyAlignment="1">
      <alignment vertical="center"/>
    </xf>
    <xf numFmtId="0" fontId="272" fillId="5" borderId="0" xfId="42420" quotePrefix="1" applyNumberFormat="1" applyFont="1" applyFill="1" applyAlignment="1">
      <alignment horizontal="right"/>
    </xf>
    <xf numFmtId="0" fontId="265" fillId="5" borderId="0" xfId="42420" applyNumberFormat="1" applyFont="1" applyFill="1" applyAlignment="1">
      <alignment horizontal="right"/>
    </xf>
    <xf numFmtId="0" fontId="272" fillId="5" borderId="0" xfId="42420" applyNumberFormat="1" applyFont="1" applyFill="1" applyAlignment="1">
      <alignment horizontal="right"/>
    </xf>
    <xf numFmtId="0" fontId="25" fillId="4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66" fillId="5" borderId="0" xfId="42420" applyNumberFormat="1" applyFont="1" applyFill="1" applyBorder="1" applyAlignment="1">
      <alignment horizontal="center" vertical="center"/>
    </xf>
    <xf numFmtId="0" fontId="268" fillId="5" borderId="0" xfId="42420" applyNumberFormat="1" applyFont="1" applyFill="1" applyBorder="1" applyAlignment="1">
      <alignment horizontal="center" vertical="center"/>
    </xf>
    <xf numFmtId="0" fontId="272" fillId="5" borderId="0" xfId="42420" applyNumberFormat="1" applyFont="1" applyFill="1" applyAlignment="1">
      <alignment horizontal="left"/>
    </xf>
    <xf numFmtId="0" fontId="265" fillId="5" borderId="0" xfId="42420" applyNumberFormat="1" applyFont="1" applyFill="1" applyBorder="1" applyAlignment="1"/>
    <xf numFmtId="0" fontId="30" fillId="0" borderId="1" xfId="0" applyNumberFormat="1" applyFont="1" applyFill="1" applyBorder="1" applyAlignment="1">
      <alignment horizontal="left" vertical="center"/>
    </xf>
    <xf numFmtId="0" fontId="30" fillId="0" borderId="1" xfId="0" applyNumberFormat="1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left" vertical="center"/>
    </xf>
    <xf numFmtId="0" fontId="30" fillId="0" borderId="1" xfId="0" applyNumberFormat="1" applyFont="1" applyFill="1" applyBorder="1" applyAlignment="1">
      <alignment vertical="center" wrapText="1"/>
    </xf>
    <xf numFmtId="41" fontId="30" fillId="0" borderId="1" xfId="32345" applyFont="1" applyFill="1" applyBorder="1" applyAlignment="1">
      <alignment vertical="center"/>
    </xf>
    <xf numFmtId="0" fontId="30" fillId="0" borderId="1" xfId="0" applyNumberFormat="1" applyFont="1" applyFill="1" applyBorder="1" applyAlignment="1">
      <alignment vertical="center"/>
    </xf>
    <xf numFmtId="0" fontId="278" fillId="0" borderId="1" xfId="0" applyNumberFormat="1" applyFont="1" applyFill="1" applyBorder="1" applyAlignment="1">
      <alignment vertical="center"/>
    </xf>
    <xf numFmtId="0" fontId="30" fillId="64" borderId="1" xfId="0" applyNumberFormat="1" applyFont="1" applyFill="1" applyBorder="1" applyAlignment="1">
      <alignment vertical="center" wrapText="1"/>
    </xf>
    <xf numFmtId="3" fontId="288" fillId="5" borderId="0" xfId="0" applyNumberFormat="1" applyFont="1" applyFill="1" applyAlignment="1">
      <alignment horizontal="center" vertical="center" wrapText="1"/>
    </xf>
    <xf numFmtId="3" fontId="289" fillId="0" borderId="0" xfId="0" applyNumberFormat="1" applyFont="1" applyAlignment="1">
      <alignment vertical="center" wrapText="1"/>
    </xf>
    <xf numFmtId="3" fontId="290" fillId="5" borderId="0" xfId="0" applyNumberFormat="1" applyFont="1" applyFill="1" applyAlignment="1">
      <alignment horizontal="center" vertical="center" wrapText="1"/>
    </xf>
    <xf numFmtId="3" fontId="30" fillId="0" borderId="0" xfId="0" applyNumberFormat="1" applyFont="1" applyAlignment="1">
      <alignment vertical="center" wrapText="1"/>
    </xf>
    <xf numFmtId="3" fontId="28" fillId="0" borderId="0" xfId="0" applyNumberFormat="1" applyFont="1" applyBorder="1" applyAlignment="1">
      <alignment vertical="center"/>
    </xf>
    <xf numFmtId="3" fontId="28" fillId="0" borderId="0" xfId="0" applyNumberFormat="1" applyFont="1" applyBorder="1" applyAlignment="1">
      <alignment horizontal="left" vertical="center"/>
    </xf>
    <xf numFmtId="3" fontId="292" fillId="5" borderId="0" xfId="0" applyNumberFormat="1" applyFont="1" applyFill="1" applyAlignment="1">
      <alignment horizontal="center" vertical="center" wrapText="1"/>
    </xf>
    <xf numFmtId="3" fontId="281" fillId="63" borderId="0" xfId="0" applyNumberFormat="1" applyFont="1" applyFill="1" applyAlignment="1">
      <alignment vertical="center" wrapText="1"/>
    </xf>
    <xf numFmtId="3" fontId="47" fillId="0" borderId="1" xfId="0" applyNumberFormat="1" applyFont="1" applyFill="1" applyBorder="1" applyAlignment="1">
      <alignment horizontal="distributed" vertical="center" indent="1"/>
    </xf>
    <xf numFmtId="41" fontId="47" fillId="0" borderId="1" xfId="42720" applyNumberFormat="1" applyFont="1" applyFill="1" applyBorder="1" applyAlignment="1">
      <alignment vertical="center"/>
    </xf>
    <xf numFmtId="3" fontId="47" fillId="0" borderId="0" xfId="0" applyNumberFormat="1" applyFont="1" applyAlignment="1">
      <alignment vertical="center" wrapText="1"/>
    </xf>
    <xf numFmtId="3" fontId="292" fillId="65" borderId="0" xfId="0" applyNumberFormat="1" applyFont="1" applyFill="1" applyAlignment="1">
      <alignment horizontal="center" vertical="center" wrapText="1"/>
    </xf>
    <xf numFmtId="3" fontId="47" fillId="65" borderId="0" xfId="0" applyNumberFormat="1" applyFont="1" applyFill="1" applyAlignment="1">
      <alignment vertical="center" wrapText="1"/>
    </xf>
    <xf numFmtId="177" fontId="47" fillId="0" borderId="1" xfId="42720" applyNumberFormat="1" applyFont="1" applyFill="1" applyBorder="1" applyAlignment="1">
      <alignment vertical="center"/>
    </xf>
    <xf numFmtId="255" fontId="294" fillId="0" borderId="0" xfId="42730" applyNumberFormat="1" applyFont="1" applyAlignment="1">
      <alignment horizontal="left" vertical="center"/>
    </xf>
    <xf numFmtId="255" fontId="291" fillId="0" borderId="0" xfId="42728" applyNumberFormat="1" applyFont="1">
      <alignment vertical="center"/>
    </xf>
    <xf numFmtId="0" fontId="47" fillId="5" borderId="1" xfId="42720" quotePrefix="1" applyNumberFormat="1" applyFont="1" applyFill="1" applyBorder="1" applyAlignment="1">
      <alignment vertical="center"/>
    </xf>
    <xf numFmtId="255" fontId="291" fillId="0" borderId="0" xfId="42728" applyNumberFormat="1" applyFont="1" applyAlignment="1">
      <alignment horizontal="left" vertical="center"/>
    </xf>
    <xf numFmtId="0" fontId="47" fillId="5" borderId="1" xfId="42720" applyNumberFormat="1" applyFont="1" applyFill="1" applyBorder="1" applyAlignment="1">
      <alignment vertical="center"/>
    </xf>
    <xf numFmtId="255" fontId="292" fillId="5" borderId="0" xfId="0" applyNumberFormat="1" applyFont="1" applyFill="1" applyAlignment="1">
      <alignment horizontal="center" vertical="center" wrapText="1"/>
    </xf>
    <xf numFmtId="255" fontId="295" fillId="5" borderId="0" xfId="0" applyNumberFormat="1" applyFont="1" applyFill="1" applyBorder="1" applyAlignment="1">
      <alignment horizontal="center" vertical="center" wrapText="1"/>
    </xf>
    <xf numFmtId="3" fontId="295" fillId="5" borderId="0" xfId="0" applyNumberFormat="1" applyFont="1" applyFill="1" applyBorder="1" applyAlignment="1">
      <alignment horizontal="center" vertical="center" wrapText="1"/>
    </xf>
    <xf numFmtId="3" fontId="295" fillId="5" borderId="0" xfId="0" applyNumberFormat="1" applyFont="1" applyFill="1" applyAlignment="1">
      <alignment horizontal="center" vertical="center" wrapText="1"/>
    </xf>
    <xf numFmtId="0" fontId="28" fillId="0" borderId="0" xfId="0" applyFont="1" applyAlignment="1">
      <alignment vertical="center"/>
    </xf>
    <xf numFmtId="41" fontId="28" fillId="0" borderId="0" xfId="0" applyNumberFormat="1" applyFont="1" applyAlignment="1">
      <alignment vertical="center"/>
    </xf>
    <xf numFmtId="0" fontId="290" fillId="5" borderId="0" xfId="0" applyFont="1" applyFill="1" applyAlignment="1">
      <alignment horizontal="center" vertical="center"/>
    </xf>
    <xf numFmtId="0" fontId="296" fillId="5" borderId="0" xfId="0" applyFont="1" applyFill="1" applyAlignment="1">
      <alignment horizontal="center" vertical="center"/>
    </xf>
    <xf numFmtId="0" fontId="297" fillId="0" borderId="0" xfId="0" applyFont="1" applyAlignment="1">
      <alignment horizontal="right" vertical="center"/>
    </xf>
    <xf numFmtId="41" fontId="280" fillId="0" borderId="0" xfId="0" applyNumberFormat="1" applyFont="1" applyAlignment="1">
      <alignment horizontal="right" vertical="center"/>
    </xf>
    <xf numFmtId="9" fontId="28" fillId="0" borderId="0" xfId="0" applyNumberFormat="1" applyFont="1" applyAlignment="1">
      <alignment horizontal="left" vertical="center"/>
    </xf>
    <xf numFmtId="41" fontId="280" fillId="0" borderId="0" xfId="42720" applyFont="1">
      <alignment vertical="center"/>
    </xf>
    <xf numFmtId="41" fontId="280" fillId="0" borderId="0" xfId="0" applyNumberFormat="1" applyFont="1" applyAlignment="1">
      <alignment vertical="center"/>
    </xf>
    <xf numFmtId="0" fontId="298" fillId="0" borderId="0" xfId="0" applyFont="1" applyAlignment="1">
      <alignment vertical="center"/>
    </xf>
    <xf numFmtId="41" fontId="298" fillId="0" borderId="0" xfId="0" applyNumberFormat="1" applyFont="1" applyAlignment="1">
      <alignment vertical="center"/>
    </xf>
    <xf numFmtId="0" fontId="286" fillId="5" borderId="1" xfId="42720" quotePrefix="1" applyNumberFormat="1" applyFont="1" applyFill="1" applyBorder="1" applyAlignment="1">
      <alignment vertical="center"/>
    </xf>
    <xf numFmtId="3" fontId="47" fillId="0" borderId="0" xfId="0" applyNumberFormat="1" applyFont="1" applyAlignment="1">
      <alignment horizontal="right" vertical="center"/>
    </xf>
    <xf numFmtId="0" fontId="30" fillId="0" borderId="20" xfId="0" applyFont="1" applyFill="1" applyBorder="1" applyAlignment="1">
      <alignment horizontal="center" vertical="center"/>
    </xf>
    <xf numFmtId="0" fontId="30" fillId="67" borderId="1" xfId="0" applyNumberFormat="1" applyFont="1" applyFill="1" applyBorder="1" applyAlignment="1">
      <alignment horizontal="left" vertical="center"/>
    </xf>
    <xf numFmtId="0" fontId="30" fillId="67" borderId="1" xfId="0" applyNumberFormat="1" applyFont="1" applyFill="1" applyBorder="1" applyAlignment="1">
      <alignment horizontal="center" vertical="center"/>
    </xf>
    <xf numFmtId="0" fontId="30" fillId="67" borderId="1" xfId="0" applyNumberFormat="1" applyFont="1" applyFill="1" applyBorder="1" applyAlignment="1">
      <alignment vertical="center"/>
    </xf>
    <xf numFmtId="49" fontId="280" fillId="0" borderId="1" xfId="0" applyNumberFormat="1" applyFont="1" applyFill="1" applyBorder="1" applyAlignment="1">
      <alignment vertical="center"/>
    </xf>
    <xf numFmtId="0" fontId="279" fillId="0" borderId="1" xfId="0" applyNumberFormat="1" applyFont="1" applyFill="1" applyBorder="1" applyAlignment="1">
      <alignment horizontal="center" vertical="center"/>
    </xf>
    <xf numFmtId="275" fontId="279" fillId="0" borderId="1" xfId="0" applyNumberFormat="1" applyFont="1" applyFill="1" applyBorder="1" applyAlignment="1">
      <alignment horizontal="center" vertical="center"/>
    </xf>
    <xf numFmtId="275" fontId="279" fillId="0" borderId="1" xfId="32345" applyNumberFormat="1" applyFont="1" applyFill="1" applyBorder="1" applyAlignment="1">
      <alignment vertical="center"/>
    </xf>
    <xf numFmtId="275" fontId="279" fillId="0" borderId="83" xfId="32345" applyNumberFormat="1" applyFont="1" applyFill="1" applyBorder="1" applyAlignment="1">
      <alignment vertical="center"/>
    </xf>
    <xf numFmtId="0" fontId="279" fillId="0" borderId="20" xfId="0" applyFont="1" applyFill="1" applyBorder="1" applyAlignment="1">
      <alignment horizontal="center" vertical="center"/>
    </xf>
    <xf numFmtId="0" fontId="279" fillId="0" borderId="0" xfId="0" applyFont="1" applyFill="1" applyAlignment="1">
      <alignment vertical="center"/>
    </xf>
    <xf numFmtId="0" fontId="279" fillId="0" borderId="1" xfId="0" applyNumberFormat="1" applyFont="1" applyFill="1" applyBorder="1" applyAlignment="1">
      <alignment horizontal="left" vertical="center"/>
    </xf>
    <xf numFmtId="41" fontId="279" fillId="0" borderId="1" xfId="32345" applyFont="1" applyFill="1" applyBorder="1" applyAlignment="1">
      <alignment vertical="center"/>
    </xf>
    <xf numFmtId="41" fontId="279" fillId="0" borderId="83" xfId="32345" applyFont="1" applyFill="1" applyBorder="1" applyAlignment="1">
      <alignment vertical="center"/>
    </xf>
    <xf numFmtId="299" fontId="279" fillId="0" borderId="20" xfId="0" applyNumberFormat="1" applyFont="1" applyFill="1" applyBorder="1" applyAlignment="1">
      <alignment horizontal="center" vertical="center"/>
    </xf>
    <xf numFmtId="49" fontId="279" fillId="0" borderId="1" xfId="0" applyNumberFormat="1" applyFont="1" applyFill="1" applyBorder="1" applyAlignment="1">
      <alignment vertical="center"/>
    </xf>
    <xf numFmtId="0" fontId="279" fillId="0" borderId="1" xfId="0" applyNumberFormat="1" applyFont="1" applyFill="1" applyBorder="1" applyAlignment="1">
      <alignment vertical="center"/>
    </xf>
    <xf numFmtId="0" fontId="280" fillId="0" borderId="1" xfId="0" applyNumberFormat="1" applyFont="1" applyFill="1" applyBorder="1" applyAlignment="1">
      <alignment horizontal="center" vertical="center"/>
    </xf>
    <xf numFmtId="275" fontId="280" fillId="0" borderId="1" xfId="0" applyNumberFormat="1" applyFont="1" applyFill="1" applyBorder="1" applyAlignment="1">
      <alignment horizontal="center" vertical="center"/>
    </xf>
    <xf numFmtId="275" fontId="280" fillId="0" borderId="83" xfId="32345" applyNumberFormat="1" applyFont="1" applyFill="1" applyBorder="1" applyAlignment="1">
      <alignment vertical="center"/>
    </xf>
    <xf numFmtId="275" fontId="279" fillId="0" borderId="20" xfId="0" applyNumberFormat="1" applyFont="1" applyFill="1" applyBorder="1" applyAlignment="1">
      <alignment horizontal="center" vertical="center"/>
    </xf>
    <xf numFmtId="0" fontId="279" fillId="0" borderId="1" xfId="0" applyNumberFormat="1" applyFont="1" applyFill="1" applyBorder="1" applyAlignment="1">
      <alignment vertical="center" wrapText="1"/>
    </xf>
    <xf numFmtId="49" fontId="279" fillId="0" borderId="1" xfId="0" applyNumberFormat="1" applyFont="1" applyFill="1" applyBorder="1" applyAlignment="1">
      <alignment horizontal="left" vertical="center"/>
    </xf>
    <xf numFmtId="0" fontId="280" fillId="0" borderId="1" xfId="0" applyNumberFormat="1" applyFont="1" applyFill="1" applyBorder="1" applyAlignment="1">
      <alignment vertical="center"/>
    </xf>
    <xf numFmtId="275" fontId="280" fillId="0" borderId="1" xfId="32345" applyNumberFormat="1" applyFont="1" applyFill="1" applyBorder="1" applyAlignment="1">
      <alignment vertical="center"/>
    </xf>
    <xf numFmtId="49" fontId="280" fillId="64" borderId="1" xfId="0" applyNumberFormat="1" applyFont="1" applyFill="1" applyBorder="1" applyAlignment="1">
      <alignment vertical="center"/>
    </xf>
    <xf numFmtId="0" fontId="279" fillId="64" borderId="1" xfId="0" applyNumberFormat="1" applyFont="1" applyFill="1" applyBorder="1" applyAlignment="1">
      <alignment vertical="center" wrapText="1"/>
    </xf>
    <xf numFmtId="0" fontId="279" fillId="64" borderId="1" xfId="0" applyNumberFormat="1" applyFont="1" applyFill="1" applyBorder="1" applyAlignment="1">
      <alignment horizontal="center" vertical="center"/>
    </xf>
    <xf numFmtId="41" fontId="279" fillId="64" borderId="1" xfId="32345" applyFont="1" applyFill="1" applyBorder="1" applyAlignment="1">
      <alignment vertical="center"/>
    </xf>
    <xf numFmtId="41" fontId="280" fillId="64" borderId="83" xfId="32345" applyFont="1" applyFill="1" applyBorder="1" applyAlignment="1">
      <alignment vertical="center"/>
    </xf>
    <xf numFmtId="0" fontId="279" fillId="64" borderId="20" xfId="0" applyFont="1" applyFill="1" applyBorder="1" applyAlignment="1">
      <alignment horizontal="center" vertical="center"/>
    </xf>
    <xf numFmtId="49" fontId="280" fillId="67" borderId="1" xfId="0" applyNumberFormat="1" applyFont="1" applyFill="1" applyBorder="1" applyAlignment="1">
      <alignment vertical="center"/>
    </xf>
    <xf numFmtId="0" fontId="279" fillId="67" borderId="1" xfId="0" applyNumberFormat="1" applyFont="1" applyFill="1" applyBorder="1" applyAlignment="1">
      <alignment horizontal="center" vertical="center"/>
    </xf>
    <xf numFmtId="275" fontId="279" fillId="67" borderId="1" xfId="0" applyNumberFormat="1" applyFont="1" applyFill="1" applyBorder="1" applyAlignment="1">
      <alignment horizontal="center" vertical="center"/>
    </xf>
    <xf numFmtId="275" fontId="279" fillId="67" borderId="1" xfId="32345" applyNumberFormat="1" applyFont="1" applyFill="1" applyBorder="1" applyAlignment="1">
      <alignment vertical="center"/>
    </xf>
    <xf numFmtId="275" fontId="279" fillId="67" borderId="83" xfId="32345" applyNumberFormat="1" applyFont="1" applyFill="1" applyBorder="1" applyAlignment="1">
      <alignment vertical="center"/>
    </xf>
    <xf numFmtId="0" fontId="279" fillId="67" borderId="20" xfId="0" applyFont="1" applyFill="1" applyBorder="1" applyAlignment="1">
      <alignment horizontal="center" vertical="center"/>
    </xf>
    <xf numFmtId="49" fontId="280" fillId="67" borderId="1" xfId="0" applyNumberFormat="1" applyFont="1" applyFill="1" applyBorder="1" applyAlignment="1">
      <alignment vertical="center" wrapText="1"/>
    </xf>
    <xf numFmtId="41" fontId="279" fillId="67" borderId="1" xfId="32345" applyFont="1" applyFill="1" applyBorder="1" applyAlignment="1">
      <alignment vertical="center"/>
    </xf>
    <xf numFmtId="0" fontId="280" fillId="67" borderId="1" xfId="0" applyNumberFormat="1" applyFont="1" applyFill="1" applyBorder="1" applyAlignment="1">
      <alignment vertical="center" wrapText="1"/>
    </xf>
    <xf numFmtId="275" fontId="280" fillId="67" borderId="1" xfId="0" applyNumberFormat="1" applyFont="1" applyFill="1" applyBorder="1" applyAlignment="1">
      <alignment horizontal="center" vertical="center"/>
    </xf>
    <xf numFmtId="41" fontId="280" fillId="0" borderId="83" xfId="32345" applyFont="1" applyFill="1" applyBorder="1" applyAlignment="1">
      <alignment vertical="center"/>
    </xf>
    <xf numFmtId="0" fontId="280" fillId="67" borderId="1" xfId="0" applyNumberFormat="1" applyFont="1" applyFill="1" applyBorder="1" applyAlignment="1">
      <alignment vertical="center"/>
    </xf>
    <xf numFmtId="41" fontId="279" fillId="67" borderId="83" xfId="32345" applyFont="1" applyFill="1" applyBorder="1" applyAlignment="1">
      <alignment vertical="center"/>
    </xf>
    <xf numFmtId="0" fontId="279" fillId="67" borderId="0" xfId="0" applyFont="1" applyFill="1" applyBorder="1" applyAlignment="1">
      <alignment vertical="center"/>
    </xf>
    <xf numFmtId="0" fontId="279" fillId="67" borderId="0" xfId="0" applyNumberFormat="1" applyFont="1" applyFill="1" applyBorder="1" applyAlignment="1">
      <alignment vertical="center"/>
    </xf>
    <xf numFmtId="41" fontId="279" fillId="64" borderId="20" xfId="0" applyNumberFormat="1" applyFont="1" applyFill="1" applyBorder="1" applyAlignment="1">
      <alignment horizontal="center" vertical="center"/>
    </xf>
    <xf numFmtId="0" fontId="279" fillId="0" borderId="0" xfId="0" applyFont="1" applyAlignment="1">
      <alignment vertical="center"/>
    </xf>
    <xf numFmtId="0" fontId="280" fillId="0" borderId="31" xfId="0" applyFont="1" applyBorder="1" applyAlignment="1">
      <alignment vertical="center"/>
    </xf>
    <xf numFmtId="0" fontId="302" fillId="0" borderId="31" xfId="0" applyFont="1" applyBorder="1" applyAlignment="1">
      <alignment horizontal="right" vertical="center"/>
    </xf>
    <xf numFmtId="275" fontId="279" fillId="66" borderId="1" xfId="0" applyNumberFormat="1" applyFont="1" applyFill="1" applyBorder="1" applyAlignment="1">
      <alignment horizontal="center" vertical="center"/>
    </xf>
    <xf numFmtId="275" fontId="279" fillId="66" borderId="83" xfId="0" applyNumberFormat="1" applyFont="1" applyFill="1" applyBorder="1" applyAlignment="1">
      <alignment horizontal="center" vertical="center"/>
    </xf>
    <xf numFmtId="0" fontId="280" fillId="64" borderId="1" xfId="0" applyNumberFormat="1" applyFont="1" applyFill="1" applyBorder="1" applyAlignment="1">
      <alignment vertical="center"/>
    </xf>
    <xf numFmtId="0" fontId="280" fillId="66" borderId="16" xfId="0" applyNumberFormat="1" applyFont="1" applyFill="1" applyBorder="1" applyAlignment="1">
      <alignment horizontal="center" vertical="center"/>
    </xf>
    <xf numFmtId="275" fontId="280" fillId="66" borderId="16" xfId="0" applyNumberFormat="1" applyFont="1" applyFill="1" applyBorder="1" applyAlignment="1">
      <alignment horizontal="center" vertical="center"/>
    </xf>
    <xf numFmtId="41" fontId="279" fillId="66" borderId="16" xfId="32345" applyFont="1" applyFill="1" applyBorder="1" applyAlignment="1">
      <alignment vertical="center"/>
    </xf>
    <xf numFmtId="275" fontId="303" fillId="66" borderId="91" xfId="32345" applyNumberFormat="1" applyFont="1" applyFill="1" applyBorder="1" applyAlignment="1">
      <alignment vertical="center"/>
    </xf>
    <xf numFmtId="0" fontId="279" fillId="0" borderId="0" xfId="0" applyNumberFormat="1" applyFont="1" applyAlignment="1">
      <alignment vertical="center"/>
    </xf>
    <xf numFmtId="275" fontId="279" fillId="0" borderId="0" xfId="0" applyNumberFormat="1" applyFont="1" applyAlignment="1">
      <alignment vertical="center"/>
    </xf>
    <xf numFmtId="0" fontId="279" fillId="0" borderId="0" xfId="0" applyFont="1" applyAlignment="1">
      <alignment horizontal="center" vertical="center"/>
    </xf>
    <xf numFmtId="0" fontId="279" fillId="0" borderId="0" xfId="0" applyFont="1" applyAlignment="1">
      <alignment horizontal="right" vertical="center"/>
    </xf>
    <xf numFmtId="41" fontId="279" fillId="0" borderId="0" xfId="0" applyNumberFormat="1" applyFont="1" applyAlignment="1">
      <alignment vertical="center"/>
    </xf>
    <xf numFmtId="41" fontId="299" fillId="66" borderId="88" xfId="42720" applyFont="1" applyFill="1" applyBorder="1" applyAlignment="1">
      <alignment horizontal="center" vertical="center"/>
    </xf>
    <xf numFmtId="41" fontId="279" fillId="0" borderId="0" xfId="0" applyNumberFormat="1" applyFont="1" applyFill="1" applyAlignment="1">
      <alignment vertical="center"/>
    </xf>
    <xf numFmtId="275" fontId="304" fillId="66" borderId="91" xfId="32345" applyNumberFormat="1" applyFont="1" applyFill="1" applyBorder="1" applyAlignment="1">
      <alignment vertical="center"/>
    </xf>
    <xf numFmtId="49" fontId="279" fillId="0" borderId="59" xfId="0" applyNumberFormat="1" applyFont="1" applyFill="1" applyBorder="1" applyAlignment="1">
      <alignment horizontal="left" vertical="center"/>
    </xf>
    <xf numFmtId="0" fontId="279" fillId="0" borderId="59" xfId="0" applyNumberFormat="1" applyFont="1" applyFill="1" applyBorder="1" applyAlignment="1">
      <alignment horizontal="left" vertical="center"/>
    </xf>
    <xf numFmtId="0" fontId="279" fillId="0" borderId="59" xfId="0" applyNumberFormat="1" applyFont="1" applyFill="1" applyBorder="1" applyAlignment="1">
      <alignment horizontal="left" vertical="center"/>
    </xf>
    <xf numFmtId="41" fontId="278" fillId="70" borderId="1" xfId="42720" applyNumberFormat="1" applyFont="1" applyFill="1" applyBorder="1" applyAlignment="1">
      <alignment vertical="center"/>
    </xf>
    <xf numFmtId="3" fontId="279" fillId="70" borderId="1" xfId="8178" applyNumberFormat="1" applyFont="1" applyFill="1" applyBorder="1" applyAlignment="1">
      <alignment horizontal="distributed" vertical="center" indent="1"/>
    </xf>
    <xf numFmtId="41" fontId="280" fillId="70" borderId="1" xfId="8178" applyNumberFormat="1" applyFont="1" applyFill="1" applyBorder="1" applyAlignment="1">
      <alignment vertical="center"/>
    </xf>
    <xf numFmtId="41" fontId="47" fillId="5" borderId="1" xfId="42720" applyFont="1" applyFill="1" applyBorder="1" applyAlignment="1">
      <alignment vertical="center"/>
    </xf>
    <xf numFmtId="0" fontId="47" fillId="5" borderId="1" xfId="8464" applyNumberFormat="1" applyFont="1" applyFill="1" applyBorder="1" applyAlignment="1">
      <alignment vertical="center"/>
    </xf>
    <xf numFmtId="41" fontId="280" fillId="64" borderId="1" xfId="42720" applyNumberFormat="1" applyFont="1" applyFill="1" applyBorder="1" applyAlignment="1">
      <alignment vertical="center"/>
    </xf>
    <xf numFmtId="41" fontId="281" fillId="0" borderId="1" xfId="42720" applyNumberFormat="1" applyFont="1" applyFill="1" applyBorder="1" applyAlignment="1">
      <alignment vertical="center"/>
    </xf>
    <xf numFmtId="0" fontId="16" fillId="0" borderId="0" xfId="42752">
      <alignment vertical="center"/>
    </xf>
    <xf numFmtId="0" fontId="16" fillId="0" borderId="0" xfId="42752" applyAlignment="1">
      <alignment horizontal="center" vertical="center"/>
    </xf>
    <xf numFmtId="0" fontId="16" fillId="68" borderId="7" xfId="42752" applyFill="1" applyBorder="1" applyAlignment="1">
      <alignment horizontal="left" vertical="center"/>
    </xf>
    <xf numFmtId="0" fontId="16" fillId="68" borderId="7" xfId="42752" applyFill="1" applyBorder="1" applyAlignment="1">
      <alignment horizontal="center" vertical="center"/>
    </xf>
    <xf numFmtId="0" fontId="16" fillId="0" borderId="7" xfId="42752" applyBorder="1" applyAlignment="1">
      <alignment horizontal="left" vertical="center"/>
    </xf>
    <xf numFmtId="0" fontId="16" fillId="0" borderId="7" xfId="42752" applyBorder="1" applyAlignment="1">
      <alignment horizontal="center" vertical="center"/>
    </xf>
    <xf numFmtId="0" fontId="16" fillId="0" borderId="1" xfId="42752" applyFill="1" applyBorder="1" applyAlignment="1">
      <alignment horizontal="left" vertical="center"/>
    </xf>
    <xf numFmtId="0" fontId="16" fillId="0" borderId="1" xfId="42752" applyFill="1" applyBorder="1" applyAlignment="1">
      <alignment horizontal="center" vertical="center"/>
    </xf>
    <xf numFmtId="0" fontId="16" fillId="0" borderId="1" xfId="42752" applyBorder="1" applyAlignment="1">
      <alignment horizontal="center" vertical="center"/>
    </xf>
    <xf numFmtId="0" fontId="16" fillId="0" borderId="1" xfId="42752" applyFont="1" applyBorder="1">
      <alignment vertical="center"/>
    </xf>
    <xf numFmtId="0" fontId="16" fillId="0" borderId="1" xfId="42752" applyBorder="1" applyAlignment="1">
      <alignment horizontal="left" vertical="center"/>
    </xf>
    <xf numFmtId="0" fontId="16" fillId="0" borderId="1" xfId="42752" applyFont="1" applyBorder="1" applyAlignment="1">
      <alignment horizontal="left" vertical="center"/>
    </xf>
    <xf numFmtId="0" fontId="16" fillId="0" borderId="1" xfId="42752" applyFont="1" applyBorder="1" applyAlignment="1">
      <alignment horizontal="center" vertical="center"/>
    </xf>
    <xf numFmtId="0" fontId="16" fillId="68" borderId="1" xfId="42752" applyFill="1" applyBorder="1" applyAlignment="1">
      <alignment horizontal="left" vertical="center"/>
    </xf>
    <xf numFmtId="0" fontId="16" fillId="68" borderId="1" xfId="42752" applyFill="1" applyBorder="1" applyAlignment="1">
      <alignment horizontal="center" vertical="center"/>
    </xf>
    <xf numFmtId="0" fontId="16" fillId="68" borderId="1" xfId="42752" applyFont="1" applyFill="1" applyBorder="1">
      <alignment vertical="center"/>
    </xf>
    <xf numFmtId="0" fontId="16" fillId="0" borderId="59" xfId="42752" applyBorder="1" applyAlignment="1">
      <alignment horizontal="left" vertical="center"/>
    </xf>
    <xf numFmtId="0" fontId="16" fillId="0" borderId="59" xfId="42752" applyBorder="1" applyAlignment="1">
      <alignment horizontal="center" vertical="center"/>
    </xf>
    <xf numFmtId="0" fontId="16" fillId="0" borderId="59" xfId="42752" applyFont="1" applyBorder="1">
      <alignment vertical="center"/>
    </xf>
    <xf numFmtId="0" fontId="16" fillId="64" borderId="16" xfId="42752" applyFill="1" applyBorder="1" applyAlignment="1">
      <alignment horizontal="left" vertical="center"/>
    </xf>
    <xf numFmtId="0" fontId="16" fillId="64" borderId="16" xfId="42752" applyFill="1" applyBorder="1">
      <alignment vertical="center"/>
    </xf>
    <xf numFmtId="0" fontId="16" fillId="0" borderId="7" xfId="42752" applyFill="1" applyBorder="1" applyAlignment="1">
      <alignment horizontal="left" vertical="center"/>
    </xf>
    <xf numFmtId="0" fontId="16" fillId="0" borderId="7" xfId="42752" applyFill="1" applyBorder="1" applyAlignment="1">
      <alignment horizontal="center" vertical="center"/>
    </xf>
    <xf numFmtId="41" fontId="16" fillId="0" borderId="7" xfId="42720" applyFont="1" applyBorder="1">
      <alignment vertical="center"/>
    </xf>
    <xf numFmtId="41" fontId="16" fillId="0" borderId="1" xfId="42720" applyFont="1" applyBorder="1">
      <alignment vertical="center"/>
    </xf>
    <xf numFmtId="41" fontId="16" fillId="0" borderId="59" xfId="42720" applyFont="1" applyBorder="1">
      <alignment vertical="center"/>
    </xf>
    <xf numFmtId="41" fontId="16" fillId="64" borderId="16" xfId="42720" applyFont="1" applyFill="1" applyBorder="1">
      <alignment vertical="center"/>
    </xf>
    <xf numFmtId="41" fontId="16" fillId="64" borderId="16" xfId="42752" applyNumberFormat="1" applyFill="1" applyBorder="1">
      <alignment vertical="center"/>
    </xf>
    <xf numFmtId="0" fontId="16" fillId="71" borderId="87" xfId="42752" applyFill="1" applyBorder="1" applyAlignment="1">
      <alignment horizontal="center" vertical="center"/>
    </xf>
    <xf numFmtId="0" fontId="16" fillId="71" borderId="16" xfId="42752" applyFill="1" applyBorder="1" applyAlignment="1">
      <alignment horizontal="center" vertical="center"/>
    </xf>
    <xf numFmtId="41" fontId="16" fillId="0" borderId="10" xfId="42720" applyFont="1" applyBorder="1">
      <alignment vertical="center"/>
    </xf>
    <xf numFmtId="41" fontId="16" fillId="0" borderId="83" xfId="42720" applyFont="1" applyBorder="1">
      <alignment vertical="center"/>
    </xf>
    <xf numFmtId="0" fontId="16" fillId="0" borderId="83" xfId="42752" applyFont="1" applyBorder="1">
      <alignment vertical="center"/>
    </xf>
    <xf numFmtId="0" fontId="16" fillId="68" borderId="83" xfId="42752" applyFont="1" applyFill="1" applyBorder="1">
      <alignment vertical="center"/>
    </xf>
    <xf numFmtId="41" fontId="16" fillId="0" borderId="72" xfId="42720" applyFont="1" applyBorder="1">
      <alignment vertical="center"/>
    </xf>
    <xf numFmtId="0" fontId="16" fillId="0" borderId="72" xfId="42752" applyFont="1" applyBorder="1">
      <alignment vertical="center"/>
    </xf>
    <xf numFmtId="41" fontId="16" fillId="64" borderId="91" xfId="42720" applyFont="1" applyFill="1" applyBorder="1">
      <alignment vertical="center"/>
    </xf>
    <xf numFmtId="0" fontId="16" fillId="68" borderId="10" xfId="42752" applyFill="1" applyBorder="1" applyAlignment="1">
      <alignment horizontal="center" vertical="center"/>
    </xf>
    <xf numFmtId="0" fontId="16" fillId="0" borderId="10" xfId="42752" applyBorder="1" applyAlignment="1">
      <alignment horizontal="center" vertical="center"/>
    </xf>
    <xf numFmtId="0" fontId="16" fillId="0" borderId="83" xfId="42752" applyBorder="1" applyAlignment="1">
      <alignment horizontal="center" vertical="center"/>
    </xf>
    <xf numFmtId="0" fontId="16" fillId="0" borderId="83" xfId="42752" applyFill="1" applyBorder="1" applyAlignment="1">
      <alignment horizontal="center" vertical="center"/>
    </xf>
    <xf numFmtId="0" fontId="16" fillId="68" borderId="83" xfId="42752" applyFill="1" applyBorder="1" applyAlignment="1">
      <alignment horizontal="center" vertical="center"/>
    </xf>
    <xf numFmtId="0" fontId="16" fillId="0" borderId="72" xfId="42752" applyBorder="1" applyAlignment="1">
      <alignment horizontal="center" vertical="center"/>
    </xf>
    <xf numFmtId="0" fontId="16" fillId="64" borderId="91" xfId="42752" applyFill="1" applyBorder="1">
      <alignment vertical="center"/>
    </xf>
    <xf numFmtId="0" fontId="16" fillId="68" borderId="11" xfId="42752" applyFill="1" applyBorder="1" applyAlignment="1">
      <alignment horizontal="center" vertical="center"/>
    </xf>
    <xf numFmtId="0" fontId="16" fillId="68" borderId="95" xfId="42752" applyFill="1" applyBorder="1" applyAlignment="1">
      <alignment horizontal="center" vertical="center"/>
    </xf>
    <xf numFmtId="0" fontId="16" fillId="68" borderId="102" xfId="42752" applyFill="1" applyBorder="1" applyAlignment="1">
      <alignment horizontal="center" vertical="center"/>
    </xf>
    <xf numFmtId="41" fontId="16" fillId="0" borderId="95" xfId="42720" applyFont="1" applyBorder="1">
      <alignment vertical="center"/>
    </xf>
    <xf numFmtId="41" fontId="16" fillId="0" borderId="102" xfId="42720" applyFont="1" applyBorder="1">
      <alignment vertical="center"/>
    </xf>
    <xf numFmtId="41" fontId="16" fillId="0" borderId="21" xfId="42720" applyFont="1" applyBorder="1">
      <alignment vertical="center"/>
    </xf>
    <xf numFmtId="41" fontId="15" fillId="0" borderId="21" xfId="42720" applyFont="1" applyFill="1" applyBorder="1">
      <alignment vertical="center"/>
    </xf>
    <xf numFmtId="41" fontId="16" fillId="0" borderId="21" xfId="42720" applyFont="1" applyFill="1" applyBorder="1">
      <alignment vertical="center"/>
    </xf>
    <xf numFmtId="41" fontId="16" fillId="0" borderId="20" xfId="42720" applyFont="1" applyBorder="1">
      <alignment vertical="center"/>
    </xf>
    <xf numFmtId="0" fontId="16" fillId="0" borderId="21" xfId="42752" applyFont="1" applyFill="1" applyBorder="1">
      <alignment vertical="center"/>
    </xf>
    <xf numFmtId="0" fontId="16" fillId="0" borderId="20" xfId="42752" applyFont="1" applyBorder="1">
      <alignment vertical="center"/>
    </xf>
    <xf numFmtId="0" fontId="16" fillId="68" borderId="21" xfId="42752" applyFont="1" applyFill="1" applyBorder="1">
      <alignment vertical="center"/>
    </xf>
    <xf numFmtId="0" fontId="16" fillId="68" borderId="20" xfId="42752" applyFont="1" applyFill="1" applyBorder="1">
      <alignment vertical="center"/>
    </xf>
    <xf numFmtId="41" fontId="16" fillId="0" borderId="93" xfId="42720" applyFont="1" applyBorder="1">
      <alignment vertical="center"/>
    </xf>
    <xf numFmtId="41" fontId="16" fillId="0" borderId="103" xfId="42720" applyFont="1" applyBorder="1">
      <alignment vertical="center"/>
    </xf>
    <xf numFmtId="0" fontId="16" fillId="0" borderId="93" xfId="42752" applyFont="1" applyBorder="1">
      <alignment vertical="center"/>
    </xf>
    <xf numFmtId="0" fontId="16" fillId="0" borderId="103" xfId="42752" applyFont="1" applyBorder="1">
      <alignment vertical="center"/>
    </xf>
    <xf numFmtId="0" fontId="16" fillId="64" borderId="87" xfId="42752" applyFill="1" applyBorder="1">
      <alignment vertical="center"/>
    </xf>
    <xf numFmtId="41" fontId="16" fillId="64" borderId="88" xfId="42752" applyNumberFormat="1" applyFill="1" applyBorder="1">
      <alignment vertical="center"/>
    </xf>
    <xf numFmtId="0" fontId="16" fillId="0" borderId="106" xfId="42752" applyBorder="1">
      <alignment vertical="center"/>
    </xf>
    <xf numFmtId="0" fontId="16" fillId="0" borderId="107" xfId="42752" applyBorder="1">
      <alignment vertical="center"/>
    </xf>
    <xf numFmtId="0" fontId="16" fillId="68" borderId="107" xfId="42752" applyFill="1" applyBorder="1">
      <alignment vertical="center"/>
    </xf>
    <xf numFmtId="0" fontId="16" fillId="0" borderId="108" xfId="42752" applyBorder="1">
      <alignment vertical="center"/>
    </xf>
    <xf numFmtId="0" fontId="16" fillId="64" borderId="109" xfId="42752" applyFill="1" applyBorder="1">
      <alignment vertical="center"/>
    </xf>
    <xf numFmtId="0" fontId="16" fillId="0" borderId="77" xfId="42752" applyBorder="1">
      <alignment vertical="center"/>
    </xf>
    <xf numFmtId="41" fontId="16" fillId="64" borderId="88" xfId="42720" applyFont="1" applyFill="1" applyBorder="1">
      <alignment vertical="center"/>
    </xf>
    <xf numFmtId="41" fontId="16" fillId="64" borderId="87" xfId="42752" applyNumberFormat="1" applyFill="1" applyBorder="1">
      <alignment vertical="center"/>
    </xf>
    <xf numFmtId="41" fontId="14" fillId="0" borderId="1" xfId="42720" applyFont="1" applyBorder="1">
      <alignment vertical="center"/>
    </xf>
    <xf numFmtId="41" fontId="14" fillId="0" borderId="83" xfId="42720" applyFont="1" applyBorder="1">
      <alignment vertical="center"/>
    </xf>
    <xf numFmtId="380" fontId="16" fillId="0" borderId="7" xfId="42720" applyNumberFormat="1" applyFont="1" applyBorder="1">
      <alignment vertical="center"/>
    </xf>
    <xf numFmtId="380" fontId="16" fillId="0" borderId="83" xfId="42720" applyNumberFormat="1" applyFont="1" applyBorder="1">
      <alignment vertical="center"/>
    </xf>
    <xf numFmtId="380" fontId="16" fillId="0" borderId="20" xfId="42720" applyNumberFormat="1" applyFont="1" applyBorder="1">
      <alignment vertical="center"/>
    </xf>
    <xf numFmtId="3" fontId="47" fillId="62" borderId="0" xfId="0" applyNumberFormat="1" applyFont="1" applyFill="1" applyAlignment="1">
      <alignment vertical="center" wrapText="1"/>
    </xf>
    <xf numFmtId="3" fontId="47" fillId="5" borderId="1" xfId="0" applyNumberFormat="1" applyFont="1" applyFill="1" applyBorder="1" applyAlignment="1">
      <alignment horizontal="distributed" vertical="center" indent="1"/>
    </xf>
    <xf numFmtId="41" fontId="47" fillId="5" borderId="1" xfId="42720" applyNumberFormat="1" applyFont="1" applyFill="1" applyBorder="1" applyAlignment="1">
      <alignment vertical="center"/>
    </xf>
    <xf numFmtId="3" fontId="292" fillId="5" borderId="1" xfId="0" applyNumberFormat="1" applyFont="1" applyFill="1" applyBorder="1" applyAlignment="1">
      <alignment horizontal="left" vertical="center" wrapText="1"/>
    </xf>
    <xf numFmtId="3" fontId="292" fillId="5" borderId="1" xfId="0" applyNumberFormat="1" applyFont="1" applyFill="1" applyBorder="1" applyAlignment="1">
      <alignment horizontal="center" vertical="center" wrapText="1"/>
    </xf>
    <xf numFmtId="3" fontId="292" fillId="65" borderId="1" xfId="0" applyNumberFormat="1" applyFont="1" applyFill="1" applyBorder="1" applyAlignment="1">
      <alignment horizontal="center" vertical="center" wrapText="1"/>
    </xf>
    <xf numFmtId="0" fontId="47" fillId="0" borderId="1" xfId="42730" applyNumberFormat="1" applyFont="1" applyBorder="1" applyAlignment="1">
      <alignment horizontal="left" vertical="center"/>
    </xf>
    <xf numFmtId="0" fontId="47" fillId="0" borderId="1" xfId="42728" applyNumberFormat="1" applyFont="1" applyBorder="1">
      <alignment vertical="center"/>
    </xf>
    <xf numFmtId="0" fontId="47" fillId="0" borderId="1" xfId="42728" applyNumberFormat="1" applyFont="1" applyBorder="1" applyAlignment="1">
      <alignment horizontal="left" vertical="center"/>
    </xf>
    <xf numFmtId="0" fontId="47" fillId="62" borderId="1" xfId="42730" applyNumberFormat="1" applyFont="1" applyFill="1" applyBorder="1" applyAlignment="1">
      <alignment horizontal="left" vertical="center"/>
    </xf>
    <xf numFmtId="0" fontId="47" fillId="5" borderId="1" xfId="0" applyNumberFormat="1" applyFont="1" applyFill="1" applyBorder="1" applyAlignment="1">
      <alignment horizontal="left" vertical="center" wrapText="1"/>
    </xf>
    <xf numFmtId="0" fontId="281" fillId="5" borderId="1" xfId="0" applyNumberFormat="1" applyFont="1" applyFill="1" applyBorder="1" applyAlignment="1">
      <alignment horizontal="center" vertical="center" wrapText="1"/>
    </xf>
    <xf numFmtId="0" fontId="278" fillId="5" borderId="1" xfId="0" applyNumberFormat="1" applyFont="1" applyFill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/>
    </xf>
    <xf numFmtId="41" fontId="47" fillId="0" borderId="1" xfId="0" applyNumberFormat="1" applyFont="1" applyBorder="1" applyAlignment="1">
      <alignment vertical="center"/>
    </xf>
    <xf numFmtId="283" fontId="285" fillId="5" borderId="1" xfId="0" applyNumberFormat="1" applyFont="1" applyFill="1" applyBorder="1" applyAlignment="1">
      <alignment horizontal="right" vertical="center" wrapText="1"/>
    </xf>
    <xf numFmtId="283" fontId="285" fillId="5" borderId="1" xfId="0" applyNumberFormat="1" applyFont="1" applyFill="1" applyBorder="1" applyAlignment="1">
      <alignment horizontal="right" vertical="center"/>
    </xf>
    <xf numFmtId="283" fontId="293" fillId="0" borderId="1" xfId="42728" applyNumberFormat="1" applyFont="1" applyBorder="1" applyAlignment="1">
      <alignment horizontal="right" vertical="center"/>
    </xf>
    <xf numFmtId="283" fontId="293" fillId="62" borderId="1" xfId="42730" applyNumberFormat="1" applyFont="1" applyFill="1" applyBorder="1" applyAlignment="1">
      <alignment horizontal="right" vertical="center"/>
    </xf>
    <xf numFmtId="283" fontId="290" fillId="5" borderId="1" xfId="0" applyNumberFormat="1" applyFont="1" applyFill="1" applyBorder="1" applyAlignment="1">
      <alignment horizontal="right" vertical="center" wrapText="1"/>
    </xf>
    <xf numFmtId="3" fontId="310" fillId="5" borderId="0" xfId="0" applyNumberFormat="1" applyFont="1" applyFill="1" applyAlignment="1">
      <alignment horizontal="center" vertical="center" wrapText="1"/>
    </xf>
    <xf numFmtId="283" fontId="293" fillId="62" borderId="1" xfId="42728" applyNumberFormat="1" applyFont="1" applyFill="1" applyBorder="1" applyAlignment="1">
      <alignment horizontal="right" vertical="center"/>
    </xf>
    <xf numFmtId="14" fontId="47" fillId="5" borderId="1" xfId="42720" quotePrefix="1" applyNumberFormat="1" applyFont="1" applyFill="1" applyBorder="1" applyAlignment="1">
      <alignment vertical="center"/>
    </xf>
    <xf numFmtId="283" fontId="293" fillId="73" borderId="1" xfId="42730" applyNumberFormat="1" applyFont="1" applyFill="1" applyBorder="1" applyAlignment="1">
      <alignment horizontal="right" vertical="center"/>
    </xf>
    <xf numFmtId="0" fontId="321" fillId="0" borderId="1" xfId="42752" applyFont="1" applyFill="1" applyBorder="1" applyAlignment="1">
      <alignment horizontal="left" vertical="center"/>
    </xf>
    <xf numFmtId="0" fontId="321" fillId="0" borderId="1" xfId="42752" applyFont="1" applyFill="1" applyBorder="1" applyAlignment="1">
      <alignment horizontal="center" vertical="center"/>
    </xf>
    <xf numFmtId="41" fontId="321" fillId="0" borderId="21" xfId="42720" applyFont="1" applyFill="1" applyBorder="1">
      <alignment vertical="center"/>
    </xf>
    <xf numFmtId="0" fontId="321" fillId="0" borderId="59" xfId="42752" applyFont="1" applyBorder="1" applyAlignment="1">
      <alignment horizontal="left" vertical="center"/>
    </xf>
    <xf numFmtId="0" fontId="321" fillId="0" borderId="59" xfId="42752" applyFont="1" applyBorder="1" applyAlignment="1">
      <alignment horizontal="center" vertical="center"/>
    </xf>
    <xf numFmtId="41" fontId="321" fillId="0" borderId="93" xfId="42720" applyFont="1" applyBorder="1">
      <alignment vertical="center"/>
    </xf>
    <xf numFmtId="0" fontId="321" fillId="64" borderId="16" xfId="42752" applyFont="1" applyFill="1" applyBorder="1" applyAlignment="1">
      <alignment horizontal="left" vertical="center"/>
    </xf>
    <xf numFmtId="0" fontId="321" fillId="64" borderId="16" xfId="42752" applyFont="1" applyFill="1" applyBorder="1">
      <alignment vertical="center"/>
    </xf>
    <xf numFmtId="0" fontId="321" fillId="64" borderId="87" xfId="42752" applyFont="1" applyFill="1" applyBorder="1">
      <alignment vertical="center"/>
    </xf>
    <xf numFmtId="0" fontId="8" fillId="68" borderId="7" xfId="42752" applyFont="1" applyFill="1" applyBorder="1" applyAlignment="1">
      <alignment horizontal="center" vertical="center"/>
    </xf>
    <xf numFmtId="0" fontId="30" fillId="0" borderId="0" xfId="42798" applyFont="1"/>
    <xf numFmtId="0" fontId="322" fillId="0" borderId="0" xfId="42798" applyFont="1" applyBorder="1" applyAlignment="1">
      <alignment vertical="center"/>
    </xf>
    <xf numFmtId="0" fontId="47" fillId="0" borderId="31" xfId="42798" applyFont="1" applyBorder="1" applyAlignment="1">
      <alignment horizontal="right" vertical="center"/>
    </xf>
    <xf numFmtId="0" fontId="30" fillId="0" borderId="0" xfId="42798" applyFont="1" applyAlignment="1">
      <alignment vertical="center"/>
    </xf>
    <xf numFmtId="0" fontId="285" fillId="0" borderId="0" xfId="42798" applyFont="1" applyAlignment="1">
      <alignment vertical="center"/>
    </xf>
    <xf numFmtId="0" fontId="47" fillId="0" borderId="0" xfId="42798" applyFont="1" applyAlignment="1">
      <alignment vertical="center"/>
    </xf>
    <xf numFmtId="0" fontId="30" fillId="0" borderId="0" xfId="42798" applyNumberFormat="1" applyFont="1" applyAlignment="1">
      <alignment vertical="center"/>
    </xf>
    <xf numFmtId="41" fontId="30" fillId="0" borderId="0" xfId="42798" applyNumberFormat="1" applyFont="1" applyAlignment="1">
      <alignment vertical="center"/>
    </xf>
    <xf numFmtId="177" fontId="279" fillId="65" borderId="0" xfId="0" applyNumberFormat="1" applyFont="1" applyFill="1" applyBorder="1" applyAlignment="1">
      <alignment horizontal="center" vertical="center" wrapText="1"/>
    </xf>
    <xf numFmtId="0" fontId="47" fillId="5" borderId="83" xfId="42720" quotePrefix="1" applyNumberFormat="1" applyFont="1" applyFill="1" applyBorder="1" applyAlignment="1">
      <alignment vertical="center"/>
    </xf>
    <xf numFmtId="177" fontId="279" fillId="65" borderId="83" xfId="0" applyNumberFormat="1" applyFont="1" applyFill="1" applyBorder="1" applyAlignment="1">
      <alignment horizontal="center" vertical="center" wrapText="1"/>
    </xf>
    <xf numFmtId="3" fontId="289" fillId="0" borderId="0" xfId="0" applyNumberFormat="1" applyFont="1" applyBorder="1" applyAlignment="1">
      <alignment vertical="center" wrapText="1"/>
    </xf>
    <xf numFmtId="3" fontId="281" fillId="63" borderId="0" xfId="0" applyNumberFormat="1" applyFont="1" applyFill="1" applyBorder="1" applyAlignment="1">
      <alignment vertical="center" wrapText="1"/>
    </xf>
    <xf numFmtId="3" fontId="47" fillId="0" borderId="0" xfId="0" applyNumberFormat="1" applyFont="1" applyBorder="1" applyAlignment="1">
      <alignment vertical="center" wrapText="1"/>
    </xf>
    <xf numFmtId="3" fontId="47" fillId="65" borderId="0" xfId="0" applyNumberFormat="1" applyFont="1" applyFill="1" applyBorder="1" applyAlignment="1">
      <alignment vertical="center" wrapText="1"/>
    </xf>
    <xf numFmtId="3" fontId="47" fillId="62" borderId="0" xfId="0" applyNumberFormat="1" applyFont="1" applyFill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299" fontId="30" fillId="0" borderId="0" xfId="42798" applyNumberFormat="1" applyFont="1" applyAlignment="1">
      <alignment vertical="center"/>
    </xf>
    <xf numFmtId="299" fontId="30" fillId="0" borderId="0" xfId="42798" applyNumberFormat="1" applyFont="1"/>
    <xf numFmtId="0" fontId="16" fillId="0" borderId="20" xfId="42752" applyFill="1" applyBorder="1" applyAlignment="1">
      <alignment horizontal="center" vertical="center"/>
    </xf>
    <xf numFmtId="0" fontId="16" fillId="5" borderId="20" xfId="42752" applyFill="1" applyBorder="1" applyAlignment="1">
      <alignment horizontal="center" vertical="center"/>
    </xf>
    <xf numFmtId="0" fontId="321" fillId="0" borderId="20" xfId="42752" applyFont="1" applyFill="1" applyBorder="1" applyAlignment="1">
      <alignment horizontal="center" vertical="center"/>
    </xf>
    <xf numFmtId="0" fontId="16" fillId="68" borderId="20" xfId="42752" applyFill="1" applyBorder="1" applyAlignment="1">
      <alignment horizontal="center" vertical="center"/>
    </xf>
    <xf numFmtId="0" fontId="321" fillId="0" borderId="103" xfId="42752" applyFont="1" applyBorder="1" applyAlignment="1">
      <alignment horizontal="center" vertical="center"/>
    </xf>
    <xf numFmtId="0" fontId="321" fillId="64" borderId="88" xfId="42752" applyFont="1" applyFill="1" applyBorder="1">
      <alignment vertical="center"/>
    </xf>
    <xf numFmtId="41" fontId="321" fillId="0" borderId="20" xfId="42720" applyFont="1" applyBorder="1">
      <alignment vertical="center"/>
    </xf>
    <xf numFmtId="41" fontId="321" fillId="0" borderId="103" xfId="42720" applyFont="1" applyBorder="1">
      <alignment vertical="center"/>
    </xf>
    <xf numFmtId="41" fontId="321" fillId="64" borderId="88" xfId="42752" applyNumberFormat="1" applyFont="1" applyFill="1" applyBorder="1">
      <alignment vertical="center"/>
    </xf>
    <xf numFmtId="0" fontId="0" fillId="0" borderId="0" xfId="0" applyBorder="1"/>
    <xf numFmtId="0" fontId="278" fillId="5" borderId="0" xfId="0" applyNumberFormat="1" applyFont="1" applyFill="1" applyBorder="1" applyAlignment="1">
      <alignment horizontal="center" vertical="center" wrapText="1"/>
    </xf>
    <xf numFmtId="3" fontId="47" fillId="0" borderId="1" xfId="0" applyNumberFormat="1" applyFont="1" applyFill="1" applyBorder="1" applyAlignment="1">
      <alignment horizontal="distributed" vertical="center" wrapText="1" inden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47" fillId="5" borderId="1" xfId="42720" quotePrefix="1" applyNumberFormat="1" applyFont="1" applyFill="1" applyBorder="1" applyAlignment="1">
      <alignment vertical="center" wrapText="1"/>
    </xf>
    <xf numFmtId="41" fontId="47" fillId="0" borderId="1" xfId="0" applyNumberFormat="1" applyFont="1" applyBorder="1" applyAlignment="1">
      <alignment horizontal="center" vertical="center"/>
    </xf>
    <xf numFmtId="0" fontId="328" fillId="0" borderId="1" xfId="42752" applyFont="1" applyBorder="1" applyAlignment="1">
      <alignment horizontal="center" vertical="center"/>
    </xf>
    <xf numFmtId="0" fontId="325" fillId="77" borderId="160" xfId="42799" applyFont="1" applyFill="1" applyBorder="1" applyAlignment="1">
      <alignment horizontal="center" vertical="center" wrapText="1"/>
    </xf>
    <xf numFmtId="41" fontId="326" fillId="0" borderId="56" xfId="42799" applyNumberFormat="1" applyFont="1" applyBorder="1" applyAlignment="1">
      <alignment horizontal="center" vertical="center"/>
    </xf>
    <xf numFmtId="0" fontId="323" fillId="0" borderId="98" xfId="0" applyFont="1" applyBorder="1" applyAlignment="1">
      <alignment horizontal="center" vertical="center" wrapText="1"/>
    </xf>
    <xf numFmtId="41" fontId="47" fillId="0" borderId="16" xfId="42720" applyNumberFormat="1" applyFont="1" applyFill="1" applyBorder="1" applyAlignment="1" applyProtection="1">
      <alignment horizontal="right" vertical="center"/>
      <protection locked="0"/>
    </xf>
    <xf numFmtId="41" fontId="3" fillId="0" borderId="21" xfId="42720" applyFont="1" applyFill="1" applyBorder="1">
      <alignment vertical="center"/>
    </xf>
    <xf numFmtId="3" fontId="278" fillId="64" borderId="77" xfId="8425" applyNumberFormat="1" applyFont="1" applyFill="1" applyBorder="1" applyAlignment="1">
      <alignment vertical="center"/>
    </xf>
    <xf numFmtId="41" fontId="279" fillId="70" borderId="1" xfId="42720" applyFont="1" applyFill="1" applyBorder="1" applyAlignment="1">
      <alignment horizontal="distributed" vertical="center" indent="1"/>
    </xf>
    <xf numFmtId="41" fontId="47" fillId="0" borderId="88" xfId="42720" applyNumberFormat="1" applyFont="1" applyFill="1" applyBorder="1" applyAlignment="1" applyProtection="1">
      <alignment horizontal="right" vertical="center"/>
      <protection locked="0"/>
    </xf>
    <xf numFmtId="0" fontId="281" fillId="72" borderId="64" xfId="42798" applyFont="1" applyFill="1" applyBorder="1" applyAlignment="1">
      <alignment horizontal="center" vertical="center"/>
    </xf>
    <xf numFmtId="177" fontId="279" fillId="65" borderId="1" xfId="0" applyNumberFormat="1" applyFont="1" applyFill="1" applyBorder="1" applyAlignment="1">
      <alignment horizontal="center" vertical="center" wrapText="1"/>
    </xf>
    <xf numFmtId="0" fontId="325" fillId="77" borderId="172" xfId="42799" applyFont="1" applyFill="1" applyBorder="1" applyAlignment="1">
      <alignment horizontal="center" vertical="center"/>
    </xf>
    <xf numFmtId="41" fontId="326" fillId="0" borderId="173" xfId="38392" applyFont="1" applyBorder="1" applyAlignment="1">
      <alignment horizontal="right" vertical="center"/>
    </xf>
    <xf numFmtId="0" fontId="323" fillId="0" borderId="174" xfId="0" applyFont="1" applyBorder="1" applyAlignment="1">
      <alignment horizontal="center" vertical="center" wrapText="1"/>
    </xf>
    <xf numFmtId="41" fontId="47" fillId="0" borderId="175" xfId="42720" applyNumberFormat="1" applyFont="1" applyFill="1" applyBorder="1" applyAlignment="1" applyProtection="1">
      <alignment horizontal="right" vertical="center"/>
      <protection locked="0"/>
    </xf>
    <xf numFmtId="41" fontId="47" fillId="0" borderId="176" xfId="42720" applyNumberFormat="1" applyFont="1" applyFill="1" applyBorder="1" applyAlignment="1" applyProtection="1">
      <alignment horizontal="right" vertical="center"/>
      <protection locked="0"/>
    </xf>
    <xf numFmtId="0" fontId="323" fillId="0" borderId="177" xfId="0" applyFont="1" applyBorder="1" applyAlignment="1">
      <alignment horizontal="center" vertical="center" wrapText="1"/>
    </xf>
    <xf numFmtId="41" fontId="47" fillId="0" borderId="28" xfId="42720" applyNumberFormat="1" applyFont="1" applyFill="1" applyBorder="1" applyAlignment="1" applyProtection="1">
      <alignment horizontal="right" vertical="center"/>
      <protection locked="0"/>
    </xf>
    <xf numFmtId="41" fontId="47" fillId="0" borderId="178" xfId="42720" applyNumberFormat="1" applyFont="1" applyFill="1" applyBorder="1" applyAlignment="1" applyProtection="1">
      <alignment horizontal="right" vertical="center"/>
      <protection locked="0"/>
    </xf>
    <xf numFmtId="0" fontId="323" fillId="0" borderId="179" xfId="0" applyFont="1" applyBorder="1" applyAlignment="1">
      <alignment horizontal="center" vertical="center" wrapText="1"/>
    </xf>
    <xf numFmtId="41" fontId="47" fillId="0" borderId="180" xfId="42720" applyNumberFormat="1" applyFont="1" applyFill="1" applyBorder="1" applyAlignment="1" applyProtection="1">
      <alignment horizontal="right" vertical="center"/>
      <protection locked="0"/>
    </xf>
    <xf numFmtId="41" fontId="47" fillId="0" borderId="181" xfId="42720" applyNumberFormat="1" applyFont="1" applyFill="1" applyBorder="1" applyAlignment="1" applyProtection="1">
      <alignment horizontal="right" vertical="center"/>
      <protection locked="0"/>
    </xf>
    <xf numFmtId="0" fontId="16" fillId="68" borderId="106" xfId="42752" applyFill="1" applyBorder="1" applyAlignment="1">
      <alignment horizontal="center" vertical="center"/>
    </xf>
    <xf numFmtId="0" fontId="5" fillId="0" borderId="107" xfId="42752" applyFont="1" applyFill="1" applyBorder="1" applyAlignment="1">
      <alignment horizontal="center" vertical="center"/>
    </xf>
    <xf numFmtId="0" fontId="321" fillId="0" borderId="107" xfId="42752" applyFont="1" applyBorder="1">
      <alignment vertical="center"/>
    </xf>
    <xf numFmtId="0" fontId="321" fillId="0" borderId="111" xfId="42752" applyFont="1" applyBorder="1">
      <alignment vertical="center"/>
    </xf>
    <xf numFmtId="0" fontId="321" fillId="64" borderId="109" xfId="42752" applyFont="1" applyFill="1" applyBorder="1">
      <alignment vertical="center"/>
    </xf>
    <xf numFmtId="0" fontId="2" fillId="0" borderId="1" xfId="42752" applyFont="1" applyBorder="1" applyAlignment="1">
      <alignment horizontal="center" vertical="center"/>
    </xf>
    <xf numFmtId="0" fontId="2" fillId="0" borderId="170" xfId="42752" applyFont="1" applyFill="1" applyBorder="1" applyAlignment="1">
      <alignment horizontal="left" vertical="center"/>
    </xf>
    <xf numFmtId="0" fontId="12" fillId="0" borderId="170" xfId="42752" applyFont="1" applyFill="1" applyBorder="1" applyAlignment="1">
      <alignment horizontal="center" vertical="center"/>
    </xf>
    <xf numFmtId="0" fontId="16" fillId="0" borderId="182" xfId="42752" applyFill="1" applyBorder="1" applyAlignment="1">
      <alignment horizontal="center" vertical="center"/>
    </xf>
    <xf numFmtId="41" fontId="16" fillId="0" borderId="182" xfId="42720" applyFont="1" applyBorder="1">
      <alignment vertical="center"/>
    </xf>
    <xf numFmtId="0" fontId="16" fillId="0" borderId="184" xfId="42752" applyFill="1" applyBorder="1" applyAlignment="1">
      <alignment horizontal="center" vertical="center"/>
    </xf>
    <xf numFmtId="0" fontId="2" fillId="0" borderId="28" xfId="42752" applyFont="1" applyFill="1" applyBorder="1" applyAlignment="1">
      <alignment horizontal="left" vertical="center"/>
    </xf>
    <xf numFmtId="0" fontId="12" fillId="0" borderId="28" xfId="42752" applyFont="1" applyFill="1" applyBorder="1" applyAlignment="1">
      <alignment horizontal="center" vertical="center"/>
    </xf>
    <xf numFmtId="0" fontId="16" fillId="0" borderId="178" xfId="42752" applyFill="1" applyBorder="1" applyAlignment="1">
      <alignment horizontal="center" vertical="center"/>
    </xf>
    <xf numFmtId="41" fontId="16" fillId="0" borderId="178" xfId="42720" applyFont="1" applyBorder="1">
      <alignment vertical="center"/>
    </xf>
    <xf numFmtId="0" fontId="7" fillId="0" borderId="185" xfId="42752" applyFont="1" applyFill="1" applyBorder="1" applyAlignment="1">
      <alignment horizontal="center" vertical="center"/>
    </xf>
    <xf numFmtId="0" fontId="16" fillId="0" borderId="185" xfId="42752" applyFill="1" applyBorder="1" applyAlignment="1">
      <alignment horizontal="center" vertical="center"/>
    </xf>
    <xf numFmtId="0" fontId="328" fillId="0" borderId="178" xfId="42752" applyFont="1" applyFill="1" applyBorder="1" applyAlignment="1">
      <alignment horizontal="center" vertical="center"/>
    </xf>
    <xf numFmtId="0" fontId="329" fillId="0" borderId="28" xfId="42752" applyFont="1" applyFill="1" applyBorder="1" applyAlignment="1">
      <alignment horizontal="left" vertical="center"/>
    </xf>
    <xf numFmtId="0" fontId="2" fillId="0" borderId="180" xfId="42752" applyFont="1" applyFill="1" applyBorder="1" applyAlignment="1">
      <alignment horizontal="left" vertical="center"/>
    </xf>
    <xf numFmtId="0" fontId="12" fillId="0" borderId="180" xfId="42752" applyFont="1" applyFill="1" applyBorder="1" applyAlignment="1">
      <alignment horizontal="center" vertical="center"/>
    </xf>
    <xf numFmtId="0" fontId="16" fillId="0" borderId="181" xfId="42752" applyFill="1" applyBorder="1" applyAlignment="1">
      <alignment horizontal="center" vertical="center"/>
    </xf>
    <xf numFmtId="41" fontId="16" fillId="0" borderId="181" xfId="42720" applyFont="1" applyBorder="1">
      <alignment vertical="center"/>
    </xf>
    <xf numFmtId="0" fontId="7" fillId="0" borderId="186" xfId="42752" applyFont="1" applyFill="1" applyBorder="1" applyAlignment="1">
      <alignment horizontal="center" vertical="center"/>
    </xf>
    <xf numFmtId="0" fontId="10" fillId="5" borderId="170" xfId="42752" applyFont="1" applyFill="1" applyBorder="1" applyAlignment="1">
      <alignment horizontal="center" vertical="center"/>
    </xf>
    <xf numFmtId="0" fontId="16" fillId="5" borderId="182" xfId="42752" applyFill="1" applyBorder="1" applyAlignment="1">
      <alignment horizontal="center" vertical="center"/>
    </xf>
    <xf numFmtId="0" fontId="5" fillId="0" borderId="184" xfId="42752" applyFont="1" applyFill="1" applyBorder="1" applyAlignment="1">
      <alignment horizontal="center" vertical="center"/>
    </xf>
    <xf numFmtId="41" fontId="6" fillId="0" borderId="102" xfId="42720" applyFont="1" applyFill="1" applyBorder="1">
      <alignment vertical="center"/>
    </xf>
    <xf numFmtId="0" fontId="2" fillId="0" borderId="28" xfId="42752" applyFont="1" applyFill="1" applyBorder="1" applyAlignment="1">
      <alignment horizontal="left" vertical="center" wrapText="1"/>
    </xf>
    <xf numFmtId="0" fontId="2" fillId="5" borderId="170" xfId="42752" applyFont="1" applyFill="1" applyBorder="1" applyAlignment="1">
      <alignment horizontal="left" vertical="center" shrinkToFit="1"/>
    </xf>
    <xf numFmtId="0" fontId="2" fillId="0" borderId="185" xfId="42752" applyFont="1" applyFill="1" applyBorder="1" applyAlignment="1">
      <alignment horizontal="center" vertical="center"/>
    </xf>
    <xf numFmtId="0" fontId="2" fillId="0" borderId="7" xfId="42752" applyFont="1" applyFill="1" applyBorder="1" applyAlignment="1">
      <alignment horizontal="center" vertical="center"/>
    </xf>
    <xf numFmtId="41" fontId="4" fillId="0" borderId="183" xfId="42720" applyFont="1" applyFill="1" applyBorder="1">
      <alignment vertical="center"/>
    </xf>
    <xf numFmtId="41" fontId="4" fillId="0" borderId="177" xfId="42720" applyFont="1" applyFill="1" applyBorder="1">
      <alignment vertical="center"/>
    </xf>
    <xf numFmtId="41" fontId="4" fillId="0" borderId="179" xfId="42720" applyFont="1" applyFill="1" applyBorder="1">
      <alignment vertical="center"/>
    </xf>
    <xf numFmtId="0" fontId="2" fillId="5" borderId="1" xfId="42752" applyFont="1" applyFill="1" applyBorder="1" applyAlignment="1">
      <alignment horizontal="left" vertical="center" shrinkToFit="1"/>
    </xf>
    <xf numFmtId="0" fontId="0" fillId="0" borderId="0" xfId="0" applyFill="1" applyBorder="1"/>
    <xf numFmtId="0" fontId="2" fillId="0" borderId="28" xfId="42752" applyFont="1" applyFill="1" applyBorder="1" applyAlignment="1">
      <alignment horizontal="center" vertical="center"/>
    </xf>
    <xf numFmtId="41" fontId="345" fillId="5" borderId="170" xfId="42720" applyFont="1" applyFill="1" applyBorder="1" applyAlignment="1">
      <alignment horizontal="left" vertical="center"/>
    </xf>
    <xf numFmtId="41" fontId="346" fillId="0" borderId="182" xfId="42720" applyFont="1" applyBorder="1">
      <alignment vertical="center"/>
    </xf>
    <xf numFmtId="41" fontId="345" fillId="5" borderId="28" xfId="42720" applyFont="1" applyFill="1" applyBorder="1" applyAlignment="1">
      <alignment horizontal="left" vertical="center"/>
    </xf>
    <xf numFmtId="41" fontId="346" fillId="0" borderId="178" xfId="42720" applyFont="1" applyBorder="1">
      <alignment vertical="center"/>
    </xf>
    <xf numFmtId="41" fontId="346" fillId="0" borderId="177" xfId="42720" applyFont="1" applyFill="1" applyBorder="1">
      <alignment vertical="center"/>
    </xf>
    <xf numFmtId="41" fontId="346" fillId="0" borderId="179" xfId="42720" applyFont="1" applyFill="1" applyBorder="1">
      <alignment vertical="center"/>
    </xf>
    <xf numFmtId="41" fontId="346" fillId="0" borderId="181" xfId="42720" applyFont="1" applyBorder="1">
      <alignment vertical="center"/>
    </xf>
    <xf numFmtId="41" fontId="346" fillId="0" borderId="183" xfId="42720" applyFont="1" applyFill="1" applyBorder="1">
      <alignment vertical="center"/>
    </xf>
    <xf numFmtId="41" fontId="0" fillId="0" borderId="0" xfId="0" applyNumberFormat="1" applyAlignment="1">
      <alignment vertical="center"/>
    </xf>
    <xf numFmtId="41" fontId="0" fillId="0" borderId="0" xfId="0" applyNumberFormat="1" applyBorder="1"/>
    <xf numFmtId="0" fontId="324" fillId="0" borderId="31" xfId="42799" applyFont="1" applyBorder="1" applyAlignment="1">
      <alignment horizontal="center" vertical="center"/>
    </xf>
    <xf numFmtId="41" fontId="326" fillId="0" borderId="188" xfId="42799" applyNumberFormat="1" applyFont="1" applyBorder="1" applyAlignment="1">
      <alignment horizontal="center" vertical="center"/>
    </xf>
    <xf numFmtId="41" fontId="326" fillId="0" borderId="189" xfId="38392" applyFont="1" applyBorder="1" applyAlignment="1">
      <alignment horizontal="right" vertical="center"/>
    </xf>
    <xf numFmtId="41" fontId="326" fillId="0" borderId="191" xfId="42799" applyNumberFormat="1" applyFont="1" applyFill="1" applyBorder="1" applyAlignment="1">
      <alignment horizontal="center" vertical="center"/>
    </xf>
    <xf numFmtId="41" fontId="326" fillId="0" borderId="192" xfId="38392" applyFont="1" applyBorder="1" applyAlignment="1">
      <alignment horizontal="right" vertical="center"/>
    </xf>
    <xf numFmtId="41" fontId="326" fillId="0" borderId="191" xfId="42720" applyFont="1" applyFill="1" applyBorder="1" applyAlignment="1">
      <alignment horizontal="center" vertical="center"/>
    </xf>
    <xf numFmtId="41" fontId="348" fillId="68" borderId="193" xfId="42799" applyNumberFormat="1" applyFont="1" applyFill="1" applyBorder="1" applyAlignment="1">
      <alignment horizontal="center" vertical="center"/>
    </xf>
    <xf numFmtId="41" fontId="348" fillId="68" borderId="109" xfId="42799" applyNumberFormat="1" applyFont="1" applyFill="1" applyBorder="1" applyAlignment="1">
      <alignment horizontal="center" vertical="center"/>
    </xf>
    <xf numFmtId="41" fontId="47" fillId="0" borderId="1" xfId="42720" applyNumberFormat="1" applyFont="1" applyFill="1" applyBorder="1" applyAlignment="1">
      <alignment horizontal="right" vertical="center"/>
    </xf>
    <xf numFmtId="0" fontId="316" fillId="0" borderId="0" xfId="0" applyFont="1" applyFill="1" applyBorder="1" applyAlignment="1">
      <alignment vertical="center"/>
    </xf>
    <xf numFmtId="0" fontId="313" fillId="0" borderId="0" xfId="0" applyFont="1" applyFill="1" applyBorder="1" applyAlignment="1">
      <alignment vertical="center"/>
    </xf>
    <xf numFmtId="0" fontId="312" fillId="0" borderId="0" xfId="0" applyFont="1" applyAlignment="1">
      <alignment vertical="center"/>
    </xf>
    <xf numFmtId="0" fontId="317" fillId="74" borderId="115" xfId="0" applyFont="1" applyFill="1" applyBorder="1" applyAlignment="1">
      <alignment vertical="center"/>
    </xf>
    <xf numFmtId="0" fontId="317" fillId="74" borderId="116" xfId="0" applyFont="1" applyFill="1" applyBorder="1" applyAlignment="1">
      <alignment vertical="center"/>
    </xf>
    <xf numFmtId="0" fontId="317" fillId="74" borderId="117" xfId="0" applyFont="1" applyFill="1" applyBorder="1" applyAlignment="1">
      <alignment vertical="center"/>
    </xf>
    <xf numFmtId="0" fontId="317" fillId="74" borderId="118" xfId="0" applyFont="1" applyFill="1" applyBorder="1" applyAlignment="1">
      <alignment vertical="center"/>
    </xf>
    <xf numFmtId="0" fontId="317" fillId="74" borderId="122" xfId="0" applyFont="1" applyFill="1" applyBorder="1" applyAlignment="1">
      <alignment vertical="center"/>
    </xf>
    <xf numFmtId="0" fontId="317" fillId="74" borderId="0" xfId="0" applyFont="1" applyFill="1" applyBorder="1" applyAlignment="1">
      <alignment vertical="center"/>
    </xf>
    <xf numFmtId="0" fontId="317" fillId="74" borderId="123" xfId="0" applyFont="1" applyFill="1" applyBorder="1" applyAlignment="1">
      <alignment vertical="center"/>
    </xf>
    <xf numFmtId="0" fontId="317" fillId="74" borderId="124" xfId="0" applyFont="1" applyFill="1" applyBorder="1" applyAlignment="1">
      <alignment vertical="center"/>
    </xf>
    <xf numFmtId="0" fontId="320" fillId="74" borderId="122" xfId="0" applyFont="1" applyFill="1" applyBorder="1" applyAlignment="1">
      <alignment vertical="center"/>
    </xf>
    <xf numFmtId="0" fontId="320" fillId="74" borderId="0" xfId="0" applyFont="1" applyFill="1" applyBorder="1" applyAlignment="1">
      <alignment vertical="center"/>
    </xf>
    <xf numFmtId="0" fontId="320" fillId="74" borderId="123" xfId="0" applyFont="1" applyFill="1" applyBorder="1" applyAlignment="1">
      <alignment vertical="center"/>
    </xf>
    <xf numFmtId="0" fontId="320" fillId="74" borderId="124" xfId="0" applyFont="1" applyFill="1" applyBorder="1" applyAlignment="1">
      <alignment vertical="center"/>
    </xf>
    <xf numFmtId="0" fontId="320" fillId="74" borderId="135" xfId="0" applyFont="1" applyFill="1" applyBorder="1" applyAlignment="1">
      <alignment vertical="center"/>
    </xf>
    <xf numFmtId="0" fontId="320" fillId="74" borderId="15" xfId="0" applyFont="1" applyFill="1" applyBorder="1" applyAlignment="1">
      <alignment vertical="center"/>
    </xf>
    <xf numFmtId="0" fontId="320" fillId="74" borderId="106" xfId="0" applyFont="1" applyFill="1" applyBorder="1" applyAlignment="1">
      <alignment vertical="center"/>
    </xf>
    <xf numFmtId="0" fontId="320" fillId="74" borderId="133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 shrinkToFit="1"/>
    </xf>
    <xf numFmtId="0" fontId="0" fillId="0" borderId="129" xfId="0" applyFont="1" applyFill="1" applyBorder="1" applyAlignment="1">
      <alignment vertical="center" shrinkToFit="1"/>
    </xf>
    <xf numFmtId="0" fontId="0" fillId="0" borderId="27" xfId="0" applyFont="1" applyFill="1" applyBorder="1" applyAlignment="1">
      <alignment vertical="center" shrinkToFit="1"/>
    </xf>
    <xf numFmtId="0" fontId="0" fillId="0" borderId="143" xfId="0" applyFont="1" applyFill="1" applyBorder="1" applyAlignment="1">
      <alignment vertical="center" shrinkToFit="1"/>
    </xf>
    <xf numFmtId="0" fontId="321" fillId="0" borderId="122" xfId="0" applyFont="1" applyFill="1" applyBorder="1" applyAlignment="1">
      <alignment vertical="center" shrinkToFit="1"/>
    </xf>
    <xf numFmtId="0" fontId="321" fillId="0" borderId="0" xfId="0" applyFont="1" applyFill="1" applyBorder="1" applyAlignment="1">
      <alignment vertical="center" shrinkToFit="1"/>
    </xf>
    <xf numFmtId="0" fontId="321" fillId="0" borderId="125" xfId="0" applyFont="1" applyFill="1" applyBorder="1" applyAlignment="1">
      <alignment vertical="center" shrinkToFit="1"/>
    </xf>
    <xf numFmtId="0" fontId="0" fillId="0" borderId="147" xfId="0" applyFill="1" applyBorder="1" applyAlignment="1">
      <alignment vertical="center" shrinkToFit="1"/>
    </xf>
    <xf numFmtId="0" fontId="0" fillId="0" borderId="114" xfId="0" applyFill="1" applyBorder="1" applyAlignment="1">
      <alignment vertical="center" shrinkToFit="1"/>
    </xf>
    <xf numFmtId="0" fontId="0" fillId="0" borderId="148" xfId="0" applyFill="1" applyBorder="1" applyAlignment="1">
      <alignment vertical="center" shrinkToFit="1"/>
    </xf>
    <xf numFmtId="0" fontId="320" fillId="0" borderId="122" xfId="0" applyFont="1" applyBorder="1" applyAlignment="1">
      <alignment vertical="center"/>
    </xf>
    <xf numFmtId="0" fontId="320" fillId="0" borderId="0" xfId="0" applyFont="1" applyBorder="1" applyAlignment="1">
      <alignment vertical="center"/>
    </xf>
    <xf numFmtId="0" fontId="320" fillId="0" borderId="125" xfId="0" applyFont="1" applyBorder="1" applyAlignment="1">
      <alignment vertical="center"/>
    </xf>
    <xf numFmtId="0" fontId="276" fillId="5" borderId="0" xfId="42420" applyNumberFormat="1" applyFont="1" applyFill="1" applyBorder="1" applyAlignment="1">
      <alignment horizontal="center" vertical="center"/>
    </xf>
    <xf numFmtId="0" fontId="266" fillId="5" borderId="0" xfId="42420" quotePrefix="1" applyNumberFormat="1" applyFont="1" applyFill="1" applyBorder="1" applyAlignment="1">
      <alignment horizontal="center" vertical="center"/>
    </xf>
    <xf numFmtId="0" fontId="266" fillId="5" borderId="0" xfId="42420" applyNumberFormat="1" applyFont="1" applyFill="1" applyBorder="1" applyAlignment="1">
      <alignment horizontal="center" vertical="center"/>
    </xf>
    <xf numFmtId="0" fontId="268" fillId="5" borderId="0" xfId="42420" applyNumberFormat="1" applyFont="1" applyFill="1" applyBorder="1" applyAlignment="1">
      <alignment horizontal="center" vertical="center"/>
    </xf>
    <xf numFmtId="0" fontId="274" fillId="5" borderId="0" xfId="42420" applyNumberFormat="1" applyFont="1" applyFill="1" applyBorder="1" applyAlignment="1">
      <alignment horizontal="center" vertical="center"/>
    </xf>
    <xf numFmtId="0" fontId="348" fillId="68" borderId="96" xfId="42799" applyFont="1" applyFill="1" applyBorder="1" applyAlignment="1">
      <alignment horizontal="center" vertical="center"/>
    </xf>
    <xf numFmtId="0" fontId="348" fillId="68" borderId="97" xfId="42799" applyFont="1" applyFill="1" applyBorder="1" applyAlignment="1">
      <alignment horizontal="center" vertical="center"/>
    </xf>
    <xf numFmtId="0" fontId="348" fillId="68" borderId="193" xfId="42799" applyFont="1" applyFill="1" applyBorder="1" applyAlignment="1">
      <alignment horizontal="center" vertical="center"/>
    </xf>
    <xf numFmtId="0" fontId="347" fillId="0" borderId="0" xfId="42799" applyFont="1" applyBorder="1" applyAlignment="1">
      <alignment horizontal="center" vertical="center"/>
    </xf>
    <xf numFmtId="0" fontId="324" fillId="0" borderId="0" xfId="42799" applyFont="1" applyBorder="1" applyAlignment="1">
      <alignment horizontal="center" vertical="center"/>
    </xf>
    <xf numFmtId="0" fontId="325" fillId="77" borderId="153" xfId="42799" applyFont="1" applyFill="1" applyBorder="1" applyAlignment="1">
      <alignment horizontal="center" vertical="center"/>
    </xf>
    <xf numFmtId="0" fontId="325" fillId="77" borderId="159" xfId="42799" applyFont="1" applyFill="1" applyBorder="1" applyAlignment="1">
      <alignment horizontal="center" vertical="center"/>
    </xf>
    <xf numFmtId="0" fontId="325" fillId="77" borderId="160" xfId="42799" applyFont="1" applyFill="1" applyBorder="1" applyAlignment="1">
      <alignment horizontal="center" vertical="center"/>
    </xf>
    <xf numFmtId="0" fontId="326" fillId="0" borderId="161" xfId="42799" applyFont="1" applyBorder="1" applyAlignment="1">
      <alignment horizontal="center" vertical="center"/>
    </xf>
    <xf numFmtId="0" fontId="326" fillId="0" borderId="56" xfId="42799" applyFont="1" applyBorder="1" applyAlignment="1">
      <alignment horizontal="center" vertical="center"/>
    </xf>
    <xf numFmtId="0" fontId="326" fillId="0" borderId="187" xfId="42799" applyFont="1" applyBorder="1" applyAlignment="1">
      <alignment horizontal="center" vertical="center"/>
    </xf>
    <xf numFmtId="0" fontId="326" fillId="0" borderId="188" xfId="42799" applyFont="1" applyBorder="1" applyAlignment="1">
      <alignment horizontal="center" vertical="center"/>
    </xf>
    <xf numFmtId="0" fontId="326" fillId="0" borderId="190" xfId="42799" applyFont="1" applyFill="1" applyBorder="1" applyAlignment="1">
      <alignment horizontal="center" vertical="center"/>
    </xf>
    <xf numFmtId="0" fontId="326" fillId="0" borderId="81" xfId="42799" applyFont="1" applyFill="1" applyBorder="1" applyAlignment="1">
      <alignment horizontal="center" vertical="center"/>
    </xf>
    <xf numFmtId="0" fontId="326" fillId="0" borderId="191" xfId="42799" applyFont="1" applyFill="1" applyBorder="1" applyAlignment="1">
      <alignment horizontal="center" vertical="center"/>
    </xf>
    <xf numFmtId="0" fontId="326" fillId="0" borderId="162" xfId="42799" applyFont="1" applyBorder="1" applyAlignment="1">
      <alignment horizontal="center" vertical="center"/>
    </xf>
    <xf numFmtId="0" fontId="326" fillId="0" borderId="163" xfId="42799" applyFont="1" applyBorder="1" applyAlignment="1">
      <alignment horizontal="center" vertical="center"/>
    </xf>
    <xf numFmtId="0" fontId="326" fillId="0" borderId="164" xfId="42799" applyFont="1" applyBorder="1" applyAlignment="1">
      <alignment horizontal="center" vertical="center"/>
    </xf>
    <xf numFmtId="0" fontId="287" fillId="0" borderId="0" xfId="42798" applyFont="1" applyAlignment="1">
      <alignment horizontal="center"/>
    </xf>
    <xf numFmtId="0" fontId="47" fillId="72" borderId="84" xfId="42798" applyFont="1" applyFill="1" applyBorder="1" applyAlignment="1">
      <alignment horizontal="center" vertical="center"/>
    </xf>
    <xf numFmtId="0" fontId="47" fillId="72" borderId="166" xfId="42798" applyFont="1" applyFill="1" applyBorder="1" applyAlignment="1">
      <alignment horizontal="center" vertical="center"/>
    </xf>
    <xf numFmtId="0" fontId="281" fillId="72" borderId="85" xfId="42798" applyFont="1" applyFill="1" applyBorder="1" applyAlignment="1">
      <alignment horizontal="center" vertical="center"/>
    </xf>
    <xf numFmtId="0" fontId="281" fillId="72" borderId="86" xfId="42798" applyFont="1" applyFill="1" applyBorder="1" applyAlignment="1">
      <alignment horizontal="center" vertical="center" wrapText="1"/>
    </xf>
    <xf numFmtId="0" fontId="281" fillId="72" borderId="167" xfId="42798" applyFont="1" applyFill="1" applyBorder="1" applyAlignment="1">
      <alignment horizontal="center" vertical="center" wrapText="1"/>
    </xf>
    <xf numFmtId="3" fontId="287" fillId="0" borderId="0" xfId="0" applyNumberFormat="1" applyFont="1" applyAlignment="1">
      <alignment horizontal="center" vertical="center"/>
    </xf>
    <xf numFmtId="3" fontId="28" fillId="0" borderId="15" xfId="0" applyNumberFormat="1" applyFont="1" applyBorder="1" applyAlignment="1">
      <alignment horizontal="left" vertical="center"/>
    </xf>
    <xf numFmtId="3" fontId="278" fillId="64" borderId="89" xfId="8425" applyNumberFormat="1" applyFont="1" applyFill="1" applyBorder="1" applyAlignment="1">
      <alignment horizontal="left" vertical="center" wrapText="1"/>
    </xf>
    <xf numFmtId="3" fontId="278" fillId="64" borderId="89" xfId="8425" applyNumberFormat="1" applyFont="1" applyFill="1" applyBorder="1" applyAlignment="1">
      <alignment horizontal="left" vertical="center"/>
    </xf>
    <xf numFmtId="3" fontId="278" fillId="64" borderId="1" xfId="8425" applyNumberFormat="1" applyFont="1" applyFill="1" applyBorder="1" applyAlignment="1">
      <alignment horizontal="center" vertical="center"/>
    </xf>
    <xf numFmtId="3" fontId="278" fillId="64" borderId="1" xfId="8425" applyNumberFormat="1" applyFont="1" applyFill="1" applyBorder="1" applyAlignment="1">
      <alignment vertical="center"/>
    </xf>
    <xf numFmtId="3" fontId="278" fillId="64" borderId="1" xfId="8425" applyNumberFormat="1" applyFont="1" applyFill="1" applyBorder="1" applyAlignment="1">
      <alignment horizontal="center" vertical="center" wrapText="1"/>
    </xf>
    <xf numFmtId="3" fontId="278" fillId="64" borderId="83" xfId="8425" applyNumberFormat="1" applyFont="1" applyFill="1" applyBorder="1" applyAlignment="1">
      <alignment horizontal="center" vertical="center"/>
    </xf>
    <xf numFmtId="3" fontId="278" fillId="64" borderId="81" xfId="8425" applyNumberFormat="1" applyFont="1" applyFill="1" applyBorder="1" applyAlignment="1">
      <alignment horizontal="center" vertical="center"/>
    </xf>
    <xf numFmtId="3" fontId="278" fillId="64" borderId="77" xfId="8425" applyNumberFormat="1" applyFont="1" applyFill="1" applyBorder="1" applyAlignment="1">
      <alignment horizontal="center" vertical="center"/>
    </xf>
    <xf numFmtId="3" fontId="278" fillId="64" borderId="83" xfId="8425" applyNumberFormat="1" applyFont="1" applyFill="1" applyBorder="1" applyAlignment="1">
      <alignment horizontal="distributed" vertical="center" indent="1"/>
    </xf>
    <xf numFmtId="3" fontId="278" fillId="64" borderId="81" xfId="8425" applyNumberFormat="1" applyFont="1" applyFill="1" applyBorder="1" applyAlignment="1">
      <alignment horizontal="distributed" vertical="center" indent="1"/>
    </xf>
    <xf numFmtId="3" fontId="278" fillId="64" borderId="77" xfId="8425" applyNumberFormat="1" applyFont="1" applyFill="1" applyBorder="1" applyAlignment="1">
      <alignment horizontal="distributed" vertical="center" indent="1"/>
    </xf>
    <xf numFmtId="3" fontId="281" fillId="5" borderId="7" xfId="0" applyNumberFormat="1" applyFont="1" applyFill="1" applyBorder="1" applyAlignment="1">
      <alignment horizontal="center" vertical="center" wrapText="1"/>
    </xf>
    <xf numFmtId="3" fontId="281" fillId="5" borderId="1" xfId="0" applyNumberFormat="1" applyFont="1" applyFill="1" applyBorder="1" applyAlignment="1">
      <alignment horizontal="center" vertical="center" wrapText="1"/>
    </xf>
    <xf numFmtId="3" fontId="281" fillId="63" borderId="0" xfId="0" applyNumberFormat="1" applyFont="1" applyFill="1" applyAlignment="1">
      <alignment horizontal="center" vertical="center" wrapText="1"/>
    </xf>
    <xf numFmtId="3" fontId="280" fillId="0" borderId="1" xfId="8282" applyNumberFormat="1" applyFont="1" applyFill="1" applyBorder="1" applyAlignment="1">
      <alignment horizontal="center" vertical="center" wrapText="1"/>
    </xf>
    <xf numFmtId="3" fontId="280" fillId="0" borderId="1" xfId="8178" applyNumberFormat="1" applyFont="1" applyFill="1" applyBorder="1" applyAlignment="1">
      <alignment horizontal="center" vertical="center" wrapText="1"/>
    </xf>
    <xf numFmtId="3" fontId="280" fillId="0" borderId="110" xfId="8178" applyNumberFormat="1" applyFont="1" applyFill="1" applyBorder="1" applyAlignment="1">
      <alignment horizontal="center" vertical="center" wrapText="1"/>
    </xf>
    <xf numFmtId="3" fontId="280" fillId="0" borderId="7" xfId="8178" applyNumberFormat="1" applyFont="1" applyFill="1" applyBorder="1" applyAlignment="1">
      <alignment horizontal="center" vertical="center" wrapText="1"/>
    </xf>
    <xf numFmtId="3" fontId="47" fillId="0" borderId="83" xfId="0" applyNumberFormat="1" applyFont="1" applyFill="1" applyBorder="1" applyAlignment="1">
      <alignment horizontal="center" vertical="center"/>
    </xf>
    <xf numFmtId="3" fontId="47" fillId="0" borderId="77" xfId="0" applyNumberFormat="1" applyFont="1" applyFill="1" applyBorder="1" applyAlignment="1">
      <alignment horizontal="center" vertical="center"/>
    </xf>
    <xf numFmtId="3" fontId="279" fillId="70" borderId="1" xfId="8282" applyNumberFormat="1" applyFont="1" applyFill="1" applyBorder="1" applyAlignment="1">
      <alignment horizontal="distributed" vertical="center" indent="1"/>
    </xf>
    <xf numFmtId="3" fontId="281" fillId="64" borderId="1" xfId="0" applyNumberFormat="1" applyFont="1" applyFill="1" applyBorder="1" applyAlignment="1">
      <alignment horizontal="center" vertical="center" wrapText="1"/>
    </xf>
    <xf numFmtId="0" fontId="321" fillId="0" borderId="1" xfId="42752" applyFont="1" applyBorder="1" applyAlignment="1">
      <alignment horizontal="center" vertical="center"/>
    </xf>
    <xf numFmtId="0" fontId="2" fillId="68" borderId="7" xfId="42752" applyFont="1" applyFill="1" applyBorder="1" applyAlignment="1">
      <alignment horizontal="center" vertical="center"/>
    </xf>
    <xf numFmtId="0" fontId="11" fillId="68" borderId="7" xfId="42752" applyFont="1" applyFill="1" applyBorder="1" applyAlignment="1">
      <alignment horizontal="center" vertical="center"/>
    </xf>
    <xf numFmtId="0" fontId="5" fillId="0" borderId="1" xfId="42752" applyFont="1" applyBorder="1" applyAlignment="1">
      <alignment horizontal="center" vertical="center" textRotation="255"/>
    </xf>
    <xf numFmtId="0" fontId="16" fillId="0" borderId="1" xfId="42752" applyBorder="1" applyAlignment="1">
      <alignment horizontal="center" vertical="center" textRotation="255"/>
    </xf>
    <xf numFmtId="0" fontId="321" fillId="64" borderId="17" xfId="42752" applyFont="1" applyFill="1" applyBorder="1" applyAlignment="1">
      <alignment horizontal="center" vertical="center"/>
    </xf>
    <xf numFmtId="0" fontId="321" fillId="64" borderId="165" xfId="42752" applyFont="1" applyFill="1" applyBorder="1" applyAlignment="1">
      <alignment horizontal="center" vertical="center"/>
    </xf>
    <xf numFmtId="0" fontId="305" fillId="0" borderId="0" xfId="42752" applyFont="1" applyAlignment="1">
      <alignment horizontal="center" vertical="center"/>
    </xf>
    <xf numFmtId="0" fontId="321" fillId="0" borderId="83" xfId="42752" applyFont="1" applyFill="1" applyBorder="1" applyAlignment="1">
      <alignment horizontal="center" vertical="center"/>
    </xf>
    <xf numFmtId="0" fontId="321" fillId="0" borderId="77" xfId="42752" applyFont="1" applyFill="1" applyBorder="1" applyAlignment="1">
      <alignment horizontal="center" vertical="center"/>
    </xf>
    <xf numFmtId="0" fontId="320" fillId="69" borderId="79" xfId="42752" applyFont="1" applyFill="1" applyBorder="1" applyAlignment="1">
      <alignment horizontal="center" vertical="center"/>
    </xf>
    <xf numFmtId="0" fontId="320" fillId="69" borderId="194" xfId="42752" applyFont="1" applyFill="1" applyBorder="1" applyAlignment="1">
      <alignment horizontal="center" vertical="center"/>
    </xf>
    <xf numFmtId="0" fontId="320" fillId="69" borderId="157" xfId="42752" applyFont="1" applyFill="1" applyBorder="1" applyAlignment="1">
      <alignment horizontal="center" vertical="center"/>
    </xf>
    <xf numFmtId="0" fontId="320" fillId="69" borderId="158" xfId="42752" applyFont="1" applyFill="1" applyBorder="1" applyAlignment="1">
      <alignment horizontal="center" vertical="center"/>
    </xf>
    <xf numFmtId="0" fontId="2" fillId="0" borderId="83" xfId="42752" applyFont="1" applyBorder="1" applyAlignment="1">
      <alignment horizontal="center" vertical="center"/>
    </xf>
    <xf numFmtId="0" fontId="5" fillId="0" borderId="77" xfId="42752" applyFont="1" applyBorder="1" applyAlignment="1">
      <alignment horizontal="center" vertical="center"/>
    </xf>
    <xf numFmtId="0" fontId="320" fillId="69" borderId="156" xfId="42752" applyFont="1" applyFill="1" applyBorder="1" applyAlignment="1">
      <alignment horizontal="center" vertical="center"/>
    </xf>
    <xf numFmtId="0" fontId="320" fillId="69" borderId="98" xfId="42752" applyFont="1" applyFill="1" applyBorder="1" applyAlignment="1">
      <alignment horizontal="center" vertical="center"/>
    </xf>
    <xf numFmtId="0" fontId="320" fillId="69" borderId="51" xfId="42752" applyFont="1" applyFill="1" applyBorder="1" applyAlignment="1">
      <alignment horizontal="center" vertical="center"/>
    </xf>
    <xf numFmtId="0" fontId="320" fillId="69" borderId="99" xfId="42752" applyFont="1" applyFill="1" applyBorder="1" applyAlignment="1">
      <alignment horizontal="center" vertical="center"/>
    </xf>
    <xf numFmtId="0" fontId="320" fillId="69" borderId="101" xfId="42752" applyFont="1" applyFill="1" applyBorder="1" applyAlignment="1">
      <alignment horizontal="center" vertical="center"/>
    </xf>
    <xf numFmtId="0" fontId="320" fillId="69" borderId="100" xfId="42752" applyFont="1" applyFill="1" applyBorder="1" applyAlignment="1">
      <alignment horizontal="center" vertical="center"/>
    </xf>
    <xf numFmtId="0" fontId="2" fillId="0" borderId="94" xfId="42752" applyFont="1" applyBorder="1" applyAlignment="1">
      <alignment horizontal="center" vertical="center" wrapText="1"/>
    </xf>
    <xf numFmtId="0" fontId="16" fillId="0" borderId="94" xfId="42752" applyBorder="1" applyAlignment="1">
      <alignment horizontal="center" vertical="center"/>
    </xf>
    <xf numFmtId="0" fontId="16" fillId="0" borderId="98" xfId="42752" applyBorder="1" applyAlignment="1">
      <alignment horizontal="center" vertical="center"/>
    </xf>
    <xf numFmtId="0" fontId="2" fillId="68" borderId="1" xfId="42752" applyFont="1" applyFill="1" applyBorder="1" applyAlignment="1">
      <alignment horizontal="center" vertical="center"/>
    </xf>
    <xf numFmtId="0" fontId="12" fillId="68" borderId="1" xfId="42752" applyFont="1" applyFill="1" applyBorder="1" applyAlignment="1">
      <alignment horizontal="center" vertical="center"/>
    </xf>
    <xf numFmtId="0" fontId="2" fillId="0" borderId="1" xfId="42752" applyFont="1" applyBorder="1" applyAlignment="1">
      <alignment horizontal="left" vertical="center"/>
    </xf>
    <xf numFmtId="0" fontId="12" fillId="0" borderId="1" xfId="42752" applyFont="1" applyBorder="1" applyAlignment="1">
      <alignment horizontal="left" vertical="center"/>
    </xf>
    <xf numFmtId="0" fontId="0" fillId="0" borderId="12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5" xfId="0" applyBorder="1" applyAlignment="1">
      <alignment horizontal="left" vertical="center"/>
    </xf>
    <xf numFmtId="0" fontId="0" fillId="0" borderId="147" xfId="0" applyBorder="1" applyAlignment="1">
      <alignment horizontal="left" vertical="center"/>
    </xf>
    <xf numFmtId="0" fontId="0" fillId="0" borderId="114" xfId="0" applyBorder="1" applyAlignment="1">
      <alignment horizontal="left" vertical="center"/>
    </xf>
    <xf numFmtId="0" fontId="0" fillId="0" borderId="148" xfId="0" applyBorder="1" applyAlignment="1">
      <alignment horizontal="left" vertical="center"/>
    </xf>
    <xf numFmtId="0" fontId="320" fillId="0" borderId="122" xfId="0" applyFont="1" applyBorder="1" applyAlignment="1">
      <alignment horizontal="left" vertical="center"/>
    </xf>
    <xf numFmtId="0" fontId="320" fillId="0" borderId="0" xfId="0" applyFont="1" applyBorder="1" applyAlignment="1">
      <alignment horizontal="left" vertical="center"/>
    </xf>
    <xf numFmtId="0" fontId="320" fillId="0" borderId="125" xfId="0" applyFont="1" applyBorder="1" applyAlignment="1">
      <alignment horizontal="left" vertical="center"/>
    </xf>
    <xf numFmtId="0" fontId="320" fillId="0" borderId="147" xfId="0" applyFont="1" applyBorder="1" applyAlignment="1">
      <alignment horizontal="left" vertical="center"/>
    </xf>
    <xf numFmtId="0" fontId="320" fillId="0" borderId="114" xfId="0" applyFont="1" applyBorder="1" applyAlignment="1">
      <alignment horizontal="left" vertical="center"/>
    </xf>
    <xf numFmtId="0" fontId="320" fillId="0" borderId="148" xfId="0" applyFont="1" applyBorder="1" applyAlignment="1">
      <alignment horizontal="left" vertical="center"/>
    </xf>
    <xf numFmtId="0" fontId="0" fillId="76" borderId="122" xfId="0" applyFill="1" applyBorder="1" applyAlignment="1">
      <alignment horizontal="left" vertical="center"/>
    </xf>
    <xf numFmtId="0" fontId="0" fillId="76" borderId="0" xfId="0" applyFill="1" applyBorder="1" applyAlignment="1">
      <alignment horizontal="left" vertical="center"/>
    </xf>
    <xf numFmtId="0" fontId="0" fillId="76" borderId="125" xfId="0" applyFill="1" applyBorder="1" applyAlignment="1">
      <alignment horizontal="left" vertical="center"/>
    </xf>
    <xf numFmtId="0" fontId="0" fillId="76" borderId="147" xfId="0" applyFill="1" applyBorder="1" applyAlignment="1">
      <alignment horizontal="left" vertical="center"/>
    </xf>
    <xf numFmtId="0" fontId="0" fillId="76" borderId="114" xfId="0" applyFill="1" applyBorder="1" applyAlignment="1">
      <alignment horizontal="left" vertical="center"/>
    </xf>
    <xf numFmtId="0" fontId="0" fillId="76" borderId="148" xfId="0" applyFill="1" applyBorder="1" applyAlignment="1">
      <alignment horizontal="left" vertical="center"/>
    </xf>
    <xf numFmtId="0" fontId="321" fillId="0" borderId="0" xfId="0" applyFont="1" applyAlignment="1">
      <alignment horizontal="center" vertical="center"/>
    </xf>
    <xf numFmtId="0" fontId="334" fillId="0" borderId="144" xfId="0" applyFont="1" applyBorder="1" applyAlignment="1">
      <alignment horizontal="left" vertical="center"/>
    </xf>
    <xf numFmtId="0" fontId="334" fillId="0" borderId="145" xfId="0" applyFont="1" applyBorder="1" applyAlignment="1">
      <alignment horizontal="left" vertical="center"/>
    </xf>
    <xf numFmtId="0" fontId="334" fillId="0" borderId="146" xfId="0" applyFont="1" applyBorder="1" applyAlignment="1">
      <alignment horizontal="left" vertical="center"/>
    </xf>
    <xf numFmtId="0" fontId="334" fillId="0" borderId="122" xfId="0" applyFont="1" applyBorder="1" applyAlignment="1">
      <alignment horizontal="left" vertical="center"/>
    </xf>
    <xf numFmtId="0" fontId="334" fillId="0" borderId="0" xfId="0" applyFont="1" applyBorder="1" applyAlignment="1">
      <alignment horizontal="left" vertical="center"/>
    </xf>
    <xf numFmtId="0" fontId="334" fillId="0" borderId="125" xfId="0" applyFont="1" applyBorder="1" applyAlignment="1">
      <alignment horizontal="left" vertical="center"/>
    </xf>
    <xf numFmtId="0" fontId="307" fillId="0" borderId="122" xfId="0" applyFont="1" applyBorder="1" applyAlignment="1">
      <alignment horizontal="left" vertical="center"/>
    </xf>
    <xf numFmtId="0" fontId="307" fillId="0" borderId="0" xfId="0" applyFont="1" applyBorder="1" applyAlignment="1">
      <alignment horizontal="left" vertical="center"/>
    </xf>
    <xf numFmtId="0" fontId="307" fillId="0" borderId="125" xfId="0" applyFont="1" applyBorder="1" applyAlignment="1">
      <alignment horizontal="left" vertical="center"/>
    </xf>
    <xf numFmtId="0" fontId="0" fillId="76" borderId="115" xfId="0" applyFill="1" applyBorder="1" applyAlignment="1">
      <alignment horizontal="left" vertical="center"/>
    </xf>
    <xf numFmtId="0" fontId="0" fillId="76" borderId="116" xfId="0" applyFill="1" applyBorder="1" applyAlignment="1">
      <alignment horizontal="left" vertical="center"/>
    </xf>
    <xf numFmtId="0" fontId="0" fillId="76" borderId="119" xfId="0" applyFill="1" applyBorder="1" applyAlignment="1">
      <alignment horizontal="left" vertical="center"/>
    </xf>
    <xf numFmtId="0" fontId="338" fillId="0" borderId="122" xfId="0" quotePrefix="1" applyFont="1" applyBorder="1" applyAlignment="1">
      <alignment horizontal="left" vertical="center" shrinkToFit="1"/>
    </xf>
    <xf numFmtId="0" fontId="338" fillId="0" borderId="0" xfId="0" applyFont="1" applyBorder="1" applyAlignment="1">
      <alignment horizontal="left" vertical="center" shrinkToFit="1"/>
    </xf>
    <xf numFmtId="0" fontId="338" fillId="0" borderId="125" xfId="0" applyFont="1" applyBorder="1" applyAlignment="1">
      <alignment horizontal="left" vertical="center" shrinkToFit="1"/>
    </xf>
    <xf numFmtId="0" fontId="338" fillId="0" borderId="122" xfId="0" applyFont="1" applyBorder="1" applyAlignment="1">
      <alignment horizontal="left" vertical="center" shrinkToFit="1"/>
    </xf>
    <xf numFmtId="0" fontId="336" fillId="0" borderId="132" xfId="0" applyFont="1" applyBorder="1" applyAlignment="1">
      <alignment horizontal="left" vertical="center"/>
    </xf>
    <xf numFmtId="0" fontId="336" fillId="0" borderId="14" xfId="0" applyFont="1" applyBorder="1" applyAlignment="1">
      <alignment horizontal="left" vertical="center"/>
    </xf>
    <xf numFmtId="0" fontId="336" fillId="0" borderId="129" xfId="0" applyFont="1" applyBorder="1" applyAlignment="1">
      <alignment horizontal="left" vertical="center"/>
    </xf>
    <xf numFmtId="0" fontId="336" fillId="0" borderId="122" xfId="0" applyFont="1" applyBorder="1" applyAlignment="1">
      <alignment horizontal="left" vertical="center"/>
    </xf>
    <xf numFmtId="0" fontId="336" fillId="0" borderId="0" xfId="0" applyFont="1" applyAlignment="1">
      <alignment horizontal="left" vertical="center"/>
    </xf>
    <xf numFmtId="0" fontId="336" fillId="0" borderId="125" xfId="0" applyFont="1" applyBorder="1" applyAlignment="1">
      <alignment horizontal="left" vertical="center"/>
    </xf>
    <xf numFmtId="0" fontId="329" fillId="0" borderId="132" xfId="0" applyFont="1" applyBorder="1" applyAlignment="1">
      <alignment horizontal="center" vertical="center" wrapText="1" shrinkToFit="1"/>
    </xf>
    <xf numFmtId="0" fontId="329" fillId="0" borderId="14" xfId="0" applyFont="1" applyBorder="1" applyAlignment="1">
      <alignment horizontal="center" vertical="center" wrapText="1" shrinkToFit="1"/>
    </xf>
    <xf numFmtId="0" fontId="329" fillId="0" borderId="129" xfId="0" applyFont="1" applyBorder="1" applyAlignment="1">
      <alignment horizontal="center" vertical="center" wrapText="1" shrinkToFit="1"/>
    </xf>
    <xf numFmtId="0" fontId="329" fillId="0" borderId="122" xfId="0" applyFont="1" applyBorder="1" applyAlignment="1">
      <alignment horizontal="center" vertical="center" wrapText="1" shrinkToFit="1"/>
    </xf>
    <xf numFmtId="0" fontId="329" fillId="0" borderId="0" xfId="0" applyFont="1" applyBorder="1" applyAlignment="1">
      <alignment horizontal="center" vertical="center" wrapText="1" shrinkToFit="1"/>
    </xf>
    <xf numFmtId="0" fontId="329" fillId="0" borderId="125" xfId="0" applyFont="1" applyBorder="1" applyAlignment="1">
      <alignment horizontal="center" vertical="center" wrapText="1" shrinkToFit="1"/>
    </xf>
    <xf numFmtId="0" fontId="329" fillId="0" borderId="135" xfId="0" applyFont="1" applyBorder="1" applyAlignment="1">
      <alignment horizontal="center" vertical="center" wrapText="1" shrinkToFit="1"/>
    </xf>
    <xf numFmtId="0" fontId="329" fillId="0" borderId="15" xfId="0" applyFont="1" applyBorder="1" applyAlignment="1">
      <alignment horizontal="center" vertical="center" wrapText="1" shrinkToFit="1"/>
    </xf>
    <xf numFmtId="0" fontId="329" fillId="0" borderId="134" xfId="0" applyFont="1" applyBorder="1" applyAlignment="1">
      <alignment horizontal="center" vertical="center" wrapText="1" shrinkToFit="1"/>
    </xf>
    <xf numFmtId="0" fontId="320" fillId="75" borderId="154" xfId="0" applyFont="1" applyFill="1" applyBorder="1" applyAlignment="1">
      <alignment horizontal="center" vertical="center" shrinkToFit="1"/>
    </xf>
    <xf numFmtId="0" fontId="320" fillId="75" borderId="81" xfId="0" applyFont="1" applyFill="1" applyBorder="1" applyAlignment="1">
      <alignment horizontal="center" vertical="center" shrinkToFit="1"/>
    </xf>
    <xf numFmtId="0" fontId="320" fillId="75" borderId="77" xfId="0" applyFont="1" applyFill="1" applyBorder="1" applyAlignment="1">
      <alignment horizontal="center" vertical="center" shrinkToFit="1"/>
    </xf>
    <xf numFmtId="0" fontId="329" fillId="75" borderId="83" xfId="0" applyFont="1" applyFill="1" applyBorder="1" applyAlignment="1">
      <alignment horizontal="center" vertical="center" shrinkToFit="1"/>
    </xf>
    <xf numFmtId="0" fontId="329" fillId="75" borderId="81" xfId="0" applyFont="1" applyFill="1" applyBorder="1" applyAlignment="1">
      <alignment horizontal="center" vertical="center" shrinkToFit="1"/>
    </xf>
    <xf numFmtId="0" fontId="329" fillId="75" borderId="155" xfId="0" applyFont="1" applyFill="1" applyBorder="1" applyAlignment="1">
      <alignment horizontal="center" vertical="center" shrinkToFit="1"/>
    </xf>
    <xf numFmtId="0" fontId="338" fillId="0" borderId="142" xfId="0" applyFont="1" applyBorder="1" applyAlignment="1">
      <alignment horizontal="left" vertical="center" shrinkToFit="1"/>
    </xf>
    <xf numFmtId="0" fontId="338" fillId="0" borderId="27" xfId="0" applyFont="1" applyBorder="1" applyAlignment="1">
      <alignment horizontal="left" vertical="center" shrinkToFit="1"/>
    </xf>
    <xf numFmtId="0" fontId="338" fillId="0" borderId="143" xfId="0" applyFont="1" applyBorder="1" applyAlignment="1">
      <alignment horizontal="left" vertical="center" shrinkToFit="1"/>
    </xf>
    <xf numFmtId="0" fontId="320" fillId="0" borderId="132" xfId="0" applyFont="1" applyBorder="1" applyAlignment="1">
      <alignment horizontal="left" vertical="center"/>
    </xf>
    <xf numFmtId="0" fontId="320" fillId="0" borderId="14" xfId="0" applyFont="1" applyBorder="1" applyAlignment="1">
      <alignment horizontal="left" vertical="center"/>
    </xf>
    <xf numFmtId="0" fontId="320" fillId="0" borderId="129" xfId="0" applyFont="1" applyBorder="1" applyAlignment="1">
      <alignment horizontal="left" vertical="center"/>
    </xf>
    <xf numFmtId="0" fontId="320" fillId="0" borderId="144" xfId="0" applyFont="1" applyBorder="1" applyAlignment="1">
      <alignment horizontal="left" vertical="center"/>
    </xf>
    <xf numFmtId="0" fontId="320" fillId="0" borderId="145" xfId="0" applyFont="1" applyBorder="1" applyAlignment="1">
      <alignment horizontal="left" vertical="center"/>
    </xf>
    <xf numFmtId="0" fontId="320" fillId="0" borderId="146" xfId="0" applyFont="1" applyBorder="1" applyAlignment="1">
      <alignment horizontal="left" vertical="center"/>
    </xf>
    <xf numFmtId="0" fontId="320" fillId="75" borderId="132" xfId="0" applyFont="1" applyFill="1" applyBorder="1" applyAlignment="1">
      <alignment horizontal="center" vertical="center" shrinkToFit="1"/>
    </xf>
    <xf numFmtId="0" fontId="320" fillId="75" borderId="14" xfId="0" applyFont="1" applyFill="1" applyBorder="1" applyAlignment="1">
      <alignment horizontal="center" vertical="center" shrinkToFit="1"/>
    </xf>
    <xf numFmtId="0" fontId="320" fillId="75" borderId="4" xfId="0" applyFont="1" applyFill="1" applyBorder="1" applyAlignment="1">
      <alignment horizontal="center" vertical="center" shrinkToFit="1"/>
    </xf>
    <xf numFmtId="0" fontId="320" fillId="75" borderId="135" xfId="0" applyFont="1" applyFill="1" applyBorder="1" applyAlignment="1">
      <alignment horizontal="center" vertical="center" shrinkToFit="1"/>
    </xf>
    <xf numFmtId="0" fontId="320" fillId="75" borderId="15" xfId="0" applyFont="1" applyFill="1" applyBorder="1" applyAlignment="1">
      <alignment horizontal="center" vertical="center" shrinkToFit="1"/>
    </xf>
    <xf numFmtId="0" fontId="320" fillId="75" borderId="11" xfId="0" applyFont="1" applyFill="1" applyBorder="1" applyAlignment="1">
      <alignment horizontal="center" vertical="center" shrinkToFit="1"/>
    </xf>
    <xf numFmtId="0" fontId="320" fillId="0" borderId="1" xfId="0" applyFont="1" applyBorder="1" applyAlignment="1">
      <alignment horizontal="center" vertical="center"/>
    </xf>
    <xf numFmtId="0" fontId="320" fillId="0" borderId="140" xfId="0" applyFont="1" applyBorder="1" applyAlignment="1">
      <alignment horizontal="center" vertical="center"/>
    </xf>
    <xf numFmtId="0" fontId="338" fillId="0" borderId="122" xfId="0" quotePrefix="1" applyFont="1" applyBorder="1" applyAlignment="1">
      <alignment horizontal="left" vertical="center"/>
    </xf>
    <xf numFmtId="0" fontId="338" fillId="0" borderId="0" xfId="0" applyFont="1" applyBorder="1" applyAlignment="1">
      <alignment horizontal="left" vertical="center"/>
    </xf>
    <xf numFmtId="0" fontId="338" fillId="0" borderId="125" xfId="0" applyFont="1" applyBorder="1" applyAlignment="1">
      <alignment horizontal="left" vertical="center"/>
    </xf>
    <xf numFmtId="0" fontId="338" fillId="0" borderId="122" xfId="0" applyFont="1" applyBorder="1" applyAlignment="1">
      <alignment horizontal="left" vertical="center"/>
    </xf>
    <xf numFmtId="0" fontId="318" fillId="74" borderId="149" xfId="0" applyFont="1" applyFill="1" applyBorder="1" applyAlignment="1">
      <alignment horizontal="center" vertical="center"/>
    </xf>
    <xf numFmtId="0" fontId="318" fillId="74" borderId="150" xfId="0" applyFont="1" applyFill="1" applyBorder="1" applyAlignment="1">
      <alignment horizontal="center" vertical="center"/>
    </xf>
    <xf numFmtId="0" fontId="318" fillId="74" borderId="151" xfId="0" applyFont="1" applyFill="1" applyBorder="1" applyAlignment="1">
      <alignment horizontal="center" vertical="center"/>
    </xf>
    <xf numFmtId="0" fontId="318" fillId="74" borderId="141" xfId="0" applyFont="1" applyFill="1" applyBorder="1" applyAlignment="1">
      <alignment horizontal="center" vertical="center"/>
    </xf>
    <xf numFmtId="0" fontId="318" fillId="74" borderId="1" xfId="0" applyFont="1" applyFill="1" applyBorder="1" applyAlignment="1">
      <alignment horizontal="center" vertical="center"/>
    </xf>
    <xf numFmtId="0" fontId="318" fillId="74" borderId="140" xfId="0" applyFont="1" applyFill="1" applyBorder="1" applyAlignment="1">
      <alignment horizontal="center" vertical="center"/>
    </xf>
    <xf numFmtId="0" fontId="0" fillId="0" borderId="12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25" xfId="0" applyFont="1" applyBorder="1" applyAlignment="1">
      <alignment horizontal="left" vertical="center"/>
    </xf>
    <xf numFmtId="0" fontId="335" fillId="0" borderId="122" xfId="0" applyFont="1" applyBorder="1" applyAlignment="1">
      <alignment horizontal="left" vertical="center"/>
    </xf>
    <xf numFmtId="0" fontId="335" fillId="0" borderId="0" xfId="0" applyFont="1" applyAlignment="1">
      <alignment horizontal="left" vertical="center"/>
    </xf>
    <xf numFmtId="0" fontId="335" fillId="0" borderId="125" xfId="0" applyFont="1" applyBorder="1" applyAlignment="1">
      <alignment horizontal="left" vertical="center"/>
    </xf>
    <xf numFmtId="0" fontId="343" fillId="0" borderId="122" xfId="0" quotePrefix="1" applyFont="1" applyBorder="1" applyAlignment="1">
      <alignment horizontal="center" vertical="center" shrinkToFit="1"/>
    </xf>
    <xf numFmtId="0" fontId="343" fillId="0" borderId="0" xfId="0" applyFont="1" applyBorder="1" applyAlignment="1">
      <alignment horizontal="center" vertical="center" shrinkToFit="1"/>
    </xf>
    <xf numFmtId="0" fontId="343" fillId="0" borderId="125" xfId="0" applyFont="1" applyBorder="1" applyAlignment="1">
      <alignment horizontal="center" vertical="center" shrinkToFit="1"/>
    </xf>
    <xf numFmtId="0" fontId="343" fillId="0" borderId="122" xfId="0" applyFont="1" applyBorder="1" applyAlignment="1">
      <alignment horizontal="center" vertical="center" shrinkToFit="1"/>
    </xf>
    <xf numFmtId="0" fontId="335" fillId="0" borderId="0" xfId="0" applyFont="1" applyBorder="1" applyAlignment="1">
      <alignment horizontal="left" vertical="center"/>
    </xf>
    <xf numFmtId="0" fontId="320" fillId="75" borderId="141" xfId="0" applyFont="1" applyFill="1" applyBorder="1" applyAlignment="1">
      <alignment horizontal="center" vertical="center" shrinkToFit="1"/>
    </xf>
    <xf numFmtId="0" fontId="320" fillId="75" borderId="1" xfId="0" applyFont="1" applyFill="1" applyBorder="1" applyAlignment="1">
      <alignment horizontal="center" vertical="center" shrinkToFit="1"/>
    </xf>
    <xf numFmtId="0" fontId="334" fillId="0" borderId="0" xfId="0" applyFont="1" applyAlignment="1">
      <alignment horizontal="left" vertical="center"/>
    </xf>
    <xf numFmtId="293" fontId="0" fillId="0" borderId="1" xfId="0" applyNumberFormat="1" applyBorder="1" applyAlignment="1">
      <alignment horizontal="center" vertical="center"/>
    </xf>
    <xf numFmtId="293" fontId="0" fillId="0" borderId="140" xfId="0" applyNumberFormat="1" applyBorder="1" applyAlignment="1">
      <alignment horizontal="center" vertical="center"/>
    </xf>
    <xf numFmtId="0" fontId="329" fillId="0" borderId="4" xfId="0" applyFont="1" applyBorder="1" applyAlignment="1">
      <alignment horizontal="center" vertical="center" wrapText="1" shrinkToFit="1"/>
    </xf>
    <xf numFmtId="0" fontId="329" fillId="0" borderId="9" xfId="0" applyFont="1" applyBorder="1" applyAlignment="1">
      <alignment horizontal="center" vertical="center" wrapText="1" shrinkToFit="1"/>
    </xf>
    <xf numFmtId="0" fontId="329" fillId="0" borderId="72" xfId="0" applyFont="1" applyBorder="1" applyAlignment="1">
      <alignment horizontal="center" vertical="center"/>
    </xf>
    <xf numFmtId="0" fontId="329" fillId="0" borderId="14" xfId="0" applyFont="1" applyBorder="1" applyAlignment="1">
      <alignment horizontal="center" vertical="center"/>
    </xf>
    <xf numFmtId="0" fontId="329" fillId="0" borderId="129" xfId="0" applyFont="1" applyBorder="1" applyAlignment="1">
      <alignment horizontal="center" vertical="center"/>
    </xf>
    <xf numFmtId="0" fontId="329" fillId="0" borderId="8" xfId="0" applyFont="1" applyBorder="1" applyAlignment="1">
      <alignment horizontal="center" vertical="center"/>
    </xf>
    <xf numFmtId="0" fontId="329" fillId="0" borderId="0" xfId="0" applyFont="1" applyBorder="1" applyAlignment="1">
      <alignment horizontal="center" vertical="center"/>
    </xf>
    <xf numFmtId="0" fontId="329" fillId="0" borderId="125" xfId="0" applyFont="1" applyBorder="1" applyAlignment="1">
      <alignment horizontal="center" vertical="center"/>
    </xf>
    <xf numFmtId="0" fontId="0" fillId="75" borderId="141" xfId="0" applyFill="1" applyBorder="1" applyAlignment="1">
      <alignment horizontal="center" vertical="center"/>
    </xf>
    <xf numFmtId="0" fontId="0" fillId="75" borderId="1" xfId="0" applyFill="1" applyBorder="1" applyAlignment="1">
      <alignment horizontal="center" vertical="center"/>
    </xf>
    <xf numFmtId="0" fontId="318" fillId="74" borderId="122" xfId="0" applyFont="1" applyFill="1" applyBorder="1" applyAlignment="1">
      <alignment horizontal="center" vertical="center"/>
    </xf>
    <xf numFmtId="0" fontId="318" fillId="74" borderId="0" xfId="0" applyFont="1" applyFill="1" applyBorder="1" applyAlignment="1">
      <alignment horizontal="center" vertical="center"/>
    </xf>
    <xf numFmtId="0" fontId="318" fillId="74" borderId="125" xfId="0" applyFont="1" applyFill="1" applyBorder="1" applyAlignment="1">
      <alignment horizontal="center" vertical="center"/>
    </xf>
    <xf numFmtId="0" fontId="318" fillId="74" borderId="135" xfId="0" applyFont="1" applyFill="1" applyBorder="1" applyAlignment="1">
      <alignment horizontal="center" vertical="center"/>
    </xf>
    <xf numFmtId="0" fontId="318" fillId="74" borderId="15" xfId="0" applyFont="1" applyFill="1" applyBorder="1" applyAlignment="1">
      <alignment horizontal="center" vertical="center"/>
    </xf>
    <xf numFmtId="0" fontId="318" fillId="74" borderId="134" xfId="0" applyFont="1" applyFill="1" applyBorder="1" applyAlignment="1">
      <alignment horizontal="center" vertical="center"/>
    </xf>
    <xf numFmtId="0" fontId="320" fillId="0" borderId="122" xfId="0" applyFont="1" applyFill="1" applyBorder="1" applyAlignment="1">
      <alignment vertical="center" shrinkToFit="1"/>
    </xf>
    <xf numFmtId="0" fontId="320" fillId="0" borderId="0" xfId="0" applyFont="1" applyFill="1" applyBorder="1" applyAlignment="1">
      <alignment vertical="center" shrinkToFit="1"/>
    </xf>
    <xf numFmtId="0" fontId="321" fillId="0" borderId="122" xfId="0" applyFont="1" applyFill="1" applyBorder="1" applyAlignment="1">
      <alignment vertical="center" shrinkToFit="1"/>
    </xf>
    <xf numFmtId="0" fontId="321" fillId="0" borderId="0" xfId="0" applyFont="1" applyFill="1" applyBorder="1" applyAlignment="1">
      <alignment vertical="center" shrinkToFit="1"/>
    </xf>
    <xf numFmtId="0" fontId="321" fillId="0" borderId="152" xfId="0" applyFont="1" applyFill="1" applyBorder="1" applyAlignment="1">
      <alignment vertical="center" shrinkToFit="1"/>
    </xf>
    <xf numFmtId="0" fontId="321" fillId="0" borderId="31" xfId="0" applyFont="1" applyFill="1" applyBorder="1" applyAlignment="1">
      <alignment vertical="center" shrinkToFit="1"/>
    </xf>
    <xf numFmtId="0" fontId="320" fillId="0" borderId="122" xfId="0" quotePrefix="1" applyFont="1" applyBorder="1" applyAlignment="1">
      <alignment horizontal="left" vertical="center"/>
    </xf>
    <xf numFmtId="0" fontId="337" fillId="0" borderId="122" xfId="0" quotePrefix="1" applyFont="1" applyBorder="1" applyAlignment="1">
      <alignment horizontal="center" vertical="center"/>
    </xf>
    <xf numFmtId="0" fontId="337" fillId="0" borderId="0" xfId="0" applyFont="1" applyBorder="1" applyAlignment="1">
      <alignment horizontal="center" vertical="center"/>
    </xf>
    <xf numFmtId="0" fontId="337" fillId="0" borderId="125" xfId="0" applyFont="1" applyBorder="1" applyAlignment="1">
      <alignment horizontal="center" vertical="center"/>
    </xf>
    <xf numFmtId="0" fontId="337" fillId="0" borderId="122" xfId="0" applyFont="1" applyBorder="1" applyAlignment="1">
      <alignment horizontal="center" vertical="center"/>
    </xf>
    <xf numFmtId="0" fontId="320" fillId="75" borderId="141" xfId="0" applyFont="1" applyFill="1" applyBorder="1" applyAlignment="1">
      <alignment horizontal="left" vertical="center"/>
    </xf>
    <xf numFmtId="0" fontId="320" fillId="75" borderId="1" xfId="0" applyFont="1" applyFill="1" applyBorder="1" applyAlignment="1">
      <alignment horizontal="left" vertical="center"/>
    </xf>
    <xf numFmtId="0" fontId="320" fillId="0" borderId="83" xfId="0" applyFont="1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0" xfId="0" applyBorder="1" applyAlignment="1">
      <alignment horizontal="center" vertical="center"/>
    </xf>
    <xf numFmtId="0" fontId="320" fillId="0" borderId="1" xfId="0" quotePrefix="1" applyFont="1" applyBorder="1" applyAlignment="1">
      <alignment horizontal="center" vertical="center"/>
    </xf>
    <xf numFmtId="0" fontId="0" fillId="0" borderId="144" xfId="0" applyFont="1" applyBorder="1" applyAlignment="1">
      <alignment horizontal="left" vertical="center" shrinkToFit="1"/>
    </xf>
    <xf numFmtId="0" fontId="0" fillId="0" borderId="145" xfId="0" applyFont="1" applyBorder="1" applyAlignment="1">
      <alignment horizontal="left" vertical="center" shrinkToFit="1"/>
    </xf>
    <xf numFmtId="0" fontId="0" fillId="0" borderId="146" xfId="0" applyFont="1" applyBorder="1" applyAlignment="1">
      <alignment horizontal="left" vertical="center" shrinkToFit="1"/>
    </xf>
    <xf numFmtId="0" fontId="0" fillId="0" borderId="147" xfId="0" applyFont="1" applyBorder="1" applyAlignment="1">
      <alignment horizontal="left" vertical="center" shrinkToFit="1"/>
    </xf>
    <xf numFmtId="0" fontId="0" fillId="0" borderId="114" xfId="0" applyFont="1" applyBorder="1" applyAlignment="1">
      <alignment horizontal="left" vertical="center" shrinkToFit="1"/>
    </xf>
    <xf numFmtId="0" fontId="0" fillId="0" borderId="148" xfId="0" applyFont="1" applyBorder="1" applyAlignment="1">
      <alignment horizontal="left" vertical="center" shrinkToFit="1"/>
    </xf>
    <xf numFmtId="0" fontId="0" fillId="0" borderId="145" xfId="0" applyBorder="1" applyAlignment="1">
      <alignment horizontal="center" vertical="center" shrinkToFit="1"/>
    </xf>
    <xf numFmtId="0" fontId="0" fillId="0" borderId="146" xfId="0" applyBorder="1" applyAlignment="1">
      <alignment horizontal="center" vertical="center" shrinkToFit="1"/>
    </xf>
    <xf numFmtId="0" fontId="0" fillId="0" borderId="114" xfId="0" applyBorder="1" applyAlignment="1">
      <alignment horizontal="center" vertical="center" shrinkToFit="1"/>
    </xf>
    <xf numFmtId="0" fontId="0" fillId="0" borderId="148" xfId="0" applyBorder="1" applyAlignment="1">
      <alignment horizontal="center" vertical="center" shrinkToFit="1"/>
    </xf>
    <xf numFmtId="0" fontId="0" fillId="0" borderId="14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43" fillId="0" borderId="132" xfId="0" applyFont="1" applyFill="1" applyBorder="1" applyAlignment="1">
      <alignment horizontal="left" vertical="center"/>
    </xf>
    <xf numFmtId="0" fontId="343" fillId="0" borderId="14" xfId="0" applyFont="1" applyFill="1" applyBorder="1" applyAlignment="1">
      <alignment horizontal="left" vertical="center"/>
    </xf>
    <xf numFmtId="0" fontId="343" fillId="0" borderId="129" xfId="0" applyFont="1" applyFill="1" applyBorder="1" applyAlignment="1">
      <alignment horizontal="left" vertical="center"/>
    </xf>
    <xf numFmtId="0" fontId="343" fillId="0" borderId="122" xfId="0" applyFont="1" applyFill="1" applyBorder="1" applyAlignment="1">
      <alignment horizontal="left" vertical="center"/>
    </xf>
    <xf numFmtId="0" fontId="343" fillId="0" borderId="0" xfId="0" applyFont="1" applyFill="1" applyBorder="1" applyAlignment="1">
      <alignment horizontal="left" vertical="center"/>
    </xf>
    <xf numFmtId="0" fontId="343" fillId="0" borderId="125" xfId="0" applyFont="1" applyFill="1" applyBorder="1" applyAlignment="1">
      <alignment horizontal="left" vertical="center"/>
    </xf>
    <xf numFmtId="0" fontId="344" fillId="0" borderId="77" xfId="0" applyFont="1" applyBorder="1" applyAlignment="1">
      <alignment horizontal="left" vertical="center" wrapText="1"/>
    </xf>
    <xf numFmtId="0" fontId="344" fillId="0" borderId="1" xfId="0" applyFont="1" applyBorder="1" applyAlignment="1">
      <alignment horizontal="left" vertical="center" wrapText="1"/>
    </xf>
    <xf numFmtId="0" fontId="344" fillId="0" borderId="140" xfId="0" applyFont="1" applyBorder="1" applyAlignment="1">
      <alignment horizontal="left" vertical="center" wrapText="1"/>
    </xf>
    <xf numFmtId="0" fontId="344" fillId="0" borderId="169" xfId="0" applyFont="1" applyBorder="1" applyAlignment="1">
      <alignment horizontal="left" vertical="center" wrapText="1"/>
    </xf>
    <xf numFmtId="0" fontId="344" fillId="0" borderId="170" xfId="0" applyFont="1" applyBorder="1" applyAlignment="1">
      <alignment horizontal="left" vertical="center" wrapText="1"/>
    </xf>
    <xf numFmtId="0" fontId="344" fillId="0" borderId="171" xfId="0" applyFont="1" applyBorder="1" applyAlignment="1">
      <alignment horizontal="left" vertical="center" wrapText="1"/>
    </xf>
    <xf numFmtId="0" fontId="318" fillId="0" borderId="144" xfId="0" applyFont="1" applyBorder="1" applyAlignment="1">
      <alignment horizontal="left" vertical="center"/>
    </xf>
    <xf numFmtId="0" fontId="318" fillId="0" borderId="145" xfId="0" applyFont="1" applyBorder="1" applyAlignment="1">
      <alignment horizontal="left" vertical="center"/>
    </xf>
    <xf numFmtId="0" fontId="318" fillId="0" borderId="146" xfId="0" applyFont="1" applyBorder="1" applyAlignment="1">
      <alignment horizontal="left" vertical="center"/>
    </xf>
    <xf numFmtId="0" fontId="318" fillId="0" borderId="122" xfId="0" applyFont="1" applyBorder="1" applyAlignment="1">
      <alignment horizontal="left" vertical="center"/>
    </xf>
    <xf numFmtId="0" fontId="318" fillId="0" borderId="0" xfId="0" applyFont="1" applyBorder="1" applyAlignment="1">
      <alignment horizontal="left" vertical="center"/>
    </xf>
    <xf numFmtId="0" fontId="318" fillId="0" borderId="125" xfId="0" applyFont="1" applyBorder="1" applyAlignment="1">
      <alignment horizontal="left" vertical="center"/>
    </xf>
    <xf numFmtId="0" fontId="329" fillId="75" borderId="141" xfId="0" applyFont="1" applyFill="1" applyBorder="1" applyAlignment="1">
      <alignment horizontal="left" vertical="center"/>
    </xf>
    <xf numFmtId="0" fontId="329" fillId="75" borderId="1" xfId="0" applyFont="1" applyFill="1" applyBorder="1" applyAlignment="1">
      <alignment horizontal="left" vertical="center"/>
    </xf>
    <xf numFmtId="0" fontId="343" fillId="0" borderId="122" xfId="0" applyFont="1" applyBorder="1" applyAlignment="1">
      <alignment horizontal="left" vertical="center" shrinkToFit="1"/>
    </xf>
    <xf numFmtId="0" fontId="343" fillId="0" borderId="0" xfId="0" applyFont="1" applyBorder="1" applyAlignment="1">
      <alignment horizontal="left" vertical="center" shrinkToFit="1"/>
    </xf>
    <xf numFmtId="0" fontId="343" fillId="0" borderId="125" xfId="0" applyFont="1" applyBorder="1" applyAlignment="1">
      <alignment horizontal="left" vertical="center" shrinkToFit="1"/>
    </xf>
    <xf numFmtId="0" fontId="343" fillId="0" borderId="142" xfId="0" applyFont="1" applyBorder="1" applyAlignment="1">
      <alignment horizontal="left" vertical="center" shrinkToFit="1"/>
    </xf>
    <xf numFmtId="0" fontId="343" fillId="0" borderId="27" xfId="0" applyFont="1" applyBorder="1" applyAlignment="1">
      <alignment horizontal="left" vertical="center" shrinkToFit="1"/>
    </xf>
    <xf numFmtId="0" fontId="343" fillId="0" borderId="143" xfId="0" applyFont="1" applyBorder="1" applyAlignment="1">
      <alignment horizontal="left" vertical="center" shrinkToFit="1"/>
    </xf>
    <xf numFmtId="0" fontId="320" fillId="0" borderId="0" xfId="0" quotePrefix="1" applyFont="1" applyBorder="1" applyAlignment="1">
      <alignment horizontal="left" vertical="center"/>
    </xf>
    <xf numFmtId="0" fontId="320" fillId="0" borderId="125" xfId="0" quotePrefix="1" applyFont="1" applyBorder="1" applyAlignment="1">
      <alignment horizontal="left" vertical="center"/>
    </xf>
    <xf numFmtId="0" fontId="0" fillId="0" borderId="83" xfId="0" applyFont="1" applyBorder="1" applyAlignment="1">
      <alignment horizontal="center" vertical="center"/>
    </xf>
    <xf numFmtId="0" fontId="349" fillId="0" borderId="132" xfId="0" applyFont="1" applyFill="1" applyBorder="1" applyAlignment="1">
      <alignment horizontal="center" vertical="center"/>
    </xf>
    <xf numFmtId="0" fontId="349" fillId="0" borderId="14" xfId="0" applyFont="1" applyFill="1" applyBorder="1" applyAlignment="1">
      <alignment horizontal="center" vertical="center"/>
    </xf>
    <xf numFmtId="0" fontId="349" fillId="0" borderId="135" xfId="0" applyFont="1" applyFill="1" applyBorder="1" applyAlignment="1">
      <alignment horizontal="center" vertical="center"/>
    </xf>
    <xf numFmtId="0" fontId="349" fillId="0" borderId="15" xfId="0" applyFont="1" applyFill="1" applyBorder="1" applyAlignment="1">
      <alignment horizontal="center" vertical="center"/>
    </xf>
    <xf numFmtId="0" fontId="349" fillId="0" borderId="72" xfId="0" applyFont="1" applyFill="1" applyBorder="1" applyAlignment="1">
      <alignment horizontal="center" vertical="center"/>
    </xf>
    <xf numFmtId="0" fontId="349" fillId="0" borderId="10" xfId="0" applyFont="1" applyFill="1" applyBorder="1" applyAlignment="1">
      <alignment horizontal="center" vertical="center"/>
    </xf>
    <xf numFmtId="0" fontId="349" fillId="0" borderId="8" xfId="0" applyFont="1" applyFill="1" applyBorder="1" applyAlignment="1">
      <alignment horizontal="center" vertical="center"/>
    </xf>
    <xf numFmtId="0" fontId="349" fillId="0" borderId="0" xfId="0" applyFont="1" applyFill="1" applyBorder="1" applyAlignment="1">
      <alignment horizontal="center" vertical="center"/>
    </xf>
    <xf numFmtId="0" fontId="349" fillId="0" borderId="125" xfId="0" applyFont="1" applyFill="1" applyBorder="1" applyAlignment="1">
      <alignment horizontal="center" vertical="center"/>
    </xf>
    <xf numFmtId="0" fontId="349" fillId="0" borderId="134" xfId="0" applyFont="1" applyFill="1" applyBorder="1" applyAlignment="1">
      <alignment horizontal="center" vertical="center"/>
    </xf>
    <xf numFmtId="0" fontId="320" fillId="0" borderId="0" xfId="0" applyFont="1" applyAlignment="1">
      <alignment horizontal="center" vertical="center"/>
    </xf>
    <xf numFmtId="0" fontId="320" fillId="0" borderId="125" xfId="0" applyFont="1" applyBorder="1" applyAlignment="1">
      <alignment horizontal="center" vertical="center"/>
    </xf>
    <xf numFmtId="0" fontId="320" fillId="0" borderId="15" xfId="0" applyFont="1" applyBorder="1" applyAlignment="1">
      <alignment horizontal="center" vertical="center"/>
    </xf>
    <xf numFmtId="0" fontId="320" fillId="0" borderId="134" xfId="0" applyFont="1" applyBorder="1" applyAlignment="1">
      <alignment horizontal="center" vertical="center"/>
    </xf>
    <xf numFmtId="0" fontId="0" fillId="0" borderId="132" xfId="0" applyFont="1" applyFill="1" applyBorder="1" applyAlignment="1">
      <alignment horizontal="left" vertical="center" shrinkToFit="1"/>
    </xf>
    <xf numFmtId="0" fontId="0" fillId="0" borderId="14" xfId="0" applyFont="1" applyFill="1" applyBorder="1" applyAlignment="1">
      <alignment horizontal="left" vertical="center" shrinkToFit="1"/>
    </xf>
    <xf numFmtId="0" fontId="0" fillId="0" borderId="142" xfId="0" applyFont="1" applyFill="1" applyBorder="1" applyAlignment="1">
      <alignment horizontal="left" vertical="center" shrinkToFit="1"/>
    </xf>
    <xf numFmtId="0" fontId="0" fillId="0" borderId="27" xfId="0" applyFont="1" applyFill="1" applyBorder="1" applyAlignment="1">
      <alignment horizontal="left" vertical="center" shrinkToFit="1"/>
    </xf>
    <xf numFmtId="0" fontId="0" fillId="0" borderId="144" xfId="0" applyFont="1" applyFill="1" applyBorder="1" applyAlignment="1">
      <alignment horizontal="left" vertical="distributed" shrinkToFit="1"/>
    </xf>
    <xf numFmtId="0" fontId="0" fillId="0" borderId="145" xfId="0" applyFont="1" applyFill="1" applyBorder="1" applyAlignment="1">
      <alignment horizontal="left" vertical="distributed" shrinkToFit="1"/>
    </xf>
    <xf numFmtId="0" fontId="0" fillId="0" borderId="146" xfId="0" applyFont="1" applyFill="1" applyBorder="1" applyAlignment="1">
      <alignment horizontal="left" vertical="distributed" shrinkToFit="1"/>
    </xf>
    <xf numFmtId="0" fontId="0" fillId="0" borderId="147" xfId="0" applyFont="1" applyFill="1" applyBorder="1" applyAlignment="1">
      <alignment horizontal="left" vertical="distributed" shrinkToFit="1"/>
    </xf>
    <xf numFmtId="0" fontId="0" fillId="0" borderId="114" xfId="0" applyFont="1" applyFill="1" applyBorder="1" applyAlignment="1">
      <alignment horizontal="left" vertical="distributed" shrinkToFit="1"/>
    </xf>
    <xf numFmtId="0" fontId="0" fillId="0" borderId="148" xfId="0" applyFont="1" applyFill="1" applyBorder="1" applyAlignment="1">
      <alignment horizontal="left" vertical="distributed" shrinkToFit="1"/>
    </xf>
    <xf numFmtId="0" fontId="318" fillId="74" borderId="115" xfId="0" applyFont="1" applyFill="1" applyBorder="1" applyAlignment="1">
      <alignment horizontal="center" vertical="center"/>
    </xf>
    <xf numFmtId="0" fontId="318" fillId="74" borderId="116" xfId="0" applyFont="1" applyFill="1" applyBorder="1" applyAlignment="1">
      <alignment horizontal="center" vertical="center"/>
    </xf>
    <xf numFmtId="0" fontId="318" fillId="74" borderId="168" xfId="0" applyFont="1" applyFill="1" applyBorder="1" applyAlignment="1">
      <alignment horizontal="center" vertical="center"/>
    </xf>
    <xf numFmtId="0" fontId="318" fillId="74" borderId="8" xfId="0" applyFont="1" applyFill="1" applyBorder="1" applyAlignment="1">
      <alignment horizontal="center" vertical="center"/>
    </xf>
    <xf numFmtId="0" fontId="318" fillId="74" borderId="119" xfId="0" applyFont="1" applyFill="1" applyBorder="1" applyAlignment="1">
      <alignment horizontal="center" vertical="center"/>
    </xf>
    <xf numFmtId="0" fontId="318" fillId="74" borderId="10" xfId="0" applyFont="1" applyFill="1" applyBorder="1" applyAlignment="1">
      <alignment horizontal="center" vertical="center"/>
    </xf>
    <xf numFmtId="0" fontId="318" fillId="74" borderId="0" xfId="0" applyFont="1" applyFill="1" applyAlignment="1">
      <alignment horizontal="center" vertical="center"/>
    </xf>
    <xf numFmtId="307" fontId="328" fillId="0" borderId="21" xfId="0" applyNumberFormat="1" applyFont="1" applyBorder="1" applyAlignment="1">
      <alignment horizontal="center" vertical="center"/>
    </xf>
    <xf numFmtId="307" fontId="328" fillId="0" borderId="1" xfId="0" applyNumberFormat="1" applyFont="1" applyBorder="1" applyAlignment="1">
      <alignment horizontal="center" vertical="center"/>
    </xf>
    <xf numFmtId="307" fontId="0" fillId="0" borderId="14" xfId="0" applyNumberFormat="1" applyFont="1" applyBorder="1" applyAlignment="1">
      <alignment horizontal="center" vertical="center"/>
    </xf>
    <xf numFmtId="307" fontId="0" fillId="0" borderId="129" xfId="0" applyNumberFormat="1" applyFont="1" applyBorder="1" applyAlignment="1">
      <alignment horizontal="center" vertical="center"/>
    </xf>
    <xf numFmtId="307" fontId="0" fillId="0" borderId="0" xfId="0" applyNumberFormat="1" applyFont="1" applyBorder="1" applyAlignment="1">
      <alignment horizontal="center" vertical="center"/>
    </xf>
    <xf numFmtId="307" fontId="0" fillId="0" borderId="125" xfId="0" applyNumberFormat="1" applyFont="1" applyBorder="1" applyAlignment="1">
      <alignment horizontal="center" vertical="center"/>
    </xf>
    <xf numFmtId="307" fontId="0" fillId="0" borderId="15" xfId="0" applyNumberFormat="1" applyFont="1" applyBorder="1" applyAlignment="1">
      <alignment horizontal="center" vertical="center"/>
    </xf>
    <xf numFmtId="307" fontId="0" fillId="0" borderId="134" xfId="0" applyNumberFormat="1" applyFont="1" applyBorder="1" applyAlignment="1">
      <alignment horizontal="center" vertical="center"/>
    </xf>
    <xf numFmtId="0" fontId="335" fillId="0" borderId="122" xfId="0" applyFont="1" applyBorder="1" applyAlignment="1">
      <alignment vertical="center"/>
    </xf>
    <xf numFmtId="0" fontId="335" fillId="0" borderId="0" xfId="0" applyFont="1" applyBorder="1" applyAlignment="1">
      <alignment vertical="center"/>
    </xf>
    <xf numFmtId="0" fontId="335" fillId="0" borderId="125" xfId="0" applyFont="1" applyBorder="1" applyAlignment="1">
      <alignment vertical="center"/>
    </xf>
    <xf numFmtId="0" fontId="328" fillId="0" borderId="132" xfId="0" applyFont="1" applyBorder="1" applyAlignment="1">
      <alignment horizontal="left" vertical="center"/>
    </xf>
    <xf numFmtId="0" fontId="328" fillId="0" borderId="14" xfId="0" applyFont="1" applyBorder="1" applyAlignment="1">
      <alignment horizontal="left" vertical="center"/>
    </xf>
    <xf numFmtId="0" fontId="328" fillId="0" borderId="129" xfId="0" applyFont="1" applyBorder="1" applyAlignment="1">
      <alignment horizontal="left" vertical="center"/>
    </xf>
    <xf numFmtId="0" fontId="328" fillId="0" borderId="122" xfId="0" applyFont="1" applyBorder="1" applyAlignment="1">
      <alignment horizontal="left" vertical="center"/>
    </xf>
    <xf numFmtId="0" fontId="328" fillId="0" borderId="0" xfId="0" applyFont="1" applyBorder="1" applyAlignment="1">
      <alignment horizontal="left" vertical="center"/>
    </xf>
    <xf numFmtId="0" fontId="328" fillId="0" borderId="125" xfId="0" applyFont="1" applyBorder="1" applyAlignment="1">
      <alignment horizontal="left" vertical="center"/>
    </xf>
    <xf numFmtId="0" fontId="0" fillId="75" borderId="128" xfId="0" applyFont="1" applyFill="1" applyBorder="1" applyAlignment="1">
      <alignment horizontal="center" vertical="center"/>
    </xf>
    <xf numFmtId="0" fontId="0" fillId="75" borderId="14" xfId="0" applyFont="1" applyFill="1" applyBorder="1" applyAlignment="1">
      <alignment horizontal="center" vertical="center"/>
    </xf>
    <xf numFmtId="0" fontId="0" fillId="75" borderId="111" xfId="0" applyFont="1" applyFill="1" applyBorder="1" applyAlignment="1">
      <alignment horizontal="center" vertical="center"/>
    </xf>
    <xf numFmtId="0" fontId="0" fillId="75" borderId="133" xfId="0" applyFont="1" applyFill="1" applyBorder="1" applyAlignment="1">
      <alignment horizontal="center" vertical="center"/>
    </xf>
    <xf numFmtId="0" fontId="0" fillId="75" borderId="15" xfId="0" applyFont="1" applyFill="1" applyBorder="1" applyAlignment="1">
      <alignment horizontal="center" vertical="center"/>
    </xf>
    <xf numFmtId="0" fontId="0" fillId="75" borderId="106" xfId="0" applyFont="1" applyFill="1" applyBorder="1" applyAlignment="1">
      <alignment horizontal="center" vertical="center"/>
    </xf>
    <xf numFmtId="307" fontId="328" fillId="0" borderId="128" xfId="0" applyNumberFormat="1" applyFont="1" applyBorder="1" applyAlignment="1">
      <alignment horizontal="center" vertical="center"/>
    </xf>
    <xf numFmtId="307" fontId="328" fillId="0" borderId="14" xfId="0" applyNumberFormat="1" applyFont="1" applyBorder="1" applyAlignment="1">
      <alignment horizontal="center" vertical="center"/>
    </xf>
    <xf numFmtId="307" fontId="328" fillId="0" borderId="4" xfId="0" applyNumberFormat="1" applyFont="1" applyBorder="1" applyAlignment="1">
      <alignment horizontal="center" vertical="center"/>
    </xf>
    <xf numFmtId="307" fontId="328" fillId="0" borderId="133" xfId="0" applyNumberFormat="1" applyFont="1" applyBorder="1" applyAlignment="1">
      <alignment horizontal="center" vertical="center"/>
    </xf>
    <xf numFmtId="307" fontId="328" fillId="0" borderId="15" xfId="0" applyNumberFormat="1" applyFont="1" applyBorder="1" applyAlignment="1">
      <alignment horizontal="center" vertical="center"/>
    </xf>
    <xf numFmtId="307" fontId="328" fillId="0" borderId="11" xfId="0" applyNumberFormat="1" applyFont="1" applyBorder="1" applyAlignment="1">
      <alignment horizontal="center" vertical="center"/>
    </xf>
    <xf numFmtId="307" fontId="328" fillId="0" borderId="72" xfId="0" applyNumberFormat="1" applyFont="1" applyBorder="1" applyAlignment="1">
      <alignment horizontal="center" vertical="center"/>
    </xf>
    <xf numFmtId="307" fontId="328" fillId="0" borderId="111" xfId="0" applyNumberFormat="1" applyFont="1" applyBorder="1" applyAlignment="1">
      <alignment horizontal="center" vertical="center"/>
    </xf>
    <xf numFmtId="307" fontId="328" fillId="0" borderId="10" xfId="0" applyNumberFormat="1" applyFont="1" applyBorder="1" applyAlignment="1">
      <alignment horizontal="center" vertical="center"/>
    </xf>
    <xf numFmtId="307" fontId="328" fillId="0" borderId="106" xfId="0" applyNumberFormat="1" applyFont="1" applyBorder="1" applyAlignment="1">
      <alignment horizontal="center" vertical="center"/>
    </xf>
    <xf numFmtId="307" fontId="328" fillId="0" borderId="129" xfId="0" applyNumberFormat="1" applyFont="1" applyBorder="1" applyAlignment="1">
      <alignment horizontal="center" vertical="center"/>
    </xf>
    <xf numFmtId="307" fontId="328" fillId="0" borderId="134" xfId="0" applyNumberFormat="1" applyFont="1" applyBorder="1" applyAlignment="1">
      <alignment horizontal="center" vertical="center"/>
    </xf>
    <xf numFmtId="0" fontId="335" fillId="0" borderId="122" xfId="0" applyFont="1" applyBorder="1" applyAlignment="1">
      <alignment vertical="top"/>
    </xf>
    <xf numFmtId="0" fontId="335" fillId="0" borderId="0" xfId="0" applyFont="1" applyBorder="1" applyAlignment="1">
      <alignment vertical="top"/>
    </xf>
    <xf numFmtId="0" fontId="335" fillId="0" borderId="125" xfId="0" applyFont="1" applyBorder="1" applyAlignment="1">
      <alignment vertical="top"/>
    </xf>
    <xf numFmtId="0" fontId="0" fillId="75" borderId="132" xfId="0" applyFont="1" applyFill="1" applyBorder="1" applyAlignment="1">
      <alignment horizontal="center" vertical="center"/>
    </xf>
    <xf numFmtId="0" fontId="0" fillId="75" borderId="122" xfId="0" applyFont="1" applyFill="1" applyBorder="1" applyAlignment="1">
      <alignment horizontal="center" vertical="center"/>
    </xf>
    <xf numFmtId="0" fontId="0" fillId="75" borderId="0" xfId="0" applyFont="1" applyFill="1" applyBorder="1" applyAlignment="1">
      <alignment horizontal="center" vertical="center"/>
    </xf>
    <xf numFmtId="0" fontId="0" fillId="75" borderId="135" xfId="0" applyFont="1" applyFill="1" applyBorder="1" applyAlignment="1">
      <alignment horizontal="center" vertical="center"/>
    </xf>
    <xf numFmtId="0" fontId="328" fillId="0" borderId="1" xfId="0" applyFont="1" applyBorder="1" applyAlignment="1">
      <alignment horizontal="center" vertical="center"/>
    </xf>
    <xf numFmtId="0" fontId="328" fillId="0" borderId="140" xfId="0" applyFont="1" applyBorder="1" applyAlignment="1">
      <alignment horizontal="center" vertical="center"/>
    </xf>
    <xf numFmtId="0" fontId="334" fillId="0" borderId="132" xfId="0" applyFont="1" applyFill="1" applyBorder="1" applyAlignment="1">
      <alignment horizontal="left" vertical="center"/>
    </xf>
    <xf numFmtId="0" fontId="334" fillId="0" borderId="14" xfId="0" applyFont="1" applyFill="1" applyBorder="1" applyAlignment="1">
      <alignment horizontal="left" vertical="center"/>
    </xf>
    <xf numFmtId="0" fontId="334" fillId="0" borderId="129" xfId="0" applyFont="1" applyFill="1" applyBorder="1" applyAlignment="1">
      <alignment horizontal="left" vertical="center"/>
    </xf>
    <xf numFmtId="0" fontId="334" fillId="0" borderId="122" xfId="0" applyFont="1" applyFill="1" applyBorder="1" applyAlignment="1">
      <alignment horizontal="left" vertical="center"/>
    </xf>
    <xf numFmtId="0" fontId="334" fillId="0" borderId="0" xfId="0" applyFont="1" applyFill="1" applyBorder="1" applyAlignment="1">
      <alignment horizontal="left" vertical="center"/>
    </xf>
    <xf numFmtId="0" fontId="334" fillId="0" borderId="125" xfId="0" applyFont="1" applyFill="1" applyBorder="1" applyAlignment="1">
      <alignment horizontal="left" vertical="center"/>
    </xf>
    <xf numFmtId="0" fontId="328" fillId="75" borderId="1" xfId="0" applyFont="1" applyFill="1" applyBorder="1" applyAlignment="1">
      <alignment horizontal="center" vertical="center"/>
    </xf>
    <xf numFmtId="2" fontId="328" fillId="0" borderId="1" xfId="0" applyNumberFormat="1" applyFont="1" applyBorder="1" applyAlignment="1">
      <alignment horizontal="center" vertical="center"/>
    </xf>
    <xf numFmtId="2" fontId="328" fillId="0" borderId="72" xfId="0" applyNumberFormat="1" applyFont="1" applyBorder="1" applyAlignment="1">
      <alignment horizontal="center" vertical="center"/>
    </xf>
    <xf numFmtId="2" fontId="328" fillId="0" borderId="14" xfId="0" applyNumberFormat="1" applyFont="1" applyBorder="1" applyAlignment="1">
      <alignment horizontal="center" vertical="center"/>
    </xf>
    <xf numFmtId="2" fontId="328" fillId="0" borderId="4" xfId="0" applyNumberFormat="1" applyFont="1" applyBorder="1" applyAlignment="1">
      <alignment horizontal="center" vertical="center"/>
    </xf>
    <xf numFmtId="2" fontId="328" fillId="0" borderId="8" xfId="0" applyNumberFormat="1" applyFont="1" applyBorder="1" applyAlignment="1">
      <alignment horizontal="center" vertical="center"/>
    </xf>
    <xf numFmtId="2" fontId="328" fillId="0" borderId="0" xfId="0" applyNumberFormat="1" applyFont="1" applyBorder="1" applyAlignment="1">
      <alignment horizontal="center" vertical="center"/>
    </xf>
    <xf numFmtId="2" fontId="328" fillId="0" borderId="9" xfId="0" applyNumberFormat="1" applyFont="1" applyBorder="1" applyAlignment="1">
      <alignment horizontal="center" vertical="center"/>
    </xf>
    <xf numFmtId="2" fontId="328" fillId="0" borderId="10" xfId="0" applyNumberFormat="1" applyFont="1" applyBorder="1" applyAlignment="1">
      <alignment horizontal="center" vertical="center"/>
    </xf>
    <xf numFmtId="2" fontId="328" fillId="0" borderId="15" xfId="0" applyNumberFormat="1" applyFont="1" applyBorder="1" applyAlignment="1">
      <alignment horizontal="center" vertical="center"/>
    </xf>
    <xf numFmtId="2" fontId="328" fillId="0" borderId="11" xfId="0" applyNumberFormat="1" applyFont="1" applyBorder="1" applyAlignment="1">
      <alignment horizontal="center" vertical="center"/>
    </xf>
    <xf numFmtId="0" fontId="0" fillId="75" borderId="132" xfId="0" applyFont="1" applyFill="1" applyBorder="1" applyAlignment="1">
      <alignment horizontal="center" vertical="center" wrapText="1"/>
    </xf>
    <xf numFmtId="0" fontId="0" fillId="75" borderId="14" xfId="0" applyFont="1" applyFill="1" applyBorder="1" applyAlignment="1">
      <alignment horizontal="center" vertical="center" wrapText="1"/>
    </xf>
    <xf numFmtId="0" fontId="0" fillId="75" borderId="122" xfId="0" applyFont="1" applyFill="1" applyBorder="1" applyAlignment="1">
      <alignment horizontal="center" vertical="center" wrapText="1"/>
    </xf>
    <xf numFmtId="0" fontId="0" fillId="75" borderId="0" xfId="0" applyFont="1" applyFill="1" applyBorder="1" applyAlignment="1">
      <alignment horizontal="center" vertical="center" wrapText="1"/>
    </xf>
    <xf numFmtId="0" fontId="0" fillId="75" borderId="135" xfId="0" applyFont="1" applyFill="1" applyBorder="1" applyAlignment="1">
      <alignment horizontal="center" vertical="center" wrapText="1"/>
    </xf>
    <xf numFmtId="0" fontId="0" fillId="75" borderId="15" xfId="0" applyFont="1" applyFill="1" applyBorder="1" applyAlignment="1">
      <alignment horizontal="center" vertical="center" wrapText="1"/>
    </xf>
    <xf numFmtId="0" fontId="0" fillId="75" borderId="1" xfId="0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40" xfId="0" applyNumberFormat="1" applyFont="1" applyBorder="1" applyAlignment="1">
      <alignment horizontal="center" vertical="center"/>
    </xf>
    <xf numFmtId="0" fontId="0" fillId="75" borderId="72" xfId="0" applyFont="1" applyFill="1" applyBorder="1" applyAlignment="1">
      <alignment horizontal="center" vertical="center" wrapText="1"/>
    </xf>
    <xf numFmtId="0" fontId="0" fillId="75" borderId="4" xfId="0" applyFont="1" applyFill="1" applyBorder="1" applyAlignment="1">
      <alignment horizontal="center" vertical="center" wrapText="1"/>
    </xf>
    <xf numFmtId="0" fontId="0" fillId="75" borderId="8" xfId="0" applyFont="1" applyFill="1" applyBorder="1" applyAlignment="1">
      <alignment horizontal="center" vertical="center" wrapText="1"/>
    </xf>
    <xf numFmtId="0" fontId="0" fillId="75" borderId="9" xfId="0" applyFont="1" applyFill="1" applyBorder="1" applyAlignment="1">
      <alignment horizontal="center" vertical="center" wrapText="1"/>
    </xf>
    <xf numFmtId="0" fontId="0" fillId="75" borderId="10" xfId="0" applyFont="1" applyFill="1" applyBorder="1" applyAlignment="1">
      <alignment horizontal="center" vertical="center" wrapText="1"/>
    </xf>
    <xf numFmtId="0" fontId="0" fillId="75" borderId="11" xfId="0" applyFont="1" applyFill="1" applyBorder="1" applyAlignment="1">
      <alignment horizontal="center" vertical="center" wrapText="1"/>
    </xf>
    <xf numFmtId="0" fontId="0" fillId="75" borderId="132" xfId="0" applyFill="1" applyBorder="1" applyAlignment="1">
      <alignment horizontal="center" vertical="center" wrapText="1"/>
    </xf>
    <xf numFmtId="0" fontId="0" fillId="75" borderId="14" xfId="0" applyFill="1" applyBorder="1" applyAlignment="1">
      <alignment horizontal="center" vertical="center" wrapText="1"/>
    </xf>
    <xf numFmtId="0" fontId="0" fillId="75" borderId="122" xfId="0" applyFill="1" applyBorder="1" applyAlignment="1">
      <alignment horizontal="center" vertical="center" wrapText="1"/>
    </xf>
    <xf numFmtId="0" fontId="0" fillId="75" borderId="0" xfId="0" applyFill="1" applyBorder="1" applyAlignment="1">
      <alignment horizontal="center" vertical="center" wrapText="1"/>
    </xf>
    <xf numFmtId="0" fontId="0" fillId="75" borderId="135" xfId="0" applyFill="1" applyBorder="1" applyAlignment="1">
      <alignment horizontal="center" vertical="center" wrapText="1"/>
    </xf>
    <xf numFmtId="0" fontId="0" fillId="75" borderId="15" xfId="0" applyFill="1" applyBorder="1" applyAlignment="1">
      <alignment horizontal="center" vertical="center" wrapText="1"/>
    </xf>
    <xf numFmtId="307" fontId="328" fillId="0" borderId="20" xfId="0" applyNumberFormat="1" applyFont="1" applyBorder="1" applyAlignment="1">
      <alignment horizontal="center" vertical="center"/>
    </xf>
    <xf numFmtId="3" fontId="328" fillId="0" borderId="1" xfId="0" applyNumberFormat="1" applyFont="1" applyBorder="1" applyAlignment="1">
      <alignment horizontal="center" vertical="center"/>
    </xf>
    <xf numFmtId="3" fontId="328" fillId="0" borderId="140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40" xfId="0" applyNumberFormat="1" applyBorder="1" applyAlignment="1">
      <alignment horizontal="center" vertical="center"/>
    </xf>
    <xf numFmtId="0" fontId="330" fillId="75" borderId="132" xfId="0" applyFont="1" applyFill="1" applyBorder="1" applyAlignment="1">
      <alignment horizontal="center" vertical="center" wrapText="1"/>
    </xf>
    <xf numFmtId="0" fontId="330" fillId="75" borderId="14" xfId="0" applyFont="1" applyFill="1" applyBorder="1" applyAlignment="1">
      <alignment horizontal="center" vertical="center" wrapText="1"/>
    </xf>
    <xf numFmtId="0" fontId="330" fillId="75" borderId="4" xfId="0" applyFont="1" applyFill="1" applyBorder="1" applyAlignment="1">
      <alignment horizontal="center" vertical="center" wrapText="1"/>
    </xf>
    <xf numFmtId="0" fontId="330" fillId="75" borderId="122" xfId="0" applyFont="1" applyFill="1" applyBorder="1" applyAlignment="1">
      <alignment horizontal="center" vertical="center" wrapText="1"/>
    </xf>
    <xf numFmtId="0" fontId="330" fillId="75" borderId="0" xfId="0" applyFont="1" applyFill="1" applyBorder="1" applyAlignment="1">
      <alignment horizontal="center" vertical="center" wrapText="1"/>
    </xf>
    <xf numFmtId="0" fontId="330" fillId="75" borderId="9" xfId="0" applyFont="1" applyFill="1" applyBorder="1" applyAlignment="1">
      <alignment horizontal="center" vertical="center" wrapText="1"/>
    </xf>
    <xf numFmtId="0" fontId="330" fillId="75" borderId="135" xfId="0" applyFont="1" applyFill="1" applyBorder="1" applyAlignment="1">
      <alignment horizontal="center" vertical="center" wrapText="1"/>
    </xf>
    <xf numFmtId="0" fontId="330" fillId="75" borderId="15" xfId="0" applyFont="1" applyFill="1" applyBorder="1" applyAlignment="1">
      <alignment horizontal="center" vertical="center" wrapText="1"/>
    </xf>
    <xf numFmtId="0" fontId="330" fillId="75" borderId="11" xfId="0" applyFont="1" applyFill="1" applyBorder="1" applyAlignment="1">
      <alignment horizontal="center" vertical="center" wrapText="1"/>
    </xf>
    <xf numFmtId="0" fontId="320" fillId="75" borderId="72" xfId="0" applyFont="1" applyFill="1" applyBorder="1" applyAlignment="1">
      <alignment horizontal="center" vertical="center" wrapText="1"/>
    </xf>
    <xf numFmtId="0" fontId="320" fillId="75" borderId="14" xfId="0" applyFont="1" applyFill="1" applyBorder="1" applyAlignment="1">
      <alignment horizontal="center" vertical="center" wrapText="1"/>
    </xf>
    <xf numFmtId="0" fontId="320" fillId="75" borderId="4" xfId="0" applyFont="1" applyFill="1" applyBorder="1" applyAlignment="1">
      <alignment horizontal="center" vertical="center" wrapText="1"/>
    </xf>
    <xf numFmtId="0" fontId="320" fillId="75" borderId="8" xfId="0" applyFont="1" applyFill="1" applyBorder="1" applyAlignment="1">
      <alignment horizontal="center" vertical="center" wrapText="1"/>
    </xf>
    <xf numFmtId="0" fontId="320" fillId="75" borderId="0" xfId="0" applyFont="1" applyFill="1" applyBorder="1" applyAlignment="1">
      <alignment horizontal="center" vertical="center" wrapText="1"/>
    </xf>
    <xf numFmtId="0" fontId="320" fillId="75" borderId="9" xfId="0" applyFont="1" applyFill="1" applyBorder="1" applyAlignment="1">
      <alignment horizontal="center" vertical="center" wrapText="1"/>
    </xf>
    <xf numFmtId="307" fontId="0" fillId="0" borderId="14" xfId="0" applyNumberFormat="1" applyBorder="1" applyAlignment="1">
      <alignment horizontal="center" vertical="center"/>
    </xf>
    <xf numFmtId="307" fontId="0" fillId="0" borderId="129" xfId="0" applyNumberFormat="1" applyBorder="1" applyAlignment="1">
      <alignment horizontal="center" vertical="center"/>
    </xf>
    <xf numFmtId="307" fontId="0" fillId="0" borderId="0" xfId="0" applyNumberFormat="1" applyBorder="1" applyAlignment="1">
      <alignment horizontal="center" vertical="center"/>
    </xf>
    <xf numFmtId="307" fontId="0" fillId="0" borderId="125" xfId="0" applyNumberFormat="1" applyBorder="1" applyAlignment="1">
      <alignment horizontal="center" vertical="center"/>
    </xf>
    <xf numFmtId="307" fontId="0" fillId="0" borderId="15" xfId="0" applyNumberFormat="1" applyBorder="1" applyAlignment="1">
      <alignment horizontal="center" vertical="center"/>
    </xf>
    <xf numFmtId="307" fontId="0" fillId="0" borderId="134" xfId="0" applyNumberFormat="1" applyBorder="1" applyAlignment="1">
      <alignment horizontal="center" vertical="center"/>
    </xf>
    <xf numFmtId="0" fontId="0" fillId="75" borderId="141" xfId="0" applyFont="1" applyFill="1" applyBorder="1" applyAlignment="1">
      <alignment horizontal="center" vertical="center" shrinkToFit="1"/>
    </xf>
    <xf numFmtId="0" fontId="0" fillId="75" borderId="1" xfId="0" applyFont="1" applyFill="1" applyBorder="1" applyAlignment="1">
      <alignment horizontal="center" vertical="center" shrinkToFit="1"/>
    </xf>
    <xf numFmtId="3" fontId="328" fillId="0" borderId="72" xfId="0" applyNumberFormat="1" applyFont="1" applyBorder="1" applyAlignment="1">
      <alignment horizontal="center" vertical="center"/>
    </xf>
    <xf numFmtId="3" fontId="328" fillId="0" borderId="14" xfId="0" applyNumberFormat="1" applyFont="1" applyBorder="1" applyAlignment="1">
      <alignment horizontal="center" vertical="center"/>
    </xf>
    <xf numFmtId="3" fontId="328" fillId="0" borderId="129" xfId="0" applyNumberFormat="1" applyFont="1" applyBorder="1" applyAlignment="1">
      <alignment horizontal="center" vertical="center"/>
    </xf>
    <xf numFmtId="3" fontId="328" fillId="0" borderId="10" xfId="0" applyNumberFormat="1" applyFont="1" applyBorder="1" applyAlignment="1">
      <alignment horizontal="center" vertical="center"/>
    </xf>
    <xf numFmtId="3" fontId="328" fillId="0" borderId="15" xfId="0" applyNumberFormat="1" applyFont="1" applyBorder="1" applyAlignment="1">
      <alignment horizontal="center" vertical="center"/>
    </xf>
    <xf numFmtId="3" fontId="328" fillId="0" borderId="134" xfId="0" applyNumberFormat="1" applyFont="1" applyBorder="1" applyAlignment="1">
      <alignment horizontal="center" vertical="center"/>
    </xf>
    <xf numFmtId="0" fontId="0" fillId="75" borderId="1" xfId="0" applyFill="1" applyBorder="1" applyAlignment="1">
      <alignment horizontal="center" vertical="center" wrapText="1"/>
    </xf>
    <xf numFmtId="0" fontId="320" fillId="75" borderId="132" xfId="0" applyFont="1" applyFill="1" applyBorder="1" applyAlignment="1">
      <alignment horizontal="center" vertical="center" wrapText="1"/>
    </xf>
    <xf numFmtId="0" fontId="320" fillId="75" borderId="122" xfId="0" applyFont="1" applyFill="1" applyBorder="1" applyAlignment="1">
      <alignment horizontal="center" vertical="center" wrapText="1"/>
    </xf>
    <xf numFmtId="0" fontId="320" fillId="75" borderId="135" xfId="0" applyFont="1" applyFill="1" applyBorder="1" applyAlignment="1">
      <alignment horizontal="center" vertical="center" wrapText="1"/>
    </xf>
    <xf numFmtId="0" fontId="320" fillId="75" borderId="15" xfId="0" applyFont="1" applyFill="1" applyBorder="1" applyAlignment="1">
      <alignment horizontal="center" vertical="center" wrapText="1"/>
    </xf>
    <xf numFmtId="0" fontId="320" fillId="75" borderId="11" xfId="0" applyFont="1" applyFill="1" applyBorder="1" applyAlignment="1">
      <alignment horizontal="center" vertical="center" wrapText="1"/>
    </xf>
    <xf numFmtId="0" fontId="0" fillId="75" borderId="141" xfId="0" applyFont="1" applyFill="1" applyBorder="1" applyAlignment="1">
      <alignment horizontal="center" vertical="center"/>
    </xf>
    <xf numFmtId="0" fontId="0" fillId="0" borderId="7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2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2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34" xfId="0" applyFont="1" applyBorder="1" applyAlignment="1">
      <alignment horizontal="center" vertical="center"/>
    </xf>
    <xf numFmtId="0" fontId="0" fillId="0" borderId="59" xfId="0" applyFont="1" applyBorder="1" applyAlignment="1">
      <alignment horizontal="center" vertical="center"/>
    </xf>
    <xf numFmtId="0" fontId="0" fillId="0" borderId="1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330" fillId="0" borderId="132" xfId="0" applyFont="1" applyBorder="1" applyAlignment="1">
      <alignment horizontal="center" vertical="center"/>
    </xf>
    <xf numFmtId="0" fontId="330" fillId="0" borderId="14" xfId="0" applyFont="1" applyBorder="1" applyAlignment="1">
      <alignment horizontal="center" vertical="center"/>
    </xf>
    <xf numFmtId="0" fontId="330" fillId="0" borderId="4" xfId="0" applyFont="1" applyBorder="1" applyAlignment="1">
      <alignment horizontal="center" vertical="center"/>
    </xf>
    <xf numFmtId="0" fontId="330" fillId="0" borderId="122" xfId="0" applyFont="1" applyBorder="1" applyAlignment="1">
      <alignment horizontal="center" vertical="center"/>
    </xf>
    <xf numFmtId="0" fontId="330" fillId="0" borderId="0" xfId="0" applyFont="1" applyBorder="1" applyAlignment="1">
      <alignment horizontal="center" vertical="center"/>
    </xf>
    <xf numFmtId="0" fontId="330" fillId="0" borderId="9" xfId="0" applyFont="1" applyBorder="1" applyAlignment="1">
      <alignment horizontal="center" vertical="center"/>
    </xf>
    <xf numFmtId="0" fontId="330" fillId="0" borderId="135" xfId="0" applyFont="1" applyBorder="1" applyAlignment="1">
      <alignment horizontal="center" vertical="center"/>
    </xf>
    <xf numFmtId="0" fontId="330" fillId="0" borderId="15" xfId="0" applyFont="1" applyBorder="1" applyAlignment="1">
      <alignment horizontal="center" vertical="center"/>
    </xf>
    <xf numFmtId="0" fontId="330" fillId="0" borderId="11" xfId="0" applyFont="1" applyBorder="1" applyAlignment="1">
      <alignment horizontal="center" vertical="center"/>
    </xf>
    <xf numFmtId="0" fontId="320" fillId="74" borderId="136" xfId="0" applyFont="1" applyFill="1" applyBorder="1" applyAlignment="1">
      <alignment horizontal="center" vertical="center"/>
    </xf>
    <xf numFmtId="0" fontId="320" fillId="74" borderId="59" xfId="0" applyFont="1" applyFill="1" applyBorder="1" applyAlignment="1">
      <alignment horizontal="center" vertical="center"/>
    </xf>
    <xf numFmtId="0" fontId="320" fillId="74" borderId="137" xfId="0" applyFont="1" applyFill="1" applyBorder="1" applyAlignment="1">
      <alignment horizontal="center" vertical="center"/>
    </xf>
    <xf numFmtId="0" fontId="320" fillId="74" borderId="110" xfId="0" applyFont="1" applyFill="1" applyBorder="1" applyAlignment="1">
      <alignment horizontal="center" vertical="center"/>
    </xf>
    <xf numFmtId="0" fontId="320" fillId="74" borderId="139" xfId="0" applyFont="1" applyFill="1" applyBorder="1" applyAlignment="1">
      <alignment horizontal="center" vertical="center"/>
    </xf>
    <xf numFmtId="0" fontId="320" fillId="74" borderId="7" xfId="0" applyFont="1" applyFill="1" applyBorder="1" applyAlignment="1">
      <alignment horizontal="center" vertical="center"/>
    </xf>
    <xf numFmtId="0" fontId="320" fillId="74" borderId="72" xfId="0" applyFont="1" applyFill="1" applyBorder="1" applyAlignment="1">
      <alignment horizontal="center" vertical="center"/>
    </xf>
    <xf numFmtId="0" fontId="320" fillId="74" borderId="14" xfId="0" applyFont="1" applyFill="1" applyBorder="1" applyAlignment="1">
      <alignment horizontal="center" vertical="center"/>
    </xf>
    <xf numFmtId="0" fontId="320" fillId="74" borderId="129" xfId="0" applyFont="1" applyFill="1" applyBorder="1" applyAlignment="1">
      <alignment horizontal="center" vertical="center"/>
    </xf>
    <xf numFmtId="0" fontId="320" fillId="74" borderId="8" xfId="0" applyFont="1" applyFill="1" applyBorder="1" applyAlignment="1">
      <alignment horizontal="center" vertical="center"/>
    </xf>
    <xf numFmtId="0" fontId="320" fillId="74" borderId="0" xfId="0" applyFont="1" applyFill="1" applyBorder="1" applyAlignment="1">
      <alignment horizontal="center" vertical="center"/>
    </xf>
    <xf numFmtId="0" fontId="320" fillId="74" borderId="125" xfId="0" applyFont="1" applyFill="1" applyBorder="1" applyAlignment="1">
      <alignment horizontal="center" vertical="center"/>
    </xf>
    <xf numFmtId="0" fontId="320" fillId="74" borderId="10" xfId="0" applyFont="1" applyFill="1" applyBorder="1" applyAlignment="1">
      <alignment horizontal="center" vertical="center"/>
    </xf>
    <xf numFmtId="0" fontId="320" fillId="74" borderId="15" xfId="0" applyFont="1" applyFill="1" applyBorder="1" applyAlignment="1">
      <alignment horizontal="center" vertical="center"/>
    </xf>
    <xf numFmtId="0" fontId="320" fillId="74" borderId="134" xfId="0" applyFont="1" applyFill="1" applyBorder="1" applyAlignment="1">
      <alignment horizontal="center" vertical="center"/>
    </xf>
    <xf numFmtId="0" fontId="320" fillId="74" borderId="132" xfId="0" applyFont="1" applyFill="1" applyBorder="1" applyAlignment="1">
      <alignment horizontal="center" vertical="center"/>
    </xf>
    <xf numFmtId="0" fontId="320" fillId="74" borderId="4" xfId="0" applyFont="1" applyFill="1" applyBorder="1" applyAlignment="1">
      <alignment horizontal="center" vertical="center"/>
    </xf>
    <xf numFmtId="0" fontId="320" fillId="74" borderId="122" xfId="0" applyFont="1" applyFill="1" applyBorder="1" applyAlignment="1">
      <alignment horizontal="center" vertical="center"/>
    </xf>
    <xf numFmtId="0" fontId="320" fillId="74" borderId="9" xfId="0" applyFont="1" applyFill="1" applyBorder="1" applyAlignment="1">
      <alignment horizontal="center" vertical="center"/>
    </xf>
    <xf numFmtId="0" fontId="320" fillId="74" borderId="135" xfId="0" applyFont="1" applyFill="1" applyBorder="1" applyAlignment="1">
      <alignment horizontal="center" vertical="center"/>
    </xf>
    <xf numFmtId="0" fontId="320" fillId="74" borderId="11" xfId="0" applyFont="1" applyFill="1" applyBorder="1" applyAlignment="1">
      <alignment horizontal="center" vertical="center"/>
    </xf>
    <xf numFmtId="0" fontId="320" fillId="74" borderId="113" xfId="0" applyFont="1" applyFill="1" applyBorder="1" applyAlignment="1">
      <alignment horizontal="center" vertical="center" wrapText="1"/>
    </xf>
    <xf numFmtId="0" fontId="320" fillId="74" borderId="131" xfId="0" applyFont="1" applyFill="1" applyBorder="1" applyAlignment="1">
      <alignment horizontal="center" vertical="center" wrapText="1"/>
    </xf>
    <xf numFmtId="0" fontId="320" fillId="74" borderId="126" xfId="0" applyFont="1" applyFill="1" applyBorder="1" applyAlignment="1">
      <alignment horizontal="center" vertical="center" wrapText="1"/>
    </xf>
    <xf numFmtId="0" fontId="320" fillId="74" borderId="127" xfId="0" applyFont="1" applyFill="1" applyBorder="1" applyAlignment="1">
      <alignment horizontal="center" vertical="center" wrapText="1"/>
    </xf>
    <xf numFmtId="0" fontId="320" fillId="74" borderId="112" xfId="0" applyFont="1" applyFill="1" applyBorder="1" applyAlignment="1">
      <alignment horizontal="center" vertical="center" wrapText="1"/>
    </xf>
    <xf numFmtId="0" fontId="320" fillId="74" borderId="138" xfId="0" applyFont="1" applyFill="1" applyBorder="1" applyAlignment="1">
      <alignment horizontal="center" vertical="center" wrapText="1"/>
    </xf>
    <xf numFmtId="0" fontId="320" fillId="74" borderId="123" xfId="0" applyFont="1" applyFill="1" applyBorder="1" applyAlignment="1">
      <alignment horizontal="center" vertical="center"/>
    </xf>
    <xf numFmtId="0" fontId="320" fillId="74" borderId="128" xfId="0" applyFont="1" applyFill="1" applyBorder="1" applyAlignment="1">
      <alignment horizontal="center" vertical="center" wrapText="1"/>
    </xf>
    <xf numFmtId="0" fontId="320" fillId="74" borderId="14" xfId="0" applyFont="1" applyFill="1" applyBorder="1" applyAlignment="1">
      <alignment horizontal="center" vertical="center" wrapText="1"/>
    </xf>
    <xf numFmtId="0" fontId="320" fillId="74" borderId="4" xfId="0" applyFont="1" applyFill="1" applyBorder="1" applyAlignment="1">
      <alignment horizontal="center" vertical="center" wrapText="1"/>
    </xf>
    <xf numFmtId="0" fontId="320" fillId="74" borderId="124" xfId="0" applyFont="1" applyFill="1" applyBorder="1" applyAlignment="1">
      <alignment horizontal="center" vertical="center" wrapText="1"/>
    </xf>
    <xf numFmtId="0" fontId="320" fillId="74" borderId="0" xfId="0" applyFont="1" applyFill="1" applyBorder="1" applyAlignment="1">
      <alignment horizontal="center" vertical="center" wrapText="1"/>
    </xf>
    <xf numFmtId="0" fontId="320" fillId="74" borderId="9" xfId="0" applyFont="1" applyFill="1" applyBorder="1" applyAlignment="1">
      <alignment horizontal="center" vertical="center" wrapText="1"/>
    </xf>
    <xf numFmtId="0" fontId="320" fillId="74" borderId="133" xfId="0" applyFont="1" applyFill="1" applyBorder="1" applyAlignment="1">
      <alignment horizontal="center" vertical="center" wrapText="1"/>
    </xf>
    <xf numFmtId="0" fontId="320" fillId="74" borderId="15" xfId="0" applyFont="1" applyFill="1" applyBorder="1" applyAlignment="1">
      <alignment horizontal="center" vertical="center" wrapText="1"/>
    </xf>
    <xf numFmtId="0" fontId="320" fillId="74" borderId="11" xfId="0" applyFont="1" applyFill="1" applyBorder="1" applyAlignment="1">
      <alignment horizontal="center" vertical="center" wrapText="1"/>
    </xf>
    <xf numFmtId="0" fontId="320" fillId="74" borderId="111" xfId="0" applyFont="1" applyFill="1" applyBorder="1" applyAlignment="1">
      <alignment horizontal="center" vertical="center" wrapText="1"/>
    </xf>
    <xf numFmtId="0" fontId="320" fillId="74" borderId="123" xfId="0" applyFont="1" applyFill="1" applyBorder="1" applyAlignment="1">
      <alignment horizontal="center" vertical="center" wrapText="1"/>
    </xf>
    <xf numFmtId="0" fontId="320" fillId="74" borderId="106" xfId="0" applyFont="1" applyFill="1" applyBorder="1" applyAlignment="1">
      <alignment horizontal="center" vertical="center" wrapText="1"/>
    </xf>
    <xf numFmtId="0" fontId="320" fillId="74" borderId="130" xfId="0" applyFont="1" applyFill="1" applyBorder="1" applyAlignment="1">
      <alignment horizontal="center" vertical="center"/>
    </xf>
    <xf numFmtId="0" fontId="320" fillId="74" borderId="126" xfId="0" applyFont="1" applyFill="1" applyBorder="1" applyAlignment="1">
      <alignment horizontal="center" vertical="center"/>
    </xf>
    <xf numFmtId="0" fontId="320" fillId="74" borderId="124" xfId="0" applyFont="1" applyFill="1" applyBorder="1" applyAlignment="1">
      <alignment horizontal="center" vertical="center"/>
    </xf>
    <xf numFmtId="0" fontId="0" fillId="74" borderId="128" xfId="0" applyFont="1" applyFill="1" applyBorder="1" applyAlignment="1">
      <alignment horizontal="center" vertical="center"/>
    </xf>
    <xf numFmtId="0" fontId="0" fillId="74" borderId="14" xfId="0" applyFont="1" applyFill="1" applyBorder="1" applyAlignment="1">
      <alignment horizontal="center" vertical="center"/>
    </xf>
    <xf numFmtId="0" fontId="0" fillId="74" borderId="111" xfId="0" applyFont="1" applyFill="1" applyBorder="1" applyAlignment="1">
      <alignment horizontal="center" vertical="center"/>
    </xf>
    <xf numFmtId="0" fontId="0" fillId="74" borderId="133" xfId="0" applyFont="1" applyFill="1" applyBorder="1" applyAlignment="1">
      <alignment horizontal="center" vertical="center"/>
    </xf>
    <xf numFmtId="0" fontId="0" fillId="74" borderId="15" xfId="0" applyFont="1" applyFill="1" applyBorder="1" applyAlignment="1">
      <alignment horizontal="center" vertical="center"/>
    </xf>
    <xf numFmtId="0" fontId="0" fillId="74" borderId="106" xfId="0" applyFont="1" applyFill="1" applyBorder="1" applyAlignment="1">
      <alignment horizontal="center" vertical="center"/>
    </xf>
    <xf numFmtId="0" fontId="0" fillId="74" borderId="113" xfId="0" applyFont="1" applyFill="1" applyBorder="1" applyAlignment="1">
      <alignment horizontal="center" vertical="center"/>
    </xf>
    <xf numFmtId="0" fontId="0" fillId="74" borderId="112" xfId="0" applyFont="1" applyFill="1" applyBorder="1" applyAlignment="1">
      <alignment horizontal="center" vertical="center"/>
    </xf>
    <xf numFmtId="0" fontId="314" fillId="0" borderId="0" xfId="0" applyFont="1" applyBorder="1" applyAlignment="1">
      <alignment horizontal="left" shrinkToFit="1"/>
    </xf>
    <xf numFmtId="0" fontId="315" fillId="0" borderId="114" xfId="0" applyFont="1" applyFill="1" applyBorder="1" applyAlignment="1">
      <alignment horizontal="center" vertical="center" wrapText="1"/>
    </xf>
    <xf numFmtId="0" fontId="315" fillId="0" borderId="114" xfId="0" applyFont="1" applyFill="1" applyBorder="1" applyAlignment="1">
      <alignment horizontal="center" vertical="center"/>
    </xf>
    <xf numFmtId="0" fontId="318" fillId="74" borderId="118" xfId="0" applyFont="1" applyFill="1" applyBorder="1" applyAlignment="1">
      <alignment horizontal="center" vertical="center"/>
    </xf>
    <xf numFmtId="0" fontId="318" fillId="74" borderId="117" xfId="0" applyFont="1" applyFill="1" applyBorder="1" applyAlignment="1">
      <alignment horizontal="center" vertical="center"/>
    </xf>
    <xf numFmtId="0" fontId="318" fillId="74" borderId="124" xfId="0" applyFont="1" applyFill="1" applyBorder="1" applyAlignment="1">
      <alignment horizontal="center" vertical="center"/>
    </xf>
    <xf numFmtId="0" fontId="318" fillId="74" borderId="123" xfId="0" applyFont="1" applyFill="1" applyBorder="1" applyAlignment="1">
      <alignment horizontal="center" vertical="center"/>
    </xf>
    <xf numFmtId="0" fontId="319" fillId="74" borderId="120" xfId="0" applyFont="1" applyFill="1" applyBorder="1" applyAlignment="1">
      <alignment horizontal="center" vertical="center"/>
    </xf>
    <xf numFmtId="0" fontId="319" fillId="74" borderId="126" xfId="0" applyFont="1" applyFill="1" applyBorder="1" applyAlignment="1">
      <alignment horizontal="center" vertical="center"/>
    </xf>
    <xf numFmtId="0" fontId="318" fillId="74" borderId="120" xfId="0" applyFont="1" applyFill="1" applyBorder="1" applyAlignment="1">
      <alignment horizontal="center" vertical="center" shrinkToFit="1"/>
    </xf>
    <xf numFmtId="0" fontId="318" fillId="74" borderId="121" xfId="0" applyFont="1" applyFill="1" applyBorder="1" applyAlignment="1">
      <alignment horizontal="center" vertical="center" shrinkToFit="1"/>
    </xf>
    <xf numFmtId="0" fontId="318" fillId="74" borderId="126" xfId="0" applyFont="1" applyFill="1" applyBorder="1" applyAlignment="1">
      <alignment horizontal="center" vertical="center" shrinkToFit="1"/>
    </xf>
    <xf numFmtId="0" fontId="318" fillId="74" borderId="127" xfId="0" applyFont="1" applyFill="1" applyBorder="1" applyAlignment="1">
      <alignment horizontal="center" vertical="center" shrinkToFit="1"/>
    </xf>
    <xf numFmtId="0" fontId="16" fillId="0" borderId="94" xfId="42752" applyBorder="1" applyAlignment="1">
      <alignment horizontal="center" vertical="center" wrapText="1"/>
    </xf>
    <xf numFmtId="0" fontId="14" fillId="71" borderId="51" xfId="42752" applyFont="1" applyFill="1" applyBorder="1" applyAlignment="1">
      <alignment horizontal="center" vertical="center"/>
    </xf>
    <xf numFmtId="0" fontId="16" fillId="71" borderId="99" xfId="42752" applyFill="1" applyBorder="1" applyAlignment="1">
      <alignment horizontal="center" vertical="center"/>
    </xf>
    <xf numFmtId="0" fontId="14" fillId="71" borderId="99" xfId="42752" applyFont="1" applyFill="1" applyBorder="1" applyAlignment="1">
      <alignment horizontal="center" vertical="center"/>
    </xf>
    <xf numFmtId="0" fontId="16" fillId="71" borderId="84" xfId="42752" applyFill="1" applyBorder="1" applyAlignment="1">
      <alignment horizontal="center" vertical="center"/>
    </xf>
    <xf numFmtId="0" fontId="16" fillId="71" borderId="87" xfId="42752" applyFill="1" applyBorder="1" applyAlignment="1">
      <alignment horizontal="center" vertical="center"/>
    </xf>
    <xf numFmtId="0" fontId="16" fillId="71" borderId="85" xfId="42752" applyFill="1" applyBorder="1" applyAlignment="1">
      <alignment horizontal="center" vertical="center"/>
    </xf>
    <xf numFmtId="0" fontId="16" fillId="71" borderId="16" xfId="42752" applyFill="1" applyBorder="1" applyAlignment="1">
      <alignment horizontal="center" vertical="center"/>
    </xf>
    <xf numFmtId="0" fontId="16" fillId="71" borderId="90" xfId="42752" applyFill="1" applyBorder="1" applyAlignment="1">
      <alignment horizontal="center" vertical="center"/>
    </xf>
    <xf numFmtId="0" fontId="16" fillId="71" borderId="91" xfId="42752" applyFill="1" applyBorder="1" applyAlignment="1">
      <alignment horizontal="center" vertical="center"/>
    </xf>
    <xf numFmtId="0" fontId="14" fillId="71" borderId="101" xfId="42752" applyFont="1" applyFill="1" applyBorder="1" applyAlignment="1">
      <alignment horizontal="center" vertical="center"/>
    </xf>
    <xf numFmtId="0" fontId="14" fillId="71" borderId="100" xfId="42752" applyFont="1" applyFill="1" applyBorder="1" applyAlignment="1">
      <alignment horizontal="center" vertical="center"/>
    </xf>
    <xf numFmtId="0" fontId="16" fillId="71" borderId="104" xfId="42752" applyFill="1" applyBorder="1" applyAlignment="1">
      <alignment horizontal="center" vertical="center"/>
    </xf>
    <xf numFmtId="0" fontId="16" fillId="71" borderId="105" xfId="42752" applyFill="1" applyBorder="1" applyAlignment="1">
      <alignment horizontal="center" vertical="center"/>
    </xf>
    <xf numFmtId="49" fontId="280" fillId="68" borderId="93" xfId="0" applyNumberFormat="1" applyFont="1" applyFill="1" applyBorder="1" applyAlignment="1">
      <alignment horizontal="center" vertical="center"/>
    </xf>
    <xf numFmtId="49" fontId="280" fillId="68" borderId="94" xfId="0" applyNumberFormat="1" applyFont="1" applyFill="1" applyBorder="1" applyAlignment="1">
      <alignment horizontal="center" vertical="center"/>
    </xf>
    <xf numFmtId="49" fontId="280" fillId="68" borderId="95" xfId="0" applyNumberFormat="1" applyFont="1" applyFill="1" applyBorder="1" applyAlignment="1">
      <alignment horizontal="center" vertical="center"/>
    </xf>
    <xf numFmtId="49" fontId="280" fillId="66" borderId="96" xfId="0" applyNumberFormat="1" applyFont="1" applyFill="1" applyBorder="1" applyAlignment="1">
      <alignment horizontal="center" vertical="center"/>
    </xf>
    <xf numFmtId="49" fontId="280" fillId="66" borderId="97" xfId="0" applyNumberFormat="1" applyFont="1" applyFill="1" applyBorder="1" applyAlignment="1">
      <alignment horizontal="center" vertical="center"/>
    </xf>
    <xf numFmtId="49" fontId="280" fillId="66" borderId="92" xfId="0" applyNumberFormat="1" applyFont="1" applyFill="1" applyBorder="1" applyAlignment="1">
      <alignment horizontal="center" vertical="center"/>
    </xf>
    <xf numFmtId="0" fontId="300" fillId="0" borderId="0" xfId="0" applyFont="1" applyAlignment="1">
      <alignment horizontal="center" vertical="center"/>
    </xf>
    <xf numFmtId="0" fontId="301" fillId="0" borderId="0" xfId="0" applyFont="1" applyAlignment="1">
      <alignment horizontal="center" vertical="center"/>
    </xf>
    <xf numFmtId="0" fontId="279" fillId="66" borderId="86" xfId="0" applyFont="1" applyFill="1" applyBorder="1" applyAlignment="1">
      <alignment horizontal="center" vertical="center"/>
    </xf>
    <xf numFmtId="0" fontId="279" fillId="66" borderId="20" xfId="0" applyFont="1" applyFill="1" applyBorder="1" applyAlignment="1">
      <alignment horizontal="center" vertical="center"/>
    </xf>
    <xf numFmtId="49" fontId="279" fillId="66" borderId="84" xfId="0" applyNumberFormat="1" applyFont="1" applyFill="1" applyBorder="1" applyAlignment="1">
      <alignment horizontal="center" vertical="center"/>
    </xf>
    <xf numFmtId="49" fontId="279" fillId="66" borderId="21" xfId="0" applyNumberFormat="1" applyFont="1" applyFill="1" applyBorder="1" applyAlignment="1">
      <alignment horizontal="center" vertical="center"/>
    </xf>
    <xf numFmtId="0" fontId="279" fillId="66" borderId="85" xfId="0" applyNumberFormat="1" applyFont="1" applyFill="1" applyBorder="1" applyAlignment="1">
      <alignment horizontal="center" vertical="center"/>
    </xf>
    <xf numFmtId="0" fontId="279" fillId="66" borderId="1" xfId="0" applyNumberFormat="1" applyFont="1" applyFill="1" applyBorder="1" applyAlignment="1">
      <alignment horizontal="center" vertical="center"/>
    </xf>
    <xf numFmtId="275" fontId="279" fillId="66" borderId="85" xfId="0" applyNumberFormat="1" applyFont="1" applyFill="1" applyBorder="1" applyAlignment="1">
      <alignment horizontal="center" vertical="center"/>
    </xf>
    <xf numFmtId="275" fontId="279" fillId="66" borderId="1" xfId="0" applyNumberFormat="1" applyFont="1" applyFill="1" applyBorder="1" applyAlignment="1">
      <alignment horizontal="center" vertical="center"/>
    </xf>
    <xf numFmtId="0" fontId="279" fillId="66" borderId="90" xfId="0" applyNumberFormat="1" applyFont="1" applyFill="1" applyBorder="1" applyAlignment="1">
      <alignment horizontal="center" vertical="center"/>
    </xf>
    <xf numFmtId="49" fontId="279" fillId="66" borderId="85" xfId="0" applyNumberFormat="1" applyFont="1" applyFill="1" applyBorder="1" applyAlignment="1">
      <alignment horizontal="center" vertical="center"/>
    </xf>
    <xf numFmtId="49" fontId="279" fillId="66" borderId="1" xfId="0" applyNumberFormat="1" applyFont="1" applyFill="1" applyBorder="1" applyAlignment="1">
      <alignment horizontal="center" vertical="center"/>
    </xf>
    <xf numFmtId="49" fontId="280" fillId="69" borderId="93" xfId="0" applyNumberFormat="1" applyFont="1" applyFill="1" applyBorder="1" applyAlignment="1">
      <alignment horizontal="center" vertical="center"/>
    </xf>
    <xf numFmtId="49" fontId="280" fillId="69" borderId="94" xfId="0" applyNumberFormat="1" applyFont="1" applyFill="1" applyBorder="1" applyAlignment="1">
      <alignment horizontal="center" vertical="center"/>
    </xf>
    <xf numFmtId="49" fontId="280" fillId="69" borderId="95" xfId="0" applyNumberFormat="1" applyFont="1" applyFill="1" applyBorder="1" applyAlignment="1">
      <alignment horizontal="center" vertical="center"/>
    </xf>
    <xf numFmtId="0" fontId="279" fillId="66" borderId="51" xfId="0" applyNumberFormat="1" applyFont="1" applyFill="1" applyBorder="1" applyAlignment="1">
      <alignment horizontal="center" vertical="center"/>
    </xf>
    <xf numFmtId="0" fontId="279" fillId="66" borderId="7" xfId="0" applyNumberFormat="1" applyFont="1" applyFill="1" applyBorder="1" applyAlignment="1">
      <alignment horizontal="center" vertical="center"/>
    </xf>
    <xf numFmtId="0" fontId="25" fillId="4" borderId="47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5" fillId="4" borderId="83" xfId="0" applyFont="1" applyFill="1" applyBorder="1" applyAlignment="1">
      <alignment horizontal="center" vertical="center"/>
    </xf>
    <xf numFmtId="0" fontId="25" fillId="4" borderId="81" xfId="0" applyFont="1" applyFill="1" applyBorder="1" applyAlignment="1">
      <alignment horizontal="center" vertical="center"/>
    </xf>
    <xf numFmtId="0" fontId="25" fillId="4" borderId="77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25" fillId="4" borderId="9" xfId="0" applyFont="1" applyFill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0" borderId="83" xfId="0" applyFont="1" applyBorder="1" applyAlignment="1">
      <alignment horizontal="left" vertical="center"/>
    </xf>
    <xf numFmtId="0" fontId="25" fillId="0" borderId="81" xfId="0" applyFont="1" applyBorder="1" applyAlignment="1">
      <alignment horizontal="left" vertical="center"/>
    </xf>
    <xf numFmtId="0" fontId="25" fillId="0" borderId="77" xfId="0" applyFont="1" applyBorder="1" applyAlignment="1">
      <alignment horizontal="left" vertical="center"/>
    </xf>
    <xf numFmtId="0" fontId="25" fillId="0" borderId="83" xfId="0" applyFont="1" applyBorder="1" applyAlignment="1">
      <alignment horizontal="center" vertical="center"/>
    </xf>
    <xf numFmtId="0" fontId="25" fillId="0" borderId="81" xfId="0" applyFont="1" applyBorder="1" applyAlignment="1">
      <alignment horizontal="center" vertical="center"/>
    </xf>
    <xf numFmtId="0" fontId="25" fillId="0" borderId="77" xfId="0" applyFont="1" applyBorder="1" applyAlignment="1">
      <alignment horizontal="center" vertical="center"/>
    </xf>
  </cellXfs>
  <cellStyles count="42803">
    <cellStyle name="_x0001_" xfId="32354"/>
    <cellStyle name="_x0014_" xfId="32355"/>
    <cellStyle name=" " xfId="32357"/>
    <cellStyle name="' '" xfId="1"/>
    <cellStyle name="          _x000d__x000a_386grabber=vga.3gr_x000d__x000a_" xfId="26684"/>
    <cellStyle name="' ' 10" xfId="2"/>
    <cellStyle name="' ' 11" xfId="3"/>
    <cellStyle name="' ' 12" xfId="4"/>
    <cellStyle name="' ' 13" xfId="5"/>
    <cellStyle name="' ' 14" xfId="31166"/>
    <cellStyle name="  2" xfId="42731"/>
    <cellStyle name="' ' 2" xfId="6"/>
    <cellStyle name="' ' 2 2" xfId="41173"/>
    <cellStyle name="  3" xfId="42732"/>
    <cellStyle name="' ' 3" xfId="7"/>
    <cellStyle name="' ' 4" xfId="8"/>
    <cellStyle name="' ' 5" xfId="9"/>
    <cellStyle name="' ' 6" xfId="10"/>
    <cellStyle name="' ' 7" xfId="11"/>
    <cellStyle name="' ' 8" xfId="12"/>
    <cellStyle name="' ' 9" xfId="13"/>
    <cellStyle name=" [0]_영업분석" xfId="32358"/>
    <cellStyle name=" _080430 전기-원가계산서_PSD13.5역-2" xfId="32359"/>
    <cellStyle name=" _20080617_실행내역_BMS" xfId="32360"/>
    <cellStyle name=" _97연말" xfId="32361"/>
    <cellStyle name=" _97연말_20080617_실행내역_BMS" xfId="32362"/>
    <cellStyle name=" _97연말1" xfId="32363"/>
    <cellStyle name=" _97연말1_20080617_실행내역_BMS" xfId="32364"/>
    <cellStyle name=" _Book1" xfId="32367"/>
    <cellStyle name=" _Book1_20080617_실행내역_BMS" xfId="32368"/>
    <cellStyle name=" _견적 - 071214 대신초 전기_소방_통신공사" xfId="32365"/>
    <cellStyle name=" _발송-080318 견적_충정로등22 (한별)" xfId="32366"/>
    <cellStyle name=" _옥내기기기초공설" xfId="42722"/>
    <cellStyle name=" _품셈" xfId="42723"/>
    <cellStyle name="_x000a_386grabber=M" xfId="32369"/>
    <cellStyle name="Ი_x000b_" xfId="32370"/>
    <cellStyle name="_x000d_$" xfId="42733"/>
    <cellStyle name="_x000d_;&amp;?;" xfId="42734"/>
    <cellStyle name="&quot;" xfId="26685"/>
    <cellStyle name="&quot;_북평초급식소리모델링통신공사" xfId="42735"/>
    <cellStyle name="&quot;_영서고-전기내역서(실적)" xfId="42736"/>
    <cellStyle name="&quot;_태백기계공고다목적실(전기)" xfId="42737"/>
    <cellStyle name="&quot;큰제목&quot;" xfId="32371"/>
    <cellStyle name="#" xfId="26686"/>
    <cellStyle name="# 2" xfId="26687"/>
    <cellStyle name="# 2 2" xfId="41174"/>
    <cellStyle name="# 3" xfId="26688"/>
    <cellStyle name="# 3 2" xfId="41175"/>
    <cellStyle name="# 4" xfId="26689"/>
    <cellStyle name="# 4 2" xfId="41176"/>
    <cellStyle name="# 5" xfId="41177"/>
    <cellStyle name="#,##0" xfId="14"/>
    <cellStyle name="#,##0 10" xfId="15"/>
    <cellStyle name="#,##0 10 2" xfId="31410"/>
    <cellStyle name="#,##0 10 2 2" xfId="32235"/>
    <cellStyle name="#,##0 10 2 3" xfId="32024"/>
    <cellStyle name="#,##0 10 2 4" xfId="42096"/>
    <cellStyle name="#,##0 10 2 5" xfId="42097"/>
    <cellStyle name="#,##0 10 3" xfId="42098"/>
    <cellStyle name="#,##0 10 4" xfId="42099"/>
    <cellStyle name="#,##0 10 5" xfId="42100"/>
    <cellStyle name="#,##0 100" xfId="42101"/>
    <cellStyle name="#,##0 101" xfId="42102"/>
    <cellStyle name="#,##0 102" xfId="42103"/>
    <cellStyle name="#,##0 103" xfId="42104"/>
    <cellStyle name="#,##0 104" xfId="42105"/>
    <cellStyle name="#,##0 105" xfId="42106"/>
    <cellStyle name="#,##0 106" xfId="42107"/>
    <cellStyle name="#,##0 107" xfId="42108"/>
    <cellStyle name="#,##0 108" xfId="42109"/>
    <cellStyle name="#,##0 11" xfId="16"/>
    <cellStyle name="#,##0 11 2" xfId="31411"/>
    <cellStyle name="#,##0 11 2 2" xfId="32236"/>
    <cellStyle name="#,##0 11 2 3" xfId="32025"/>
    <cellStyle name="#,##0 11 2 4" xfId="42110"/>
    <cellStyle name="#,##0 11 2 5" xfId="42111"/>
    <cellStyle name="#,##0 11 3" xfId="42112"/>
    <cellStyle name="#,##0 11 4" xfId="42113"/>
    <cellStyle name="#,##0 11 5" xfId="42114"/>
    <cellStyle name="#,##0 12" xfId="17"/>
    <cellStyle name="#,##0 12 2" xfId="31413"/>
    <cellStyle name="#,##0 12 2 2" xfId="32238"/>
    <cellStyle name="#,##0 12 2 3" xfId="32027"/>
    <cellStyle name="#,##0 12 2 4" xfId="42115"/>
    <cellStyle name="#,##0 12 2 5" xfId="42116"/>
    <cellStyle name="#,##0 12 3" xfId="42117"/>
    <cellStyle name="#,##0 12 4" xfId="42118"/>
    <cellStyle name="#,##0 12 5" xfId="42119"/>
    <cellStyle name="#,##0 13" xfId="18"/>
    <cellStyle name="#,##0 13 2" xfId="31414"/>
    <cellStyle name="#,##0 13 2 2" xfId="32239"/>
    <cellStyle name="#,##0 13 2 3" xfId="32028"/>
    <cellStyle name="#,##0 13 2 4" xfId="42120"/>
    <cellStyle name="#,##0 13 2 5" xfId="42121"/>
    <cellStyle name="#,##0 13 3" xfId="42122"/>
    <cellStyle name="#,##0 13 4" xfId="42123"/>
    <cellStyle name="#,##0 13 5" xfId="42124"/>
    <cellStyle name="#,##0 14" xfId="26690"/>
    <cellStyle name="#,##0 14 2" xfId="31416"/>
    <cellStyle name="#,##0 14 2 2" xfId="32241"/>
    <cellStyle name="#,##0 14 2 3" xfId="32030"/>
    <cellStyle name="#,##0 14 2 4" xfId="42125"/>
    <cellStyle name="#,##0 14 2 5" xfId="42126"/>
    <cellStyle name="#,##0 14 3" xfId="42127"/>
    <cellStyle name="#,##0 14 4" xfId="42128"/>
    <cellStyle name="#,##0 14 5" xfId="42129"/>
    <cellStyle name="#,##0 15" xfId="26691"/>
    <cellStyle name="#,##0 15 2" xfId="31704"/>
    <cellStyle name="#,##0 15 2 2" xfId="32301"/>
    <cellStyle name="#,##0 15 2 3" xfId="32090"/>
    <cellStyle name="#,##0 15 2 4" xfId="42130"/>
    <cellStyle name="#,##0 15 2 5" xfId="42131"/>
    <cellStyle name="#,##0 15 3" xfId="42132"/>
    <cellStyle name="#,##0 15 4" xfId="42133"/>
    <cellStyle name="#,##0 15 5" xfId="42134"/>
    <cellStyle name="#,##0 16" xfId="26692"/>
    <cellStyle name="#,##0 16 2" xfId="31708"/>
    <cellStyle name="#,##0 16 2 2" xfId="32304"/>
    <cellStyle name="#,##0 16 2 3" xfId="32093"/>
    <cellStyle name="#,##0 16 2 4" xfId="42135"/>
    <cellStyle name="#,##0 16 2 5" xfId="42136"/>
    <cellStyle name="#,##0 16 3" xfId="42137"/>
    <cellStyle name="#,##0 16 4" xfId="42138"/>
    <cellStyle name="#,##0 16 5" xfId="42139"/>
    <cellStyle name="#,##0 17" xfId="26693"/>
    <cellStyle name="#,##0 17 2" xfId="31712"/>
    <cellStyle name="#,##0 17 2 2" xfId="32306"/>
    <cellStyle name="#,##0 17 2 3" xfId="32095"/>
    <cellStyle name="#,##0 17 2 4" xfId="42140"/>
    <cellStyle name="#,##0 17 2 5" xfId="42141"/>
    <cellStyle name="#,##0 17 3" xfId="42142"/>
    <cellStyle name="#,##0 17 4" xfId="42143"/>
    <cellStyle name="#,##0 17 5" xfId="42144"/>
    <cellStyle name="#,##0 18" xfId="26694"/>
    <cellStyle name="#,##0 18 2" xfId="31718"/>
    <cellStyle name="#,##0 18 2 2" xfId="32309"/>
    <cellStyle name="#,##0 18 2 3" xfId="32098"/>
    <cellStyle name="#,##0 18 2 4" xfId="42145"/>
    <cellStyle name="#,##0 18 2 5" xfId="42146"/>
    <cellStyle name="#,##0 18 3" xfId="42147"/>
    <cellStyle name="#,##0 18 4" xfId="42148"/>
    <cellStyle name="#,##0 18 5" xfId="42149"/>
    <cellStyle name="#,##0 19" xfId="26695"/>
    <cellStyle name="#,##0 19 2" xfId="31721"/>
    <cellStyle name="#,##0 19 2 2" xfId="32311"/>
    <cellStyle name="#,##0 19 2 3" xfId="32100"/>
    <cellStyle name="#,##0 19 2 4" xfId="42150"/>
    <cellStyle name="#,##0 19 2 5" xfId="42151"/>
    <cellStyle name="#,##0 19 3" xfId="42152"/>
    <cellStyle name="#,##0 19 4" xfId="42153"/>
    <cellStyle name="#,##0 19 5" xfId="42154"/>
    <cellStyle name="#,##0 2" xfId="19"/>
    <cellStyle name="#,##0 2 2" xfId="31332"/>
    <cellStyle name="#,##0 2 2 2" xfId="32168"/>
    <cellStyle name="#,##0 2 2 3" xfId="31957"/>
    <cellStyle name="#,##0 2 2 4" xfId="42155"/>
    <cellStyle name="#,##0 2 2 5" xfId="42156"/>
    <cellStyle name="#,##0 2 3" xfId="42157"/>
    <cellStyle name="#,##0 2 4" xfId="42158"/>
    <cellStyle name="#,##0 20" xfId="26696"/>
    <cellStyle name="#,##0 20 2" xfId="31724"/>
    <cellStyle name="#,##0 20 2 2" xfId="32312"/>
    <cellStyle name="#,##0 20 2 3" xfId="32101"/>
    <cellStyle name="#,##0 20 2 4" xfId="42159"/>
    <cellStyle name="#,##0 20 2 5" xfId="42160"/>
    <cellStyle name="#,##0 20 3" xfId="42161"/>
    <cellStyle name="#,##0 20 4" xfId="42162"/>
    <cellStyle name="#,##0 20 5" xfId="42163"/>
    <cellStyle name="#,##0 21" xfId="26697"/>
    <cellStyle name="#,##0 21 2" xfId="31726"/>
    <cellStyle name="#,##0 21 2 2" xfId="32313"/>
    <cellStyle name="#,##0 21 2 3" xfId="32102"/>
    <cellStyle name="#,##0 21 2 4" xfId="42164"/>
    <cellStyle name="#,##0 21 2 5" xfId="42165"/>
    <cellStyle name="#,##0 21 3" xfId="42166"/>
    <cellStyle name="#,##0 21 4" xfId="42167"/>
    <cellStyle name="#,##0 21 5" xfId="42168"/>
    <cellStyle name="#,##0 22" xfId="26698"/>
    <cellStyle name="#,##0 22 2" xfId="31719"/>
    <cellStyle name="#,##0 22 2 2" xfId="32310"/>
    <cellStyle name="#,##0 22 2 3" xfId="32099"/>
    <cellStyle name="#,##0 22 2 4" xfId="42169"/>
    <cellStyle name="#,##0 22 2 5" xfId="42170"/>
    <cellStyle name="#,##0 22 3" xfId="42171"/>
    <cellStyle name="#,##0 22 4" xfId="42172"/>
    <cellStyle name="#,##0 22 5" xfId="42173"/>
    <cellStyle name="#,##0 23" xfId="26699"/>
    <cellStyle name="#,##0 23 2" xfId="42174"/>
    <cellStyle name="#,##0 23 2 2" xfId="42175"/>
    <cellStyle name="#,##0 23 2 3" xfId="42176"/>
    <cellStyle name="#,##0 23 3" xfId="42177"/>
    <cellStyle name="#,##0 23 4" xfId="42178"/>
    <cellStyle name="#,##0 23 5" xfId="42179"/>
    <cellStyle name="#,##0 24" xfId="26700"/>
    <cellStyle name="#,##0 24 2" xfId="42180"/>
    <cellStyle name="#,##0 24 2 2" xfId="42181"/>
    <cellStyle name="#,##0 24 2 3" xfId="42182"/>
    <cellStyle name="#,##0 24 3" xfId="42183"/>
    <cellStyle name="#,##0 24 4" xfId="42184"/>
    <cellStyle name="#,##0 24 5" xfId="42185"/>
    <cellStyle name="#,##0 25" xfId="26701"/>
    <cellStyle name="#,##0 25 2" xfId="42186"/>
    <cellStyle name="#,##0 25 2 2" xfId="42187"/>
    <cellStyle name="#,##0 25 2 3" xfId="42188"/>
    <cellStyle name="#,##0 25 3" xfId="42189"/>
    <cellStyle name="#,##0 25 4" xfId="42190"/>
    <cellStyle name="#,##0 25 5" xfId="42191"/>
    <cellStyle name="#,##0 26" xfId="26702"/>
    <cellStyle name="#,##0 26 2" xfId="31844"/>
    <cellStyle name="#,##0 26 2 2" xfId="32326"/>
    <cellStyle name="#,##0 26 2 3" xfId="32115"/>
    <cellStyle name="#,##0 26 2 4" xfId="42192"/>
    <cellStyle name="#,##0 26 2 5" xfId="42193"/>
    <cellStyle name="#,##0 26 3" xfId="42194"/>
    <cellStyle name="#,##0 26 4" xfId="42195"/>
    <cellStyle name="#,##0 26 5" xfId="42196"/>
    <cellStyle name="#,##0 27" xfId="26703"/>
    <cellStyle name="#,##0 27 2" xfId="31896"/>
    <cellStyle name="#,##0 27 2 2" xfId="32340"/>
    <cellStyle name="#,##0 27 2 3" xfId="32129"/>
    <cellStyle name="#,##0 27 2 4" xfId="42197"/>
    <cellStyle name="#,##0 27 2 5" xfId="42198"/>
    <cellStyle name="#,##0 27 3" xfId="42199"/>
    <cellStyle name="#,##0 27 4" xfId="42200"/>
    <cellStyle name="#,##0 27 5" xfId="42201"/>
    <cellStyle name="#,##0 28" xfId="31165"/>
    <cellStyle name="#,##0 28 2" xfId="32152"/>
    <cellStyle name="#,##0 28 2 2" xfId="42202"/>
    <cellStyle name="#,##0 28 2 3" xfId="42203"/>
    <cellStyle name="#,##0 28 2 4" xfId="42204"/>
    <cellStyle name="#,##0 28 3" xfId="31941"/>
    <cellStyle name="#,##0 28 4" xfId="42205"/>
    <cellStyle name="#,##0 28 5" xfId="42206"/>
    <cellStyle name="#,##0 29" xfId="32133"/>
    <cellStyle name="#,##0 29 2" xfId="42207"/>
    <cellStyle name="#,##0 29 2 2" xfId="42208"/>
    <cellStyle name="#,##0 29 2 3" xfId="42209"/>
    <cellStyle name="#,##0 29 3" xfId="42210"/>
    <cellStyle name="#,##0 29 4" xfId="42211"/>
    <cellStyle name="#,##0 29 5" xfId="42212"/>
    <cellStyle name="#,##0 3" xfId="20"/>
    <cellStyle name="#,##0 3 2" xfId="31394"/>
    <cellStyle name="#,##0 3 2 2" xfId="32223"/>
    <cellStyle name="#,##0 3 2 3" xfId="32012"/>
    <cellStyle name="#,##0 3 2 4" xfId="42213"/>
    <cellStyle name="#,##0 3 2 5" xfId="42214"/>
    <cellStyle name="#,##0 3 3" xfId="42215"/>
    <cellStyle name="#,##0 3 4" xfId="42216"/>
    <cellStyle name="#,##0 3 5" xfId="42217"/>
    <cellStyle name="#,##0 30" xfId="31922"/>
    <cellStyle name="#,##0 30 2" xfId="42218"/>
    <cellStyle name="#,##0 30 2 2" xfId="42219"/>
    <cellStyle name="#,##0 30 2 3" xfId="42220"/>
    <cellStyle name="#,##0 30 3" xfId="42221"/>
    <cellStyle name="#,##0 30 4" xfId="42222"/>
    <cellStyle name="#,##0 30 5" xfId="42223"/>
    <cellStyle name="#,##0 31" xfId="42224"/>
    <cellStyle name="#,##0 31 2" xfId="42225"/>
    <cellStyle name="#,##0 31 2 2" xfId="42226"/>
    <cellStyle name="#,##0 31 2 3" xfId="42227"/>
    <cellStyle name="#,##0 31 3" xfId="42228"/>
    <cellStyle name="#,##0 31 4" xfId="42229"/>
    <cellStyle name="#,##0 31 5" xfId="42230"/>
    <cellStyle name="#,##0 32" xfId="42231"/>
    <cellStyle name="#,##0 32 2" xfId="42232"/>
    <cellStyle name="#,##0 32 2 2" xfId="42233"/>
    <cellStyle name="#,##0 32 2 3" xfId="42234"/>
    <cellStyle name="#,##0 32 3" xfId="42235"/>
    <cellStyle name="#,##0 32 4" xfId="42236"/>
    <cellStyle name="#,##0 32 5" xfId="42237"/>
    <cellStyle name="#,##0 33" xfId="42238"/>
    <cellStyle name="#,##0 33 2" xfId="42239"/>
    <cellStyle name="#,##0 33 2 2" xfId="42240"/>
    <cellStyle name="#,##0 33 2 3" xfId="42241"/>
    <cellStyle name="#,##0 33 3" xfId="42242"/>
    <cellStyle name="#,##0 33 4" xfId="42243"/>
    <cellStyle name="#,##0 33 5" xfId="42244"/>
    <cellStyle name="#,##0 34" xfId="42245"/>
    <cellStyle name="#,##0 34 2" xfId="42246"/>
    <cellStyle name="#,##0 34 2 2" xfId="42247"/>
    <cellStyle name="#,##0 34 2 3" xfId="42248"/>
    <cellStyle name="#,##0 34 3" xfId="42249"/>
    <cellStyle name="#,##0 34 4" xfId="42250"/>
    <cellStyle name="#,##0 34 5" xfId="42251"/>
    <cellStyle name="#,##0 35" xfId="42252"/>
    <cellStyle name="#,##0 35 2" xfId="42253"/>
    <cellStyle name="#,##0 35 2 2" xfId="42254"/>
    <cellStyle name="#,##0 35 2 3" xfId="42255"/>
    <cellStyle name="#,##0 35 3" xfId="42256"/>
    <cellStyle name="#,##0 35 4" xfId="42257"/>
    <cellStyle name="#,##0 35 5" xfId="42258"/>
    <cellStyle name="#,##0 36" xfId="42259"/>
    <cellStyle name="#,##0 36 2" xfId="42260"/>
    <cellStyle name="#,##0 36 2 2" xfId="42261"/>
    <cellStyle name="#,##0 36 2 3" xfId="42262"/>
    <cellStyle name="#,##0 36 3" xfId="42263"/>
    <cellStyle name="#,##0 36 4" xfId="42264"/>
    <cellStyle name="#,##0 36 5" xfId="42265"/>
    <cellStyle name="#,##0 37" xfId="42266"/>
    <cellStyle name="#,##0 37 2" xfId="42267"/>
    <cellStyle name="#,##0 37 2 2" xfId="42268"/>
    <cellStyle name="#,##0 37 2 3" xfId="42269"/>
    <cellStyle name="#,##0 37 3" xfId="42270"/>
    <cellStyle name="#,##0 37 4" xfId="42271"/>
    <cellStyle name="#,##0 37 5" xfId="42272"/>
    <cellStyle name="#,##0 38" xfId="42273"/>
    <cellStyle name="#,##0 38 2" xfId="42274"/>
    <cellStyle name="#,##0 38 2 2" xfId="42275"/>
    <cellStyle name="#,##0 38 2 3" xfId="42276"/>
    <cellStyle name="#,##0 38 3" xfId="42277"/>
    <cellStyle name="#,##0 38 4" xfId="42278"/>
    <cellStyle name="#,##0 38 5" xfId="42279"/>
    <cellStyle name="#,##0 39" xfId="42280"/>
    <cellStyle name="#,##0 39 2" xfId="42281"/>
    <cellStyle name="#,##0 39 2 2" xfId="42282"/>
    <cellStyle name="#,##0 39 2 3" xfId="42283"/>
    <cellStyle name="#,##0 39 3" xfId="42284"/>
    <cellStyle name="#,##0 39 4" xfId="42285"/>
    <cellStyle name="#,##0 39 5" xfId="42286"/>
    <cellStyle name="#,##0 4" xfId="21"/>
    <cellStyle name="#,##0 4 2" xfId="31396"/>
    <cellStyle name="#,##0 4 2 2" xfId="32224"/>
    <cellStyle name="#,##0 4 2 3" xfId="32013"/>
    <cellStyle name="#,##0 4 2 4" xfId="42287"/>
    <cellStyle name="#,##0 4 2 5" xfId="42288"/>
    <cellStyle name="#,##0 4 3" xfId="42289"/>
    <cellStyle name="#,##0 4 4" xfId="42290"/>
    <cellStyle name="#,##0 4 5" xfId="42291"/>
    <cellStyle name="#,##0 40" xfId="42292"/>
    <cellStyle name="#,##0 40 2" xfId="42293"/>
    <cellStyle name="#,##0 40 2 2" xfId="42294"/>
    <cellStyle name="#,##0 40 2 3" xfId="42295"/>
    <cellStyle name="#,##0 40 3" xfId="42296"/>
    <cellStyle name="#,##0 40 4" xfId="42297"/>
    <cellStyle name="#,##0 40 5" xfId="42298"/>
    <cellStyle name="#,##0 41" xfId="42299"/>
    <cellStyle name="#,##0 41 2" xfId="42300"/>
    <cellStyle name="#,##0 41 2 2" xfId="42301"/>
    <cellStyle name="#,##0 41 2 3" xfId="42302"/>
    <cellStyle name="#,##0 41 3" xfId="42303"/>
    <cellStyle name="#,##0 41 4" xfId="42304"/>
    <cellStyle name="#,##0 41 5" xfId="42305"/>
    <cellStyle name="#,##0 42" xfId="42306"/>
    <cellStyle name="#,##0 42 2" xfId="42307"/>
    <cellStyle name="#,##0 42 2 2" xfId="42308"/>
    <cellStyle name="#,##0 42 2 3" xfId="42309"/>
    <cellStyle name="#,##0 42 3" xfId="42310"/>
    <cellStyle name="#,##0 42 4" xfId="42311"/>
    <cellStyle name="#,##0 42 5" xfId="42312"/>
    <cellStyle name="#,##0 43" xfId="42313"/>
    <cellStyle name="#,##0 43 2" xfId="42314"/>
    <cellStyle name="#,##0 43 2 2" xfId="42315"/>
    <cellStyle name="#,##0 43 2 3" xfId="42316"/>
    <cellStyle name="#,##0 43 3" xfId="42317"/>
    <cellStyle name="#,##0 43 4" xfId="42318"/>
    <cellStyle name="#,##0 43 5" xfId="42319"/>
    <cellStyle name="#,##0 44" xfId="42320"/>
    <cellStyle name="#,##0 44 2" xfId="42321"/>
    <cellStyle name="#,##0 44 2 2" xfId="42322"/>
    <cellStyle name="#,##0 44 2 3" xfId="42323"/>
    <cellStyle name="#,##0 44 3" xfId="42324"/>
    <cellStyle name="#,##0 44 4" xfId="42325"/>
    <cellStyle name="#,##0 44 5" xfId="42326"/>
    <cellStyle name="#,##0 45" xfId="42327"/>
    <cellStyle name="#,##0 45 2" xfId="42328"/>
    <cellStyle name="#,##0 45 3" xfId="42329"/>
    <cellStyle name="#,##0 45 4" xfId="42330"/>
    <cellStyle name="#,##0 46" xfId="42331"/>
    <cellStyle name="#,##0 47" xfId="42332"/>
    <cellStyle name="#,##0 48" xfId="42333"/>
    <cellStyle name="#,##0 49" xfId="42334"/>
    <cellStyle name="#,##0 5" xfId="22"/>
    <cellStyle name="#,##0 5 2" xfId="31399"/>
    <cellStyle name="#,##0 5 2 2" xfId="32227"/>
    <cellStyle name="#,##0 5 2 3" xfId="32016"/>
    <cellStyle name="#,##0 5 2 4" xfId="42335"/>
    <cellStyle name="#,##0 5 2 5" xfId="42336"/>
    <cellStyle name="#,##0 5 3" xfId="42337"/>
    <cellStyle name="#,##0 5 4" xfId="42338"/>
    <cellStyle name="#,##0 5 5" xfId="42339"/>
    <cellStyle name="#,##0 50" xfId="42340"/>
    <cellStyle name="#,##0 51" xfId="42341"/>
    <cellStyle name="#,##0 52" xfId="42342"/>
    <cellStyle name="#,##0 53" xfId="42343"/>
    <cellStyle name="#,##0 54" xfId="42344"/>
    <cellStyle name="#,##0 55" xfId="42345"/>
    <cellStyle name="#,##0 56" xfId="42346"/>
    <cellStyle name="#,##0 57" xfId="42347"/>
    <cellStyle name="#,##0 58" xfId="42348"/>
    <cellStyle name="#,##0 59" xfId="42349"/>
    <cellStyle name="#,##0 6" xfId="23"/>
    <cellStyle name="#,##0 6 2" xfId="31402"/>
    <cellStyle name="#,##0 6 2 2" xfId="32229"/>
    <cellStyle name="#,##0 6 2 3" xfId="32018"/>
    <cellStyle name="#,##0 6 2 4" xfId="42350"/>
    <cellStyle name="#,##0 6 2 5" xfId="42351"/>
    <cellStyle name="#,##0 6 3" xfId="42352"/>
    <cellStyle name="#,##0 6 4" xfId="42353"/>
    <cellStyle name="#,##0 6 5" xfId="42354"/>
    <cellStyle name="#,##0 60" xfId="42355"/>
    <cellStyle name="#,##0 61" xfId="42356"/>
    <cellStyle name="#,##0 62" xfId="42357"/>
    <cellStyle name="#,##0 63" xfId="42358"/>
    <cellStyle name="#,##0 64" xfId="42359"/>
    <cellStyle name="#,##0 65" xfId="42360"/>
    <cellStyle name="#,##0 66" xfId="42361"/>
    <cellStyle name="#,##0 67" xfId="42362"/>
    <cellStyle name="#,##0 68" xfId="42363"/>
    <cellStyle name="#,##0 69" xfId="42364"/>
    <cellStyle name="#,##0 7" xfId="24"/>
    <cellStyle name="#,##0 7 2" xfId="31405"/>
    <cellStyle name="#,##0 7 2 2" xfId="32231"/>
    <cellStyle name="#,##0 7 2 3" xfId="32020"/>
    <cellStyle name="#,##0 7 2 4" xfId="42365"/>
    <cellStyle name="#,##0 7 2 5" xfId="42366"/>
    <cellStyle name="#,##0 7 3" xfId="42367"/>
    <cellStyle name="#,##0 7 4" xfId="42368"/>
    <cellStyle name="#,##0 7 5" xfId="42369"/>
    <cellStyle name="#,##0 70" xfId="42370"/>
    <cellStyle name="#,##0 71" xfId="42371"/>
    <cellStyle name="#,##0 72" xfId="42372"/>
    <cellStyle name="#,##0 73" xfId="42373"/>
    <cellStyle name="#,##0 74" xfId="42374"/>
    <cellStyle name="#,##0 75" xfId="42375"/>
    <cellStyle name="#,##0 76" xfId="42376"/>
    <cellStyle name="#,##0 77" xfId="42377"/>
    <cellStyle name="#,##0 78" xfId="42378"/>
    <cellStyle name="#,##0 79" xfId="42379"/>
    <cellStyle name="#,##0 8" xfId="25"/>
    <cellStyle name="#,##0 8 2" xfId="31407"/>
    <cellStyle name="#,##0 8 2 2" xfId="32232"/>
    <cellStyle name="#,##0 8 2 3" xfId="32021"/>
    <cellStyle name="#,##0 8 2 4" xfId="42380"/>
    <cellStyle name="#,##0 8 2 5" xfId="42381"/>
    <cellStyle name="#,##0 8 3" xfId="42382"/>
    <cellStyle name="#,##0 8 4" xfId="42383"/>
    <cellStyle name="#,##0 8 5" xfId="42384"/>
    <cellStyle name="#,##0 80" xfId="42385"/>
    <cellStyle name="#,##0 81" xfId="42386"/>
    <cellStyle name="#,##0 82" xfId="42387"/>
    <cellStyle name="#,##0 83" xfId="42388"/>
    <cellStyle name="#,##0 84" xfId="42389"/>
    <cellStyle name="#,##0 85" xfId="42390"/>
    <cellStyle name="#,##0 86" xfId="42391"/>
    <cellStyle name="#,##0 87" xfId="42392"/>
    <cellStyle name="#,##0 88" xfId="42393"/>
    <cellStyle name="#,##0 89" xfId="42394"/>
    <cellStyle name="#,##0 9" xfId="26"/>
    <cellStyle name="#,##0 9 2" xfId="31409"/>
    <cellStyle name="#,##0 9 2 2" xfId="32234"/>
    <cellStyle name="#,##0 9 2 3" xfId="32023"/>
    <cellStyle name="#,##0 9 2 4" xfId="42395"/>
    <cellStyle name="#,##0 9 2 5" xfId="42396"/>
    <cellStyle name="#,##0 9 3" xfId="42397"/>
    <cellStyle name="#,##0 9 4" xfId="42398"/>
    <cellStyle name="#,##0 9 5" xfId="42399"/>
    <cellStyle name="#,##0 90" xfId="42400"/>
    <cellStyle name="#,##0 91" xfId="42401"/>
    <cellStyle name="#,##0 92" xfId="42402"/>
    <cellStyle name="#,##0 93" xfId="42403"/>
    <cellStyle name="#,##0 94" xfId="42404"/>
    <cellStyle name="#,##0 95" xfId="42405"/>
    <cellStyle name="#,##0 96" xfId="42406"/>
    <cellStyle name="#,##0 97" xfId="42407"/>
    <cellStyle name="#,##0 98" xfId="42408"/>
    <cellStyle name="#,##0 99" xfId="42409"/>
    <cellStyle name="#,##0.0" xfId="26704"/>
    <cellStyle name="#,##0.0 2" xfId="32372"/>
    <cellStyle name="#,##0.00" xfId="26705"/>
    <cellStyle name="#,##0.000" xfId="26706"/>
    <cellStyle name="#,##0.000 2" xfId="42738"/>
    <cellStyle name="#,##0_1.1 설비부문(강원_CCTV)" xfId="32373"/>
    <cellStyle name="#_01계통정보감시설계서" xfId="32374"/>
    <cellStyle name="#_01계통정보감시설계서_공사설계서(VHF원격감시)" xfId="32375"/>
    <cellStyle name="#_01년 하반기표준설계서(장치공사-최종안)" xfId="32376"/>
    <cellStyle name="#_'02하반기노무임" xfId="32377"/>
    <cellStyle name="#_2000설계서최종" xfId="32378"/>
    <cellStyle name="#_2000설계서최종_공사설계서(VHF원격감시)" xfId="32379"/>
    <cellStyle name="#_2000설계서최종_광단국계통도(PCM단국포함)" xfId="32380"/>
    <cellStyle name="#_2000설계서최종_광단국계통도(PCM단국포함)_공사설계서(VHF원격감시)" xfId="32381"/>
    <cellStyle name="#_2000설계서최종_광단국도면" xfId="32382"/>
    <cellStyle name="#_2000설계서최종_광단국도면_공사설계서(VHF원격감시)" xfId="32383"/>
    <cellStyle name="#_2000설계서최종_웅촌_엄궁도면" xfId="32384"/>
    <cellStyle name="#_2000설계서최종_웅촌_엄궁도면_공사설계서(VHF원격감시)" xfId="32385"/>
    <cellStyle name="#_20021115_광단국계통도" xfId="32386"/>
    <cellStyle name="#_20021115_광단국계통도_공사설계서(VHF원격감시)" xfId="32387"/>
    <cellStyle name="#_2003년LAN성능개선" xfId="32388"/>
    <cellStyle name="#_2004년상반기노무임단가" xfId="32389"/>
    <cellStyle name="#_Book1" xfId="33116"/>
    <cellStyle name="#_Book3" xfId="33117"/>
    <cellStyle name="#_Book3_01계통정보감시설계서" xfId="33118"/>
    <cellStyle name="#_Book3_01계통정보감시설계서_공사설계서(VHF원격감시)" xfId="33119"/>
    <cellStyle name="#_Book3_20021115_광단국계통도" xfId="33120"/>
    <cellStyle name="#_Book3_20021115_광단국계통도_공사설계서(VHF원격감시)" xfId="33121"/>
    <cellStyle name="#_Book3_Book1" xfId="33145"/>
    <cellStyle name="#_Book3_Book1_공사설계서(VHF원격감시)" xfId="33146"/>
    <cellStyle name="#_Book3_공사설계서(VHF원격감시)" xfId="33122"/>
    <cellStyle name="#_Book3_광단국_PSM설계서" xfId="33123"/>
    <cellStyle name="#_Book3_광단국_PSM설계서_공사설계서(VHF원격감시)" xfId="33124"/>
    <cellStyle name="#_Book3_광단국계통도(PCM단국포함)" xfId="33125"/>
    <cellStyle name="#_Book3_광단국계통도(PCM단국포함)_공사설계서(VHF원격감시)" xfId="33126"/>
    <cellStyle name="#_Book3_광단국도면" xfId="33127"/>
    <cellStyle name="#_Book3_광단국도면_공사설계서(VHF원격감시)" xfId="33128"/>
    <cellStyle name="#_Book3_동래_효문" xfId="33129"/>
    <cellStyle name="#_Book3_동래_효문_공사설계서(VHF원격감시)" xfId="33130"/>
    <cellStyle name="#_Book3_설치품셈" xfId="33131"/>
    <cellStyle name="#_Book3_설치품셈_공사설계서(VHF원격감시)" xfId="33132"/>
    <cellStyle name="#_Book3_설치품셈_광단국_PSM설계서" xfId="33133"/>
    <cellStyle name="#_Book3_설치품셈_광단국_PSM설계서_공사설계서(VHF원격감시)" xfId="33134"/>
    <cellStyle name="#_Book3_설치품셈_동래_효문" xfId="33135"/>
    <cellStyle name="#_Book3_설치품셈_동래_효문_공사설계서(VHF원격감시)" xfId="33136"/>
    <cellStyle name="#_Book3_설치품셈_웅촌PITR_광단국설계서" xfId="33137"/>
    <cellStyle name="#_Book3_설치품셈_웅촌PITR_광단국설계서_공사설계서(VHF원격감시)" xfId="33138"/>
    <cellStyle name="#_Book3_웅촌_엄궁도면" xfId="33139"/>
    <cellStyle name="#_Book3_웅촌_엄궁도면_공사설계서(VHF원격감시)" xfId="33140"/>
    <cellStyle name="#_Book3_웅촌PITR_광단국설계서" xfId="33141"/>
    <cellStyle name="#_Book3_웅촌PITR_광단국설계서_공사설계서(VHF원격감시)" xfId="33142"/>
    <cellStyle name="#_Book3_작업도면" xfId="33143"/>
    <cellStyle name="#_Book3_작업도면_공사설계서(VHF원격감시)" xfId="33144"/>
    <cellStyle name="#_cost9702" xfId="33147"/>
    <cellStyle name="#_cost9702 (2)" xfId="33148"/>
    <cellStyle name="#_cost9702 (2)_Book1" xfId="34119"/>
    <cellStyle name="#_cost9702 (2)_Book1_04년도서울지역굴착계획" xfId="34120"/>
    <cellStyle name="#_cost9702 (2)_NEGS" xfId="34121"/>
    <cellStyle name="#_cost9702 (2)_NEGS_04년도서울지역굴착계획" xfId="34122"/>
    <cellStyle name="#_cost9702 (2)_NEGS_공사 설계서" xfId="34123"/>
    <cellStyle name="#_cost9702 (2)_NEGS_본사 구내교환기 이설공사 설계서" xfId="34124"/>
    <cellStyle name="#_cost9702 (2)_NEGS_원터치폰 하도급 설계내역서" xfId="34125"/>
    <cellStyle name="#_cost9702 (2)_NEGS_하도급 설계내역서" xfId="34126"/>
    <cellStyle name="#_cost9702 (2)_NEGS_하도급 설계내역서(교환기이설)" xfId="34127"/>
    <cellStyle name="#_cost9702 (2)_NEGS_하도급 설계내역서(원터치폰 이설)" xfId="34128"/>
    <cellStyle name="#_cost9702 (2)_SKT CS-A4정산내역서 최종12.3" xfId="34129"/>
    <cellStyle name="#_cost9702 (2)_SKT CS-A4정산내역서 최종12.3_04년도서울지역굴착계획" xfId="34130"/>
    <cellStyle name="#_cost9702 (2)_SKT CS-A4정산내역서+CS-A2" xfId="34131"/>
    <cellStyle name="#_cost9702 (2)_SKT CS-A4정산내역서+CS-A2_04년도서울지역굴착계획" xfId="34132"/>
    <cellStyle name="#_cost9702 (2)_강동구청허가신청" xfId="33149"/>
    <cellStyle name="#_cost9702 (2)_강동구청허가신청_04년도서울지역굴착계획" xfId="33150"/>
    <cellStyle name="#_cost9702 (2)_견적서" xfId="33151"/>
    <cellStyle name="#_cost9702 (2)_계통도 (2)" xfId="33152"/>
    <cellStyle name="#_cost9702 (2)_계통도 (2)_Book1" xfId="33275"/>
    <cellStyle name="#_cost9702 (2)_계통도 (2)_Book1_04년도서울지역굴착계획" xfId="33276"/>
    <cellStyle name="#_cost9702 (2)_계통도 (2)_NEGS" xfId="33277"/>
    <cellStyle name="#_cost9702 (2)_계통도 (2)_NEGS_04년도서울지역굴착계획" xfId="33278"/>
    <cellStyle name="#_cost9702 (2)_계통도 (2)_NEGS_공사 설계서" xfId="33279"/>
    <cellStyle name="#_cost9702 (2)_계통도 (2)_NEGS_본사 구내교환기 이설공사 설계서" xfId="33280"/>
    <cellStyle name="#_cost9702 (2)_계통도 (2)_NEGS_원터치폰 하도급 설계내역서" xfId="33281"/>
    <cellStyle name="#_cost9702 (2)_계통도 (2)_NEGS_하도급 설계내역서" xfId="33282"/>
    <cellStyle name="#_cost9702 (2)_계통도 (2)_NEGS_하도급 설계내역서(교환기이설)" xfId="33283"/>
    <cellStyle name="#_cost9702 (2)_계통도 (2)_NEGS_하도급 설계내역서(원터치폰 이설)" xfId="33284"/>
    <cellStyle name="#_cost9702 (2)_계통도 (2)_SKT CS-A4정산내역서 최종12.3" xfId="33285"/>
    <cellStyle name="#_cost9702 (2)_계통도 (2)_SKT CS-A4정산내역서 최종12.3_04년도서울지역굴착계획" xfId="33286"/>
    <cellStyle name="#_cost9702 (2)_계통도 (2)_SKT CS-A4정산내역서+CS-A2" xfId="33287"/>
    <cellStyle name="#_cost9702 (2)_계통도 (2)_SKT CS-A4정산내역서+CS-A2_04년도서울지역굴착계획" xfId="33288"/>
    <cellStyle name="#_cost9702 (2)_계통도 (2)_강동구청허가신청" xfId="33153"/>
    <cellStyle name="#_cost9702 (2)_계통도 (2)_강동구청허가신청_04년도서울지역굴착계획" xfId="33154"/>
    <cellStyle name="#_cost9702 (2)_계통도 (2)_견적서" xfId="33155"/>
    <cellStyle name="#_cost9702 (2)_계통도 (2)_계통도 " xfId="33156"/>
    <cellStyle name="#_cost9702 (2)_계통도 (2)_계통도 _(@클릭 pc방)준공자료" xfId="33157"/>
    <cellStyle name="#_cost9702 (2)_계통도 (2)_계통도 _(@클릭 pc방)준공자료_16준공자료(데이콤 중앙국사 ~ 한빛은행)" xfId="33158"/>
    <cellStyle name="#_cost9702 (2)_계통도 (2)_계통도 _Book1" xfId="33208"/>
    <cellStyle name="#_cost9702 (2)_계통도 (2)_계통도 _OFD선번장 및 주요설비설치내역" xfId="33209"/>
    <cellStyle name="#_cost9702 (2)_계통도 (2)_계통도 _PSM_9000계통도(03_1월기준)" xfId="33210"/>
    <cellStyle name="#_cost9702 (2)_계통도 (2)_계통도 _PSM_9000계통도(03_1월기준)_공사설계서(VHF원격감시)" xfId="33211"/>
    <cellStyle name="#_cost9702 (2)_계통도 (2)_계통도 _가입자링계통도" xfId="33159"/>
    <cellStyle name="#_cost9702 (2)_계통도 (2)_계통도 _개통자료((주)모인텍)" xfId="33160"/>
    <cellStyle name="#_cost9702 (2)_계통도 (2)_계통도 _개통자료((주)모인텍)_개통자료(STI 남가좌 ~ STI 홍은설악)" xfId="33161"/>
    <cellStyle name="#_cost9702 (2)_계통도 (2)_계통도 _개통자료(STI북아현-STI북아현3)" xfId="33162"/>
    <cellStyle name="#_cost9702 (2)_계통도 (2)_계통도 _개통자료(STI북아현-STI북아현3)_개통자료(STI 남가좌 ~ STI 홍은설악)" xfId="33163"/>
    <cellStyle name="#_cost9702 (2)_계통도 (2)_계통도 _공사설계서(엄광산TRS이동중계국)" xfId="33164"/>
    <cellStyle name="#_cost9702 (2)_계통도 (2)_계통도 _광단국준공" xfId="33165"/>
    <cellStyle name="#_cost9702 (2)_계통도 (2)_계통도 _광단국준공_PSM_9000계통도(03_1월기준)" xfId="33166"/>
    <cellStyle name="#_cost9702 (2)_계통도 (2)_계통도 _광단국준공_PSM_9000계통도(03_1월기준)_공사설계서(VHF원격감시)" xfId="33167"/>
    <cellStyle name="#_cost9702 (2)_계통도 (2)_계통도 _기별종합(미정산0306)" xfId="33168"/>
    <cellStyle name="#_cost9702 (2)_계통도 (2)_계통도 _기별종합(미정산0306)_정산내역서(2002년청주5차)" xfId="33169"/>
    <cellStyle name="#_cost9702 (2)_계통도 (2)_계통도 _기별총괄" xfId="33170"/>
    <cellStyle name="#_cost9702 (2)_계통도 (2)_계통도 _대신증권" xfId="33171"/>
    <cellStyle name="#_cost9702 (2)_계통도 (2)_계통도 _대신증권_PSM_9000계통도(03_1월기준)" xfId="33172"/>
    <cellStyle name="#_cost9702 (2)_계통도 (2)_계통도 _대신증권_PSM_9000계통도(03_1월기준)_공사설계서(VHF원격감시)" xfId="33173"/>
    <cellStyle name="#_cost9702 (2)_계통도 (2)_계통도 _렛츠고" xfId="33174"/>
    <cellStyle name="#_cost9702 (2)_계통도 (2)_계통도 _렛츠고_PSM_9000계통도(03_1월기준)" xfId="33175"/>
    <cellStyle name="#_cost9702 (2)_계통도 (2)_계통도 _렛츠고_PSM_9000계통도(03_1월기준)_공사설계서(VHF원격감시)" xfId="33176"/>
    <cellStyle name="#_cost9702 (2)_계통도 (2)_계통도 _설계내역서(02년청주10차)" xfId="33177"/>
    <cellStyle name="#_cost9702 (2)_계통도 (2)_계통도 _설계내역서(02년청주11차)" xfId="33178"/>
    <cellStyle name="#_cost9702 (2)_계통도 (2)_계통도 _설계내역서(02년청주3차)" xfId="33179"/>
    <cellStyle name="#_cost9702 (2)_계통도 (2)_계통도 _설계내역서(02년청주4차)" xfId="33180"/>
    <cellStyle name="#_cost9702 (2)_계통도 (2)_계통도 _설계내역서(02년청주5차)" xfId="33181"/>
    <cellStyle name="#_cost9702 (2)_계통도 (2)_계통도 _설계내역서(02년청주6차)" xfId="33182"/>
    <cellStyle name="#_cost9702 (2)_계통도 (2)_계통도 _설계내역서(02년청주7차)" xfId="33183"/>
    <cellStyle name="#_cost9702 (2)_계통도 (2)_계통도 _설계내역서(02년청주8차)" xfId="33184"/>
    <cellStyle name="#_cost9702 (2)_계통도 (2)_계통도 _세부계통도(비하 프리존pc방외 1건)" xfId="33185"/>
    <cellStyle name="#_cost9702 (2)_계통도 (2)_계통도 _세부계통도(비하 프리존pc방외 1건)_정산내역서(2002년청주5차)" xfId="33186"/>
    <cellStyle name="#_cost9702 (2)_계통도 (2)_계통도 _세부도종합(미정산0306)" xfId="33187"/>
    <cellStyle name="#_cost9702 (2)_계통도 (2)_계통도 _신세기11차추가(함체)" xfId="33188"/>
    <cellStyle name="#_cost9702 (2)_계통도 (2)_계통도 _신세기11차추가(함체)_04년도서울지역굴착계획" xfId="33189"/>
    <cellStyle name="#_cost9702 (2)_계통도 (2)_계통도 _자재단가" xfId="42739"/>
    <cellStyle name="#_cost9702 (2)_계통도 (2)_계통도 _장비구입비 내역서" xfId="42740"/>
    <cellStyle name="#_cost9702 (2)_계통도 (2)_계통도 _정산내역서(02년청주3차)" xfId="33190"/>
    <cellStyle name="#_cost9702 (2)_계통도 (2)_계통도 _정산내역서(02년청주4차)" xfId="33191"/>
    <cellStyle name="#_cost9702 (2)_계통도 (2)_계통도 _정산내역서(02년청주5차)" xfId="33192"/>
    <cellStyle name="#_cost9702 (2)_계통도 (2)_계통도 _정산내역서(02년청주6차)" xfId="33193"/>
    <cellStyle name="#_cost9702 (2)_계통도 (2)_계통도 _정산내역서(2002년청주10차)1" xfId="33194"/>
    <cellStyle name="#_cost9702 (2)_계통도 (2)_계통도 _정산내역서(2002년청주11차)" xfId="33195"/>
    <cellStyle name="#_cost9702 (2)_계통도 (2)_계통도 _정산내역서(2002년청주11차)1" xfId="33196"/>
    <cellStyle name="#_cost9702 (2)_계통도 (2)_계통도 _정산내역서(2002년청주16차)1" xfId="33197"/>
    <cellStyle name="#_cost9702 (2)_계통도 (2)_계통도 _정산내역서(2002년청주5차)1" xfId="33198"/>
    <cellStyle name="#_cost9702 (2)_계통도 (2)_계통도 _정산내역서(2002년청주7차)" xfId="33199"/>
    <cellStyle name="#_cost9702 (2)_계통도 (2)_계통도 _정산내역서(2002년청주7차)1" xfId="33200"/>
    <cellStyle name="#_cost9702 (2)_계통도 (2)_계통도 _정산내역서(2002년청주8차)1" xfId="33201"/>
    <cellStyle name="#_cost9702 (2)_계통도 (2)_계통도 _정산설계(5차 광이더넷)" xfId="33202"/>
    <cellStyle name="#_cost9702 (2)_계통도 (2)_계통도 _철수계통도" xfId="33203"/>
    <cellStyle name="#_cost9702 (2)_계통도 (2)_계통도 _하나로 통신 기별(버즈 PC방외 7건)" xfId="33204"/>
    <cellStyle name="#_cost9702 (2)_계통도 (2)_계통도 _하나로기별(사이버킹PC방외 5건)" xfId="33205"/>
    <cellStyle name="#_cost9702 (2)_계통도 (2)_계통도 _하나로기별(테란PC방외 12건)" xfId="33206"/>
    <cellStyle name="#_cost9702 (2)_계통도 (2)_계통도 _하나로기별(테란PC방외 12건)_정산내역서(2002년청주5차)" xfId="33207"/>
    <cellStyle name="#_cost9702 (2)_계통도 (2)_공사 설계서" xfId="33212"/>
    <cellStyle name="#_cost9702 (2)_계통도 (2)_공사설계서" xfId="33213"/>
    <cellStyle name="#_cost9702 (2)_계통도 (2)_공사예산산출(kdn양식)" xfId="33214"/>
    <cellStyle name="#_cost9702 (2)_계통도 (2)_남부VoIP간이공사" xfId="33215"/>
    <cellStyle name="#_cost9702 (2)_계통도 (2)_도로공사신고서(수서경찰서)" xfId="33216"/>
    <cellStyle name="#_cost9702 (2)_계통도 (2)_본사 구내교환기 이설공사 설계서" xfId="33217"/>
    <cellStyle name="#_cost9702 (2)_계통도 (2)_사업시행 계획서분" xfId="33218"/>
    <cellStyle name="#_cost9702 (2)_계통도 (2)_설계서" xfId="33219"/>
    <cellStyle name="#_cost9702 (2)_계통도 (2)_설계서_04년도서울지역굴착계획" xfId="33220"/>
    <cellStyle name="#_cost9702 (2)_계통도 (2)_설계서_견적서" xfId="33221"/>
    <cellStyle name="#_cost9702 (2)_계통도 (2)_설계서_공사 설계서" xfId="33222"/>
    <cellStyle name="#_cost9702 (2)_계통도 (2)_설계서_공사 설계서_1" xfId="33223"/>
    <cellStyle name="#_cost9702 (2)_계통도 (2)_설계서_공사 설계서_공사 설계서" xfId="33224"/>
    <cellStyle name="#_cost9702 (2)_계통도 (2)_설계서_공사 설계서_공사설계서" xfId="33225"/>
    <cellStyle name="#_cost9702 (2)_계통도 (2)_설계서_공사 설계서_남부VoIP간이공사" xfId="33226"/>
    <cellStyle name="#_cost9702 (2)_계통도 (2)_설계서_공사 설계서_사업시행 계획서분" xfId="33227"/>
    <cellStyle name="#_cost9702 (2)_계통도 (2)_설계서_공사 설계서_한전 간이공사설계서" xfId="33228"/>
    <cellStyle name="#_cost9702 (2)_계통도 (2)_설계서_공사설계서" xfId="33229"/>
    <cellStyle name="#_cost9702 (2)_계통도 (2)_설계서_남부VoIP간이공사" xfId="33230"/>
    <cellStyle name="#_cost9702 (2)_계통도 (2)_설계서_본사 구내교환기 이설공사 설계서" xfId="33231"/>
    <cellStyle name="#_cost9702 (2)_계통도 (2)_설계서_본사 구내교환기 이설공사 설계서_공사 설계서" xfId="33232"/>
    <cellStyle name="#_cost9702 (2)_계통도 (2)_설계서_본사 구내교환기 이설공사 설계서_공사설계서" xfId="33233"/>
    <cellStyle name="#_cost9702 (2)_계통도 (2)_설계서_본사 구내교환기 이설공사 설계서_남부VoIP간이공사" xfId="33234"/>
    <cellStyle name="#_cost9702 (2)_계통도 (2)_설계서_본사 구내교환기 이설공사 설계서_사업시행 계획서분" xfId="33235"/>
    <cellStyle name="#_cost9702 (2)_계통도 (2)_설계서_본사 구내교환기 이설공사 설계서_한전 간이공사설계서" xfId="33236"/>
    <cellStyle name="#_cost9702 (2)_계통도 (2)_설계서_사업시행 계획서분" xfId="33237"/>
    <cellStyle name="#_cost9702 (2)_계통도 (2)_설계서_예술의전당사업수행내역" xfId="33238"/>
    <cellStyle name="#_cost9702 (2)_계통도 (2)_설계서_예술의전당사업수행내역_공사 설계서" xfId="33239"/>
    <cellStyle name="#_cost9702 (2)_계통도 (2)_설계서_예술의전당사업수행내역_본사 구내교환기 이설공사 설계서" xfId="33240"/>
    <cellStyle name="#_cost9702 (2)_계통도 (2)_설계서_예술의전당사업수행내역_원터치폰 하도급 설계내역서" xfId="33241"/>
    <cellStyle name="#_cost9702 (2)_계통도 (2)_설계서_예술의전당사업수행내역_하도급 설계내역서" xfId="33242"/>
    <cellStyle name="#_cost9702 (2)_계통도 (2)_설계서_예술의전당사업수행내역_하도급 설계내역서(교환기이설)" xfId="33243"/>
    <cellStyle name="#_cost9702 (2)_계통도 (2)_설계서_예술의전당사업수행내역_하도급 설계내역서(원터치폰 이설)" xfId="33244"/>
    <cellStyle name="#_cost9702 (2)_계통도 (2)_설계서_원터치폰 하도급 설계내역서" xfId="33245"/>
    <cellStyle name="#_cost9702 (2)_계통도 (2)_설계서_하도급 설계내역서" xfId="33246"/>
    <cellStyle name="#_cost9702 (2)_계통도 (2)_설계서_하도급 설계내역서(교환기이설)" xfId="33247"/>
    <cellStyle name="#_cost9702 (2)_계통도 (2)_설계서_하도급 설계내역서(교환기이설)_공사 설계서" xfId="33248"/>
    <cellStyle name="#_cost9702 (2)_계통도 (2)_설계서_하도급 설계내역서(교환기이설)_공사설계서" xfId="33249"/>
    <cellStyle name="#_cost9702 (2)_계통도 (2)_설계서_하도급 설계내역서(교환기이설)_남부VoIP간이공사" xfId="33250"/>
    <cellStyle name="#_cost9702 (2)_계통도 (2)_설계서_하도급 설계내역서(교환기이설)_사업시행 계획서분" xfId="33251"/>
    <cellStyle name="#_cost9702 (2)_계통도 (2)_설계서_하도급 설계내역서(교환기이설)_한전 간이공사설계서" xfId="33252"/>
    <cellStyle name="#_cost9702 (2)_계통도 (2)_설계서_하도급 설계내역서(원터치폰 이설)" xfId="33253"/>
    <cellStyle name="#_cost9702 (2)_계통도 (2)_설계서_하도급 설계내역서_공사 설계서" xfId="33254"/>
    <cellStyle name="#_cost9702 (2)_계통도 (2)_설계서_하도급 설계내역서_공사설계서" xfId="33255"/>
    <cellStyle name="#_cost9702 (2)_계통도 (2)_설계서_하도급 설계내역서_남부VoIP간이공사" xfId="33256"/>
    <cellStyle name="#_cost9702 (2)_계통도 (2)_설계서_하도급 설계내역서_사업시행 계획서분" xfId="33257"/>
    <cellStyle name="#_cost9702 (2)_계통도 (2)_설계서_하도급 설계내역서_한전 간이공사설계서" xfId="33258"/>
    <cellStyle name="#_cost9702 (2)_계통도 (2)_설계서_한전 간이공사설계서" xfId="33259"/>
    <cellStyle name="#_cost9702 (2)_계통도 (2)_설계서_한전 설계서" xfId="33260"/>
    <cellStyle name="#_cost9702 (2)_계통도 (2)_예술의 전당(KEPGO)" xfId="33261"/>
    <cellStyle name="#_cost9702 (2)_계통도 (2)_예술의 전당(KEPGO)_04년도서울지역굴착계획" xfId="33262"/>
    <cellStyle name="#_cost9702 (2)_계통도 (2)_예술의 전당(KEPGO)_공사 설계서" xfId="33263"/>
    <cellStyle name="#_cost9702 (2)_계통도 (2)_예술의 전당(KEPGO)_본사 구내교환기 이설공사 설계서" xfId="33264"/>
    <cellStyle name="#_cost9702 (2)_계통도 (2)_예술의 전당(KEPGO)_원터치폰 하도급 설계내역서" xfId="33265"/>
    <cellStyle name="#_cost9702 (2)_계통도 (2)_예술의 전당(KEPGO)_하도급 설계내역서" xfId="33266"/>
    <cellStyle name="#_cost9702 (2)_계통도 (2)_예술의 전당(KEPGO)_하도급 설계내역서(교환기이설)" xfId="33267"/>
    <cellStyle name="#_cost9702 (2)_계통도 (2)_예술의 전당(KEPGO)_하도급 설계내역서(원터치폰 이설)" xfId="33268"/>
    <cellStyle name="#_cost9702 (2)_계통도 (2)_원터치폰 하도급 설계내역서" xfId="33269"/>
    <cellStyle name="#_cost9702 (2)_계통도 (2)_하도급 설계내역서" xfId="33270"/>
    <cellStyle name="#_cost9702 (2)_계통도 (2)_하도급 설계내역서(교환기이설)" xfId="33271"/>
    <cellStyle name="#_cost9702 (2)_계통도 (2)_하도급 설계내역서(원터치폰 이설)" xfId="33272"/>
    <cellStyle name="#_cost9702 (2)_계통도 (2)_한전 간이공사설계서" xfId="33273"/>
    <cellStyle name="#_cost9702 (2)_계통도 (2)_한전 설계서" xfId="33274"/>
    <cellStyle name="#_cost9702 (2)_공사 설계서" xfId="33289"/>
    <cellStyle name="#_cost9702 (2)_공사비예산서" xfId="33290"/>
    <cellStyle name="#_cost9702 (2)_공사비예산서 (2)" xfId="33291"/>
    <cellStyle name="#_cost9702 (2)_공사비예산서 (2)_Book1" xfId="33414"/>
    <cellStyle name="#_cost9702 (2)_공사비예산서 (2)_Book1_04년도서울지역굴착계획" xfId="33415"/>
    <cellStyle name="#_cost9702 (2)_공사비예산서 (2)_NEGS" xfId="33416"/>
    <cellStyle name="#_cost9702 (2)_공사비예산서 (2)_NEGS_04년도서울지역굴착계획" xfId="33417"/>
    <cellStyle name="#_cost9702 (2)_공사비예산서 (2)_NEGS_공사 설계서" xfId="33418"/>
    <cellStyle name="#_cost9702 (2)_공사비예산서 (2)_NEGS_본사 구내교환기 이설공사 설계서" xfId="33419"/>
    <cellStyle name="#_cost9702 (2)_공사비예산서 (2)_NEGS_원터치폰 하도급 설계내역서" xfId="33420"/>
    <cellStyle name="#_cost9702 (2)_공사비예산서 (2)_NEGS_하도급 설계내역서" xfId="33421"/>
    <cellStyle name="#_cost9702 (2)_공사비예산서 (2)_NEGS_하도급 설계내역서(교환기이설)" xfId="33422"/>
    <cellStyle name="#_cost9702 (2)_공사비예산서 (2)_NEGS_하도급 설계내역서(원터치폰 이설)" xfId="33423"/>
    <cellStyle name="#_cost9702 (2)_공사비예산서 (2)_SKT CS-A4정산내역서 최종12.3" xfId="33424"/>
    <cellStyle name="#_cost9702 (2)_공사비예산서 (2)_SKT CS-A4정산내역서 최종12.3_04년도서울지역굴착계획" xfId="33425"/>
    <cellStyle name="#_cost9702 (2)_공사비예산서 (2)_SKT CS-A4정산내역서+CS-A2" xfId="33426"/>
    <cellStyle name="#_cost9702 (2)_공사비예산서 (2)_SKT CS-A4정산내역서+CS-A2_04년도서울지역굴착계획" xfId="33427"/>
    <cellStyle name="#_cost9702 (2)_공사비예산서 (2)_강동구청허가신청" xfId="33292"/>
    <cellStyle name="#_cost9702 (2)_공사비예산서 (2)_강동구청허가신청_04년도서울지역굴착계획" xfId="33293"/>
    <cellStyle name="#_cost9702 (2)_공사비예산서 (2)_견적서" xfId="33294"/>
    <cellStyle name="#_cost9702 (2)_공사비예산서 (2)_계통도 " xfId="33295"/>
    <cellStyle name="#_cost9702 (2)_공사비예산서 (2)_계통도 _(@클릭 pc방)준공자료" xfId="33296"/>
    <cellStyle name="#_cost9702 (2)_공사비예산서 (2)_계통도 _(@클릭 pc방)준공자료_16준공자료(데이콤 중앙국사 ~ 한빛은행)" xfId="33297"/>
    <cellStyle name="#_cost9702 (2)_공사비예산서 (2)_계통도 _Book1" xfId="33347"/>
    <cellStyle name="#_cost9702 (2)_공사비예산서 (2)_계통도 _OFD선번장 및 주요설비설치내역" xfId="33348"/>
    <cellStyle name="#_cost9702 (2)_공사비예산서 (2)_계통도 _PSM_9000계통도(03_1월기준)" xfId="33349"/>
    <cellStyle name="#_cost9702 (2)_공사비예산서 (2)_계통도 _PSM_9000계통도(03_1월기준)_공사설계서(VHF원격감시)" xfId="33350"/>
    <cellStyle name="#_cost9702 (2)_공사비예산서 (2)_계통도 _가입자링계통도" xfId="33298"/>
    <cellStyle name="#_cost9702 (2)_공사비예산서 (2)_계통도 _개통자료((주)모인텍)" xfId="33299"/>
    <cellStyle name="#_cost9702 (2)_공사비예산서 (2)_계통도 _개통자료((주)모인텍)_개통자료(STI 남가좌 ~ STI 홍은설악)" xfId="33300"/>
    <cellStyle name="#_cost9702 (2)_공사비예산서 (2)_계통도 _개통자료(STI북아현-STI북아현3)" xfId="33301"/>
    <cellStyle name="#_cost9702 (2)_공사비예산서 (2)_계통도 _개통자료(STI북아현-STI북아현3)_개통자료(STI 남가좌 ~ STI 홍은설악)" xfId="33302"/>
    <cellStyle name="#_cost9702 (2)_공사비예산서 (2)_계통도 _공사설계서(엄광산TRS이동중계국)" xfId="33303"/>
    <cellStyle name="#_cost9702 (2)_공사비예산서 (2)_계통도 _광단국준공" xfId="33304"/>
    <cellStyle name="#_cost9702 (2)_공사비예산서 (2)_계통도 _광단국준공_PSM_9000계통도(03_1월기준)" xfId="33305"/>
    <cellStyle name="#_cost9702 (2)_공사비예산서 (2)_계통도 _광단국준공_PSM_9000계통도(03_1월기준)_공사설계서(VHF원격감시)" xfId="33306"/>
    <cellStyle name="#_cost9702 (2)_공사비예산서 (2)_계통도 _기별종합(미정산0306)" xfId="33307"/>
    <cellStyle name="#_cost9702 (2)_공사비예산서 (2)_계통도 _기별종합(미정산0306)_정산내역서(2002년청주5차)" xfId="33308"/>
    <cellStyle name="#_cost9702 (2)_공사비예산서 (2)_계통도 _기별총괄" xfId="33309"/>
    <cellStyle name="#_cost9702 (2)_공사비예산서 (2)_계통도 _대신증권" xfId="33310"/>
    <cellStyle name="#_cost9702 (2)_공사비예산서 (2)_계통도 _대신증권_PSM_9000계통도(03_1월기준)" xfId="33311"/>
    <cellStyle name="#_cost9702 (2)_공사비예산서 (2)_계통도 _대신증권_PSM_9000계통도(03_1월기준)_공사설계서(VHF원격감시)" xfId="33312"/>
    <cellStyle name="#_cost9702 (2)_공사비예산서 (2)_계통도 _렛츠고" xfId="33313"/>
    <cellStyle name="#_cost9702 (2)_공사비예산서 (2)_계통도 _렛츠고_PSM_9000계통도(03_1월기준)" xfId="33314"/>
    <cellStyle name="#_cost9702 (2)_공사비예산서 (2)_계통도 _렛츠고_PSM_9000계통도(03_1월기준)_공사설계서(VHF원격감시)" xfId="33315"/>
    <cellStyle name="#_cost9702 (2)_공사비예산서 (2)_계통도 _설계내역서(02년청주10차)" xfId="33316"/>
    <cellStyle name="#_cost9702 (2)_공사비예산서 (2)_계통도 _설계내역서(02년청주11차)" xfId="33317"/>
    <cellStyle name="#_cost9702 (2)_공사비예산서 (2)_계통도 _설계내역서(02년청주3차)" xfId="33318"/>
    <cellStyle name="#_cost9702 (2)_공사비예산서 (2)_계통도 _설계내역서(02년청주4차)" xfId="33319"/>
    <cellStyle name="#_cost9702 (2)_공사비예산서 (2)_계통도 _설계내역서(02년청주5차)" xfId="33320"/>
    <cellStyle name="#_cost9702 (2)_공사비예산서 (2)_계통도 _설계내역서(02년청주6차)" xfId="33321"/>
    <cellStyle name="#_cost9702 (2)_공사비예산서 (2)_계통도 _설계내역서(02년청주7차)" xfId="33322"/>
    <cellStyle name="#_cost9702 (2)_공사비예산서 (2)_계통도 _설계내역서(02년청주8차)" xfId="33323"/>
    <cellStyle name="#_cost9702 (2)_공사비예산서 (2)_계통도 _세부계통도(비하 프리존pc방외 1건)" xfId="33324"/>
    <cellStyle name="#_cost9702 (2)_공사비예산서 (2)_계통도 _세부계통도(비하 프리존pc방외 1건)_정산내역서(2002년청주5차)" xfId="33325"/>
    <cellStyle name="#_cost9702 (2)_공사비예산서 (2)_계통도 _세부도종합(미정산0306)" xfId="33326"/>
    <cellStyle name="#_cost9702 (2)_공사비예산서 (2)_계통도 _신세기11차추가(함체)" xfId="33327"/>
    <cellStyle name="#_cost9702 (2)_공사비예산서 (2)_계통도 _신세기11차추가(함체)_04년도서울지역굴착계획" xfId="33328"/>
    <cellStyle name="#_cost9702 (2)_공사비예산서 (2)_계통도 _자재단가" xfId="42741"/>
    <cellStyle name="#_cost9702 (2)_공사비예산서 (2)_계통도 _장비구입비 내역서" xfId="42742"/>
    <cellStyle name="#_cost9702 (2)_공사비예산서 (2)_계통도 _정산내역서(02년청주3차)" xfId="33329"/>
    <cellStyle name="#_cost9702 (2)_공사비예산서 (2)_계통도 _정산내역서(02년청주4차)" xfId="33330"/>
    <cellStyle name="#_cost9702 (2)_공사비예산서 (2)_계통도 _정산내역서(02년청주5차)" xfId="33331"/>
    <cellStyle name="#_cost9702 (2)_공사비예산서 (2)_계통도 _정산내역서(02년청주6차)" xfId="33332"/>
    <cellStyle name="#_cost9702 (2)_공사비예산서 (2)_계통도 _정산내역서(2002년청주10차)1" xfId="33333"/>
    <cellStyle name="#_cost9702 (2)_공사비예산서 (2)_계통도 _정산내역서(2002년청주11차)" xfId="33334"/>
    <cellStyle name="#_cost9702 (2)_공사비예산서 (2)_계통도 _정산내역서(2002년청주11차)1" xfId="33335"/>
    <cellStyle name="#_cost9702 (2)_공사비예산서 (2)_계통도 _정산내역서(2002년청주16차)1" xfId="33336"/>
    <cellStyle name="#_cost9702 (2)_공사비예산서 (2)_계통도 _정산내역서(2002년청주5차)1" xfId="33337"/>
    <cellStyle name="#_cost9702 (2)_공사비예산서 (2)_계통도 _정산내역서(2002년청주7차)" xfId="33338"/>
    <cellStyle name="#_cost9702 (2)_공사비예산서 (2)_계통도 _정산내역서(2002년청주7차)1" xfId="33339"/>
    <cellStyle name="#_cost9702 (2)_공사비예산서 (2)_계통도 _정산내역서(2002년청주8차)1" xfId="33340"/>
    <cellStyle name="#_cost9702 (2)_공사비예산서 (2)_계통도 _정산설계(5차 광이더넷)" xfId="33341"/>
    <cellStyle name="#_cost9702 (2)_공사비예산서 (2)_계통도 _철수계통도" xfId="33342"/>
    <cellStyle name="#_cost9702 (2)_공사비예산서 (2)_계통도 _하나로 통신 기별(버즈 PC방외 7건)" xfId="33343"/>
    <cellStyle name="#_cost9702 (2)_공사비예산서 (2)_계통도 _하나로기별(사이버킹PC방외 5건)" xfId="33344"/>
    <cellStyle name="#_cost9702 (2)_공사비예산서 (2)_계통도 _하나로기별(테란PC방외 12건)" xfId="33345"/>
    <cellStyle name="#_cost9702 (2)_공사비예산서 (2)_계통도 _하나로기별(테란PC방외 12건)_정산내역서(2002년청주5차)" xfId="33346"/>
    <cellStyle name="#_cost9702 (2)_공사비예산서 (2)_공사 설계서" xfId="33351"/>
    <cellStyle name="#_cost9702 (2)_공사비예산서 (2)_공사설계서" xfId="33352"/>
    <cellStyle name="#_cost9702 (2)_공사비예산서 (2)_공사예산산출(kdn양식)" xfId="33353"/>
    <cellStyle name="#_cost9702 (2)_공사비예산서 (2)_남부VoIP간이공사" xfId="33354"/>
    <cellStyle name="#_cost9702 (2)_공사비예산서 (2)_도로공사신고서(수서경찰서)" xfId="33355"/>
    <cellStyle name="#_cost9702 (2)_공사비예산서 (2)_본사 구내교환기 이설공사 설계서" xfId="33356"/>
    <cellStyle name="#_cost9702 (2)_공사비예산서 (2)_사업시행 계획서분" xfId="33357"/>
    <cellStyle name="#_cost9702 (2)_공사비예산서 (2)_설계서" xfId="33358"/>
    <cellStyle name="#_cost9702 (2)_공사비예산서 (2)_설계서_04년도서울지역굴착계획" xfId="33359"/>
    <cellStyle name="#_cost9702 (2)_공사비예산서 (2)_설계서_견적서" xfId="33360"/>
    <cellStyle name="#_cost9702 (2)_공사비예산서 (2)_설계서_공사 설계서" xfId="33361"/>
    <cellStyle name="#_cost9702 (2)_공사비예산서 (2)_설계서_공사 설계서_1" xfId="33362"/>
    <cellStyle name="#_cost9702 (2)_공사비예산서 (2)_설계서_공사 설계서_공사 설계서" xfId="33363"/>
    <cellStyle name="#_cost9702 (2)_공사비예산서 (2)_설계서_공사 설계서_공사설계서" xfId="33364"/>
    <cellStyle name="#_cost9702 (2)_공사비예산서 (2)_설계서_공사 설계서_남부VoIP간이공사" xfId="33365"/>
    <cellStyle name="#_cost9702 (2)_공사비예산서 (2)_설계서_공사 설계서_사업시행 계획서분" xfId="33366"/>
    <cellStyle name="#_cost9702 (2)_공사비예산서 (2)_설계서_공사 설계서_한전 간이공사설계서" xfId="33367"/>
    <cellStyle name="#_cost9702 (2)_공사비예산서 (2)_설계서_공사설계서" xfId="33368"/>
    <cellStyle name="#_cost9702 (2)_공사비예산서 (2)_설계서_남부VoIP간이공사" xfId="33369"/>
    <cellStyle name="#_cost9702 (2)_공사비예산서 (2)_설계서_본사 구내교환기 이설공사 설계서" xfId="33370"/>
    <cellStyle name="#_cost9702 (2)_공사비예산서 (2)_설계서_본사 구내교환기 이설공사 설계서_공사 설계서" xfId="33371"/>
    <cellStyle name="#_cost9702 (2)_공사비예산서 (2)_설계서_본사 구내교환기 이설공사 설계서_공사설계서" xfId="33372"/>
    <cellStyle name="#_cost9702 (2)_공사비예산서 (2)_설계서_본사 구내교환기 이설공사 설계서_남부VoIP간이공사" xfId="33373"/>
    <cellStyle name="#_cost9702 (2)_공사비예산서 (2)_설계서_본사 구내교환기 이설공사 설계서_사업시행 계획서분" xfId="33374"/>
    <cellStyle name="#_cost9702 (2)_공사비예산서 (2)_설계서_본사 구내교환기 이설공사 설계서_한전 간이공사설계서" xfId="33375"/>
    <cellStyle name="#_cost9702 (2)_공사비예산서 (2)_설계서_사업시행 계획서분" xfId="33376"/>
    <cellStyle name="#_cost9702 (2)_공사비예산서 (2)_설계서_예술의전당사업수행내역" xfId="33377"/>
    <cellStyle name="#_cost9702 (2)_공사비예산서 (2)_설계서_예술의전당사업수행내역_공사 설계서" xfId="33378"/>
    <cellStyle name="#_cost9702 (2)_공사비예산서 (2)_설계서_예술의전당사업수행내역_본사 구내교환기 이설공사 설계서" xfId="33379"/>
    <cellStyle name="#_cost9702 (2)_공사비예산서 (2)_설계서_예술의전당사업수행내역_원터치폰 하도급 설계내역서" xfId="33380"/>
    <cellStyle name="#_cost9702 (2)_공사비예산서 (2)_설계서_예술의전당사업수행내역_하도급 설계내역서" xfId="33381"/>
    <cellStyle name="#_cost9702 (2)_공사비예산서 (2)_설계서_예술의전당사업수행내역_하도급 설계내역서(교환기이설)" xfId="33382"/>
    <cellStyle name="#_cost9702 (2)_공사비예산서 (2)_설계서_예술의전당사업수행내역_하도급 설계내역서(원터치폰 이설)" xfId="33383"/>
    <cellStyle name="#_cost9702 (2)_공사비예산서 (2)_설계서_원터치폰 하도급 설계내역서" xfId="33384"/>
    <cellStyle name="#_cost9702 (2)_공사비예산서 (2)_설계서_하도급 설계내역서" xfId="33385"/>
    <cellStyle name="#_cost9702 (2)_공사비예산서 (2)_설계서_하도급 설계내역서(교환기이설)" xfId="33386"/>
    <cellStyle name="#_cost9702 (2)_공사비예산서 (2)_설계서_하도급 설계내역서(교환기이설)_공사 설계서" xfId="33387"/>
    <cellStyle name="#_cost9702 (2)_공사비예산서 (2)_설계서_하도급 설계내역서(교환기이설)_공사설계서" xfId="33388"/>
    <cellStyle name="#_cost9702 (2)_공사비예산서 (2)_설계서_하도급 설계내역서(교환기이설)_남부VoIP간이공사" xfId="33389"/>
    <cellStyle name="#_cost9702 (2)_공사비예산서 (2)_설계서_하도급 설계내역서(교환기이설)_사업시행 계획서분" xfId="33390"/>
    <cellStyle name="#_cost9702 (2)_공사비예산서 (2)_설계서_하도급 설계내역서(교환기이설)_한전 간이공사설계서" xfId="33391"/>
    <cellStyle name="#_cost9702 (2)_공사비예산서 (2)_설계서_하도급 설계내역서(원터치폰 이설)" xfId="33392"/>
    <cellStyle name="#_cost9702 (2)_공사비예산서 (2)_설계서_하도급 설계내역서_공사 설계서" xfId="33393"/>
    <cellStyle name="#_cost9702 (2)_공사비예산서 (2)_설계서_하도급 설계내역서_공사설계서" xfId="33394"/>
    <cellStyle name="#_cost9702 (2)_공사비예산서 (2)_설계서_하도급 설계내역서_남부VoIP간이공사" xfId="33395"/>
    <cellStyle name="#_cost9702 (2)_공사비예산서 (2)_설계서_하도급 설계내역서_사업시행 계획서분" xfId="33396"/>
    <cellStyle name="#_cost9702 (2)_공사비예산서 (2)_설계서_하도급 설계내역서_한전 간이공사설계서" xfId="33397"/>
    <cellStyle name="#_cost9702 (2)_공사비예산서 (2)_설계서_한전 간이공사설계서" xfId="33398"/>
    <cellStyle name="#_cost9702 (2)_공사비예산서 (2)_설계서_한전 설계서" xfId="33399"/>
    <cellStyle name="#_cost9702 (2)_공사비예산서 (2)_예술의 전당(KEPGO)" xfId="33400"/>
    <cellStyle name="#_cost9702 (2)_공사비예산서 (2)_예술의 전당(KEPGO)_04년도서울지역굴착계획" xfId="33401"/>
    <cellStyle name="#_cost9702 (2)_공사비예산서 (2)_예술의 전당(KEPGO)_공사 설계서" xfId="33402"/>
    <cellStyle name="#_cost9702 (2)_공사비예산서 (2)_예술의 전당(KEPGO)_본사 구내교환기 이설공사 설계서" xfId="33403"/>
    <cellStyle name="#_cost9702 (2)_공사비예산서 (2)_예술의 전당(KEPGO)_원터치폰 하도급 설계내역서" xfId="33404"/>
    <cellStyle name="#_cost9702 (2)_공사비예산서 (2)_예술의 전당(KEPGO)_하도급 설계내역서" xfId="33405"/>
    <cellStyle name="#_cost9702 (2)_공사비예산서 (2)_예술의 전당(KEPGO)_하도급 설계내역서(교환기이설)" xfId="33406"/>
    <cellStyle name="#_cost9702 (2)_공사비예산서 (2)_예술의 전당(KEPGO)_하도급 설계내역서(원터치폰 이설)" xfId="33407"/>
    <cellStyle name="#_cost9702 (2)_공사비예산서 (2)_원터치폰 하도급 설계내역서" xfId="33408"/>
    <cellStyle name="#_cost9702 (2)_공사비예산서 (2)_하도급 설계내역서" xfId="33409"/>
    <cellStyle name="#_cost9702 (2)_공사비예산서 (2)_하도급 설계내역서(교환기이설)" xfId="33410"/>
    <cellStyle name="#_cost9702 (2)_공사비예산서 (2)_하도급 설계내역서(원터치폰 이설)" xfId="33411"/>
    <cellStyle name="#_cost9702 (2)_공사비예산서 (2)_한전 간이공사설계서" xfId="33412"/>
    <cellStyle name="#_cost9702 (2)_공사비예산서 (2)_한전 설계서" xfId="33413"/>
    <cellStyle name="#_cost9702 (2)_공사비예산서_Book1" xfId="33550"/>
    <cellStyle name="#_cost9702 (2)_공사비예산서_Book1_04년도서울지역굴착계획" xfId="33551"/>
    <cellStyle name="#_cost9702 (2)_공사비예산서_NEGS" xfId="33552"/>
    <cellStyle name="#_cost9702 (2)_공사비예산서_NEGS_04년도서울지역굴착계획" xfId="33553"/>
    <cellStyle name="#_cost9702 (2)_공사비예산서_NEGS_공사 설계서" xfId="33554"/>
    <cellStyle name="#_cost9702 (2)_공사비예산서_NEGS_본사 구내교환기 이설공사 설계서" xfId="33555"/>
    <cellStyle name="#_cost9702 (2)_공사비예산서_NEGS_원터치폰 하도급 설계내역서" xfId="33556"/>
    <cellStyle name="#_cost9702 (2)_공사비예산서_NEGS_하도급 설계내역서" xfId="33557"/>
    <cellStyle name="#_cost9702 (2)_공사비예산서_NEGS_하도급 설계내역서(교환기이설)" xfId="33558"/>
    <cellStyle name="#_cost9702 (2)_공사비예산서_NEGS_하도급 설계내역서(원터치폰 이설)" xfId="33559"/>
    <cellStyle name="#_cost9702 (2)_공사비예산서_SKT CS-A4정산내역서 최종12.3" xfId="33560"/>
    <cellStyle name="#_cost9702 (2)_공사비예산서_SKT CS-A4정산내역서 최종12.3_04년도서울지역굴착계획" xfId="33561"/>
    <cellStyle name="#_cost9702 (2)_공사비예산서_SKT CS-A4정산내역서+CS-A2" xfId="33562"/>
    <cellStyle name="#_cost9702 (2)_공사비예산서_SKT CS-A4정산내역서+CS-A2_04년도서울지역굴착계획" xfId="33563"/>
    <cellStyle name="#_cost9702 (2)_공사비예산서_강동구청허가신청" xfId="33428"/>
    <cellStyle name="#_cost9702 (2)_공사비예산서_강동구청허가신청_04년도서울지역굴착계획" xfId="33429"/>
    <cellStyle name="#_cost9702 (2)_공사비예산서_견적서" xfId="33430"/>
    <cellStyle name="#_cost9702 (2)_공사비예산서_계통도 " xfId="33431"/>
    <cellStyle name="#_cost9702 (2)_공사비예산서_계통도 _(@클릭 pc방)준공자료" xfId="33432"/>
    <cellStyle name="#_cost9702 (2)_공사비예산서_계통도 _(@클릭 pc방)준공자료_16준공자료(데이콤 중앙국사 ~ 한빛은행)" xfId="33433"/>
    <cellStyle name="#_cost9702 (2)_공사비예산서_계통도 _Book1" xfId="33483"/>
    <cellStyle name="#_cost9702 (2)_공사비예산서_계통도 _OFD선번장 및 주요설비설치내역" xfId="33484"/>
    <cellStyle name="#_cost9702 (2)_공사비예산서_계통도 _PSM_9000계통도(03_1월기준)" xfId="33485"/>
    <cellStyle name="#_cost9702 (2)_공사비예산서_계통도 _PSM_9000계통도(03_1월기준)_공사설계서(VHF원격감시)" xfId="33486"/>
    <cellStyle name="#_cost9702 (2)_공사비예산서_계통도 _가입자링계통도" xfId="33434"/>
    <cellStyle name="#_cost9702 (2)_공사비예산서_계통도 _개통자료((주)모인텍)" xfId="33435"/>
    <cellStyle name="#_cost9702 (2)_공사비예산서_계통도 _개통자료((주)모인텍)_개통자료(STI 남가좌 ~ STI 홍은설악)" xfId="33436"/>
    <cellStyle name="#_cost9702 (2)_공사비예산서_계통도 _개통자료(STI북아현-STI북아현3)" xfId="33437"/>
    <cellStyle name="#_cost9702 (2)_공사비예산서_계통도 _개통자료(STI북아현-STI북아현3)_개통자료(STI 남가좌 ~ STI 홍은설악)" xfId="33438"/>
    <cellStyle name="#_cost9702 (2)_공사비예산서_계통도 _공사설계서(엄광산TRS이동중계국)" xfId="33439"/>
    <cellStyle name="#_cost9702 (2)_공사비예산서_계통도 _광단국준공" xfId="33440"/>
    <cellStyle name="#_cost9702 (2)_공사비예산서_계통도 _광단국준공_PSM_9000계통도(03_1월기준)" xfId="33441"/>
    <cellStyle name="#_cost9702 (2)_공사비예산서_계통도 _광단국준공_PSM_9000계통도(03_1월기준)_공사설계서(VHF원격감시)" xfId="33442"/>
    <cellStyle name="#_cost9702 (2)_공사비예산서_계통도 _기별종합(미정산0306)" xfId="33443"/>
    <cellStyle name="#_cost9702 (2)_공사비예산서_계통도 _기별종합(미정산0306)_정산내역서(2002년청주5차)" xfId="33444"/>
    <cellStyle name="#_cost9702 (2)_공사비예산서_계통도 _기별총괄" xfId="33445"/>
    <cellStyle name="#_cost9702 (2)_공사비예산서_계통도 _대신증권" xfId="33446"/>
    <cellStyle name="#_cost9702 (2)_공사비예산서_계통도 _대신증권_PSM_9000계통도(03_1월기준)" xfId="33447"/>
    <cellStyle name="#_cost9702 (2)_공사비예산서_계통도 _대신증권_PSM_9000계통도(03_1월기준)_공사설계서(VHF원격감시)" xfId="33448"/>
    <cellStyle name="#_cost9702 (2)_공사비예산서_계통도 _렛츠고" xfId="33449"/>
    <cellStyle name="#_cost9702 (2)_공사비예산서_계통도 _렛츠고_PSM_9000계통도(03_1월기준)" xfId="33450"/>
    <cellStyle name="#_cost9702 (2)_공사비예산서_계통도 _렛츠고_PSM_9000계통도(03_1월기준)_공사설계서(VHF원격감시)" xfId="33451"/>
    <cellStyle name="#_cost9702 (2)_공사비예산서_계통도 _설계내역서(02년청주10차)" xfId="33452"/>
    <cellStyle name="#_cost9702 (2)_공사비예산서_계통도 _설계내역서(02년청주11차)" xfId="33453"/>
    <cellStyle name="#_cost9702 (2)_공사비예산서_계통도 _설계내역서(02년청주3차)" xfId="33454"/>
    <cellStyle name="#_cost9702 (2)_공사비예산서_계통도 _설계내역서(02년청주4차)" xfId="33455"/>
    <cellStyle name="#_cost9702 (2)_공사비예산서_계통도 _설계내역서(02년청주5차)" xfId="33456"/>
    <cellStyle name="#_cost9702 (2)_공사비예산서_계통도 _설계내역서(02년청주6차)" xfId="33457"/>
    <cellStyle name="#_cost9702 (2)_공사비예산서_계통도 _설계내역서(02년청주7차)" xfId="33458"/>
    <cellStyle name="#_cost9702 (2)_공사비예산서_계통도 _설계내역서(02년청주8차)" xfId="33459"/>
    <cellStyle name="#_cost9702 (2)_공사비예산서_계통도 _세부계통도(비하 프리존pc방외 1건)" xfId="33460"/>
    <cellStyle name="#_cost9702 (2)_공사비예산서_계통도 _세부계통도(비하 프리존pc방외 1건)_정산내역서(2002년청주5차)" xfId="33461"/>
    <cellStyle name="#_cost9702 (2)_공사비예산서_계통도 _세부도종합(미정산0306)" xfId="33462"/>
    <cellStyle name="#_cost9702 (2)_공사비예산서_계통도 _신세기11차추가(함체)" xfId="33463"/>
    <cellStyle name="#_cost9702 (2)_공사비예산서_계통도 _신세기11차추가(함체)_04년도서울지역굴착계획" xfId="33464"/>
    <cellStyle name="#_cost9702 (2)_공사비예산서_계통도 _자재단가" xfId="42743"/>
    <cellStyle name="#_cost9702 (2)_공사비예산서_계통도 _장비구입비 내역서" xfId="42744"/>
    <cellStyle name="#_cost9702 (2)_공사비예산서_계통도 _정산내역서(02년청주3차)" xfId="33465"/>
    <cellStyle name="#_cost9702 (2)_공사비예산서_계통도 _정산내역서(02년청주4차)" xfId="33466"/>
    <cellStyle name="#_cost9702 (2)_공사비예산서_계통도 _정산내역서(02년청주5차)" xfId="33467"/>
    <cellStyle name="#_cost9702 (2)_공사비예산서_계통도 _정산내역서(02년청주6차)" xfId="33468"/>
    <cellStyle name="#_cost9702 (2)_공사비예산서_계통도 _정산내역서(2002년청주10차)1" xfId="33469"/>
    <cellStyle name="#_cost9702 (2)_공사비예산서_계통도 _정산내역서(2002년청주11차)" xfId="33470"/>
    <cellStyle name="#_cost9702 (2)_공사비예산서_계통도 _정산내역서(2002년청주11차)1" xfId="33471"/>
    <cellStyle name="#_cost9702 (2)_공사비예산서_계통도 _정산내역서(2002년청주16차)1" xfId="33472"/>
    <cellStyle name="#_cost9702 (2)_공사비예산서_계통도 _정산내역서(2002년청주5차)1" xfId="33473"/>
    <cellStyle name="#_cost9702 (2)_공사비예산서_계통도 _정산내역서(2002년청주7차)" xfId="33474"/>
    <cellStyle name="#_cost9702 (2)_공사비예산서_계통도 _정산내역서(2002년청주7차)1" xfId="33475"/>
    <cellStyle name="#_cost9702 (2)_공사비예산서_계통도 _정산내역서(2002년청주8차)1" xfId="33476"/>
    <cellStyle name="#_cost9702 (2)_공사비예산서_계통도 _정산설계(5차 광이더넷)" xfId="33477"/>
    <cellStyle name="#_cost9702 (2)_공사비예산서_계통도 _철수계통도" xfId="33478"/>
    <cellStyle name="#_cost9702 (2)_공사비예산서_계통도 _하나로 통신 기별(버즈 PC방외 7건)" xfId="33479"/>
    <cellStyle name="#_cost9702 (2)_공사비예산서_계통도 _하나로기별(사이버킹PC방외 5건)" xfId="33480"/>
    <cellStyle name="#_cost9702 (2)_공사비예산서_계통도 _하나로기별(테란PC방외 12건)" xfId="33481"/>
    <cellStyle name="#_cost9702 (2)_공사비예산서_계통도 _하나로기별(테란PC방외 12건)_정산내역서(2002년청주5차)" xfId="33482"/>
    <cellStyle name="#_cost9702 (2)_공사비예산서_공사 설계서" xfId="33487"/>
    <cellStyle name="#_cost9702 (2)_공사비예산서_공사설계서" xfId="33488"/>
    <cellStyle name="#_cost9702 (2)_공사비예산서_공사예산산출(kdn양식)" xfId="33489"/>
    <cellStyle name="#_cost9702 (2)_공사비예산서_남부VoIP간이공사" xfId="33490"/>
    <cellStyle name="#_cost9702 (2)_공사비예산서_도로공사신고서(수서경찰서)" xfId="33491"/>
    <cellStyle name="#_cost9702 (2)_공사비예산서_본사 구내교환기 이설공사 설계서" xfId="33492"/>
    <cellStyle name="#_cost9702 (2)_공사비예산서_사업시행 계획서분" xfId="33493"/>
    <cellStyle name="#_cost9702 (2)_공사비예산서_설계서" xfId="33494"/>
    <cellStyle name="#_cost9702 (2)_공사비예산서_설계서_04년도서울지역굴착계획" xfId="33495"/>
    <cellStyle name="#_cost9702 (2)_공사비예산서_설계서_견적서" xfId="33496"/>
    <cellStyle name="#_cost9702 (2)_공사비예산서_설계서_공사 설계서" xfId="33497"/>
    <cellStyle name="#_cost9702 (2)_공사비예산서_설계서_공사 설계서_1" xfId="33498"/>
    <cellStyle name="#_cost9702 (2)_공사비예산서_설계서_공사 설계서_공사 설계서" xfId="33499"/>
    <cellStyle name="#_cost9702 (2)_공사비예산서_설계서_공사 설계서_공사설계서" xfId="33500"/>
    <cellStyle name="#_cost9702 (2)_공사비예산서_설계서_공사 설계서_남부VoIP간이공사" xfId="33501"/>
    <cellStyle name="#_cost9702 (2)_공사비예산서_설계서_공사 설계서_사업시행 계획서분" xfId="33502"/>
    <cellStyle name="#_cost9702 (2)_공사비예산서_설계서_공사 설계서_한전 간이공사설계서" xfId="33503"/>
    <cellStyle name="#_cost9702 (2)_공사비예산서_설계서_공사설계서" xfId="33504"/>
    <cellStyle name="#_cost9702 (2)_공사비예산서_설계서_남부VoIP간이공사" xfId="33505"/>
    <cellStyle name="#_cost9702 (2)_공사비예산서_설계서_본사 구내교환기 이설공사 설계서" xfId="33506"/>
    <cellStyle name="#_cost9702 (2)_공사비예산서_설계서_본사 구내교환기 이설공사 설계서_공사 설계서" xfId="33507"/>
    <cellStyle name="#_cost9702 (2)_공사비예산서_설계서_본사 구내교환기 이설공사 설계서_공사설계서" xfId="33508"/>
    <cellStyle name="#_cost9702 (2)_공사비예산서_설계서_본사 구내교환기 이설공사 설계서_남부VoIP간이공사" xfId="33509"/>
    <cellStyle name="#_cost9702 (2)_공사비예산서_설계서_본사 구내교환기 이설공사 설계서_사업시행 계획서분" xfId="33510"/>
    <cellStyle name="#_cost9702 (2)_공사비예산서_설계서_본사 구내교환기 이설공사 설계서_한전 간이공사설계서" xfId="33511"/>
    <cellStyle name="#_cost9702 (2)_공사비예산서_설계서_사업시행 계획서분" xfId="33512"/>
    <cellStyle name="#_cost9702 (2)_공사비예산서_설계서_예술의전당사업수행내역" xfId="33513"/>
    <cellStyle name="#_cost9702 (2)_공사비예산서_설계서_예술의전당사업수행내역_공사 설계서" xfId="33514"/>
    <cellStyle name="#_cost9702 (2)_공사비예산서_설계서_예술의전당사업수행내역_본사 구내교환기 이설공사 설계서" xfId="33515"/>
    <cellStyle name="#_cost9702 (2)_공사비예산서_설계서_예술의전당사업수행내역_원터치폰 하도급 설계내역서" xfId="33516"/>
    <cellStyle name="#_cost9702 (2)_공사비예산서_설계서_예술의전당사업수행내역_하도급 설계내역서" xfId="33517"/>
    <cellStyle name="#_cost9702 (2)_공사비예산서_설계서_예술의전당사업수행내역_하도급 설계내역서(교환기이설)" xfId="33518"/>
    <cellStyle name="#_cost9702 (2)_공사비예산서_설계서_예술의전당사업수행내역_하도급 설계내역서(원터치폰 이설)" xfId="33519"/>
    <cellStyle name="#_cost9702 (2)_공사비예산서_설계서_원터치폰 하도급 설계내역서" xfId="33520"/>
    <cellStyle name="#_cost9702 (2)_공사비예산서_설계서_하도급 설계내역서" xfId="33521"/>
    <cellStyle name="#_cost9702 (2)_공사비예산서_설계서_하도급 설계내역서(교환기이설)" xfId="33522"/>
    <cellStyle name="#_cost9702 (2)_공사비예산서_설계서_하도급 설계내역서(교환기이설)_공사 설계서" xfId="33523"/>
    <cellStyle name="#_cost9702 (2)_공사비예산서_설계서_하도급 설계내역서(교환기이설)_공사설계서" xfId="33524"/>
    <cellStyle name="#_cost9702 (2)_공사비예산서_설계서_하도급 설계내역서(교환기이설)_남부VoIP간이공사" xfId="33525"/>
    <cellStyle name="#_cost9702 (2)_공사비예산서_설계서_하도급 설계내역서(교환기이설)_사업시행 계획서분" xfId="33526"/>
    <cellStyle name="#_cost9702 (2)_공사비예산서_설계서_하도급 설계내역서(교환기이설)_한전 간이공사설계서" xfId="33527"/>
    <cellStyle name="#_cost9702 (2)_공사비예산서_설계서_하도급 설계내역서(원터치폰 이설)" xfId="33528"/>
    <cellStyle name="#_cost9702 (2)_공사비예산서_설계서_하도급 설계내역서_공사 설계서" xfId="33529"/>
    <cellStyle name="#_cost9702 (2)_공사비예산서_설계서_하도급 설계내역서_공사설계서" xfId="33530"/>
    <cellStyle name="#_cost9702 (2)_공사비예산서_설계서_하도급 설계내역서_남부VoIP간이공사" xfId="33531"/>
    <cellStyle name="#_cost9702 (2)_공사비예산서_설계서_하도급 설계내역서_사업시행 계획서분" xfId="33532"/>
    <cellStyle name="#_cost9702 (2)_공사비예산서_설계서_하도급 설계내역서_한전 간이공사설계서" xfId="33533"/>
    <cellStyle name="#_cost9702 (2)_공사비예산서_설계서_한전 간이공사설계서" xfId="33534"/>
    <cellStyle name="#_cost9702 (2)_공사비예산서_설계서_한전 설계서" xfId="33535"/>
    <cellStyle name="#_cost9702 (2)_공사비예산서_예술의 전당(KEPGO)" xfId="33536"/>
    <cellStyle name="#_cost9702 (2)_공사비예산서_예술의 전당(KEPGO)_04년도서울지역굴착계획" xfId="33537"/>
    <cellStyle name="#_cost9702 (2)_공사비예산서_예술의 전당(KEPGO)_공사 설계서" xfId="33538"/>
    <cellStyle name="#_cost9702 (2)_공사비예산서_예술의 전당(KEPGO)_본사 구내교환기 이설공사 설계서" xfId="33539"/>
    <cellStyle name="#_cost9702 (2)_공사비예산서_예술의 전당(KEPGO)_원터치폰 하도급 설계내역서" xfId="33540"/>
    <cellStyle name="#_cost9702 (2)_공사비예산서_예술의 전당(KEPGO)_하도급 설계내역서" xfId="33541"/>
    <cellStyle name="#_cost9702 (2)_공사비예산서_예술의 전당(KEPGO)_하도급 설계내역서(교환기이설)" xfId="33542"/>
    <cellStyle name="#_cost9702 (2)_공사비예산서_예술의 전당(KEPGO)_하도급 설계내역서(원터치폰 이설)" xfId="33543"/>
    <cellStyle name="#_cost9702 (2)_공사비예산서_원터치폰 하도급 설계내역서" xfId="33544"/>
    <cellStyle name="#_cost9702 (2)_공사비예산서_하도급 설계내역서" xfId="33545"/>
    <cellStyle name="#_cost9702 (2)_공사비예산서_하도급 설계내역서(교환기이설)" xfId="33546"/>
    <cellStyle name="#_cost9702 (2)_공사비예산서_하도급 설계내역서(원터치폰 이설)" xfId="33547"/>
    <cellStyle name="#_cost9702 (2)_공사비예산서_한전 간이공사설계서" xfId="33548"/>
    <cellStyle name="#_cost9702 (2)_공사비예산서_한전 설계서" xfId="33549"/>
    <cellStyle name="#_cost9702 (2)_공사설계서" xfId="33564"/>
    <cellStyle name="#_cost9702 (2)_공사예산산출(kdn양식)" xfId="33565"/>
    <cellStyle name="#_cost9702 (2)_남부VoIP간이공사" xfId="33566"/>
    <cellStyle name="#_cost9702 (2)_도로공사신고서(수서경찰서)" xfId="33567"/>
    <cellStyle name="#_cost9702 (2)_사업시행 계획서분" xfId="33568"/>
    <cellStyle name="#_cost9702 (2)_설계서" xfId="33569"/>
    <cellStyle name="#_cost9702 (2)_설계서_04년도서울지역굴착계획" xfId="33570"/>
    <cellStyle name="#_cost9702 (2)_설계서_공사 설계서" xfId="33571"/>
    <cellStyle name="#_cost9702 (2)_설계서_본사 구내교환기 이설공사 설계서" xfId="33572"/>
    <cellStyle name="#_cost9702 (2)_설계서_원터치폰 하도급 설계내역서" xfId="33573"/>
    <cellStyle name="#_cost9702 (2)_설계서_하도급 설계내역서" xfId="33574"/>
    <cellStyle name="#_cost9702 (2)_설계서_하도급 설계내역서(교환기이설)" xfId="33575"/>
    <cellStyle name="#_cost9702 (2)_설계서_하도급 설계내역서(원터치폰 이설)" xfId="33576"/>
    <cellStyle name="#_cost9702 (2)_예술의 전당(KEPGO)" xfId="33577"/>
    <cellStyle name="#_cost9702 (2)_예술의 전당(KEPGO)_04년도서울지역굴착계획" xfId="33578"/>
    <cellStyle name="#_cost9702 (2)_예술의 전당(KEPGO)_공사 설계서" xfId="33579"/>
    <cellStyle name="#_cost9702 (2)_예술의 전당(KEPGO)_본사 구내교환기 이설공사 설계서" xfId="33580"/>
    <cellStyle name="#_cost9702 (2)_예술의 전당(KEPGO)_원터치폰 하도급 설계내역서" xfId="33581"/>
    <cellStyle name="#_cost9702 (2)_예술의 전당(KEPGO)_하도급 설계내역서" xfId="33582"/>
    <cellStyle name="#_cost9702 (2)_예술의 전당(KEPGO)_하도급 설계내역서(교환기이설)" xfId="33583"/>
    <cellStyle name="#_cost9702 (2)_예술의 전당(KEPGO)_하도급 설계내역서(원터치폰 이설)" xfId="33584"/>
    <cellStyle name="#_cost9702 (2)_예정공정표 (2)" xfId="33585"/>
    <cellStyle name="#_cost9702 (2)_예정공정표 (2)_Book1" xfId="33708"/>
    <cellStyle name="#_cost9702 (2)_예정공정표 (2)_Book1_04년도서울지역굴착계획" xfId="33709"/>
    <cellStyle name="#_cost9702 (2)_예정공정표 (2)_NEGS" xfId="33710"/>
    <cellStyle name="#_cost9702 (2)_예정공정표 (2)_NEGS_04년도서울지역굴착계획" xfId="33711"/>
    <cellStyle name="#_cost9702 (2)_예정공정표 (2)_NEGS_공사 설계서" xfId="33712"/>
    <cellStyle name="#_cost9702 (2)_예정공정표 (2)_NEGS_본사 구내교환기 이설공사 설계서" xfId="33713"/>
    <cellStyle name="#_cost9702 (2)_예정공정표 (2)_NEGS_원터치폰 하도급 설계내역서" xfId="33714"/>
    <cellStyle name="#_cost9702 (2)_예정공정표 (2)_NEGS_하도급 설계내역서" xfId="33715"/>
    <cellStyle name="#_cost9702 (2)_예정공정표 (2)_NEGS_하도급 설계내역서(교환기이설)" xfId="33716"/>
    <cellStyle name="#_cost9702 (2)_예정공정표 (2)_NEGS_하도급 설계내역서(원터치폰 이설)" xfId="33717"/>
    <cellStyle name="#_cost9702 (2)_예정공정표 (2)_SKT CS-A4정산내역서 최종12.3" xfId="33718"/>
    <cellStyle name="#_cost9702 (2)_예정공정표 (2)_SKT CS-A4정산내역서 최종12.3_04년도서울지역굴착계획" xfId="33719"/>
    <cellStyle name="#_cost9702 (2)_예정공정표 (2)_SKT CS-A4정산내역서+CS-A2" xfId="33720"/>
    <cellStyle name="#_cost9702 (2)_예정공정표 (2)_SKT CS-A4정산내역서+CS-A2_04년도서울지역굴착계획" xfId="33721"/>
    <cellStyle name="#_cost9702 (2)_예정공정표 (2)_강동구청허가신청" xfId="33586"/>
    <cellStyle name="#_cost9702 (2)_예정공정표 (2)_강동구청허가신청_04년도서울지역굴착계획" xfId="33587"/>
    <cellStyle name="#_cost9702 (2)_예정공정표 (2)_견적서" xfId="33588"/>
    <cellStyle name="#_cost9702 (2)_예정공정표 (2)_계통도 " xfId="33589"/>
    <cellStyle name="#_cost9702 (2)_예정공정표 (2)_계통도 _(@클릭 pc방)준공자료" xfId="33590"/>
    <cellStyle name="#_cost9702 (2)_예정공정표 (2)_계통도 _(@클릭 pc방)준공자료_16준공자료(데이콤 중앙국사 ~ 한빛은행)" xfId="33591"/>
    <cellStyle name="#_cost9702 (2)_예정공정표 (2)_계통도 _Book1" xfId="33641"/>
    <cellStyle name="#_cost9702 (2)_예정공정표 (2)_계통도 _OFD선번장 및 주요설비설치내역" xfId="33642"/>
    <cellStyle name="#_cost9702 (2)_예정공정표 (2)_계통도 _PSM_9000계통도(03_1월기준)" xfId="33643"/>
    <cellStyle name="#_cost9702 (2)_예정공정표 (2)_계통도 _PSM_9000계통도(03_1월기준)_공사설계서(VHF원격감시)" xfId="33644"/>
    <cellStyle name="#_cost9702 (2)_예정공정표 (2)_계통도 _가입자링계통도" xfId="33592"/>
    <cellStyle name="#_cost9702 (2)_예정공정표 (2)_계통도 _개통자료((주)모인텍)" xfId="33593"/>
    <cellStyle name="#_cost9702 (2)_예정공정표 (2)_계통도 _개통자료((주)모인텍)_개통자료(STI 남가좌 ~ STI 홍은설악)" xfId="33594"/>
    <cellStyle name="#_cost9702 (2)_예정공정표 (2)_계통도 _개통자료(STI북아현-STI북아현3)" xfId="33595"/>
    <cellStyle name="#_cost9702 (2)_예정공정표 (2)_계통도 _개통자료(STI북아현-STI북아현3)_개통자료(STI 남가좌 ~ STI 홍은설악)" xfId="33596"/>
    <cellStyle name="#_cost9702 (2)_예정공정표 (2)_계통도 _공사설계서(엄광산TRS이동중계국)" xfId="33597"/>
    <cellStyle name="#_cost9702 (2)_예정공정표 (2)_계통도 _광단국준공" xfId="33598"/>
    <cellStyle name="#_cost9702 (2)_예정공정표 (2)_계통도 _광단국준공_PSM_9000계통도(03_1월기준)" xfId="33599"/>
    <cellStyle name="#_cost9702 (2)_예정공정표 (2)_계통도 _광단국준공_PSM_9000계통도(03_1월기준)_공사설계서(VHF원격감시)" xfId="33600"/>
    <cellStyle name="#_cost9702 (2)_예정공정표 (2)_계통도 _기별종합(미정산0306)" xfId="33601"/>
    <cellStyle name="#_cost9702 (2)_예정공정표 (2)_계통도 _기별종합(미정산0306)_정산내역서(2002년청주5차)" xfId="33602"/>
    <cellStyle name="#_cost9702 (2)_예정공정표 (2)_계통도 _기별총괄" xfId="33603"/>
    <cellStyle name="#_cost9702 (2)_예정공정표 (2)_계통도 _대신증권" xfId="33604"/>
    <cellStyle name="#_cost9702 (2)_예정공정표 (2)_계통도 _대신증권_PSM_9000계통도(03_1월기준)" xfId="33605"/>
    <cellStyle name="#_cost9702 (2)_예정공정표 (2)_계통도 _대신증권_PSM_9000계통도(03_1월기준)_공사설계서(VHF원격감시)" xfId="33606"/>
    <cellStyle name="#_cost9702 (2)_예정공정표 (2)_계통도 _렛츠고" xfId="33607"/>
    <cellStyle name="#_cost9702 (2)_예정공정표 (2)_계통도 _렛츠고_PSM_9000계통도(03_1월기준)" xfId="33608"/>
    <cellStyle name="#_cost9702 (2)_예정공정표 (2)_계통도 _렛츠고_PSM_9000계통도(03_1월기준)_공사설계서(VHF원격감시)" xfId="33609"/>
    <cellStyle name="#_cost9702 (2)_예정공정표 (2)_계통도 _설계내역서(02년청주10차)" xfId="33610"/>
    <cellStyle name="#_cost9702 (2)_예정공정표 (2)_계통도 _설계내역서(02년청주11차)" xfId="33611"/>
    <cellStyle name="#_cost9702 (2)_예정공정표 (2)_계통도 _설계내역서(02년청주3차)" xfId="33612"/>
    <cellStyle name="#_cost9702 (2)_예정공정표 (2)_계통도 _설계내역서(02년청주4차)" xfId="33613"/>
    <cellStyle name="#_cost9702 (2)_예정공정표 (2)_계통도 _설계내역서(02년청주5차)" xfId="33614"/>
    <cellStyle name="#_cost9702 (2)_예정공정표 (2)_계통도 _설계내역서(02년청주6차)" xfId="33615"/>
    <cellStyle name="#_cost9702 (2)_예정공정표 (2)_계통도 _설계내역서(02년청주7차)" xfId="33616"/>
    <cellStyle name="#_cost9702 (2)_예정공정표 (2)_계통도 _설계내역서(02년청주8차)" xfId="33617"/>
    <cellStyle name="#_cost9702 (2)_예정공정표 (2)_계통도 _세부계통도(비하 프리존pc방외 1건)" xfId="33618"/>
    <cellStyle name="#_cost9702 (2)_예정공정표 (2)_계통도 _세부계통도(비하 프리존pc방외 1건)_정산내역서(2002년청주5차)" xfId="33619"/>
    <cellStyle name="#_cost9702 (2)_예정공정표 (2)_계통도 _세부도종합(미정산0306)" xfId="33620"/>
    <cellStyle name="#_cost9702 (2)_예정공정표 (2)_계통도 _신세기11차추가(함체)" xfId="33621"/>
    <cellStyle name="#_cost9702 (2)_예정공정표 (2)_계통도 _신세기11차추가(함체)_04년도서울지역굴착계획" xfId="33622"/>
    <cellStyle name="#_cost9702 (2)_예정공정표 (2)_계통도 _자재단가" xfId="42745"/>
    <cellStyle name="#_cost9702 (2)_예정공정표 (2)_계통도 _장비구입비 내역서" xfId="42746"/>
    <cellStyle name="#_cost9702 (2)_예정공정표 (2)_계통도 _정산내역서(02년청주3차)" xfId="33623"/>
    <cellStyle name="#_cost9702 (2)_예정공정표 (2)_계통도 _정산내역서(02년청주4차)" xfId="33624"/>
    <cellStyle name="#_cost9702 (2)_예정공정표 (2)_계통도 _정산내역서(02년청주5차)" xfId="33625"/>
    <cellStyle name="#_cost9702 (2)_예정공정표 (2)_계통도 _정산내역서(02년청주6차)" xfId="33626"/>
    <cellStyle name="#_cost9702 (2)_예정공정표 (2)_계통도 _정산내역서(2002년청주10차)1" xfId="33627"/>
    <cellStyle name="#_cost9702 (2)_예정공정표 (2)_계통도 _정산내역서(2002년청주11차)" xfId="33628"/>
    <cellStyle name="#_cost9702 (2)_예정공정표 (2)_계통도 _정산내역서(2002년청주11차)1" xfId="33629"/>
    <cellStyle name="#_cost9702 (2)_예정공정표 (2)_계통도 _정산내역서(2002년청주16차)1" xfId="33630"/>
    <cellStyle name="#_cost9702 (2)_예정공정표 (2)_계통도 _정산내역서(2002년청주5차)1" xfId="33631"/>
    <cellStyle name="#_cost9702 (2)_예정공정표 (2)_계통도 _정산내역서(2002년청주7차)" xfId="33632"/>
    <cellStyle name="#_cost9702 (2)_예정공정표 (2)_계통도 _정산내역서(2002년청주7차)1" xfId="33633"/>
    <cellStyle name="#_cost9702 (2)_예정공정표 (2)_계통도 _정산내역서(2002년청주8차)1" xfId="33634"/>
    <cellStyle name="#_cost9702 (2)_예정공정표 (2)_계통도 _정산설계(5차 광이더넷)" xfId="33635"/>
    <cellStyle name="#_cost9702 (2)_예정공정표 (2)_계통도 _철수계통도" xfId="33636"/>
    <cellStyle name="#_cost9702 (2)_예정공정표 (2)_계통도 _하나로 통신 기별(버즈 PC방외 7건)" xfId="33637"/>
    <cellStyle name="#_cost9702 (2)_예정공정표 (2)_계통도 _하나로기별(사이버킹PC방외 5건)" xfId="33638"/>
    <cellStyle name="#_cost9702 (2)_예정공정표 (2)_계통도 _하나로기별(테란PC방외 12건)" xfId="33639"/>
    <cellStyle name="#_cost9702 (2)_예정공정표 (2)_계통도 _하나로기별(테란PC방외 12건)_정산내역서(2002년청주5차)" xfId="33640"/>
    <cellStyle name="#_cost9702 (2)_예정공정표 (2)_공사 설계서" xfId="33645"/>
    <cellStyle name="#_cost9702 (2)_예정공정표 (2)_공사설계서" xfId="33646"/>
    <cellStyle name="#_cost9702 (2)_예정공정표 (2)_공사예산산출(kdn양식)" xfId="33647"/>
    <cellStyle name="#_cost9702 (2)_예정공정표 (2)_남부VoIP간이공사" xfId="33648"/>
    <cellStyle name="#_cost9702 (2)_예정공정표 (2)_도로공사신고서(수서경찰서)" xfId="33649"/>
    <cellStyle name="#_cost9702 (2)_예정공정표 (2)_본사 구내교환기 이설공사 설계서" xfId="33650"/>
    <cellStyle name="#_cost9702 (2)_예정공정표 (2)_사업시행 계획서분" xfId="33651"/>
    <cellStyle name="#_cost9702 (2)_예정공정표 (2)_설계서" xfId="33652"/>
    <cellStyle name="#_cost9702 (2)_예정공정표 (2)_설계서_04년도서울지역굴착계획" xfId="33653"/>
    <cellStyle name="#_cost9702 (2)_예정공정표 (2)_설계서_견적서" xfId="33654"/>
    <cellStyle name="#_cost9702 (2)_예정공정표 (2)_설계서_공사 설계서" xfId="33655"/>
    <cellStyle name="#_cost9702 (2)_예정공정표 (2)_설계서_공사 설계서_1" xfId="33656"/>
    <cellStyle name="#_cost9702 (2)_예정공정표 (2)_설계서_공사 설계서_공사 설계서" xfId="33657"/>
    <cellStyle name="#_cost9702 (2)_예정공정표 (2)_설계서_공사 설계서_공사설계서" xfId="33658"/>
    <cellStyle name="#_cost9702 (2)_예정공정표 (2)_설계서_공사 설계서_남부VoIP간이공사" xfId="33659"/>
    <cellStyle name="#_cost9702 (2)_예정공정표 (2)_설계서_공사 설계서_사업시행 계획서분" xfId="33660"/>
    <cellStyle name="#_cost9702 (2)_예정공정표 (2)_설계서_공사 설계서_한전 간이공사설계서" xfId="33661"/>
    <cellStyle name="#_cost9702 (2)_예정공정표 (2)_설계서_공사설계서" xfId="33662"/>
    <cellStyle name="#_cost9702 (2)_예정공정표 (2)_설계서_남부VoIP간이공사" xfId="33663"/>
    <cellStyle name="#_cost9702 (2)_예정공정표 (2)_설계서_본사 구내교환기 이설공사 설계서" xfId="33664"/>
    <cellStyle name="#_cost9702 (2)_예정공정표 (2)_설계서_본사 구내교환기 이설공사 설계서_공사 설계서" xfId="33665"/>
    <cellStyle name="#_cost9702 (2)_예정공정표 (2)_설계서_본사 구내교환기 이설공사 설계서_공사설계서" xfId="33666"/>
    <cellStyle name="#_cost9702 (2)_예정공정표 (2)_설계서_본사 구내교환기 이설공사 설계서_남부VoIP간이공사" xfId="33667"/>
    <cellStyle name="#_cost9702 (2)_예정공정표 (2)_설계서_본사 구내교환기 이설공사 설계서_사업시행 계획서분" xfId="33668"/>
    <cellStyle name="#_cost9702 (2)_예정공정표 (2)_설계서_본사 구내교환기 이설공사 설계서_한전 간이공사설계서" xfId="33669"/>
    <cellStyle name="#_cost9702 (2)_예정공정표 (2)_설계서_사업시행 계획서분" xfId="33670"/>
    <cellStyle name="#_cost9702 (2)_예정공정표 (2)_설계서_예술의전당사업수행내역" xfId="33671"/>
    <cellStyle name="#_cost9702 (2)_예정공정표 (2)_설계서_예술의전당사업수행내역_공사 설계서" xfId="33672"/>
    <cellStyle name="#_cost9702 (2)_예정공정표 (2)_설계서_예술의전당사업수행내역_본사 구내교환기 이설공사 설계서" xfId="33673"/>
    <cellStyle name="#_cost9702 (2)_예정공정표 (2)_설계서_예술의전당사업수행내역_원터치폰 하도급 설계내역서" xfId="33674"/>
    <cellStyle name="#_cost9702 (2)_예정공정표 (2)_설계서_예술의전당사업수행내역_하도급 설계내역서" xfId="33675"/>
    <cellStyle name="#_cost9702 (2)_예정공정표 (2)_설계서_예술의전당사업수행내역_하도급 설계내역서(교환기이설)" xfId="33676"/>
    <cellStyle name="#_cost9702 (2)_예정공정표 (2)_설계서_예술의전당사업수행내역_하도급 설계내역서(원터치폰 이설)" xfId="33677"/>
    <cellStyle name="#_cost9702 (2)_예정공정표 (2)_설계서_원터치폰 하도급 설계내역서" xfId="33678"/>
    <cellStyle name="#_cost9702 (2)_예정공정표 (2)_설계서_하도급 설계내역서" xfId="33679"/>
    <cellStyle name="#_cost9702 (2)_예정공정표 (2)_설계서_하도급 설계내역서(교환기이설)" xfId="33680"/>
    <cellStyle name="#_cost9702 (2)_예정공정표 (2)_설계서_하도급 설계내역서(교환기이설)_공사 설계서" xfId="33681"/>
    <cellStyle name="#_cost9702 (2)_예정공정표 (2)_설계서_하도급 설계내역서(교환기이설)_공사설계서" xfId="33682"/>
    <cellStyle name="#_cost9702 (2)_예정공정표 (2)_설계서_하도급 설계내역서(교환기이설)_남부VoIP간이공사" xfId="33683"/>
    <cellStyle name="#_cost9702 (2)_예정공정표 (2)_설계서_하도급 설계내역서(교환기이설)_사업시행 계획서분" xfId="33684"/>
    <cellStyle name="#_cost9702 (2)_예정공정표 (2)_설계서_하도급 설계내역서(교환기이설)_한전 간이공사설계서" xfId="33685"/>
    <cellStyle name="#_cost9702 (2)_예정공정표 (2)_설계서_하도급 설계내역서(원터치폰 이설)" xfId="33686"/>
    <cellStyle name="#_cost9702 (2)_예정공정표 (2)_설계서_하도급 설계내역서_공사 설계서" xfId="33687"/>
    <cellStyle name="#_cost9702 (2)_예정공정표 (2)_설계서_하도급 설계내역서_공사설계서" xfId="33688"/>
    <cellStyle name="#_cost9702 (2)_예정공정표 (2)_설계서_하도급 설계내역서_남부VoIP간이공사" xfId="33689"/>
    <cellStyle name="#_cost9702 (2)_예정공정표 (2)_설계서_하도급 설계내역서_사업시행 계획서분" xfId="33690"/>
    <cellStyle name="#_cost9702 (2)_예정공정표 (2)_설계서_하도급 설계내역서_한전 간이공사설계서" xfId="33691"/>
    <cellStyle name="#_cost9702 (2)_예정공정표 (2)_설계서_한전 간이공사설계서" xfId="33692"/>
    <cellStyle name="#_cost9702 (2)_예정공정표 (2)_설계서_한전 설계서" xfId="33693"/>
    <cellStyle name="#_cost9702 (2)_예정공정표 (2)_예술의 전당(KEPGO)" xfId="33694"/>
    <cellStyle name="#_cost9702 (2)_예정공정표 (2)_예술의 전당(KEPGO)_04년도서울지역굴착계획" xfId="33695"/>
    <cellStyle name="#_cost9702 (2)_예정공정표 (2)_예술의 전당(KEPGO)_공사 설계서" xfId="33696"/>
    <cellStyle name="#_cost9702 (2)_예정공정표 (2)_예술의 전당(KEPGO)_본사 구내교환기 이설공사 설계서" xfId="33697"/>
    <cellStyle name="#_cost9702 (2)_예정공정표 (2)_예술의 전당(KEPGO)_원터치폰 하도급 설계내역서" xfId="33698"/>
    <cellStyle name="#_cost9702 (2)_예정공정표 (2)_예술의 전당(KEPGO)_하도급 설계내역서" xfId="33699"/>
    <cellStyle name="#_cost9702 (2)_예정공정표 (2)_예술의 전당(KEPGO)_하도급 설계내역서(교환기이설)" xfId="33700"/>
    <cellStyle name="#_cost9702 (2)_예정공정표 (2)_예술의 전당(KEPGO)_하도급 설계내역서(원터치폰 이설)" xfId="33701"/>
    <cellStyle name="#_cost9702 (2)_예정공정표 (2)_원터치폰 하도급 설계내역서" xfId="33702"/>
    <cellStyle name="#_cost9702 (2)_예정공정표 (2)_하도급 설계내역서" xfId="33703"/>
    <cellStyle name="#_cost9702 (2)_예정공정표 (2)_하도급 설계내역서(교환기이설)" xfId="33704"/>
    <cellStyle name="#_cost9702 (2)_예정공정표 (2)_하도급 설계내역서(원터치폰 이설)" xfId="33705"/>
    <cellStyle name="#_cost9702 (2)_예정공정표 (2)_한전 간이공사설계서" xfId="33706"/>
    <cellStyle name="#_cost9702 (2)_예정공정표 (2)_한전 설계서" xfId="33707"/>
    <cellStyle name="#_cost9702 (2)_주요자재" xfId="33722"/>
    <cellStyle name="#_cost9702 (2)_주요자재_Book1" xfId="33845"/>
    <cellStyle name="#_cost9702 (2)_주요자재_Book1_04년도서울지역굴착계획" xfId="33846"/>
    <cellStyle name="#_cost9702 (2)_주요자재_NEGS" xfId="33847"/>
    <cellStyle name="#_cost9702 (2)_주요자재_NEGS_04년도서울지역굴착계획" xfId="33848"/>
    <cellStyle name="#_cost9702 (2)_주요자재_NEGS_공사 설계서" xfId="33849"/>
    <cellStyle name="#_cost9702 (2)_주요자재_NEGS_본사 구내교환기 이설공사 설계서" xfId="33850"/>
    <cellStyle name="#_cost9702 (2)_주요자재_NEGS_원터치폰 하도급 설계내역서" xfId="33851"/>
    <cellStyle name="#_cost9702 (2)_주요자재_NEGS_하도급 설계내역서" xfId="33852"/>
    <cellStyle name="#_cost9702 (2)_주요자재_NEGS_하도급 설계내역서(교환기이설)" xfId="33853"/>
    <cellStyle name="#_cost9702 (2)_주요자재_NEGS_하도급 설계내역서(원터치폰 이설)" xfId="33854"/>
    <cellStyle name="#_cost9702 (2)_주요자재_SKT CS-A4정산내역서 최종12.3" xfId="33855"/>
    <cellStyle name="#_cost9702 (2)_주요자재_SKT CS-A4정산내역서 최종12.3_04년도서울지역굴착계획" xfId="33856"/>
    <cellStyle name="#_cost9702 (2)_주요자재_SKT CS-A4정산내역서+CS-A2" xfId="33857"/>
    <cellStyle name="#_cost9702 (2)_주요자재_SKT CS-A4정산내역서+CS-A2_04년도서울지역굴착계획" xfId="33858"/>
    <cellStyle name="#_cost9702 (2)_주요자재_강동구청허가신청" xfId="33723"/>
    <cellStyle name="#_cost9702 (2)_주요자재_강동구청허가신청_04년도서울지역굴착계획" xfId="33724"/>
    <cellStyle name="#_cost9702 (2)_주요자재_견적서" xfId="33725"/>
    <cellStyle name="#_cost9702 (2)_주요자재_계통도 " xfId="33726"/>
    <cellStyle name="#_cost9702 (2)_주요자재_계통도 _(@클릭 pc방)준공자료" xfId="33727"/>
    <cellStyle name="#_cost9702 (2)_주요자재_계통도 _(@클릭 pc방)준공자료_16준공자료(데이콤 중앙국사 ~ 한빛은행)" xfId="33728"/>
    <cellStyle name="#_cost9702 (2)_주요자재_계통도 _Book1" xfId="33778"/>
    <cellStyle name="#_cost9702 (2)_주요자재_계통도 _OFD선번장 및 주요설비설치내역" xfId="33779"/>
    <cellStyle name="#_cost9702 (2)_주요자재_계통도 _PSM_9000계통도(03_1월기준)" xfId="33780"/>
    <cellStyle name="#_cost9702 (2)_주요자재_계통도 _PSM_9000계통도(03_1월기준)_공사설계서(VHF원격감시)" xfId="33781"/>
    <cellStyle name="#_cost9702 (2)_주요자재_계통도 _가입자링계통도" xfId="33729"/>
    <cellStyle name="#_cost9702 (2)_주요자재_계통도 _개통자료((주)모인텍)" xfId="33730"/>
    <cellStyle name="#_cost9702 (2)_주요자재_계통도 _개통자료((주)모인텍)_개통자료(STI 남가좌 ~ STI 홍은설악)" xfId="33731"/>
    <cellStyle name="#_cost9702 (2)_주요자재_계통도 _개통자료(STI북아현-STI북아현3)" xfId="33732"/>
    <cellStyle name="#_cost9702 (2)_주요자재_계통도 _개통자료(STI북아현-STI북아현3)_개통자료(STI 남가좌 ~ STI 홍은설악)" xfId="33733"/>
    <cellStyle name="#_cost9702 (2)_주요자재_계통도 _공사설계서(엄광산TRS이동중계국)" xfId="33734"/>
    <cellStyle name="#_cost9702 (2)_주요자재_계통도 _광단국준공" xfId="33735"/>
    <cellStyle name="#_cost9702 (2)_주요자재_계통도 _광단국준공_PSM_9000계통도(03_1월기준)" xfId="33736"/>
    <cellStyle name="#_cost9702 (2)_주요자재_계통도 _광단국준공_PSM_9000계통도(03_1월기준)_공사설계서(VHF원격감시)" xfId="33737"/>
    <cellStyle name="#_cost9702 (2)_주요자재_계통도 _기별종합(미정산0306)" xfId="33738"/>
    <cellStyle name="#_cost9702 (2)_주요자재_계통도 _기별종합(미정산0306)_정산내역서(2002년청주5차)" xfId="33739"/>
    <cellStyle name="#_cost9702 (2)_주요자재_계통도 _기별총괄" xfId="33740"/>
    <cellStyle name="#_cost9702 (2)_주요자재_계통도 _대신증권" xfId="33741"/>
    <cellStyle name="#_cost9702 (2)_주요자재_계통도 _대신증권_PSM_9000계통도(03_1월기준)" xfId="33742"/>
    <cellStyle name="#_cost9702 (2)_주요자재_계통도 _대신증권_PSM_9000계통도(03_1월기준)_공사설계서(VHF원격감시)" xfId="33743"/>
    <cellStyle name="#_cost9702 (2)_주요자재_계통도 _렛츠고" xfId="33744"/>
    <cellStyle name="#_cost9702 (2)_주요자재_계통도 _렛츠고_PSM_9000계통도(03_1월기준)" xfId="33745"/>
    <cellStyle name="#_cost9702 (2)_주요자재_계통도 _렛츠고_PSM_9000계통도(03_1월기준)_공사설계서(VHF원격감시)" xfId="33746"/>
    <cellStyle name="#_cost9702 (2)_주요자재_계통도 _설계내역서(02년청주10차)" xfId="33747"/>
    <cellStyle name="#_cost9702 (2)_주요자재_계통도 _설계내역서(02년청주11차)" xfId="33748"/>
    <cellStyle name="#_cost9702 (2)_주요자재_계통도 _설계내역서(02년청주3차)" xfId="33749"/>
    <cellStyle name="#_cost9702 (2)_주요자재_계통도 _설계내역서(02년청주4차)" xfId="33750"/>
    <cellStyle name="#_cost9702 (2)_주요자재_계통도 _설계내역서(02년청주5차)" xfId="33751"/>
    <cellStyle name="#_cost9702 (2)_주요자재_계통도 _설계내역서(02년청주6차)" xfId="33752"/>
    <cellStyle name="#_cost9702 (2)_주요자재_계통도 _설계내역서(02년청주7차)" xfId="33753"/>
    <cellStyle name="#_cost9702 (2)_주요자재_계통도 _설계내역서(02년청주8차)" xfId="33754"/>
    <cellStyle name="#_cost9702 (2)_주요자재_계통도 _세부계통도(비하 프리존pc방외 1건)" xfId="33755"/>
    <cellStyle name="#_cost9702 (2)_주요자재_계통도 _세부계통도(비하 프리존pc방외 1건)_정산내역서(2002년청주5차)" xfId="33756"/>
    <cellStyle name="#_cost9702 (2)_주요자재_계통도 _세부도종합(미정산0306)" xfId="33757"/>
    <cellStyle name="#_cost9702 (2)_주요자재_계통도 _신세기11차추가(함체)" xfId="33758"/>
    <cellStyle name="#_cost9702 (2)_주요자재_계통도 _신세기11차추가(함체)_04년도서울지역굴착계획" xfId="33759"/>
    <cellStyle name="#_cost9702 (2)_주요자재_계통도 _자재단가" xfId="42747"/>
    <cellStyle name="#_cost9702 (2)_주요자재_계통도 _장비구입비 내역서" xfId="42748"/>
    <cellStyle name="#_cost9702 (2)_주요자재_계통도 _정산내역서(02년청주3차)" xfId="33760"/>
    <cellStyle name="#_cost9702 (2)_주요자재_계통도 _정산내역서(02년청주4차)" xfId="33761"/>
    <cellStyle name="#_cost9702 (2)_주요자재_계통도 _정산내역서(02년청주5차)" xfId="33762"/>
    <cellStyle name="#_cost9702 (2)_주요자재_계통도 _정산내역서(02년청주6차)" xfId="33763"/>
    <cellStyle name="#_cost9702 (2)_주요자재_계통도 _정산내역서(2002년청주10차)1" xfId="33764"/>
    <cellStyle name="#_cost9702 (2)_주요자재_계통도 _정산내역서(2002년청주11차)" xfId="33765"/>
    <cellStyle name="#_cost9702 (2)_주요자재_계통도 _정산내역서(2002년청주11차)1" xfId="33766"/>
    <cellStyle name="#_cost9702 (2)_주요자재_계통도 _정산내역서(2002년청주16차)1" xfId="33767"/>
    <cellStyle name="#_cost9702 (2)_주요자재_계통도 _정산내역서(2002년청주5차)1" xfId="33768"/>
    <cellStyle name="#_cost9702 (2)_주요자재_계통도 _정산내역서(2002년청주7차)" xfId="33769"/>
    <cellStyle name="#_cost9702 (2)_주요자재_계통도 _정산내역서(2002년청주7차)1" xfId="33770"/>
    <cellStyle name="#_cost9702 (2)_주요자재_계통도 _정산내역서(2002년청주8차)1" xfId="33771"/>
    <cellStyle name="#_cost9702 (2)_주요자재_계통도 _정산설계(5차 광이더넷)" xfId="33772"/>
    <cellStyle name="#_cost9702 (2)_주요자재_계통도 _철수계통도" xfId="33773"/>
    <cellStyle name="#_cost9702 (2)_주요자재_계통도 _하나로 통신 기별(버즈 PC방외 7건)" xfId="33774"/>
    <cellStyle name="#_cost9702 (2)_주요자재_계통도 _하나로기별(사이버킹PC방외 5건)" xfId="33775"/>
    <cellStyle name="#_cost9702 (2)_주요자재_계통도 _하나로기별(테란PC방외 12건)" xfId="33776"/>
    <cellStyle name="#_cost9702 (2)_주요자재_계통도 _하나로기별(테란PC방외 12건)_정산내역서(2002년청주5차)" xfId="33777"/>
    <cellStyle name="#_cost9702 (2)_주요자재_공사 설계서" xfId="33782"/>
    <cellStyle name="#_cost9702 (2)_주요자재_공사설계서" xfId="33783"/>
    <cellStyle name="#_cost9702 (2)_주요자재_공사예산산출(kdn양식)" xfId="33784"/>
    <cellStyle name="#_cost9702 (2)_주요자재_남부VoIP간이공사" xfId="33785"/>
    <cellStyle name="#_cost9702 (2)_주요자재_도로공사신고서(수서경찰서)" xfId="33786"/>
    <cellStyle name="#_cost9702 (2)_주요자재_본사 구내교환기 이설공사 설계서" xfId="33787"/>
    <cellStyle name="#_cost9702 (2)_주요자재_사업시행 계획서분" xfId="33788"/>
    <cellStyle name="#_cost9702 (2)_주요자재_설계서" xfId="33789"/>
    <cellStyle name="#_cost9702 (2)_주요자재_설계서_04년도서울지역굴착계획" xfId="33790"/>
    <cellStyle name="#_cost9702 (2)_주요자재_설계서_견적서" xfId="33791"/>
    <cellStyle name="#_cost9702 (2)_주요자재_설계서_공사 설계서" xfId="33792"/>
    <cellStyle name="#_cost9702 (2)_주요자재_설계서_공사 설계서_1" xfId="33793"/>
    <cellStyle name="#_cost9702 (2)_주요자재_설계서_공사 설계서_공사 설계서" xfId="33794"/>
    <cellStyle name="#_cost9702 (2)_주요자재_설계서_공사 설계서_공사설계서" xfId="33795"/>
    <cellStyle name="#_cost9702 (2)_주요자재_설계서_공사 설계서_남부VoIP간이공사" xfId="33796"/>
    <cellStyle name="#_cost9702 (2)_주요자재_설계서_공사 설계서_사업시행 계획서분" xfId="33797"/>
    <cellStyle name="#_cost9702 (2)_주요자재_설계서_공사 설계서_한전 간이공사설계서" xfId="33798"/>
    <cellStyle name="#_cost9702 (2)_주요자재_설계서_공사설계서" xfId="33799"/>
    <cellStyle name="#_cost9702 (2)_주요자재_설계서_남부VoIP간이공사" xfId="33800"/>
    <cellStyle name="#_cost9702 (2)_주요자재_설계서_본사 구내교환기 이설공사 설계서" xfId="33801"/>
    <cellStyle name="#_cost9702 (2)_주요자재_설계서_본사 구내교환기 이설공사 설계서_공사 설계서" xfId="33802"/>
    <cellStyle name="#_cost9702 (2)_주요자재_설계서_본사 구내교환기 이설공사 설계서_공사설계서" xfId="33803"/>
    <cellStyle name="#_cost9702 (2)_주요자재_설계서_본사 구내교환기 이설공사 설계서_남부VoIP간이공사" xfId="33804"/>
    <cellStyle name="#_cost9702 (2)_주요자재_설계서_본사 구내교환기 이설공사 설계서_사업시행 계획서분" xfId="33805"/>
    <cellStyle name="#_cost9702 (2)_주요자재_설계서_본사 구내교환기 이설공사 설계서_한전 간이공사설계서" xfId="33806"/>
    <cellStyle name="#_cost9702 (2)_주요자재_설계서_사업시행 계획서분" xfId="33807"/>
    <cellStyle name="#_cost9702 (2)_주요자재_설계서_예술의전당사업수행내역" xfId="33808"/>
    <cellStyle name="#_cost9702 (2)_주요자재_설계서_예술의전당사업수행내역_공사 설계서" xfId="33809"/>
    <cellStyle name="#_cost9702 (2)_주요자재_설계서_예술의전당사업수행내역_본사 구내교환기 이설공사 설계서" xfId="33810"/>
    <cellStyle name="#_cost9702 (2)_주요자재_설계서_예술의전당사업수행내역_원터치폰 하도급 설계내역서" xfId="33811"/>
    <cellStyle name="#_cost9702 (2)_주요자재_설계서_예술의전당사업수행내역_하도급 설계내역서" xfId="33812"/>
    <cellStyle name="#_cost9702 (2)_주요자재_설계서_예술의전당사업수행내역_하도급 설계내역서(교환기이설)" xfId="33813"/>
    <cellStyle name="#_cost9702 (2)_주요자재_설계서_예술의전당사업수행내역_하도급 설계내역서(원터치폰 이설)" xfId="33814"/>
    <cellStyle name="#_cost9702 (2)_주요자재_설계서_원터치폰 하도급 설계내역서" xfId="33815"/>
    <cellStyle name="#_cost9702 (2)_주요자재_설계서_하도급 설계내역서" xfId="33816"/>
    <cellStyle name="#_cost9702 (2)_주요자재_설계서_하도급 설계내역서(교환기이설)" xfId="33817"/>
    <cellStyle name="#_cost9702 (2)_주요자재_설계서_하도급 설계내역서(교환기이설)_공사 설계서" xfId="33818"/>
    <cellStyle name="#_cost9702 (2)_주요자재_설계서_하도급 설계내역서(교환기이설)_공사설계서" xfId="33819"/>
    <cellStyle name="#_cost9702 (2)_주요자재_설계서_하도급 설계내역서(교환기이설)_남부VoIP간이공사" xfId="33820"/>
    <cellStyle name="#_cost9702 (2)_주요자재_설계서_하도급 설계내역서(교환기이설)_사업시행 계획서분" xfId="33821"/>
    <cellStyle name="#_cost9702 (2)_주요자재_설계서_하도급 설계내역서(교환기이설)_한전 간이공사설계서" xfId="33822"/>
    <cellStyle name="#_cost9702 (2)_주요자재_설계서_하도급 설계내역서(원터치폰 이설)" xfId="33823"/>
    <cellStyle name="#_cost9702 (2)_주요자재_설계서_하도급 설계내역서_공사 설계서" xfId="33824"/>
    <cellStyle name="#_cost9702 (2)_주요자재_설계서_하도급 설계내역서_공사설계서" xfId="33825"/>
    <cellStyle name="#_cost9702 (2)_주요자재_설계서_하도급 설계내역서_남부VoIP간이공사" xfId="33826"/>
    <cellStyle name="#_cost9702 (2)_주요자재_설계서_하도급 설계내역서_사업시행 계획서분" xfId="33827"/>
    <cellStyle name="#_cost9702 (2)_주요자재_설계서_하도급 설계내역서_한전 간이공사설계서" xfId="33828"/>
    <cellStyle name="#_cost9702 (2)_주요자재_설계서_한전 간이공사설계서" xfId="33829"/>
    <cellStyle name="#_cost9702 (2)_주요자재_설계서_한전 설계서" xfId="33830"/>
    <cellStyle name="#_cost9702 (2)_주요자재_예술의 전당(KEPGO)" xfId="33831"/>
    <cellStyle name="#_cost9702 (2)_주요자재_예술의 전당(KEPGO)_04년도서울지역굴착계획" xfId="33832"/>
    <cellStyle name="#_cost9702 (2)_주요자재_예술의 전당(KEPGO)_공사 설계서" xfId="33833"/>
    <cellStyle name="#_cost9702 (2)_주요자재_예술의 전당(KEPGO)_본사 구내교환기 이설공사 설계서" xfId="33834"/>
    <cellStyle name="#_cost9702 (2)_주요자재_예술의 전당(KEPGO)_원터치폰 하도급 설계내역서" xfId="33835"/>
    <cellStyle name="#_cost9702 (2)_주요자재_예술의 전당(KEPGO)_하도급 설계내역서" xfId="33836"/>
    <cellStyle name="#_cost9702 (2)_주요자재_예술의 전당(KEPGO)_하도급 설계내역서(교환기이설)" xfId="33837"/>
    <cellStyle name="#_cost9702 (2)_주요자재_예술의 전당(KEPGO)_하도급 설계내역서(원터치폰 이설)" xfId="33838"/>
    <cellStyle name="#_cost9702 (2)_주요자재_원터치폰 하도급 설계내역서" xfId="33839"/>
    <cellStyle name="#_cost9702 (2)_주요자재_하도급 설계내역서" xfId="33840"/>
    <cellStyle name="#_cost9702 (2)_주요자재_하도급 설계내역서(교환기이설)" xfId="33841"/>
    <cellStyle name="#_cost9702 (2)_주요자재_하도급 설계내역서(원터치폰 이설)" xfId="33842"/>
    <cellStyle name="#_cost9702 (2)_주요자재_한전 간이공사설계서" xfId="33843"/>
    <cellStyle name="#_cost9702 (2)_주요자재_한전 설계서" xfId="33844"/>
    <cellStyle name="#_cost9702 (2)_표준(기별,현장보고서)" xfId="33859"/>
    <cellStyle name="#_cost9702 (2)_표준(기별,현장보고서)(국민은행4차시설공사" xfId="33860"/>
    <cellStyle name="#_cost9702 (2)_표준기별 (2)" xfId="33861"/>
    <cellStyle name="#_cost9702 (2)_품셈 " xfId="33862"/>
    <cellStyle name="#_cost9702 (2)_품셈 _Book1" xfId="34094"/>
    <cellStyle name="#_cost9702 (2)_품셈 _Book1_공사설계서(VHF원격감시)" xfId="34095"/>
    <cellStyle name="#_cost9702 (2)_품셈 _PSM_9000계통도(03_1월기준)" xfId="34096"/>
    <cellStyle name="#_cost9702 (2)_품셈 _PSM_9000계통도(03_1월기준)_공사설계서(VHF원격감시)" xfId="34097"/>
    <cellStyle name="#_cost9702 (2)_품셈 _STI계통도1" xfId="34098"/>
    <cellStyle name="#_cost9702 (2)_품셈 _STI계통도1_PSM_9000계통도(03_1월기준)" xfId="34115"/>
    <cellStyle name="#_cost9702 (2)_품셈 _STI계통도1_PSM_9000계통도(03_1월기준)_공사설계서(VHF원격감시)" xfId="34116"/>
    <cellStyle name="#_cost9702 (2)_품셈 _STI계통도1_감지선교체공사" xfId="34099"/>
    <cellStyle name="#_cost9702 (2)_품셈 _STI계통도1_감지선교체공사_공사설계서(VHF원격감시)" xfId="34100"/>
    <cellStyle name="#_cost9702 (2)_품셈 _STI계통도1_방송설비예산검토서" xfId="34101"/>
    <cellStyle name="#_cost9702 (2)_품셈 _STI계통도1_방송설비예산검토서_공사설계서(VHF원격감시)" xfId="34102"/>
    <cellStyle name="#_cost9702 (2)_품셈 _STI계통도1_설계" xfId="34103"/>
    <cellStyle name="#_cost9702 (2)_품셈 _STI계통도1_설계_공사설계서(VHF원격감시)" xfId="34104"/>
    <cellStyle name="#_cost9702 (2)_품셈 _STI계통도1_신울산통신설비정비공사" xfId="34105"/>
    <cellStyle name="#_cost9702 (2)_품셈 _STI계통도1_신울산통신설비정비공사_공사설계서(VHF원격감시)" xfId="34106"/>
    <cellStyle name="#_cost9702 (2)_품셈 _STI계통도1_신울산통신실배치도(0401)" xfId="34107"/>
    <cellStyle name="#_cost9702 (2)_품셈 _STI계통도1_신울산통신실배치도(0401)_공사설계서(VHF원격감시)" xfId="34108"/>
    <cellStyle name="#_cost9702 (2)_품셈 _STI계통도1_써지보호기설치및변전소공청보강공사" xfId="34109"/>
    <cellStyle name="#_cost9702 (2)_품셈 _STI계통도1_써지보호기설치및변전소공청보강공사_공사설계서(VHF원격감시)" xfId="34110"/>
    <cellStyle name="#_cost9702 (2)_품셈 _STI계통도1_울산옥외이설철거공사" xfId="34111"/>
    <cellStyle name="#_cost9702 (2)_품셈 _STI계통도1_울산옥외이설철거공사_공사설계서(VHF원격감시)" xfId="34112"/>
    <cellStyle name="#_cost9702 (2)_품셈 _STI계통도1_음향방송설비보강공사(수정)" xfId="34113"/>
    <cellStyle name="#_cost9702 (2)_품셈 _STI계통도1_음향방송설비보강공사(수정)_공사설계서(VHF원격감시)" xfId="34114"/>
    <cellStyle name="#_cost9702 (2)_품셈 _가입자링계통도" xfId="33863"/>
    <cellStyle name="#_cost9702 (2)_품셈 _가입자링계통도_PSM_9000계통도(03_1월기준)" xfId="33880"/>
    <cellStyle name="#_cost9702 (2)_품셈 _가입자링계통도_PSM_9000계통도(03_1월기준)_공사설계서(VHF원격감시)" xfId="33881"/>
    <cellStyle name="#_cost9702 (2)_품셈 _가입자링계통도_감지선교체공사" xfId="33864"/>
    <cellStyle name="#_cost9702 (2)_품셈 _가입자링계통도_감지선교체공사_공사설계서(VHF원격감시)" xfId="33865"/>
    <cellStyle name="#_cost9702 (2)_품셈 _가입자링계통도_방송설비예산검토서" xfId="33866"/>
    <cellStyle name="#_cost9702 (2)_품셈 _가입자링계통도_방송설비예산검토서_공사설계서(VHF원격감시)" xfId="33867"/>
    <cellStyle name="#_cost9702 (2)_품셈 _가입자링계통도_설계" xfId="33868"/>
    <cellStyle name="#_cost9702 (2)_품셈 _가입자링계통도_설계_공사설계서(VHF원격감시)" xfId="33869"/>
    <cellStyle name="#_cost9702 (2)_품셈 _가입자링계통도_신울산통신설비정비공사" xfId="33870"/>
    <cellStyle name="#_cost9702 (2)_품셈 _가입자링계통도_신울산통신설비정비공사_공사설계서(VHF원격감시)" xfId="33871"/>
    <cellStyle name="#_cost9702 (2)_품셈 _가입자링계통도_신울산통신실배치도(0401)" xfId="33872"/>
    <cellStyle name="#_cost9702 (2)_품셈 _가입자링계통도_신울산통신실배치도(0401)_공사설계서(VHF원격감시)" xfId="33873"/>
    <cellStyle name="#_cost9702 (2)_품셈 _가입자링계통도_써지보호기설치및변전소공청보강공사" xfId="33874"/>
    <cellStyle name="#_cost9702 (2)_품셈 _가입자링계통도_써지보호기설치및변전소공청보강공사_공사설계서(VHF원격감시)" xfId="33875"/>
    <cellStyle name="#_cost9702 (2)_품셈 _가입자링계통도_울산옥외이설철거공사" xfId="33876"/>
    <cellStyle name="#_cost9702 (2)_품셈 _가입자링계통도_울산옥외이설철거공사_공사설계서(VHF원격감시)" xfId="33877"/>
    <cellStyle name="#_cost9702 (2)_품셈 _가입자링계통도_음향방송설비보강공사(수정)" xfId="33878"/>
    <cellStyle name="#_cost9702 (2)_품셈 _가입자링계통도_음향방송설비보강공사(수정)_공사설계서(VHF원격감시)" xfId="33879"/>
    <cellStyle name="#_cost9702 (2)_품셈 _감지선교체공사" xfId="33882"/>
    <cellStyle name="#_cost9702 (2)_품셈 _감지선교체공사_공사설계서(VHF원격감시)" xfId="33883"/>
    <cellStyle name="#_cost9702 (2)_품셈 _건물인입도 (3)" xfId="33884"/>
    <cellStyle name="#_cost9702 (2)_품셈 _건물인입도 (3)_PSM_9000계통도(03_1월기준)" xfId="33885"/>
    <cellStyle name="#_cost9702 (2)_품셈 _건물인입도 (3)_PSM_9000계통도(03_1월기준)_공사설계서(VHF원격감시)" xfId="33886"/>
    <cellStyle name="#_cost9702 (2)_품셈 _건물인입도 (5)" xfId="33887"/>
    <cellStyle name="#_cost9702 (2)_품셈 _건물인입도 (5)_PSM_9000계통도(03_1월기준)" xfId="33888"/>
    <cellStyle name="#_cost9702 (2)_품셈 _건물인입도 (5)_PSM_9000계통도(03_1월기준)_공사설계서(VHF원격감시)" xfId="33889"/>
    <cellStyle name="#_cost9702 (2)_품셈 _기계실장도 (2)" xfId="33890"/>
    <cellStyle name="#_cost9702 (2)_품셈 _기계실장도 (2)_PSM_9000계통도(03_1월기준)" xfId="33907"/>
    <cellStyle name="#_cost9702 (2)_품셈 _기계실장도 (2)_PSM_9000계통도(03_1월기준)_공사설계서(VHF원격감시)" xfId="33908"/>
    <cellStyle name="#_cost9702 (2)_품셈 _기계실장도 (2)_감지선교체공사" xfId="33891"/>
    <cellStyle name="#_cost9702 (2)_품셈 _기계실장도 (2)_감지선교체공사_공사설계서(VHF원격감시)" xfId="33892"/>
    <cellStyle name="#_cost9702 (2)_품셈 _기계실장도 (2)_방송설비예산검토서" xfId="33893"/>
    <cellStyle name="#_cost9702 (2)_품셈 _기계실장도 (2)_방송설비예산검토서_공사설계서(VHF원격감시)" xfId="33894"/>
    <cellStyle name="#_cost9702 (2)_품셈 _기계실장도 (2)_설계" xfId="33895"/>
    <cellStyle name="#_cost9702 (2)_품셈 _기계실장도 (2)_설계_공사설계서(VHF원격감시)" xfId="33896"/>
    <cellStyle name="#_cost9702 (2)_품셈 _기계실장도 (2)_신울산통신설비정비공사" xfId="33897"/>
    <cellStyle name="#_cost9702 (2)_품셈 _기계실장도 (2)_신울산통신설비정비공사_공사설계서(VHF원격감시)" xfId="33898"/>
    <cellStyle name="#_cost9702 (2)_품셈 _기계실장도 (2)_신울산통신실배치도(0401)" xfId="33899"/>
    <cellStyle name="#_cost9702 (2)_품셈 _기계실장도 (2)_신울산통신실배치도(0401)_공사설계서(VHF원격감시)" xfId="33900"/>
    <cellStyle name="#_cost9702 (2)_품셈 _기계실장도 (2)_써지보호기설치및변전소공청보강공사" xfId="33901"/>
    <cellStyle name="#_cost9702 (2)_품셈 _기계실장도 (2)_써지보호기설치및변전소공청보강공사_공사설계서(VHF원격감시)" xfId="33902"/>
    <cellStyle name="#_cost9702 (2)_품셈 _기계실장도 (2)_울산옥외이설철거공사" xfId="33903"/>
    <cellStyle name="#_cost9702 (2)_품셈 _기계실장도 (2)_울산옥외이설철거공사_공사설계서(VHF원격감시)" xfId="33904"/>
    <cellStyle name="#_cost9702 (2)_품셈 _기계실장도 (2)_음향방송설비보강공사(수정)" xfId="33905"/>
    <cellStyle name="#_cost9702 (2)_품셈 _기계실장도 (2)_음향방송설비보강공사(수정)_공사설계서(VHF원격감시)" xfId="33906"/>
    <cellStyle name="#_cost9702 (2)_품셈 _방송설비예산검토서" xfId="33909"/>
    <cellStyle name="#_cost9702 (2)_품셈 _방송설비예산검토서_공사설계서(VHF원격감시)" xfId="33910"/>
    <cellStyle name="#_cost9702 (2)_품셈 _선번장 (2)" xfId="33911"/>
    <cellStyle name="#_cost9702 (2)_품셈 _선번장 (2)_PSM_9000계통도(03_1월기준)" xfId="33928"/>
    <cellStyle name="#_cost9702 (2)_품셈 _선번장 (2)_PSM_9000계통도(03_1월기준)_공사설계서(VHF원격감시)" xfId="33929"/>
    <cellStyle name="#_cost9702 (2)_품셈 _선번장 (2)_감지선교체공사" xfId="33912"/>
    <cellStyle name="#_cost9702 (2)_품셈 _선번장 (2)_감지선교체공사_공사설계서(VHF원격감시)" xfId="33913"/>
    <cellStyle name="#_cost9702 (2)_품셈 _선번장 (2)_방송설비예산검토서" xfId="33914"/>
    <cellStyle name="#_cost9702 (2)_품셈 _선번장 (2)_방송설비예산검토서_공사설계서(VHF원격감시)" xfId="33915"/>
    <cellStyle name="#_cost9702 (2)_품셈 _선번장 (2)_설계" xfId="33916"/>
    <cellStyle name="#_cost9702 (2)_품셈 _선번장 (2)_설계_공사설계서(VHF원격감시)" xfId="33917"/>
    <cellStyle name="#_cost9702 (2)_품셈 _선번장 (2)_신울산통신설비정비공사" xfId="33918"/>
    <cellStyle name="#_cost9702 (2)_품셈 _선번장 (2)_신울산통신설비정비공사_공사설계서(VHF원격감시)" xfId="33919"/>
    <cellStyle name="#_cost9702 (2)_품셈 _선번장 (2)_신울산통신실배치도(0401)" xfId="33920"/>
    <cellStyle name="#_cost9702 (2)_품셈 _선번장 (2)_신울산통신실배치도(0401)_공사설계서(VHF원격감시)" xfId="33921"/>
    <cellStyle name="#_cost9702 (2)_품셈 _선번장 (2)_써지보호기설치및변전소공청보강공사" xfId="33922"/>
    <cellStyle name="#_cost9702 (2)_품셈 _선번장 (2)_써지보호기설치및변전소공청보강공사_공사설계서(VHF원격감시)" xfId="33923"/>
    <cellStyle name="#_cost9702 (2)_품셈 _선번장 (2)_울산옥외이설철거공사" xfId="33924"/>
    <cellStyle name="#_cost9702 (2)_품셈 _선번장 (2)_울산옥외이설철거공사_공사설계서(VHF원격감시)" xfId="33925"/>
    <cellStyle name="#_cost9702 (2)_품셈 _선번장 (2)_음향방송설비보강공사(수정)" xfId="33926"/>
    <cellStyle name="#_cost9702 (2)_품셈 _선번장 (2)_음향방송설비보강공사(수정)_공사설계서(VHF원격감시)" xfId="33927"/>
    <cellStyle name="#_cost9702 (2)_품셈 _선번장(울산) (5)" xfId="33930"/>
    <cellStyle name="#_cost9702 (2)_품셈 _선번장(울산) (5)_PSM_9000계통도(03_1월기준)" xfId="33947"/>
    <cellStyle name="#_cost9702 (2)_품셈 _선번장(울산) (5)_PSM_9000계통도(03_1월기준)_공사설계서(VHF원격감시)" xfId="33948"/>
    <cellStyle name="#_cost9702 (2)_품셈 _선번장(울산) (5)_감지선교체공사" xfId="33931"/>
    <cellStyle name="#_cost9702 (2)_품셈 _선번장(울산) (5)_감지선교체공사_공사설계서(VHF원격감시)" xfId="33932"/>
    <cellStyle name="#_cost9702 (2)_품셈 _선번장(울산) (5)_방송설비예산검토서" xfId="33933"/>
    <cellStyle name="#_cost9702 (2)_품셈 _선번장(울산) (5)_방송설비예산검토서_공사설계서(VHF원격감시)" xfId="33934"/>
    <cellStyle name="#_cost9702 (2)_품셈 _선번장(울산) (5)_설계" xfId="33935"/>
    <cellStyle name="#_cost9702 (2)_품셈 _선번장(울산) (5)_설계_공사설계서(VHF원격감시)" xfId="33936"/>
    <cellStyle name="#_cost9702 (2)_품셈 _선번장(울산) (5)_신울산통신설비정비공사" xfId="33937"/>
    <cellStyle name="#_cost9702 (2)_품셈 _선번장(울산) (5)_신울산통신설비정비공사_공사설계서(VHF원격감시)" xfId="33938"/>
    <cellStyle name="#_cost9702 (2)_품셈 _선번장(울산) (5)_신울산통신실배치도(0401)" xfId="33939"/>
    <cellStyle name="#_cost9702 (2)_품셈 _선번장(울산) (5)_신울산통신실배치도(0401)_공사설계서(VHF원격감시)" xfId="33940"/>
    <cellStyle name="#_cost9702 (2)_품셈 _선번장(울산) (5)_써지보호기설치및변전소공청보강공사" xfId="33941"/>
    <cellStyle name="#_cost9702 (2)_품셈 _선번장(울산) (5)_써지보호기설치및변전소공청보강공사_공사설계서(VHF원격감시)" xfId="33942"/>
    <cellStyle name="#_cost9702 (2)_품셈 _선번장(울산) (5)_울산옥외이설철거공사" xfId="33943"/>
    <cellStyle name="#_cost9702 (2)_품셈 _선번장(울산) (5)_울산옥외이설철거공사_공사설계서(VHF원격감시)" xfId="33944"/>
    <cellStyle name="#_cost9702 (2)_품셈 _선번장(울산) (5)_음향방송설비보강공사(수정)" xfId="33945"/>
    <cellStyle name="#_cost9702 (2)_품셈 _선번장(울산) (5)_음향방송설비보강공사(수정)_공사설계서(VHF원격감시)" xfId="33946"/>
    <cellStyle name="#_cost9702 (2)_품셈 _선번장2" xfId="33949"/>
    <cellStyle name="#_cost9702 (2)_품셈 _선번장2_PSM_9000계통도(03_1월기준)" xfId="33966"/>
    <cellStyle name="#_cost9702 (2)_품셈 _선번장2_PSM_9000계통도(03_1월기준)_공사설계서(VHF원격감시)" xfId="33967"/>
    <cellStyle name="#_cost9702 (2)_품셈 _선번장2_감지선교체공사" xfId="33950"/>
    <cellStyle name="#_cost9702 (2)_품셈 _선번장2_감지선교체공사_공사설계서(VHF원격감시)" xfId="33951"/>
    <cellStyle name="#_cost9702 (2)_품셈 _선번장2_방송설비예산검토서" xfId="33952"/>
    <cellStyle name="#_cost9702 (2)_품셈 _선번장2_방송설비예산검토서_공사설계서(VHF원격감시)" xfId="33953"/>
    <cellStyle name="#_cost9702 (2)_품셈 _선번장2_설계" xfId="33954"/>
    <cellStyle name="#_cost9702 (2)_품셈 _선번장2_설계_공사설계서(VHF원격감시)" xfId="33955"/>
    <cellStyle name="#_cost9702 (2)_품셈 _선번장2_신울산통신설비정비공사" xfId="33956"/>
    <cellStyle name="#_cost9702 (2)_품셈 _선번장2_신울산통신설비정비공사_공사설계서(VHF원격감시)" xfId="33957"/>
    <cellStyle name="#_cost9702 (2)_품셈 _선번장2_신울산통신실배치도(0401)" xfId="33958"/>
    <cellStyle name="#_cost9702 (2)_품셈 _선번장2_신울산통신실배치도(0401)_공사설계서(VHF원격감시)" xfId="33959"/>
    <cellStyle name="#_cost9702 (2)_품셈 _선번장2_써지보호기설치및변전소공청보강공사" xfId="33960"/>
    <cellStyle name="#_cost9702 (2)_품셈 _선번장2_써지보호기설치및변전소공청보강공사_공사설계서(VHF원격감시)" xfId="33961"/>
    <cellStyle name="#_cost9702 (2)_품셈 _선번장2_울산옥외이설철거공사" xfId="33962"/>
    <cellStyle name="#_cost9702 (2)_품셈 _선번장2_울산옥외이설철거공사_공사설계서(VHF원격감시)" xfId="33963"/>
    <cellStyle name="#_cost9702 (2)_품셈 _선번장2_음향방송설비보강공사(수정)" xfId="33964"/>
    <cellStyle name="#_cost9702 (2)_품셈 _선번장2_음향방송설비보강공사(수정)_공사설계서(VHF원격감시)" xfId="33965"/>
    <cellStyle name="#_cost9702 (2)_품셈 _설계" xfId="33968"/>
    <cellStyle name="#_cost9702 (2)_품셈 _설계_공사설계서(VHF원격감시)" xfId="33969"/>
    <cellStyle name="#_cost9702 (2)_품셈 _신울산통신설비정비공사" xfId="33970"/>
    <cellStyle name="#_cost9702 (2)_품셈 _신울산통신설비정비공사_공사설계서(VHF원격감시)" xfId="33971"/>
    <cellStyle name="#_cost9702 (2)_품셈 _신울산통신실배치도(0401)" xfId="33972"/>
    <cellStyle name="#_cost9702 (2)_품셈 _신울산통신실배치도(0401)_공사설계서(VHF원격감시)" xfId="33973"/>
    <cellStyle name="#_cost9702 (2)_품셈 _써지보호기설치및변전소공청보강공사" xfId="33974"/>
    <cellStyle name="#_cost9702 (2)_품셈 _써지보호기설치및변전소공청보강공사_공사설계서(VHF원격감시)" xfId="33975"/>
    <cellStyle name="#_cost9702 (2)_품셈 _울산옥외이설철거공사" xfId="33976"/>
    <cellStyle name="#_cost9702 (2)_품셈 _울산옥외이설철거공사_공사설계서(VHF원격감시)" xfId="33977"/>
    <cellStyle name="#_cost9702 (2)_품셈 _음향방송설비보강공사(수정)" xfId="33978"/>
    <cellStyle name="#_cost9702 (2)_품셈 _음향방송설비보강공사(수정)_공사설계서(VHF원격감시)" xfId="33979"/>
    <cellStyle name="#_cost9702 (2)_품셈 _장비결선도 (2)" xfId="33980"/>
    <cellStyle name="#_cost9702 (2)_품셈 _장비결선도 (2)_PSM_9000계통도(03_1월기준)" xfId="33997"/>
    <cellStyle name="#_cost9702 (2)_품셈 _장비결선도 (2)_PSM_9000계통도(03_1월기준)_공사설계서(VHF원격감시)" xfId="33998"/>
    <cellStyle name="#_cost9702 (2)_품셈 _장비결선도 (2)_감지선교체공사" xfId="33981"/>
    <cellStyle name="#_cost9702 (2)_품셈 _장비결선도 (2)_감지선교체공사_공사설계서(VHF원격감시)" xfId="33982"/>
    <cellStyle name="#_cost9702 (2)_품셈 _장비결선도 (2)_방송설비예산검토서" xfId="33983"/>
    <cellStyle name="#_cost9702 (2)_품셈 _장비결선도 (2)_방송설비예산검토서_공사설계서(VHF원격감시)" xfId="33984"/>
    <cellStyle name="#_cost9702 (2)_품셈 _장비결선도 (2)_설계" xfId="33985"/>
    <cellStyle name="#_cost9702 (2)_품셈 _장비결선도 (2)_설계_공사설계서(VHF원격감시)" xfId="33986"/>
    <cellStyle name="#_cost9702 (2)_품셈 _장비결선도 (2)_신울산통신설비정비공사" xfId="33987"/>
    <cellStyle name="#_cost9702 (2)_품셈 _장비결선도 (2)_신울산통신설비정비공사_공사설계서(VHF원격감시)" xfId="33988"/>
    <cellStyle name="#_cost9702 (2)_품셈 _장비결선도 (2)_신울산통신실배치도(0401)" xfId="33989"/>
    <cellStyle name="#_cost9702 (2)_품셈 _장비결선도 (2)_신울산통신실배치도(0401)_공사설계서(VHF원격감시)" xfId="33990"/>
    <cellStyle name="#_cost9702 (2)_품셈 _장비결선도 (2)_써지보호기설치및변전소공청보강공사" xfId="33991"/>
    <cellStyle name="#_cost9702 (2)_품셈 _장비결선도 (2)_써지보호기설치및변전소공청보강공사_공사설계서(VHF원격감시)" xfId="33992"/>
    <cellStyle name="#_cost9702 (2)_품셈 _장비결선도 (2)_울산옥외이설철거공사" xfId="33993"/>
    <cellStyle name="#_cost9702 (2)_품셈 _장비결선도 (2)_울산옥외이설철거공사_공사설계서(VHF원격감시)" xfId="33994"/>
    <cellStyle name="#_cost9702 (2)_품셈 _장비결선도 (2)_음향방송설비보강공사(수정)" xfId="33995"/>
    <cellStyle name="#_cost9702 (2)_품셈 _장비결선도 (2)_음향방송설비보강공사(수정)_공사설계서(VHF원격감시)" xfId="33996"/>
    <cellStyle name="#_cost9702 (2)_품셈 _장비결선도 금강개발(울산) (2)" xfId="33999"/>
    <cellStyle name="#_cost9702 (2)_품셈 _장비결선도 금강개발(울산) (2)_PSM_9000계통도(03_1월기준)" xfId="34016"/>
    <cellStyle name="#_cost9702 (2)_품셈 _장비결선도 금강개발(울산) (2)_PSM_9000계통도(03_1월기준)_공사설계서(VHF원격감시)" xfId="34017"/>
    <cellStyle name="#_cost9702 (2)_품셈 _장비결선도 금강개발(울산) (2)_감지선교체공사" xfId="34000"/>
    <cellStyle name="#_cost9702 (2)_품셈 _장비결선도 금강개발(울산) (2)_감지선교체공사_공사설계서(VHF원격감시)" xfId="34001"/>
    <cellStyle name="#_cost9702 (2)_품셈 _장비결선도 금강개발(울산) (2)_방송설비예산검토서" xfId="34002"/>
    <cellStyle name="#_cost9702 (2)_품셈 _장비결선도 금강개발(울산) (2)_방송설비예산검토서_공사설계서(VHF원격감시)" xfId="34003"/>
    <cellStyle name="#_cost9702 (2)_품셈 _장비결선도 금강개발(울산) (2)_설계" xfId="34004"/>
    <cellStyle name="#_cost9702 (2)_품셈 _장비결선도 금강개발(울산) (2)_설계_공사설계서(VHF원격감시)" xfId="34005"/>
    <cellStyle name="#_cost9702 (2)_품셈 _장비결선도 금강개발(울산) (2)_신울산통신설비정비공사" xfId="34006"/>
    <cellStyle name="#_cost9702 (2)_품셈 _장비결선도 금강개발(울산) (2)_신울산통신설비정비공사_공사설계서(VHF원격감시)" xfId="34007"/>
    <cellStyle name="#_cost9702 (2)_품셈 _장비결선도 금강개발(울산) (2)_신울산통신실배치도(0401)" xfId="34008"/>
    <cellStyle name="#_cost9702 (2)_품셈 _장비결선도 금강개발(울산) (2)_신울산통신실배치도(0401)_공사설계서(VHF원격감시)" xfId="34009"/>
    <cellStyle name="#_cost9702 (2)_품셈 _장비결선도 금강개발(울산) (2)_써지보호기설치및변전소공청보강공사" xfId="34010"/>
    <cellStyle name="#_cost9702 (2)_품셈 _장비결선도 금강개발(울산) (2)_써지보호기설치및변전소공청보강공사_공사설계서(VHF원격감시)" xfId="34011"/>
    <cellStyle name="#_cost9702 (2)_품셈 _장비결선도 금강개발(울산) (2)_울산옥외이설철거공사" xfId="34012"/>
    <cellStyle name="#_cost9702 (2)_품셈 _장비결선도 금강개발(울산) (2)_울산옥외이설철거공사_공사설계서(VHF원격감시)" xfId="34013"/>
    <cellStyle name="#_cost9702 (2)_품셈 _장비결선도 금강개발(울산) (2)_음향방송설비보강공사(수정)" xfId="34014"/>
    <cellStyle name="#_cost9702 (2)_품셈 _장비결선도 금강개발(울산) (2)_음향방송설비보강공사(수정)_공사설계서(VHF원격감시)" xfId="34015"/>
    <cellStyle name="#_cost9702 (2)_품셈 _장비결선도 금강개발(울산) (3)" xfId="34018"/>
    <cellStyle name="#_cost9702 (2)_품셈 _장비결선도 금강개발(울산) (3)_PSM_9000계통도(03_1월기준)" xfId="34035"/>
    <cellStyle name="#_cost9702 (2)_품셈 _장비결선도 금강개발(울산) (3)_PSM_9000계통도(03_1월기준)_공사설계서(VHF원격감시)" xfId="34036"/>
    <cellStyle name="#_cost9702 (2)_품셈 _장비결선도 금강개발(울산) (3)_감지선교체공사" xfId="34019"/>
    <cellStyle name="#_cost9702 (2)_품셈 _장비결선도 금강개발(울산) (3)_감지선교체공사_공사설계서(VHF원격감시)" xfId="34020"/>
    <cellStyle name="#_cost9702 (2)_품셈 _장비결선도 금강개발(울산) (3)_방송설비예산검토서" xfId="34021"/>
    <cellStyle name="#_cost9702 (2)_품셈 _장비결선도 금강개발(울산) (3)_방송설비예산검토서_공사설계서(VHF원격감시)" xfId="34022"/>
    <cellStyle name="#_cost9702 (2)_품셈 _장비결선도 금강개발(울산) (3)_설계" xfId="34023"/>
    <cellStyle name="#_cost9702 (2)_품셈 _장비결선도 금강개발(울산) (3)_설계_공사설계서(VHF원격감시)" xfId="34024"/>
    <cellStyle name="#_cost9702 (2)_품셈 _장비결선도 금강개발(울산) (3)_신울산통신설비정비공사" xfId="34025"/>
    <cellStyle name="#_cost9702 (2)_품셈 _장비결선도 금강개발(울산) (3)_신울산통신설비정비공사_공사설계서(VHF원격감시)" xfId="34026"/>
    <cellStyle name="#_cost9702 (2)_품셈 _장비결선도 금강개발(울산) (3)_신울산통신실배치도(0401)" xfId="34027"/>
    <cellStyle name="#_cost9702 (2)_품셈 _장비결선도 금강개발(울산) (3)_신울산통신실배치도(0401)_공사설계서(VHF원격감시)" xfId="34028"/>
    <cellStyle name="#_cost9702 (2)_품셈 _장비결선도 금강개발(울산) (3)_써지보호기설치및변전소공청보강공사" xfId="34029"/>
    <cellStyle name="#_cost9702 (2)_품셈 _장비결선도 금강개발(울산) (3)_써지보호기설치및변전소공청보강공사_공사설계서(VHF원격감시)" xfId="34030"/>
    <cellStyle name="#_cost9702 (2)_품셈 _장비결선도 금강개발(울산) (3)_울산옥외이설철거공사" xfId="34031"/>
    <cellStyle name="#_cost9702 (2)_품셈 _장비결선도 금강개발(울산) (3)_울산옥외이설철거공사_공사설계서(VHF원격감시)" xfId="34032"/>
    <cellStyle name="#_cost9702 (2)_품셈 _장비결선도 금강개발(울산) (3)_음향방송설비보강공사(수정)" xfId="34033"/>
    <cellStyle name="#_cost9702 (2)_품셈 _장비결선도 금강개발(울산) (3)_음향방송설비보강공사(수정)_공사설계서(VHF원격감시)" xfId="34034"/>
    <cellStyle name="#_cost9702 (2)_품셈 _전송장치결선도(한전기공) (2)" xfId="34037"/>
    <cellStyle name="#_cost9702 (2)_품셈 _전송장치결선도(한전기공) (2)_PSM_9000계통도(03_1월기준)" xfId="34054"/>
    <cellStyle name="#_cost9702 (2)_품셈 _전송장치결선도(한전기공) (2)_PSM_9000계통도(03_1월기준)_공사설계서(VHF원격감시)" xfId="34055"/>
    <cellStyle name="#_cost9702 (2)_품셈 _전송장치결선도(한전기공) (2)_감지선교체공사" xfId="34038"/>
    <cellStyle name="#_cost9702 (2)_품셈 _전송장치결선도(한전기공) (2)_감지선교체공사_공사설계서(VHF원격감시)" xfId="34039"/>
    <cellStyle name="#_cost9702 (2)_품셈 _전송장치결선도(한전기공) (2)_방송설비예산검토서" xfId="34040"/>
    <cellStyle name="#_cost9702 (2)_품셈 _전송장치결선도(한전기공) (2)_방송설비예산검토서_공사설계서(VHF원격감시)" xfId="34041"/>
    <cellStyle name="#_cost9702 (2)_품셈 _전송장치결선도(한전기공) (2)_설계" xfId="34042"/>
    <cellStyle name="#_cost9702 (2)_품셈 _전송장치결선도(한전기공) (2)_설계_공사설계서(VHF원격감시)" xfId="34043"/>
    <cellStyle name="#_cost9702 (2)_품셈 _전송장치결선도(한전기공) (2)_신울산통신설비정비공사" xfId="34044"/>
    <cellStyle name="#_cost9702 (2)_품셈 _전송장치결선도(한전기공) (2)_신울산통신설비정비공사_공사설계서(VHF원격감시)" xfId="34045"/>
    <cellStyle name="#_cost9702 (2)_품셈 _전송장치결선도(한전기공) (2)_신울산통신실배치도(0401)" xfId="34046"/>
    <cellStyle name="#_cost9702 (2)_품셈 _전송장치결선도(한전기공) (2)_신울산통신실배치도(0401)_공사설계서(VHF원격감시)" xfId="34047"/>
    <cellStyle name="#_cost9702 (2)_품셈 _전송장치결선도(한전기공) (2)_써지보호기설치및변전소공청보강공사" xfId="34048"/>
    <cellStyle name="#_cost9702 (2)_품셈 _전송장치결선도(한전기공) (2)_써지보호기설치및변전소공청보강공사_공사설계서(VHF원격감시)" xfId="34049"/>
    <cellStyle name="#_cost9702 (2)_품셈 _전송장치결선도(한전기공) (2)_울산옥외이설철거공사" xfId="34050"/>
    <cellStyle name="#_cost9702 (2)_품셈 _전송장치결선도(한전기공) (2)_울산옥외이설철거공사_공사설계서(VHF원격감시)" xfId="34051"/>
    <cellStyle name="#_cost9702 (2)_품셈 _전송장치결선도(한전기공) (2)_음향방송설비보강공사(수정)" xfId="34052"/>
    <cellStyle name="#_cost9702 (2)_품셈 _전송장치결선도(한전기공) (2)_음향방송설비보강공사(수정)_공사설계서(VHF원격감시)" xfId="34053"/>
    <cellStyle name="#_cost9702 (2)_품셈 _지입자재내역서 (2)" xfId="34056"/>
    <cellStyle name="#_cost9702 (2)_품셈 _지입자재내역서 (2)_PSM_9000계통도(03_1월기준)" xfId="34073"/>
    <cellStyle name="#_cost9702 (2)_품셈 _지입자재내역서 (2)_PSM_9000계통도(03_1월기준)_공사설계서(VHF원격감시)" xfId="34074"/>
    <cellStyle name="#_cost9702 (2)_품셈 _지입자재내역서 (2)_감지선교체공사" xfId="34057"/>
    <cellStyle name="#_cost9702 (2)_품셈 _지입자재내역서 (2)_감지선교체공사_공사설계서(VHF원격감시)" xfId="34058"/>
    <cellStyle name="#_cost9702 (2)_품셈 _지입자재내역서 (2)_방송설비예산검토서" xfId="34059"/>
    <cellStyle name="#_cost9702 (2)_품셈 _지입자재내역서 (2)_방송설비예산검토서_공사설계서(VHF원격감시)" xfId="34060"/>
    <cellStyle name="#_cost9702 (2)_품셈 _지입자재내역서 (2)_설계" xfId="34061"/>
    <cellStyle name="#_cost9702 (2)_품셈 _지입자재내역서 (2)_설계_공사설계서(VHF원격감시)" xfId="34062"/>
    <cellStyle name="#_cost9702 (2)_품셈 _지입자재내역서 (2)_신울산통신설비정비공사" xfId="34063"/>
    <cellStyle name="#_cost9702 (2)_품셈 _지입자재내역서 (2)_신울산통신설비정비공사_공사설계서(VHF원격감시)" xfId="34064"/>
    <cellStyle name="#_cost9702 (2)_품셈 _지입자재내역서 (2)_신울산통신실배치도(0401)" xfId="34065"/>
    <cellStyle name="#_cost9702 (2)_품셈 _지입자재내역서 (2)_신울산통신실배치도(0401)_공사설계서(VHF원격감시)" xfId="34066"/>
    <cellStyle name="#_cost9702 (2)_품셈 _지입자재내역서 (2)_써지보호기설치및변전소공청보강공사" xfId="34067"/>
    <cellStyle name="#_cost9702 (2)_품셈 _지입자재내역서 (2)_써지보호기설치및변전소공청보강공사_공사설계서(VHF원격감시)" xfId="34068"/>
    <cellStyle name="#_cost9702 (2)_품셈 _지입자재내역서 (2)_울산옥외이설철거공사" xfId="34069"/>
    <cellStyle name="#_cost9702 (2)_품셈 _지입자재내역서 (2)_울산옥외이설철거공사_공사설계서(VHF원격감시)" xfId="34070"/>
    <cellStyle name="#_cost9702 (2)_품셈 _지입자재내역서 (2)_음향방송설비보강공사(수정)" xfId="34071"/>
    <cellStyle name="#_cost9702 (2)_품셈 _지입자재내역서 (2)_음향방송설비보강공사(수정)_공사설계서(VHF원격감시)" xfId="34072"/>
    <cellStyle name="#_cost9702 (2)_품셈 _철수계통도" xfId="34075"/>
    <cellStyle name="#_cost9702 (2)_품셈 _철수계통도_PSM_9000계통도(03_1월기준)" xfId="34092"/>
    <cellStyle name="#_cost9702 (2)_품셈 _철수계통도_PSM_9000계통도(03_1월기준)_공사설계서(VHF원격감시)" xfId="34093"/>
    <cellStyle name="#_cost9702 (2)_품셈 _철수계통도_감지선교체공사" xfId="34076"/>
    <cellStyle name="#_cost9702 (2)_품셈 _철수계통도_감지선교체공사_공사설계서(VHF원격감시)" xfId="34077"/>
    <cellStyle name="#_cost9702 (2)_품셈 _철수계통도_방송설비예산검토서" xfId="34078"/>
    <cellStyle name="#_cost9702 (2)_품셈 _철수계통도_방송설비예산검토서_공사설계서(VHF원격감시)" xfId="34079"/>
    <cellStyle name="#_cost9702 (2)_품셈 _철수계통도_설계" xfId="34080"/>
    <cellStyle name="#_cost9702 (2)_품셈 _철수계통도_설계_공사설계서(VHF원격감시)" xfId="34081"/>
    <cellStyle name="#_cost9702 (2)_품셈 _철수계통도_신울산통신설비정비공사" xfId="34082"/>
    <cellStyle name="#_cost9702 (2)_품셈 _철수계통도_신울산통신설비정비공사_공사설계서(VHF원격감시)" xfId="34083"/>
    <cellStyle name="#_cost9702 (2)_품셈 _철수계통도_신울산통신실배치도(0401)" xfId="34084"/>
    <cellStyle name="#_cost9702 (2)_품셈 _철수계통도_신울산통신실배치도(0401)_공사설계서(VHF원격감시)" xfId="34085"/>
    <cellStyle name="#_cost9702 (2)_품셈 _철수계통도_써지보호기설치및변전소공청보강공사" xfId="34086"/>
    <cellStyle name="#_cost9702 (2)_품셈 _철수계통도_써지보호기설치및변전소공청보강공사_공사설계서(VHF원격감시)" xfId="34087"/>
    <cellStyle name="#_cost9702 (2)_품셈 _철수계통도_울산옥외이설철거공사" xfId="34088"/>
    <cellStyle name="#_cost9702 (2)_품셈 _철수계통도_울산옥외이설철거공사_공사설계서(VHF원격감시)" xfId="34089"/>
    <cellStyle name="#_cost9702 (2)_품셈 _철수계통도_음향방송설비보강공사(수정)" xfId="34090"/>
    <cellStyle name="#_cost9702 (2)_품셈 _철수계통도_음향방송설비보강공사(수정)_공사설계서(VHF원격감시)" xfId="34091"/>
    <cellStyle name="#_cost9702 (2)_한전 간이공사설계서" xfId="34117"/>
    <cellStyle name="#_cost9702 (2)_한전 설계서" xfId="34118"/>
    <cellStyle name="#_cost9702_04년도서울지역굴착계획" xfId="34133"/>
    <cellStyle name="#_cost9702_Book1" xfId="34167"/>
    <cellStyle name="#_cost9702_Book1_04년도서울지역굴착계획" xfId="34168"/>
    <cellStyle name="#_cost9702_NEGS" xfId="34169"/>
    <cellStyle name="#_cost9702_NEGS_04년도서울지역굴착계획" xfId="34170"/>
    <cellStyle name="#_cost9702_NEGS_공사 설계서" xfId="34171"/>
    <cellStyle name="#_cost9702_NEGS_본사 구내교환기 이설공사 설계서" xfId="34172"/>
    <cellStyle name="#_cost9702_NEGS_원터치폰 하도급 설계내역서" xfId="34173"/>
    <cellStyle name="#_cost9702_NEGS_하도급 설계내역서" xfId="34174"/>
    <cellStyle name="#_cost9702_NEGS_하도급 설계내역서(교환기이설)" xfId="34175"/>
    <cellStyle name="#_cost9702_NEGS_하도급 설계내역서(원터치폰 이설)" xfId="34176"/>
    <cellStyle name="#_cost9702_SKT CS-A4정산내역서 최종12.3" xfId="34177"/>
    <cellStyle name="#_cost9702_SKT CS-A4정산내역서 최종12.3_04년도서울지역굴착계획" xfId="34178"/>
    <cellStyle name="#_cost9702_SKT CS-A4정산내역서+CS-A2" xfId="34179"/>
    <cellStyle name="#_cost9702_SKT CS-A4정산내역서+CS-A2_04년도서울지역굴착계획" xfId="34180"/>
    <cellStyle name="#_cost9702_강동구청허가신청" xfId="34134"/>
    <cellStyle name="#_cost9702_강동구청허가신청_04년도서울지역굴착계획" xfId="34135"/>
    <cellStyle name="#_cost9702_견적서" xfId="34136"/>
    <cellStyle name="#_cost9702_공사 설계서" xfId="34137"/>
    <cellStyle name="#_cost9702_공사설계서" xfId="34138"/>
    <cellStyle name="#_cost9702_공사예산산출(kdn양식)" xfId="34139"/>
    <cellStyle name="#_cost9702_남부VoIP간이공사" xfId="34140"/>
    <cellStyle name="#_cost9702_도로공사신고서(수서경찰서)" xfId="34141"/>
    <cellStyle name="#_cost9702_도로공사신고서(수서경찰서)_04년도서울지역굴착계획" xfId="34142"/>
    <cellStyle name="#_cost9702_본사 구내교환기 이설공사 설계서" xfId="34143"/>
    <cellStyle name="#_cost9702_사업시행 계획서분" xfId="34144"/>
    <cellStyle name="#_cost9702_설계서" xfId="34145"/>
    <cellStyle name="#_cost9702_설계서_04년도서울지역굴착계획" xfId="34146"/>
    <cellStyle name="#_cost9702_설계서_공사 설계서" xfId="34147"/>
    <cellStyle name="#_cost9702_설계서_본사 구내교환기 이설공사 설계서" xfId="34148"/>
    <cellStyle name="#_cost9702_설계서_원터치폰 하도급 설계내역서" xfId="34149"/>
    <cellStyle name="#_cost9702_설계서_하도급 설계내역서" xfId="34150"/>
    <cellStyle name="#_cost9702_설계서_하도급 설계내역서(교환기이설)" xfId="34151"/>
    <cellStyle name="#_cost9702_설계서_하도급 설계내역서(원터치폰 이설)" xfId="34152"/>
    <cellStyle name="#_cost9702_예술의 전당(KEPGO)" xfId="34153"/>
    <cellStyle name="#_cost9702_예술의 전당(KEPGO)_04년도서울지역굴착계획" xfId="34154"/>
    <cellStyle name="#_cost9702_예술의 전당(KEPGO)_공사 설계서" xfId="34155"/>
    <cellStyle name="#_cost9702_예술의 전당(KEPGO)_본사 구내교환기 이설공사 설계서" xfId="34156"/>
    <cellStyle name="#_cost9702_예술의 전당(KEPGO)_원터치폰 하도급 설계내역서" xfId="34157"/>
    <cellStyle name="#_cost9702_예술의 전당(KEPGO)_하도급 설계내역서" xfId="34158"/>
    <cellStyle name="#_cost9702_예술의 전당(KEPGO)_하도급 설계내역서(교환기이설)" xfId="34159"/>
    <cellStyle name="#_cost9702_예술의 전당(KEPGO)_하도급 설계내역서(원터치폰 이설)" xfId="34160"/>
    <cellStyle name="#_cost9702_원터치폰 하도급 설계내역서" xfId="34161"/>
    <cellStyle name="#_cost9702_하도급 설계내역서" xfId="34162"/>
    <cellStyle name="#_cost9702_하도급 설계내역서(교환기이설)" xfId="34163"/>
    <cellStyle name="#_cost9702_하도급 설계내역서(원터치폰 이설)" xfId="34164"/>
    <cellStyle name="#_cost9702_한전 간이공사설계서" xfId="34165"/>
    <cellStyle name="#_cost9702_한전 설계서" xfId="34166"/>
    <cellStyle name="#_Module1" xfId="42724"/>
    <cellStyle name="#_Module2" xfId="42725"/>
    <cellStyle name="#_Module2_1" xfId="42726"/>
    <cellStyle name="#_PSM_9000계통도(03_1월기준)" xfId="34181"/>
    <cellStyle name="#_PSM_9000계통도(03_1월기준)_공사설계서(VHF원격감시)" xfId="34182"/>
    <cellStyle name="#_Sheet1" xfId="34183"/>
    <cellStyle name="#_Sheet2" xfId="34184"/>
    <cellStyle name="#_tgis용pc성능개선공사" xfId="34185"/>
    <cellStyle name="#_twbp전송망" xfId="34186"/>
    <cellStyle name="#_감시시스템시설" xfId="32390"/>
    <cellStyle name="#_갑지총괄" xfId="42749"/>
    <cellStyle name="#_공사 준공 검사보고서" xfId="32391"/>
    <cellStyle name="#_공사계략도" xfId="32392"/>
    <cellStyle name="#_공사계략도_공사설계서(VHF원격감시)" xfId="32393"/>
    <cellStyle name="#_공사계략도_광단국_PSM설계서" xfId="32394"/>
    <cellStyle name="#_공사계략도_광단국_PSM설계서_공사설계서(VHF원격감시)" xfId="32395"/>
    <cellStyle name="#_공사계략도_동래_효문" xfId="32396"/>
    <cellStyle name="#_공사계략도_동래_효문_공사설계서(VHF원격감시)" xfId="32397"/>
    <cellStyle name="#_공사계략도_웅촌PITR_광단국설계서" xfId="32398"/>
    <cellStyle name="#_공사계략도_웅촌PITR_광단국설계서_공사설계서(VHF원격감시)" xfId="32399"/>
    <cellStyle name="#_공사계략도_작업도면" xfId="32400"/>
    <cellStyle name="#_공사계략도_작업도면_공사설계서(VHF원격감시)" xfId="32401"/>
    <cellStyle name="#_공사설계서" xfId="32402"/>
    <cellStyle name="#_공사설계서(엄광산TRS이동중계국)" xfId="32403"/>
    <cellStyle name="#_공사설계서_공사 설계서" xfId="32404"/>
    <cellStyle name="#_공사설계서_공사설계서" xfId="32405"/>
    <cellStyle name="#_공사설계서_남부VoIP간이공사" xfId="32406"/>
    <cellStyle name="#_공사설계서_사업시행 계획서분" xfId="32407"/>
    <cellStyle name="#_공사설계서_한전 간이공사설계서" xfId="32408"/>
    <cellStyle name="#_공중선계도면및기기배치도" xfId="32409"/>
    <cellStyle name="#_관로시설공사1차(산출명세)" xfId="32410"/>
    <cellStyle name="#_관로시설공사3차(결재의뢰)" xfId="32411"/>
    <cellStyle name="#_광단국_PSM설계서" xfId="32412"/>
    <cellStyle name="#_광단국_PSM설계서_공사설계서(VHF원격감시)" xfId="32413"/>
    <cellStyle name="#_광단국계통도(PCM단국포함)" xfId="32414"/>
    <cellStyle name="#_광단국계통도(PCM단국포함)_공사설계서(VHF원격감시)" xfId="32415"/>
    <cellStyle name="#_광단국도면" xfId="32416"/>
    <cellStyle name="#_광단국도면(김재훈)" xfId="32417"/>
    <cellStyle name="#_광단국도면(김재훈)_공사설계서(VHF원격감시)" xfId="32418"/>
    <cellStyle name="#_광단국도면_1" xfId="32419"/>
    <cellStyle name="#_광단국도면_1_공사설계서(VHF원격감시)" xfId="32420"/>
    <cellStyle name="#_광단국도면_공사설계서(VHF원격감시)" xfId="32421"/>
    <cellStyle name="#_광단국도면_웅촌_엄궁도면" xfId="32422"/>
    <cellStyle name="#_광단국도면_웅촌_엄궁도면_공사설계서(VHF원격감시)" xfId="32423"/>
    <cellStyle name="#_광설계" xfId="32424"/>
    <cellStyle name="#_광설계_20021115_광단국계통도" xfId="32425"/>
    <cellStyle name="#_광설계_공사설계서" xfId="32426"/>
    <cellStyle name="#_광설계_공사설계서(VHF원격감시)" xfId="32427"/>
    <cellStyle name="#_광설계_공사설계서_공사설계서(VHF원격감시)" xfId="32428"/>
    <cellStyle name="#_광설계_광단국_PSM설계서" xfId="32429"/>
    <cellStyle name="#_광설계_광단국_PSM설계서_공사설계서(VHF원격감시)" xfId="32430"/>
    <cellStyle name="#_광설계_동래_효문" xfId="32431"/>
    <cellStyle name="#_광설계_동래_효문_공사설계서(VHF원격감시)" xfId="32432"/>
    <cellStyle name="#_광설계_동래_효문설계서" xfId="32433"/>
    <cellStyle name="#_광설계_동래_효문설계서_공사설계서(VHF원격감시)" xfId="32434"/>
    <cellStyle name="#_광설계_설치품셈" xfId="32435"/>
    <cellStyle name="#_광설계_설치품셈_공사설계서(VHF원격감시)" xfId="32436"/>
    <cellStyle name="#_광설계_설치품셈_광단국_PSM설계서" xfId="32437"/>
    <cellStyle name="#_광설계_설치품셈_광단국_PSM설계서_공사설계서(VHF원격감시)" xfId="32438"/>
    <cellStyle name="#_광설계_설치품셈_동래_효문" xfId="32439"/>
    <cellStyle name="#_광설계_설치품셈_동래_효문_공사설계서(VHF원격감시)" xfId="32440"/>
    <cellStyle name="#_광설계_설치품셈_설계명세" xfId="32441"/>
    <cellStyle name="#_광설계_설치품셈_설계명세_공사설계서(VHF원격감시)" xfId="32442"/>
    <cellStyle name="#_광설계_설치품셈_설계명세_광단국_PSM설계서" xfId="32443"/>
    <cellStyle name="#_광설계_설치품셈_설계명세_광단국_PSM설계서_공사설계서(VHF원격감시)" xfId="32444"/>
    <cellStyle name="#_광설계_설치품셈_설계명세_동래_효문" xfId="32445"/>
    <cellStyle name="#_광설계_설치품셈_설계명세_동래_효문_공사설계서(VHF원격감시)" xfId="32446"/>
    <cellStyle name="#_광설계_설치품셈_설계명세_웅촌PITR_광단국설계서" xfId="32447"/>
    <cellStyle name="#_광설계_설치품셈_설계명세_웅촌PITR_광단국설계서_공사설계서(VHF원격감시)" xfId="32448"/>
    <cellStyle name="#_광설계_설치품셈_웅촌PITR_광단국설계서" xfId="32449"/>
    <cellStyle name="#_광설계_설치품셈_웅촌PITR_광단국설계서_공사설계서(VHF원격감시)" xfId="32450"/>
    <cellStyle name="#_광설계_웅촌PITR_광단국설계서" xfId="32451"/>
    <cellStyle name="#_광설계_자재수량R" xfId="32452"/>
    <cellStyle name="#_광설계_자재수량R_공사설계서(VHF원격감시)" xfId="32453"/>
    <cellStyle name="#_광설계_작업도면" xfId="32454"/>
    <cellStyle name="#_광설계_작업도면_공사설계서(VHF원격감시)" xfId="32455"/>
    <cellStyle name="#_김천측량" xfId="42727"/>
    <cellStyle name="#_김해TL이설" xfId="32456"/>
    <cellStyle name="#_김해TL이설_01계통정보감시설계서" xfId="32457"/>
    <cellStyle name="#_김해TL이설_01계통정보감시설계서_공사설계서(VHF원격감시)" xfId="32458"/>
    <cellStyle name="#_김해TL이설_20021115_광단국계통도" xfId="32459"/>
    <cellStyle name="#_김해TL이설_20021115_광단국계통도_공사설계서(VHF원격감시)" xfId="32460"/>
    <cellStyle name="#_김해TL이설_Book1" xfId="32536"/>
    <cellStyle name="#_김해TL이설_Book1_공사설계서(VHF원격감시)" xfId="32537"/>
    <cellStyle name="#_김해TL이설_Book3" xfId="32538"/>
    <cellStyle name="#_김해TL이설_Book3_01계통정보감시설계서" xfId="32539"/>
    <cellStyle name="#_김해TL이설_Book3_01계통정보감시설계서_공사설계서(VHF원격감시)" xfId="32540"/>
    <cellStyle name="#_김해TL이설_Book3_20021115_광단국계통도" xfId="32541"/>
    <cellStyle name="#_김해TL이설_Book3_20021115_광단국계통도_공사설계서(VHF원격감시)" xfId="32542"/>
    <cellStyle name="#_김해TL이설_Book3_Book1" xfId="32566"/>
    <cellStyle name="#_김해TL이설_Book3_Book1_공사설계서(VHF원격감시)" xfId="32567"/>
    <cellStyle name="#_김해TL이설_Book3_공사설계서(VHF원격감시)" xfId="32543"/>
    <cellStyle name="#_김해TL이설_Book3_광단국_PSM설계서" xfId="32544"/>
    <cellStyle name="#_김해TL이설_Book3_광단국_PSM설계서_공사설계서(VHF원격감시)" xfId="32545"/>
    <cellStyle name="#_김해TL이설_Book3_광단국계통도(PCM단국포함)" xfId="32546"/>
    <cellStyle name="#_김해TL이설_Book3_광단국계통도(PCM단국포함)_공사설계서(VHF원격감시)" xfId="32547"/>
    <cellStyle name="#_김해TL이설_Book3_광단국도면" xfId="32548"/>
    <cellStyle name="#_김해TL이설_Book3_광단국도면_공사설계서(VHF원격감시)" xfId="32549"/>
    <cellStyle name="#_김해TL이설_Book3_동래_효문" xfId="32550"/>
    <cellStyle name="#_김해TL이설_Book3_동래_효문_공사설계서(VHF원격감시)" xfId="32551"/>
    <cellStyle name="#_김해TL이설_Book3_설치품셈" xfId="32552"/>
    <cellStyle name="#_김해TL이설_Book3_설치품셈_공사설계서(VHF원격감시)" xfId="32553"/>
    <cellStyle name="#_김해TL이설_Book3_설치품셈_광단국_PSM설계서" xfId="32554"/>
    <cellStyle name="#_김해TL이설_Book3_설치품셈_광단국_PSM설계서_공사설계서(VHF원격감시)" xfId="32555"/>
    <cellStyle name="#_김해TL이설_Book3_설치품셈_동래_효문" xfId="32556"/>
    <cellStyle name="#_김해TL이설_Book3_설치품셈_동래_효문_공사설계서(VHF원격감시)" xfId="32557"/>
    <cellStyle name="#_김해TL이설_Book3_설치품셈_웅촌PITR_광단국설계서" xfId="32558"/>
    <cellStyle name="#_김해TL이설_Book3_설치품셈_웅촌PITR_광단국설계서_공사설계서(VHF원격감시)" xfId="32559"/>
    <cellStyle name="#_김해TL이설_Book3_웅촌_엄궁도면" xfId="32560"/>
    <cellStyle name="#_김해TL이설_Book3_웅촌_엄궁도면_공사설계서(VHF원격감시)" xfId="32561"/>
    <cellStyle name="#_김해TL이설_Book3_웅촌PITR_광단국설계서" xfId="32562"/>
    <cellStyle name="#_김해TL이설_Book3_웅촌PITR_광단국설계서_공사설계서(VHF원격감시)" xfId="32563"/>
    <cellStyle name="#_김해TL이설_Book3_작업도면" xfId="32564"/>
    <cellStyle name="#_김해TL이설_Book3_작업도면_공사설계서(VHF원격감시)" xfId="32565"/>
    <cellStyle name="#_김해TL이설_공사계략도" xfId="32461"/>
    <cellStyle name="#_김해TL이설_공사계략도_공사설계서(VHF원격감시)" xfId="32462"/>
    <cellStyle name="#_김해TL이설_공사계략도_광단국_PSM설계서" xfId="32463"/>
    <cellStyle name="#_김해TL이설_공사계략도_광단국_PSM설계서_공사설계서(VHF원격감시)" xfId="32464"/>
    <cellStyle name="#_김해TL이설_공사계략도_동래_효문" xfId="32465"/>
    <cellStyle name="#_김해TL이설_공사계략도_동래_효문_공사설계서(VHF원격감시)" xfId="32466"/>
    <cellStyle name="#_김해TL이설_공사계략도_웅촌PITR_광단국설계서" xfId="32467"/>
    <cellStyle name="#_김해TL이설_공사계략도_웅촌PITR_광단국설계서_공사설계서(VHF원격감시)" xfId="32468"/>
    <cellStyle name="#_김해TL이설_공사계략도_작업도면" xfId="32469"/>
    <cellStyle name="#_김해TL이설_공사계략도_작업도면_공사설계서(VHF원격감시)" xfId="32470"/>
    <cellStyle name="#_김해TL이설_공사설계서(VHF원격감시)" xfId="32471"/>
    <cellStyle name="#_김해TL이설_광단국_PSM설계서" xfId="32472"/>
    <cellStyle name="#_김해TL이설_광단국_PSM설계서_공사설계서(VHF원격감시)" xfId="32473"/>
    <cellStyle name="#_김해TL이설_광단국계통도(PCM단국포함)" xfId="32474"/>
    <cellStyle name="#_김해TL이설_광단국계통도(PCM단국포함)_공사설계서(VHF원격감시)" xfId="32475"/>
    <cellStyle name="#_김해TL이설_광단국도면" xfId="32476"/>
    <cellStyle name="#_김해TL이설_광단국도면_공사설계서(VHF원격감시)" xfId="32477"/>
    <cellStyle name="#_김해TL이설_동래_효문" xfId="32478"/>
    <cellStyle name="#_김해TL이설_동래_효문_공사설계서(VHF원격감시)" xfId="32479"/>
    <cellStyle name="#_김해TL이설_부산TP인출공정표" xfId="32480"/>
    <cellStyle name="#_김해TL이설_부산TP인출공정표_공사설계서(VHF원격감시)" xfId="32481"/>
    <cellStyle name="#_김해TL이설_설치품셈" xfId="32482"/>
    <cellStyle name="#_김해TL이설_설치품셈_공사설계서(VHF원격감시)" xfId="32483"/>
    <cellStyle name="#_김해TL이설_설치품셈_광단국_PSM설계서" xfId="32484"/>
    <cellStyle name="#_김해TL이설_설치품셈_광단국_PSM설계서_공사설계서(VHF원격감시)" xfId="32485"/>
    <cellStyle name="#_김해TL이설_설치품셈_동래_효문" xfId="32486"/>
    <cellStyle name="#_김해TL이설_설치품셈_동래_효문_공사설계서(VHF원격감시)" xfId="32487"/>
    <cellStyle name="#_김해TL이설_설치품셈_웅촌PITR_광단국설계서" xfId="32488"/>
    <cellStyle name="#_김해TL이설_설치품셈_웅촌PITR_광단국설계서_공사설계서(VHF원격감시)" xfId="32489"/>
    <cellStyle name="#_김해TL이설_영남화력이설" xfId="32490"/>
    <cellStyle name="#_김해TL이설_영남화력이설_01계통정보감시설계서" xfId="32491"/>
    <cellStyle name="#_김해TL이설_영남화력이설_01계통정보감시설계서_공사설계서(VHF원격감시)" xfId="32492"/>
    <cellStyle name="#_김해TL이설_영남화력이설_20021115_광단국계통도" xfId="32493"/>
    <cellStyle name="#_김해TL이설_영남화력이설_20021115_광단국계통도_공사설계서(VHF원격감시)" xfId="32494"/>
    <cellStyle name="#_김해TL이설_영남화력이설_Book1" xfId="32518"/>
    <cellStyle name="#_김해TL이설_영남화력이설_Book1_공사설계서(VHF원격감시)" xfId="32519"/>
    <cellStyle name="#_김해TL이설_영남화력이설_공사설계서(VHF원격감시)" xfId="32495"/>
    <cellStyle name="#_김해TL이설_영남화력이설_광단국_PSM설계서" xfId="32496"/>
    <cellStyle name="#_김해TL이설_영남화력이설_광단국_PSM설계서_공사설계서(VHF원격감시)" xfId="32497"/>
    <cellStyle name="#_김해TL이설_영남화력이설_광단국계통도(PCM단국포함)" xfId="32498"/>
    <cellStyle name="#_김해TL이설_영남화력이설_광단국계통도(PCM단국포함)_공사설계서(VHF원격감시)" xfId="32499"/>
    <cellStyle name="#_김해TL이설_영남화력이설_광단국도면" xfId="32500"/>
    <cellStyle name="#_김해TL이설_영남화력이설_광단국도면_공사설계서(VHF원격감시)" xfId="32501"/>
    <cellStyle name="#_김해TL이설_영남화력이설_동래_효문" xfId="32502"/>
    <cellStyle name="#_김해TL이설_영남화력이설_동래_효문_공사설계서(VHF원격감시)" xfId="32503"/>
    <cellStyle name="#_김해TL이설_영남화력이설_설치품셈" xfId="32504"/>
    <cellStyle name="#_김해TL이설_영남화력이설_설치품셈_공사설계서(VHF원격감시)" xfId="32505"/>
    <cellStyle name="#_김해TL이설_영남화력이설_설치품셈_광단국_PSM설계서" xfId="32506"/>
    <cellStyle name="#_김해TL이설_영남화력이설_설치품셈_광단국_PSM설계서_공사설계서(VHF원격감시)" xfId="32507"/>
    <cellStyle name="#_김해TL이설_영남화력이설_설치품셈_동래_효문" xfId="32508"/>
    <cellStyle name="#_김해TL이설_영남화력이설_설치품셈_동래_효문_공사설계서(VHF원격감시)" xfId="32509"/>
    <cellStyle name="#_김해TL이설_영남화력이설_설치품셈_웅촌PITR_광단국설계서" xfId="32510"/>
    <cellStyle name="#_김해TL이설_영남화력이설_설치품셈_웅촌PITR_광단국설계서_공사설계서(VHF원격감시)" xfId="32511"/>
    <cellStyle name="#_김해TL이설_영남화력이설_웅촌_엄궁도면" xfId="32512"/>
    <cellStyle name="#_김해TL이설_영남화력이설_웅촌_엄궁도면_공사설계서(VHF원격감시)" xfId="32513"/>
    <cellStyle name="#_김해TL이설_영남화력이설_웅촌PITR_광단국설계서" xfId="32514"/>
    <cellStyle name="#_김해TL이설_영남화력이설_웅촌PITR_광단국설계서_공사설계서(VHF원격감시)" xfId="32515"/>
    <cellStyle name="#_김해TL이설_영남화력이설_작업도면" xfId="32516"/>
    <cellStyle name="#_김해TL이설_영남화력이설_작업도면_공사설계서(VHF원격감시)" xfId="32517"/>
    <cellStyle name="#_김해TL이설_울산북울산" xfId="32520"/>
    <cellStyle name="#_김해TL이설_울산북울산_공사설계서(VHF원격감시)" xfId="32521"/>
    <cellStyle name="#_김해TL이설_울산북울산_광단국_PSM설계서" xfId="32522"/>
    <cellStyle name="#_김해TL이설_울산북울산_광단국_PSM설계서_공사설계서(VHF원격감시)" xfId="32523"/>
    <cellStyle name="#_김해TL이설_울산북울산_동래_효문" xfId="32524"/>
    <cellStyle name="#_김해TL이설_울산북울산_동래_효문_공사설계서(VHF원격감시)" xfId="32525"/>
    <cellStyle name="#_김해TL이설_울산북울산_웅촌PITR_광단국설계서" xfId="32526"/>
    <cellStyle name="#_김해TL이설_울산북울산_웅촌PITR_광단국설계서_공사설계서(VHF원격감시)" xfId="32527"/>
    <cellStyle name="#_김해TL이설_울산북울산_작업도면" xfId="32528"/>
    <cellStyle name="#_김해TL이설_울산북울산_작업도면_공사설계서(VHF원격감시)" xfId="32529"/>
    <cellStyle name="#_김해TL이설_웅촌_엄궁도면" xfId="32530"/>
    <cellStyle name="#_김해TL이설_웅촌_엄궁도면_공사설계서(VHF원격감시)" xfId="32531"/>
    <cellStyle name="#_김해TL이설_웅촌PITR_광단국설계서" xfId="32532"/>
    <cellStyle name="#_김해TL이설_웅촌PITR_광단국설계서_공사설계서(VHF원격감시)" xfId="32533"/>
    <cellStyle name="#_김해TL이설_작업도면" xfId="32534"/>
    <cellStyle name="#_김해TL이설_작업도면_공사설계서(VHF원격감시)" xfId="32535"/>
    <cellStyle name="#_내역서(1)" xfId="32568"/>
    <cellStyle name="#_내역서자료" xfId="32569"/>
    <cellStyle name="#_도장공사" xfId="32570"/>
    <cellStyle name="#_도장공사_'02하반기노무임" xfId="32571"/>
    <cellStyle name="#_도장공사_1" xfId="32572"/>
    <cellStyle name="#_도장공사_20021115_광단국계통도" xfId="32573"/>
    <cellStyle name="#_도장공사_PSM_9000계통도(03_1월기준)" xfId="32603"/>
    <cellStyle name="#_도장공사_PSM_9000계통도(03_1월기준)_공사설계서(VHF원격감시)" xfId="32604"/>
    <cellStyle name="#_도장공사_공사설계서" xfId="32574"/>
    <cellStyle name="#_도장공사_공사설계서_공사설계서(VHF원격감시)" xfId="32575"/>
    <cellStyle name="#_도장공사_광단국_PSM설계서" xfId="32576"/>
    <cellStyle name="#_도장공사_광단국_PSM설계서_공사설계서(VHF원격감시)" xfId="32577"/>
    <cellStyle name="#_도장공사_동래_효문" xfId="32578"/>
    <cellStyle name="#_도장공사_동래_효문_공사설계서(VHF원격감시)" xfId="32579"/>
    <cellStyle name="#_도장공사_동래_효문설계서" xfId="32580"/>
    <cellStyle name="#_도장공사_동래_효문설계서_공사설계서(VHF원격감시)" xfId="32581"/>
    <cellStyle name="#_도장공사_설치품셈" xfId="32582"/>
    <cellStyle name="#_도장공사_설치품셈_공사설계서(VHF원격감시)" xfId="32583"/>
    <cellStyle name="#_도장공사_설치품셈_광단국_PSM설계서" xfId="32584"/>
    <cellStyle name="#_도장공사_설치품셈_광단국_PSM설계서_공사설계서(VHF원격감시)" xfId="32585"/>
    <cellStyle name="#_도장공사_설치품셈_동래_효문" xfId="32586"/>
    <cellStyle name="#_도장공사_설치품셈_동래_효문_공사설계서(VHF원격감시)" xfId="32587"/>
    <cellStyle name="#_도장공사_설치품셈_설계명세" xfId="32588"/>
    <cellStyle name="#_도장공사_설치품셈_설계명세_공사설계서(VHF원격감시)" xfId="32589"/>
    <cellStyle name="#_도장공사_설치품셈_설계명세_광단국_PSM설계서" xfId="32590"/>
    <cellStyle name="#_도장공사_설치품셈_설계명세_광단국_PSM설계서_공사설계서(VHF원격감시)" xfId="32591"/>
    <cellStyle name="#_도장공사_설치품셈_설계명세_동래_효문" xfId="32592"/>
    <cellStyle name="#_도장공사_설치품셈_설계명세_동래_효문_공사설계서(VHF원격감시)" xfId="32593"/>
    <cellStyle name="#_도장공사_설치품셈_설계명세_웅촌PITR_광단국설계서" xfId="32594"/>
    <cellStyle name="#_도장공사_설치품셈_설계명세_웅촌PITR_광단국설계서_공사설계서(VHF원격감시)" xfId="32595"/>
    <cellStyle name="#_도장공사_설치품셈_웅촌PITR_광단국설계서" xfId="32596"/>
    <cellStyle name="#_도장공사_설치품셈_웅촌PITR_광단국설계서_공사설계서(VHF원격감시)" xfId="32597"/>
    <cellStyle name="#_도장공사_웅촌PITR_광단국설계서" xfId="32598"/>
    <cellStyle name="#_도장공사_자재수량R" xfId="32599"/>
    <cellStyle name="#_도장공사_자재수량R_공사설계서(VHF원격감시)" xfId="32600"/>
    <cellStyle name="#_도장공사_작업도면" xfId="32601"/>
    <cellStyle name="#_도장공사_작업도면_공사설계서(VHF원격감시)" xfId="32602"/>
    <cellStyle name="#_동래_효문" xfId="32605"/>
    <cellStyle name="#_동래_효문_공사설계서(VHF원격감시)" xfId="32606"/>
    <cellStyle name="#_목차 " xfId="26707"/>
    <cellStyle name="#_목차  2" xfId="41178"/>
    <cellStyle name="#_무대장치내역서" xfId="42750"/>
    <cellStyle name="#_문수산Site배치도2" xfId="32607"/>
    <cellStyle name="#_방송설비예산검토서" xfId="32608"/>
    <cellStyle name="#_본사 구내교환기 이설공사 설계서" xfId="32609"/>
    <cellStyle name="#_부산TP인출공정표" xfId="32610"/>
    <cellStyle name="#_부산TP인출공정표_공사설계서(VHF원격감시)" xfId="32611"/>
    <cellStyle name="#_북평초급식소리모델링통신공사" xfId="42751"/>
    <cellStyle name="#_사내영상방송설비시설공사" xfId="32612"/>
    <cellStyle name="#_설계명세서" xfId="32613"/>
    <cellStyle name="#_설계명세서_공사설계서(VHF원격감시)" xfId="32614"/>
    <cellStyle name="#_설계서결재" xfId="32615"/>
    <cellStyle name="#_설계서결재_공사설계서(VHF원격감시)" xfId="32616"/>
    <cellStyle name="#_설계서결재_광단국계통도(PCM단국포함)" xfId="32617"/>
    <cellStyle name="#_설계서결재_광단국계통도(PCM단국포함)_공사설계서(VHF원격감시)" xfId="32618"/>
    <cellStyle name="#_설계서결재_광단국도면" xfId="32619"/>
    <cellStyle name="#_설계서결재_광단국도면_공사설계서(VHF원격감시)" xfId="32620"/>
    <cellStyle name="#_설계서결재_웅촌_엄궁도면" xfId="32621"/>
    <cellStyle name="#_설계서결재_웅촌_엄궁도면_공사설계서(VHF원격감시)" xfId="32622"/>
    <cellStyle name="#_설치품셈" xfId="32623"/>
    <cellStyle name="#_설치품셈_공사설계서(VHF원격감시)" xfId="32624"/>
    <cellStyle name="#_설치품셈_광단국_PSM설계서" xfId="32625"/>
    <cellStyle name="#_설치품셈_광단국_PSM설계서_공사설계서(VHF원격감시)" xfId="32626"/>
    <cellStyle name="#_설치품셈_동래_효문" xfId="32627"/>
    <cellStyle name="#_설치품셈_동래_효문_공사설계서(VHF원격감시)" xfId="32628"/>
    <cellStyle name="#_설치품셈_웅촌PITR_광단국설계서" xfId="32629"/>
    <cellStyle name="#_설치품셈_웅촌PITR_광단국설계서_공사설계서(VHF원격감시)" xfId="32630"/>
    <cellStyle name="#_세부물량" xfId="32631"/>
    <cellStyle name="#_세부물량_공사설계서(VHF원격감시)" xfId="32632"/>
    <cellStyle name="#_세부물량_광단국계통도(PCM단국포함)" xfId="32633"/>
    <cellStyle name="#_세부물량_광단국계통도(PCM단국포함)_공사설계서(VHF원격감시)" xfId="32634"/>
    <cellStyle name="#_세부물량_광단국도면" xfId="32635"/>
    <cellStyle name="#_세부물량_광단국도면_공사설계서(VHF원격감시)" xfId="32636"/>
    <cellStyle name="#_세부물량_웅촌_엄궁도면" xfId="32637"/>
    <cellStyle name="#_세부물량_웅촌_엄궁도면_공사설계서(VHF원격감시)" xfId="32638"/>
    <cellStyle name="#_소방설비시설" xfId="32639"/>
    <cellStyle name="#_소방설비시설(정산)" xfId="32640"/>
    <cellStyle name="#_신울산관내통신실배치도" xfId="32641"/>
    <cellStyle name="#_신울산관내통신실배치도_공사설계서(VHF원격감시)" xfId="32642"/>
    <cellStyle name="#_신울산관내통신실배치도_광단국계통도(PCM단국포함)" xfId="32643"/>
    <cellStyle name="#_신울산관내통신실배치도_광단국계통도(PCM단국포함)_공사설계서(VHF원격감시)" xfId="32644"/>
    <cellStyle name="#_신울산관내통신실배치도_광단국도면" xfId="32645"/>
    <cellStyle name="#_신울산관내통신실배치도_광단국도면_공사설계서(VHF원격감시)" xfId="32646"/>
    <cellStyle name="#_신울산관내통신실배치도_웅촌_엄궁도면" xfId="32647"/>
    <cellStyle name="#_신울산관내통신실배치도_웅촌_엄궁도면_공사설계서(VHF원격감시)" xfId="32648"/>
    <cellStyle name="#_영남화력이설" xfId="32649"/>
    <cellStyle name="#_영남화력이설_01계통정보감시설계서" xfId="32650"/>
    <cellStyle name="#_영남화력이설_01계통정보감시설계서_공사설계서(VHF원격감시)" xfId="32651"/>
    <cellStyle name="#_영남화력이설_20021115_광단국계통도" xfId="32652"/>
    <cellStyle name="#_영남화력이설_20021115_광단국계통도_공사설계서(VHF원격감시)" xfId="32653"/>
    <cellStyle name="#_영남화력이설_Book1" xfId="32677"/>
    <cellStyle name="#_영남화력이설_Book1_공사설계서(VHF원격감시)" xfId="32678"/>
    <cellStyle name="#_영남화력이설_공사설계서(VHF원격감시)" xfId="32654"/>
    <cellStyle name="#_영남화력이설_광단국_PSM설계서" xfId="32655"/>
    <cellStyle name="#_영남화력이설_광단국_PSM설계서_공사설계서(VHF원격감시)" xfId="32656"/>
    <cellStyle name="#_영남화력이설_광단국계통도(PCM단국포함)" xfId="32657"/>
    <cellStyle name="#_영남화력이설_광단국계통도(PCM단국포함)_공사설계서(VHF원격감시)" xfId="32658"/>
    <cellStyle name="#_영남화력이설_광단국도면" xfId="32659"/>
    <cellStyle name="#_영남화력이설_광단국도면_공사설계서(VHF원격감시)" xfId="32660"/>
    <cellStyle name="#_영남화력이설_동래_효문" xfId="32661"/>
    <cellStyle name="#_영남화력이설_동래_효문_공사설계서(VHF원격감시)" xfId="32662"/>
    <cellStyle name="#_영남화력이설_설치품셈" xfId="32663"/>
    <cellStyle name="#_영남화력이설_설치품셈_공사설계서(VHF원격감시)" xfId="32664"/>
    <cellStyle name="#_영남화력이설_설치품셈_광단국_PSM설계서" xfId="32665"/>
    <cellStyle name="#_영남화력이설_설치품셈_광단국_PSM설계서_공사설계서(VHF원격감시)" xfId="32666"/>
    <cellStyle name="#_영남화력이설_설치품셈_동래_효문" xfId="32667"/>
    <cellStyle name="#_영남화력이설_설치품셈_동래_효문_공사설계서(VHF원격감시)" xfId="32668"/>
    <cellStyle name="#_영남화력이설_설치품셈_웅촌PITR_광단국설계서" xfId="32669"/>
    <cellStyle name="#_영남화력이설_설치품셈_웅촌PITR_광단국설계서_공사설계서(VHF원격감시)" xfId="32670"/>
    <cellStyle name="#_영남화력이설_웅촌_엄궁도면" xfId="32671"/>
    <cellStyle name="#_영남화력이설_웅촌_엄궁도면_공사설계서(VHF원격감시)" xfId="32672"/>
    <cellStyle name="#_영남화력이설_웅촌PITR_광단국설계서" xfId="32673"/>
    <cellStyle name="#_영남화력이설_웅촌PITR_광단국설계서_공사설계서(VHF원격감시)" xfId="32674"/>
    <cellStyle name="#_영남화력이설_작업도면" xfId="32675"/>
    <cellStyle name="#_영남화력이설_작업도면_공사설계서(VHF원격감시)" xfId="32676"/>
    <cellStyle name="#_영주지점 CCTV 시설공사" xfId="32679"/>
    <cellStyle name="#_예정공정표" xfId="32680"/>
    <cellStyle name="#_예정공정표_Book1" xfId="32769"/>
    <cellStyle name="#_예정공정표_Book1_04년도서울지역굴착계획" xfId="32770"/>
    <cellStyle name="#_예정공정표_NEGS" xfId="32771"/>
    <cellStyle name="#_예정공정표_NEGS_04년도서울지역굴착계획" xfId="32772"/>
    <cellStyle name="#_예정공정표_NEGS_견적서" xfId="32773"/>
    <cellStyle name="#_예정공정표_NEGS_공사 설계서" xfId="32774"/>
    <cellStyle name="#_예정공정표_NEGS_공사 설계서_1" xfId="32775"/>
    <cellStyle name="#_예정공정표_NEGS_공사 설계서_공사 설계서" xfId="32776"/>
    <cellStyle name="#_예정공정표_NEGS_공사 설계서_공사설계서" xfId="32777"/>
    <cellStyle name="#_예정공정표_NEGS_공사 설계서_남부VoIP간이공사" xfId="32778"/>
    <cellStyle name="#_예정공정표_NEGS_공사 설계서_사업시행 계획서분" xfId="32779"/>
    <cellStyle name="#_예정공정표_NEGS_공사 설계서_한전 간이공사설계서" xfId="32780"/>
    <cellStyle name="#_예정공정표_NEGS_공사설계서" xfId="32781"/>
    <cellStyle name="#_예정공정표_NEGS_남부VoIP간이공사" xfId="32782"/>
    <cellStyle name="#_예정공정표_NEGS_본사 구내교환기 이설공사 설계서" xfId="32783"/>
    <cellStyle name="#_예정공정표_NEGS_본사 구내교환기 이설공사 설계서_공사 설계서" xfId="32784"/>
    <cellStyle name="#_예정공정표_NEGS_본사 구내교환기 이설공사 설계서_공사설계서" xfId="32785"/>
    <cellStyle name="#_예정공정표_NEGS_본사 구내교환기 이설공사 설계서_남부VoIP간이공사" xfId="32786"/>
    <cellStyle name="#_예정공정표_NEGS_본사 구내교환기 이설공사 설계서_사업시행 계획서분" xfId="32787"/>
    <cellStyle name="#_예정공정표_NEGS_본사 구내교환기 이설공사 설계서_한전 간이공사설계서" xfId="32788"/>
    <cellStyle name="#_예정공정표_NEGS_사업시행 계획서분" xfId="32789"/>
    <cellStyle name="#_예정공정표_NEGS_예술의전당사업수행내역" xfId="32790"/>
    <cellStyle name="#_예정공정표_NEGS_예술의전당사업수행내역_견적서" xfId="32791"/>
    <cellStyle name="#_예정공정표_NEGS_예술의전당사업수행내역_공사 설계서" xfId="32792"/>
    <cellStyle name="#_예정공정표_NEGS_예술의전당사업수행내역_공사 설계서_1" xfId="32793"/>
    <cellStyle name="#_예정공정표_NEGS_예술의전당사업수행내역_공사 설계서_공사 설계서" xfId="32794"/>
    <cellStyle name="#_예정공정표_NEGS_예술의전당사업수행내역_공사 설계서_공사설계서" xfId="32795"/>
    <cellStyle name="#_예정공정표_NEGS_예술의전당사업수행내역_공사 설계서_남부VoIP간이공사" xfId="32796"/>
    <cellStyle name="#_예정공정표_NEGS_예술의전당사업수행내역_공사 설계서_사업시행 계획서분" xfId="32797"/>
    <cellStyle name="#_예정공정표_NEGS_예술의전당사업수행내역_공사 설계서_한전 간이공사설계서" xfId="32798"/>
    <cellStyle name="#_예정공정표_NEGS_예술의전당사업수행내역_공사설계서" xfId="32799"/>
    <cellStyle name="#_예정공정표_NEGS_예술의전당사업수행내역_남부VoIP간이공사" xfId="32800"/>
    <cellStyle name="#_예정공정표_NEGS_예술의전당사업수행내역_본사 구내교환기 이설공사 설계서" xfId="32801"/>
    <cellStyle name="#_예정공정표_NEGS_예술의전당사업수행내역_본사 구내교환기 이설공사 설계서_공사 설계서" xfId="32802"/>
    <cellStyle name="#_예정공정표_NEGS_예술의전당사업수행내역_본사 구내교환기 이설공사 설계서_공사설계서" xfId="32803"/>
    <cellStyle name="#_예정공정표_NEGS_예술의전당사업수행내역_본사 구내교환기 이설공사 설계서_남부VoIP간이공사" xfId="32804"/>
    <cellStyle name="#_예정공정표_NEGS_예술의전당사업수행내역_본사 구내교환기 이설공사 설계서_사업시행 계획서분" xfId="32805"/>
    <cellStyle name="#_예정공정표_NEGS_예술의전당사업수행내역_본사 구내교환기 이설공사 설계서_한전 간이공사설계서" xfId="32806"/>
    <cellStyle name="#_예정공정표_NEGS_예술의전당사업수행내역_사업시행 계획서분" xfId="32807"/>
    <cellStyle name="#_예정공정표_NEGS_예술의전당사업수행내역_원터치폰 하도급 설계내역서" xfId="32808"/>
    <cellStyle name="#_예정공정표_NEGS_예술의전당사업수행내역_하도급 설계내역서" xfId="32809"/>
    <cellStyle name="#_예정공정표_NEGS_예술의전당사업수행내역_하도급 설계내역서(교환기이설)" xfId="32810"/>
    <cellStyle name="#_예정공정표_NEGS_예술의전당사업수행내역_하도급 설계내역서(교환기이설)_공사 설계서" xfId="32811"/>
    <cellStyle name="#_예정공정표_NEGS_예술의전당사업수행내역_하도급 설계내역서(교환기이설)_공사설계서" xfId="32812"/>
    <cellStyle name="#_예정공정표_NEGS_예술의전당사업수행내역_하도급 설계내역서(교환기이설)_남부VoIP간이공사" xfId="32813"/>
    <cellStyle name="#_예정공정표_NEGS_예술의전당사업수행내역_하도급 설계내역서(교환기이설)_사업시행 계획서분" xfId="32814"/>
    <cellStyle name="#_예정공정표_NEGS_예술의전당사업수행내역_하도급 설계내역서(교환기이설)_한전 간이공사설계서" xfId="32815"/>
    <cellStyle name="#_예정공정표_NEGS_예술의전당사업수행내역_하도급 설계내역서(원터치폰 이설)" xfId="32816"/>
    <cellStyle name="#_예정공정표_NEGS_예술의전당사업수행내역_하도급 설계내역서_공사 설계서" xfId="32817"/>
    <cellStyle name="#_예정공정표_NEGS_예술의전당사업수행내역_하도급 설계내역서_공사설계서" xfId="32818"/>
    <cellStyle name="#_예정공정표_NEGS_예술의전당사업수행내역_하도급 설계내역서_남부VoIP간이공사" xfId="32819"/>
    <cellStyle name="#_예정공정표_NEGS_예술의전당사업수행내역_하도급 설계내역서_사업시행 계획서분" xfId="32820"/>
    <cellStyle name="#_예정공정표_NEGS_예술의전당사업수행내역_하도급 설계내역서_한전 간이공사설계서" xfId="32821"/>
    <cellStyle name="#_예정공정표_NEGS_예술의전당사업수행내역_한전 간이공사설계서" xfId="32822"/>
    <cellStyle name="#_예정공정표_NEGS_예술의전당사업수행내역_한전 설계서" xfId="32823"/>
    <cellStyle name="#_예정공정표_NEGS_원터치폰 하도급 설계내역서" xfId="32824"/>
    <cellStyle name="#_예정공정표_NEGS_하도급 설계내역서" xfId="32825"/>
    <cellStyle name="#_예정공정표_NEGS_하도급 설계내역서(교환기이설)" xfId="32826"/>
    <cellStyle name="#_예정공정표_NEGS_하도급 설계내역서(교환기이설)_공사 설계서" xfId="32827"/>
    <cellStyle name="#_예정공정표_NEGS_하도급 설계내역서(교환기이설)_공사설계서" xfId="32828"/>
    <cellStyle name="#_예정공정표_NEGS_하도급 설계내역서(교환기이설)_남부VoIP간이공사" xfId="32829"/>
    <cellStyle name="#_예정공정표_NEGS_하도급 설계내역서(교환기이설)_사업시행 계획서분" xfId="32830"/>
    <cellStyle name="#_예정공정표_NEGS_하도급 설계내역서(교환기이설)_한전 간이공사설계서" xfId="32831"/>
    <cellStyle name="#_예정공정표_NEGS_하도급 설계내역서(원터치폰 이설)" xfId="32832"/>
    <cellStyle name="#_예정공정표_NEGS_하도급 설계내역서_공사 설계서" xfId="32833"/>
    <cellStyle name="#_예정공정표_NEGS_하도급 설계내역서_공사설계서" xfId="32834"/>
    <cellStyle name="#_예정공정표_NEGS_하도급 설계내역서_남부VoIP간이공사" xfId="32835"/>
    <cellStyle name="#_예정공정표_NEGS_하도급 설계내역서_사업시행 계획서분" xfId="32836"/>
    <cellStyle name="#_예정공정표_NEGS_하도급 설계내역서_한전 간이공사설계서" xfId="32837"/>
    <cellStyle name="#_예정공정표_NEGS_한전 간이공사설계서" xfId="32838"/>
    <cellStyle name="#_예정공정표_NEGS_한전 설계서" xfId="32839"/>
    <cellStyle name="#_예정공정표_SKT CS-A4정산내역서 최종12.3" xfId="32840"/>
    <cellStyle name="#_예정공정표_SKT CS-A4정산내역서 최종12.3_04년도서울지역굴착계획" xfId="32841"/>
    <cellStyle name="#_예정공정표_SKT CS-A4정산내역서+CS-A2" xfId="32842"/>
    <cellStyle name="#_예정공정표_SKT CS-A4정산내역서+CS-A2_04년도서울지역굴착계획" xfId="32843"/>
    <cellStyle name="#_예정공정표_강동구청허가신청" xfId="32681"/>
    <cellStyle name="#_예정공정표_강동구청허가신청_04년도서울지역굴착계획" xfId="32682"/>
    <cellStyle name="#_예정공정표_견적서" xfId="32683"/>
    <cellStyle name="#_예정공정표_계통도 " xfId="32684"/>
    <cellStyle name="#_예정공정표_계통도 _(@클릭 pc방)준공자료" xfId="32685"/>
    <cellStyle name="#_예정공정표_계통도 _(@클릭 pc방)준공자료_16준공자료(데이콤 중앙국사 ~ 한빛은행)" xfId="32686"/>
    <cellStyle name="#_예정공정표_계통도 _Book1" xfId="32736"/>
    <cellStyle name="#_예정공정표_계통도 _OFD선번장 및 주요설비설치내역" xfId="32737"/>
    <cellStyle name="#_예정공정표_계통도 _PSM_9000계통도(03_1월기준)" xfId="32738"/>
    <cellStyle name="#_예정공정표_계통도 _PSM_9000계통도(03_1월기준)_공사설계서(VHF원격감시)" xfId="32739"/>
    <cellStyle name="#_예정공정표_계통도 _가입자링계통도" xfId="32687"/>
    <cellStyle name="#_예정공정표_계통도 _개통자료((주)모인텍)" xfId="32688"/>
    <cellStyle name="#_예정공정표_계통도 _개통자료((주)모인텍)_개통자료(STI 남가좌 ~ STI 홍은설악)" xfId="32689"/>
    <cellStyle name="#_예정공정표_계통도 _개통자료(STI북아현-STI북아현3)" xfId="32690"/>
    <cellStyle name="#_예정공정표_계통도 _개통자료(STI북아현-STI북아현3)_개통자료(STI 남가좌 ~ STI 홍은설악)" xfId="32691"/>
    <cellStyle name="#_예정공정표_계통도 _공사설계서(엄광산TRS이동중계국)" xfId="32692"/>
    <cellStyle name="#_예정공정표_계통도 _광단국준공" xfId="32693"/>
    <cellStyle name="#_예정공정표_계통도 _광단국준공_PSM_9000계통도(03_1월기준)" xfId="32694"/>
    <cellStyle name="#_예정공정표_계통도 _광단국준공_PSM_9000계통도(03_1월기준)_공사설계서(VHF원격감시)" xfId="32695"/>
    <cellStyle name="#_예정공정표_계통도 _기별종합(미정산0306)" xfId="32696"/>
    <cellStyle name="#_예정공정표_계통도 _기별종합(미정산0306)_정산내역서(2002년청주5차)" xfId="32697"/>
    <cellStyle name="#_예정공정표_계통도 _기별총괄" xfId="32698"/>
    <cellStyle name="#_예정공정표_계통도 _대신증권" xfId="32699"/>
    <cellStyle name="#_예정공정표_계통도 _대신증권_PSM_9000계통도(03_1월기준)" xfId="32700"/>
    <cellStyle name="#_예정공정표_계통도 _대신증권_PSM_9000계통도(03_1월기준)_공사설계서(VHF원격감시)" xfId="32701"/>
    <cellStyle name="#_예정공정표_계통도 _렛츠고" xfId="32702"/>
    <cellStyle name="#_예정공정표_계통도 _렛츠고_PSM_9000계통도(03_1월기준)" xfId="32703"/>
    <cellStyle name="#_예정공정표_계통도 _렛츠고_PSM_9000계통도(03_1월기준)_공사설계서(VHF원격감시)" xfId="32704"/>
    <cellStyle name="#_예정공정표_계통도 _설계내역서(02년청주10차)" xfId="32705"/>
    <cellStyle name="#_예정공정표_계통도 _설계내역서(02년청주11차)" xfId="32706"/>
    <cellStyle name="#_예정공정표_계통도 _설계내역서(02년청주3차)" xfId="32707"/>
    <cellStyle name="#_예정공정표_계통도 _설계내역서(02년청주4차)" xfId="32708"/>
    <cellStyle name="#_예정공정표_계통도 _설계내역서(02년청주5차)" xfId="32709"/>
    <cellStyle name="#_예정공정표_계통도 _설계내역서(02년청주6차)" xfId="32710"/>
    <cellStyle name="#_예정공정표_계통도 _설계내역서(02년청주7차)" xfId="32711"/>
    <cellStyle name="#_예정공정표_계통도 _설계내역서(02년청주8차)" xfId="32712"/>
    <cellStyle name="#_예정공정표_계통도 _세부계통도(비하 프리존pc방외 1건)" xfId="32713"/>
    <cellStyle name="#_예정공정표_계통도 _세부계통도(비하 프리존pc방외 1건)_정산내역서(2002년청주5차)" xfId="32714"/>
    <cellStyle name="#_예정공정표_계통도 _세부도종합(미정산0306)" xfId="32715"/>
    <cellStyle name="#_예정공정표_계통도 _신세기11차추가(함체)" xfId="32716"/>
    <cellStyle name="#_예정공정표_계통도 _신세기11차추가(함체)_04년도서울지역굴착계획" xfId="32717"/>
    <cellStyle name="#_예정공정표_계통도 _정산내역서(02년청주3차)" xfId="32718"/>
    <cellStyle name="#_예정공정표_계통도 _정산내역서(02년청주4차)" xfId="32719"/>
    <cellStyle name="#_예정공정표_계통도 _정산내역서(02년청주5차)" xfId="32720"/>
    <cellStyle name="#_예정공정표_계통도 _정산내역서(02년청주6차)" xfId="32721"/>
    <cellStyle name="#_예정공정표_계통도 _정산내역서(2002년청주10차)1" xfId="32722"/>
    <cellStyle name="#_예정공정표_계통도 _정산내역서(2002년청주11차)" xfId="32723"/>
    <cellStyle name="#_예정공정표_계통도 _정산내역서(2002년청주11차)1" xfId="32724"/>
    <cellStyle name="#_예정공정표_계통도 _정산내역서(2002년청주16차)1" xfId="32725"/>
    <cellStyle name="#_예정공정표_계통도 _정산내역서(2002년청주5차)1" xfId="32726"/>
    <cellStyle name="#_예정공정표_계통도 _정산내역서(2002년청주7차)" xfId="32727"/>
    <cellStyle name="#_예정공정표_계통도 _정산내역서(2002년청주7차)1" xfId="32728"/>
    <cellStyle name="#_예정공정표_계통도 _정산내역서(2002년청주8차)1" xfId="32729"/>
    <cellStyle name="#_예정공정표_계통도 _정산설계(5차 광이더넷)" xfId="32730"/>
    <cellStyle name="#_예정공정표_계통도 _철수계통도" xfId="32731"/>
    <cellStyle name="#_예정공정표_계통도 _하나로 통신 기별(버즈 PC방외 7건)" xfId="32732"/>
    <cellStyle name="#_예정공정표_계통도 _하나로기별(사이버킹PC방외 5건)" xfId="32733"/>
    <cellStyle name="#_예정공정표_계통도 _하나로기별(테란PC방외 12건)" xfId="32734"/>
    <cellStyle name="#_예정공정표_계통도 _하나로기별(테란PC방외 12건)_정산내역서(2002년청주5차)" xfId="32735"/>
    <cellStyle name="#_예정공정표_공사 설계서" xfId="32740"/>
    <cellStyle name="#_예정공정표_공사설계서" xfId="32741"/>
    <cellStyle name="#_예정공정표_공사예산산출(kdn양식)" xfId="32742"/>
    <cellStyle name="#_예정공정표_남부VoIP간이공사" xfId="32743"/>
    <cellStyle name="#_예정공정표_도로공사신고서(수서경찰서)" xfId="32744"/>
    <cellStyle name="#_예정공정표_본사 구내교환기 이설공사 설계서" xfId="32745"/>
    <cellStyle name="#_예정공정표_사업시행 계획서분" xfId="32746"/>
    <cellStyle name="#_예정공정표_설계서" xfId="32747"/>
    <cellStyle name="#_예정공정표_설계서_04년도서울지역굴착계획" xfId="32748"/>
    <cellStyle name="#_예정공정표_설계서_공사 설계서" xfId="32749"/>
    <cellStyle name="#_예정공정표_설계서_본사 구내교환기 이설공사 설계서" xfId="32750"/>
    <cellStyle name="#_예정공정표_설계서_원터치폰 하도급 설계내역서" xfId="32751"/>
    <cellStyle name="#_예정공정표_설계서_하도급 설계내역서" xfId="32752"/>
    <cellStyle name="#_예정공정표_설계서_하도급 설계내역서(교환기이설)" xfId="32753"/>
    <cellStyle name="#_예정공정표_설계서_하도급 설계내역서(원터치폰 이설)" xfId="32754"/>
    <cellStyle name="#_예정공정표_예술의 전당(KEPGO)" xfId="32755"/>
    <cellStyle name="#_예정공정표_예술의 전당(KEPGO)_04년도서울지역굴착계획" xfId="32756"/>
    <cellStyle name="#_예정공정표_원터치폰 하도급 설계내역서" xfId="32757"/>
    <cellStyle name="#_예정공정표_품셈 " xfId="32758"/>
    <cellStyle name="#_예정공정표_품셈 _Book1" xfId="32761"/>
    <cellStyle name="#_예정공정표_품셈 _PSM_9000계통도(03_1월기준)" xfId="32762"/>
    <cellStyle name="#_예정공정표_품셈 _PSM_9000계통도(03_1월기준)_공사설계서(VHF원격감시)" xfId="32763"/>
    <cellStyle name="#_예정공정표_품셈 _가입자링계통도" xfId="32759"/>
    <cellStyle name="#_예정공정표_품셈 _철수계통도" xfId="32760"/>
    <cellStyle name="#_예정공정표_하도급 설계내역서" xfId="32764"/>
    <cellStyle name="#_예정공정표_하도급 설계내역서(교환기이설)" xfId="32765"/>
    <cellStyle name="#_예정공정표_하도급 설계내역서(원터치폰 이설)" xfId="32766"/>
    <cellStyle name="#_예정공정표_한전 간이공사설계서" xfId="32767"/>
    <cellStyle name="#_예정공정표_한전 설계서" xfId="32768"/>
    <cellStyle name="#_완료선번" xfId="32844"/>
    <cellStyle name="#_완료선번_PSM_9000계통도(03_1월기준)" xfId="32861"/>
    <cellStyle name="#_완료선번_PSM_9000계통도(03_1월기준)_공사설계서(VHF원격감시)" xfId="32862"/>
    <cellStyle name="#_완료선번_감지선교체공사" xfId="32845"/>
    <cellStyle name="#_완료선번_감지선교체공사_공사설계서(VHF원격감시)" xfId="32846"/>
    <cellStyle name="#_완료선번_방송설비예산검토서" xfId="32847"/>
    <cellStyle name="#_완료선번_방송설비예산검토서_공사설계서(VHF원격감시)" xfId="32848"/>
    <cellStyle name="#_완료선번_설계" xfId="32849"/>
    <cellStyle name="#_완료선번_설계_공사설계서(VHF원격감시)" xfId="32850"/>
    <cellStyle name="#_완료선번_신울산통신설비정비공사" xfId="32851"/>
    <cellStyle name="#_완료선번_신울산통신설비정비공사_공사설계서(VHF원격감시)" xfId="32852"/>
    <cellStyle name="#_완료선번_신울산통신실배치도(0401)" xfId="32853"/>
    <cellStyle name="#_완료선번_신울산통신실배치도(0401)_공사설계서(VHF원격감시)" xfId="32854"/>
    <cellStyle name="#_완료선번_써지보호기설치및변전소공청보강공사" xfId="32855"/>
    <cellStyle name="#_완료선번_써지보호기설치및변전소공청보강공사_공사설계서(VHF원격감시)" xfId="32856"/>
    <cellStyle name="#_완료선번_울산옥외이설철거공사" xfId="32857"/>
    <cellStyle name="#_완료선번_울산옥외이설철거공사_공사설계서(VHF원격감시)" xfId="32858"/>
    <cellStyle name="#_완료선번_음향방송설비보강공사(수정)" xfId="32859"/>
    <cellStyle name="#_완료선번_음향방송설비보강공사(수정)_공사설계서(VHF원격감시)" xfId="32860"/>
    <cellStyle name="#_울산북울산" xfId="32863"/>
    <cellStyle name="#_울산북울산_공사설계서(VHF원격감시)" xfId="32864"/>
    <cellStyle name="#_울산북울산_광단국_PSM설계서" xfId="32865"/>
    <cellStyle name="#_울산북울산_광단국_PSM설계서_공사설계서(VHF원격감시)" xfId="32866"/>
    <cellStyle name="#_울산북울산_동래_효문" xfId="32867"/>
    <cellStyle name="#_울산북울산_동래_효문_공사설계서(VHF원격감시)" xfId="32868"/>
    <cellStyle name="#_울산북울산_웅촌PITR_광단국설계서" xfId="32869"/>
    <cellStyle name="#_울산북울산_웅촌PITR_광단국설계서_공사설계서(VHF원격감시)" xfId="32870"/>
    <cellStyle name="#_울산북울산_작업도면" xfId="32871"/>
    <cellStyle name="#_울산북울산_작업도면_공사설계서(VHF원격감시)" xfId="32872"/>
    <cellStyle name="#_웅촌_엄궁도면" xfId="32873"/>
    <cellStyle name="#_웅촌PITR_광단국설계서" xfId="32874"/>
    <cellStyle name="#_웅촌PITR_광단국설계서_공사설계서(VHF원격감시)" xfId="32875"/>
    <cellStyle name="#_일월산TRS이동중계국CH증설공사" xfId="32876"/>
    <cellStyle name="#_작업도면" xfId="32877"/>
    <cellStyle name="#_작업도면_공사설계서(VHF원격감시)" xfId="32878"/>
    <cellStyle name="#_지사신축사옥이전에따른통신설비이설공" xfId="32879"/>
    <cellStyle name="#_처용항공장애 표시구" xfId="32880"/>
    <cellStyle name="#_처용항공장애 표시구_공사설계서(VHF원격감시)" xfId="32881"/>
    <cellStyle name="#_천성산Site배치도" xfId="32882"/>
    <cellStyle name="#_표준(기별,현장보고서)" xfId="32883"/>
    <cellStyle name="#_표준(기별,현장보고서)(국민은행4차시설공사" xfId="32884"/>
    <cellStyle name="#_표준기별 (2)" xfId="32885"/>
    <cellStyle name="#_표준설계서(장치공사-최종안)" xfId="32886"/>
    <cellStyle name="#_품셈" xfId="32887"/>
    <cellStyle name="#_품셈 " xfId="32888"/>
    <cellStyle name="#_품셈 (2)" xfId="32889"/>
    <cellStyle name="#_품셈 (2)_Book1" xfId="32920"/>
    <cellStyle name="#_품셈 (2)_Book1_04년도서울지역굴착계획" xfId="32921"/>
    <cellStyle name="#_품셈 (2)_NEGS" xfId="32922"/>
    <cellStyle name="#_품셈 (2)_NEGS_04년도서울지역굴착계획" xfId="32923"/>
    <cellStyle name="#_품셈 (2)_NEGS_공사 설계서" xfId="32924"/>
    <cellStyle name="#_품셈 (2)_NEGS_본사 구내교환기 이설공사 설계서" xfId="32925"/>
    <cellStyle name="#_품셈 (2)_NEGS_원터치폰 하도급 설계내역서" xfId="32926"/>
    <cellStyle name="#_품셈 (2)_NEGS_하도급 설계내역서" xfId="32927"/>
    <cellStyle name="#_품셈 (2)_NEGS_하도급 설계내역서(교환기이설)" xfId="32928"/>
    <cellStyle name="#_품셈 (2)_NEGS_하도급 설계내역서(원터치폰 이설)" xfId="32929"/>
    <cellStyle name="#_품셈 (2)_SKT CS-A4정산내역서 최종12.3" xfId="32930"/>
    <cellStyle name="#_품셈 (2)_SKT CS-A4정산내역서 최종12.3_04년도서울지역굴착계획" xfId="32931"/>
    <cellStyle name="#_품셈 (2)_SKT CS-A4정산내역서+CS-A2" xfId="32932"/>
    <cellStyle name="#_품셈 (2)_SKT CS-A4정산내역서+CS-A2_04년도서울지역굴착계획" xfId="32933"/>
    <cellStyle name="#_품셈 (2)_강동구청허가신청" xfId="32890"/>
    <cellStyle name="#_품셈 (2)_강동구청허가신청_04년도서울지역굴착계획" xfId="32891"/>
    <cellStyle name="#_품셈 (2)_견적서" xfId="32892"/>
    <cellStyle name="#_품셈 (2)_공사 설계서" xfId="32893"/>
    <cellStyle name="#_품셈 (2)_공사설계서" xfId="32894"/>
    <cellStyle name="#_품셈 (2)_공사예산산출(kdn양식)" xfId="32895"/>
    <cellStyle name="#_품셈 (2)_남부VoIP간이공사" xfId="32896"/>
    <cellStyle name="#_품셈 (2)_도로공사신고서(수서경찰서)" xfId="32897"/>
    <cellStyle name="#_품셈 (2)_사업시행 계획서분" xfId="32898"/>
    <cellStyle name="#_품셈 (2)_설계서" xfId="32899"/>
    <cellStyle name="#_품셈 (2)_설계서_04년도서울지역굴착계획" xfId="32900"/>
    <cellStyle name="#_품셈 (2)_설계서_공사 설계서" xfId="32901"/>
    <cellStyle name="#_품셈 (2)_설계서_본사 구내교환기 이설공사 설계서" xfId="32902"/>
    <cellStyle name="#_품셈 (2)_설계서_원터치폰 하도급 설계내역서" xfId="32903"/>
    <cellStyle name="#_품셈 (2)_설계서_하도급 설계내역서" xfId="32904"/>
    <cellStyle name="#_품셈 (2)_설계서_하도급 설계내역서(교환기이설)" xfId="32905"/>
    <cellStyle name="#_품셈 (2)_설계서_하도급 설계내역서(원터치폰 이설)" xfId="32906"/>
    <cellStyle name="#_품셈 (2)_예술의 전당(KEPGO)" xfId="32907"/>
    <cellStyle name="#_품셈 (2)_예술의 전당(KEPGO)_04년도서울지역굴착계획" xfId="32908"/>
    <cellStyle name="#_품셈 (2)_예술의 전당(KEPGO)_공사 설계서" xfId="32909"/>
    <cellStyle name="#_품셈 (2)_예술의 전당(KEPGO)_본사 구내교환기 이설공사 설계서" xfId="32910"/>
    <cellStyle name="#_품셈 (2)_예술의 전당(KEPGO)_원터치폰 하도급 설계내역서" xfId="32911"/>
    <cellStyle name="#_품셈 (2)_예술의 전당(KEPGO)_하도급 설계내역서" xfId="32912"/>
    <cellStyle name="#_품셈 (2)_예술의 전당(KEPGO)_하도급 설계내역서(교환기이설)" xfId="32913"/>
    <cellStyle name="#_품셈 (2)_예술의 전당(KEPGO)_하도급 설계내역서(원터치폰 이설)" xfId="32914"/>
    <cellStyle name="#_품셈 (2)_표준(기별,현장보고서)" xfId="32915"/>
    <cellStyle name="#_품셈 (2)_표준(기별,현장보고서)(국민은행4차시설공사" xfId="32916"/>
    <cellStyle name="#_품셈 (2)_표준기별 (2)" xfId="32917"/>
    <cellStyle name="#_품셈 (2)_한전 간이공사설계서" xfId="32918"/>
    <cellStyle name="#_품셈 (2)_한전 설계서" xfId="32919"/>
    <cellStyle name="#_품셈 _A2 SKT CC정산" xfId="32942"/>
    <cellStyle name="#_품셈 _A7 SKT CC정산" xfId="32943"/>
    <cellStyle name="#_품셈 _SKT CC-A7" xfId="32944"/>
    <cellStyle name="#_품셈 _강릉지장이전1" xfId="32934"/>
    <cellStyle name="#_품셈 _공주유구반포" xfId="32935"/>
    <cellStyle name="#_품셈 _이설기별2" xfId="32936"/>
    <cellStyle name="#_품셈 _일월(동현지108외7건)" xfId="32937"/>
    <cellStyle name="#_품셈 _정산432" xfId="32938"/>
    <cellStyle name="#_품셈 _정산서류(LC-A9)" xfId="32939"/>
    <cellStyle name="#_품셈 _지장이설1차" xfId="32940"/>
    <cellStyle name="#_품셈 _지장이설1차(가라)" xfId="32941"/>
    <cellStyle name="#_품셈_Book1" xfId="33027"/>
    <cellStyle name="#_품셈_Book1_04년도서울지역굴착계획" xfId="33028"/>
    <cellStyle name="#_품셈_NEGS" xfId="33029"/>
    <cellStyle name="#_품셈_NEGS_04년도서울지역굴착계획" xfId="33030"/>
    <cellStyle name="#_품셈_NEGS_견적서" xfId="33031"/>
    <cellStyle name="#_품셈_NEGS_공사 설계서" xfId="33032"/>
    <cellStyle name="#_품셈_NEGS_공사 설계서_1" xfId="33033"/>
    <cellStyle name="#_품셈_NEGS_공사 설계서_공사 설계서" xfId="33034"/>
    <cellStyle name="#_품셈_NEGS_공사 설계서_공사설계서" xfId="33035"/>
    <cellStyle name="#_품셈_NEGS_공사 설계서_남부VoIP간이공사" xfId="33036"/>
    <cellStyle name="#_품셈_NEGS_공사 설계서_사업시행 계획서분" xfId="33037"/>
    <cellStyle name="#_품셈_NEGS_공사 설계서_한전 간이공사설계서" xfId="33038"/>
    <cellStyle name="#_품셈_NEGS_공사설계서" xfId="33039"/>
    <cellStyle name="#_품셈_NEGS_남부VoIP간이공사" xfId="33040"/>
    <cellStyle name="#_품셈_NEGS_본사 구내교환기 이설공사 설계서" xfId="33041"/>
    <cellStyle name="#_품셈_NEGS_본사 구내교환기 이설공사 설계서_공사 설계서" xfId="33042"/>
    <cellStyle name="#_품셈_NEGS_본사 구내교환기 이설공사 설계서_공사설계서" xfId="33043"/>
    <cellStyle name="#_품셈_NEGS_본사 구내교환기 이설공사 설계서_남부VoIP간이공사" xfId="33044"/>
    <cellStyle name="#_품셈_NEGS_본사 구내교환기 이설공사 설계서_사업시행 계획서분" xfId="33045"/>
    <cellStyle name="#_품셈_NEGS_본사 구내교환기 이설공사 설계서_한전 간이공사설계서" xfId="33046"/>
    <cellStyle name="#_품셈_NEGS_사업시행 계획서분" xfId="33047"/>
    <cellStyle name="#_품셈_NEGS_예술의전당사업수행내역" xfId="33048"/>
    <cellStyle name="#_품셈_NEGS_예술의전당사업수행내역_견적서" xfId="33049"/>
    <cellStyle name="#_품셈_NEGS_예술의전당사업수행내역_공사 설계서" xfId="33050"/>
    <cellStyle name="#_품셈_NEGS_예술의전당사업수행내역_공사 설계서_1" xfId="33051"/>
    <cellStyle name="#_품셈_NEGS_예술의전당사업수행내역_공사 설계서_공사 설계서" xfId="33052"/>
    <cellStyle name="#_품셈_NEGS_예술의전당사업수행내역_공사 설계서_공사설계서" xfId="33053"/>
    <cellStyle name="#_품셈_NEGS_예술의전당사업수행내역_공사 설계서_남부VoIP간이공사" xfId="33054"/>
    <cellStyle name="#_품셈_NEGS_예술의전당사업수행내역_공사 설계서_사업시행 계획서분" xfId="33055"/>
    <cellStyle name="#_품셈_NEGS_예술의전당사업수행내역_공사 설계서_한전 간이공사설계서" xfId="33056"/>
    <cellStyle name="#_품셈_NEGS_예술의전당사업수행내역_공사설계서" xfId="33057"/>
    <cellStyle name="#_품셈_NEGS_예술의전당사업수행내역_남부VoIP간이공사" xfId="33058"/>
    <cellStyle name="#_품셈_NEGS_예술의전당사업수행내역_본사 구내교환기 이설공사 설계서" xfId="33059"/>
    <cellStyle name="#_품셈_NEGS_예술의전당사업수행내역_본사 구내교환기 이설공사 설계서_공사 설계서" xfId="33060"/>
    <cellStyle name="#_품셈_NEGS_예술의전당사업수행내역_본사 구내교환기 이설공사 설계서_공사설계서" xfId="33061"/>
    <cellStyle name="#_품셈_NEGS_예술의전당사업수행내역_본사 구내교환기 이설공사 설계서_남부VoIP간이공사" xfId="33062"/>
    <cellStyle name="#_품셈_NEGS_예술의전당사업수행내역_본사 구내교환기 이설공사 설계서_사업시행 계획서분" xfId="33063"/>
    <cellStyle name="#_품셈_NEGS_예술의전당사업수행내역_본사 구내교환기 이설공사 설계서_한전 간이공사설계서" xfId="33064"/>
    <cellStyle name="#_품셈_NEGS_예술의전당사업수행내역_사업시행 계획서분" xfId="33065"/>
    <cellStyle name="#_품셈_NEGS_예술의전당사업수행내역_원터치폰 하도급 설계내역서" xfId="33066"/>
    <cellStyle name="#_품셈_NEGS_예술의전당사업수행내역_하도급 설계내역서" xfId="33067"/>
    <cellStyle name="#_품셈_NEGS_예술의전당사업수행내역_하도급 설계내역서(교환기이설)" xfId="33068"/>
    <cellStyle name="#_품셈_NEGS_예술의전당사업수행내역_하도급 설계내역서(교환기이설)_공사 설계서" xfId="33069"/>
    <cellStyle name="#_품셈_NEGS_예술의전당사업수행내역_하도급 설계내역서(교환기이설)_공사설계서" xfId="33070"/>
    <cellStyle name="#_품셈_NEGS_예술의전당사업수행내역_하도급 설계내역서(교환기이설)_남부VoIP간이공사" xfId="33071"/>
    <cellStyle name="#_품셈_NEGS_예술의전당사업수행내역_하도급 설계내역서(교환기이설)_사업시행 계획서분" xfId="33072"/>
    <cellStyle name="#_품셈_NEGS_예술의전당사업수행내역_하도급 설계내역서(교환기이설)_한전 간이공사설계서" xfId="33073"/>
    <cellStyle name="#_품셈_NEGS_예술의전당사업수행내역_하도급 설계내역서(원터치폰 이설)" xfId="33074"/>
    <cellStyle name="#_품셈_NEGS_예술의전당사업수행내역_하도급 설계내역서_공사 설계서" xfId="33075"/>
    <cellStyle name="#_품셈_NEGS_예술의전당사업수행내역_하도급 설계내역서_공사설계서" xfId="33076"/>
    <cellStyle name="#_품셈_NEGS_예술의전당사업수행내역_하도급 설계내역서_남부VoIP간이공사" xfId="33077"/>
    <cellStyle name="#_품셈_NEGS_예술의전당사업수행내역_하도급 설계내역서_사업시행 계획서분" xfId="33078"/>
    <cellStyle name="#_품셈_NEGS_예술의전당사업수행내역_하도급 설계내역서_한전 간이공사설계서" xfId="33079"/>
    <cellStyle name="#_품셈_NEGS_예술의전당사업수행내역_한전 간이공사설계서" xfId="33080"/>
    <cellStyle name="#_품셈_NEGS_예술의전당사업수행내역_한전 설계서" xfId="33081"/>
    <cellStyle name="#_품셈_NEGS_원터치폰 하도급 설계내역서" xfId="33082"/>
    <cellStyle name="#_품셈_NEGS_하도급 설계내역서" xfId="33083"/>
    <cellStyle name="#_품셈_NEGS_하도급 설계내역서(교환기이설)" xfId="33084"/>
    <cellStyle name="#_품셈_NEGS_하도급 설계내역서(교환기이설)_공사 설계서" xfId="33085"/>
    <cellStyle name="#_품셈_NEGS_하도급 설계내역서(교환기이설)_공사설계서" xfId="33086"/>
    <cellStyle name="#_품셈_NEGS_하도급 설계내역서(교환기이설)_남부VoIP간이공사" xfId="33087"/>
    <cellStyle name="#_품셈_NEGS_하도급 설계내역서(교환기이설)_사업시행 계획서분" xfId="33088"/>
    <cellStyle name="#_품셈_NEGS_하도급 설계내역서(교환기이설)_한전 간이공사설계서" xfId="33089"/>
    <cellStyle name="#_품셈_NEGS_하도급 설계내역서(원터치폰 이설)" xfId="33090"/>
    <cellStyle name="#_품셈_NEGS_하도급 설계내역서_공사 설계서" xfId="33091"/>
    <cellStyle name="#_품셈_NEGS_하도급 설계내역서_공사설계서" xfId="33092"/>
    <cellStyle name="#_품셈_NEGS_하도급 설계내역서_남부VoIP간이공사" xfId="33093"/>
    <cellStyle name="#_품셈_NEGS_하도급 설계내역서_사업시행 계획서분" xfId="33094"/>
    <cellStyle name="#_품셈_NEGS_하도급 설계내역서_한전 간이공사설계서" xfId="33095"/>
    <cellStyle name="#_품셈_NEGS_한전 간이공사설계서" xfId="33096"/>
    <cellStyle name="#_품셈_NEGS_한전 설계서" xfId="33097"/>
    <cellStyle name="#_품셈_SKT CS-A4정산내역서 최종12.3" xfId="33098"/>
    <cellStyle name="#_품셈_SKT CS-A4정산내역서 최종12.3_04년도서울지역굴착계획" xfId="33099"/>
    <cellStyle name="#_품셈_SKT CS-A4정산내역서+CS-A2" xfId="33100"/>
    <cellStyle name="#_품셈_SKT CS-A4정산내역서+CS-A2_04년도서울지역굴착계획" xfId="33101"/>
    <cellStyle name="#_품셈_강동구청허가신청" xfId="32945"/>
    <cellStyle name="#_품셈_강동구청허가신청_04년도서울지역굴착계획" xfId="32946"/>
    <cellStyle name="#_품셈_견적서" xfId="32947"/>
    <cellStyle name="#_품셈_계통도 " xfId="32948"/>
    <cellStyle name="#_품셈_계통도 _(@클릭 pc방)준공자료" xfId="32949"/>
    <cellStyle name="#_품셈_계통도 _(@클릭 pc방)준공자료_16준공자료(데이콤 중앙국사 ~ 한빛은행)" xfId="32950"/>
    <cellStyle name="#_품셈_계통도 _Book1" xfId="33000"/>
    <cellStyle name="#_품셈_계통도 _OFD선번장 및 주요설비설치내역" xfId="33001"/>
    <cellStyle name="#_품셈_계통도 _PSM_9000계통도(03_1월기준)" xfId="33002"/>
    <cellStyle name="#_품셈_계통도 _PSM_9000계통도(03_1월기준)_공사설계서(VHF원격감시)" xfId="33003"/>
    <cellStyle name="#_품셈_계통도 _가입자링계통도" xfId="32951"/>
    <cellStyle name="#_품셈_계통도 _개통자료((주)모인텍)" xfId="32952"/>
    <cellStyle name="#_품셈_계통도 _개통자료((주)모인텍)_개통자료(STI 남가좌 ~ STI 홍은설악)" xfId="32953"/>
    <cellStyle name="#_품셈_계통도 _개통자료(STI북아현-STI북아현3)" xfId="32954"/>
    <cellStyle name="#_품셈_계통도 _개통자료(STI북아현-STI북아현3)_개통자료(STI 남가좌 ~ STI 홍은설악)" xfId="32955"/>
    <cellStyle name="#_품셈_계통도 _공사설계서(엄광산TRS이동중계국)" xfId="32956"/>
    <cellStyle name="#_품셈_계통도 _광단국준공" xfId="32957"/>
    <cellStyle name="#_품셈_계통도 _광단국준공_PSM_9000계통도(03_1월기준)" xfId="32958"/>
    <cellStyle name="#_품셈_계통도 _광단국준공_PSM_9000계통도(03_1월기준)_공사설계서(VHF원격감시)" xfId="32959"/>
    <cellStyle name="#_품셈_계통도 _기별종합(미정산0306)" xfId="32960"/>
    <cellStyle name="#_품셈_계통도 _기별종합(미정산0306)_정산내역서(2002년청주5차)" xfId="32961"/>
    <cellStyle name="#_품셈_계통도 _기별총괄" xfId="32962"/>
    <cellStyle name="#_품셈_계통도 _대신증권" xfId="32963"/>
    <cellStyle name="#_품셈_계통도 _대신증권_PSM_9000계통도(03_1월기준)" xfId="32964"/>
    <cellStyle name="#_품셈_계통도 _대신증권_PSM_9000계통도(03_1월기준)_공사설계서(VHF원격감시)" xfId="32965"/>
    <cellStyle name="#_품셈_계통도 _렛츠고" xfId="32966"/>
    <cellStyle name="#_품셈_계통도 _렛츠고_PSM_9000계통도(03_1월기준)" xfId="32967"/>
    <cellStyle name="#_품셈_계통도 _렛츠고_PSM_9000계통도(03_1월기준)_공사설계서(VHF원격감시)" xfId="32968"/>
    <cellStyle name="#_품셈_계통도 _설계내역서(02년청주10차)" xfId="32969"/>
    <cellStyle name="#_품셈_계통도 _설계내역서(02년청주11차)" xfId="32970"/>
    <cellStyle name="#_품셈_계통도 _설계내역서(02년청주3차)" xfId="32971"/>
    <cellStyle name="#_품셈_계통도 _설계내역서(02년청주4차)" xfId="32972"/>
    <cellStyle name="#_품셈_계통도 _설계내역서(02년청주5차)" xfId="32973"/>
    <cellStyle name="#_품셈_계통도 _설계내역서(02년청주6차)" xfId="32974"/>
    <cellStyle name="#_품셈_계통도 _설계내역서(02년청주7차)" xfId="32975"/>
    <cellStyle name="#_품셈_계통도 _설계내역서(02년청주8차)" xfId="32976"/>
    <cellStyle name="#_품셈_계통도 _세부계통도(비하 프리존pc방외 1건)" xfId="32977"/>
    <cellStyle name="#_품셈_계통도 _세부계통도(비하 프리존pc방외 1건)_정산내역서(2002년청주5차)" xfId="32978"/>
    <cellStyle name="#_품셈_계통도 _세부도종합(미정산0306)" xfId="32979"/>
    <cellStyle name="#_품셈_계통도 _신세기11차추가(함체)" xfId="32980"/>
    <cellStyle name="#_품셈_계통도 _신세기11차추가(함체)_04년도서울지역굴착계획" xfId="32981"/>
    <cellStyle name="#_품셈_계통도 _정산내역서(02년청주3차)" xfId="32982"/>
    <cellStyle name="#_품셈_계통도 _정산내역서(02년청주4차)" xfId="32983"/>
    <cellStyle name="#_품셈_계통도 _정산내역서(02년청주5차)" xfId="32984"/>
    <cellStyle name="#_품셈_계통도 _정산내역서(02년청주6차)" xfId="32985"/>
    <cellStyle name="#_품셈_계통도 _정산내역서(2002년청주10차)1" xfId="32986"/>
    <cellStyle name="#_품셈_계통도 _정산내역서(2002년청주11차)" xfId="32987"/>
    <cellStyle name="#_품셈_계통도 _정산내역서(2002년청주11차)1" xfId="32988"/>
    <cellStyle name="#_품셈_계통도 _정산내역서(2002년청주16차)1" xfId="32989"/>
    <cellStyle name="#_품셈_계통도 _정산내역서(2002년청주5차)1" xfId="32990"/>
    <cellStyle name="#_품셈_계통도 _정산내역서(2002년청주7차)" xfId="32991"/>
    <cellStyle name="#_품셈_계통도 _정산내역서(2002년청주7차)1" xfId="32992"/>
    <cellStyle name="#_품셈_계통도 _정산내역서(2002년청주8차)1" xfId="32993"/>
    <cellStyle name="#_품셈_계통도 _정산설계(5차 광이더넷)" xfId="32994"/>
    <cellStyle name="#_품셈_계통도 _철수계통도" xfId="32995"/>
    <cellStyle name="#_품셈_계통도 _하나로 통신 기별(버즈 PC방외 7건)" xfId="32996"/>
    <cellStyle name="#_품셈_계통도 _하나로기별(사이버킹PC방외 5건)" xfId="32997"/>
    <cellStyle name="#_품셈_계통도 _하나로기별(테란PC방외 12건)" xfId="32998"/>
    <cellStyle name="#_품셈_계통도 _하나로기별(테란PC방외 12건)_정산내역서(2002년청주5차)" xfId="32999"/>
    <cellStyle name="#_품셈_공사 설계서" xfId="33004"/>
    <cellStyle name="#_품셈_공사설계서" xfId="33005"/>
    <cellStyle name="#_품셈_공사예산산출(kdn양식)" xfId="33006"/>
    <cellStyle name="#_품셈_남부VoIP간이공사" xfId="33007"/>
    <cellStyle name="#_품셈_도로공사신고서(수서경찰서)" xfId="33008"/>
    <cellStyle name="#_품셈_본사 구내교환기 이설공사 설계서" xfId="33009"/>
    <cellStyle name="#_품셈_사업시행 계획서분" xfId="33010"/>
    <cellStyle name="#_품셈_설계서" xfId="33011"/>
    <cellStyle name="#_품셈_설계서_04년도서울지역굴착계획" xfId="33012"/>
    <cellStyle name="#_품셈_설계서_공사 설계서" xfId="33013"/>
    <cellStyle name="#_품셈_설계서_본사 구내교환기 이설공사 설계서" xfId="33014"/>
    <cellStyle name="#_품셈_설계서_원터치폰 하도급 설계내역서" xfId="33015"/>
    <cellStyle name="#_품셈_설계서_하도급 설계내역서" xfId="33016"/>
    <cellStyle name="#_품셈_설계서_하도급 설계내역서(교환기이설)" xfId="33017"/>
    <cellStyle name="#_품셈_설계서_하도급 설계내역서(원터치폰 이설)" xfId="33018"/>
    <cellStyle name="#_품셈_예술의 전당(KEPGO)" xfId="33019"/>
    <cellStyle name="#_품셈_예술의 전당(KEPGO)_04년도서울지역굴착계획" xfId="33020"/>
    <cellStyle name="#_품셈_원터치폰 하도급 설계내역서" xfId="33021"/>
    <cellStyle name="#_품셈_하도급 설계내역서" xfId="33022"/>
    <cellStyle name="#_품셈_하도급 설계내역서(교환기이설)" xfId="33023"/>
    <cellStyle name="#_품셈_하도급 설계내역서(원터치폰 이설)" xfId="33024"/>
    <cellStyle name="#_품셈_한전 간이공사설계서" xfId="33025"/>
    <cellStyle name="#_품셈_한전 설계서" xfId="33026"/>
    <cellStyle name="#_하도계약분" xfId="33102"/>
    <cellStyle name="#_하도급 설계내역서" xfId="33103"/>
    <cellStyle name="#_하도급 설계내역서(교환기이설)" xfId="33104"/>
    <cellStyle name="#_하도급 설계내역서(교환기이설)_공사 설계서" xfId="33105"/>
    <cellStyle name="#_하도급 설계내역서(교환기이설)_공사설계서" xfId="33106"/>
    <cellStyle name="#_하도급 설계내역서(교환기이설)_남부VoIP간이공사" xfId="33107"/>
    <cellStyle name="#_하도급 설계내역서(교환기이설)_사업시행 계획서분" xfId="33108"/>
    <cellStyle name="#_하도급 설계내역서(교환기이설)_한전 간이공사설계서" xfId="33109"/>
    <cellStyle name="#_하도급 설계내역서_공사 설계서" xfId="33110"/>
    <cellStyle name="#_하도급 설계내역서_공사설계서" xfId="33111"/>
    <cellStyle name="#_하도급 설계내역서_남부VoIP간이공사" xfId="33112"/>
    <cellStyle name="#_하도급 설계내역서_사업시행 계획서분" xfId="33113"/>
    <cellStyle name="#_하도급 설계내역서_한전 간이공사설계서" xfId="33114"/>
    <cellStyle name="#_효문TL" xfId="33115"/>
    <cellStyle name="$" xfId="26708"/>
    <cellStyle name="$ 2" xfId="34187"/>
    <cellStyle name="$_0008금감원통합감독검사정보시스템" xfId="26709"/>
    <cellStyle name="$_0009김포공항LED교체공사(광일)" xfId="26710"/>
    <cellStyle name="$_0011KIST소각설비제작설치" xfId="26713"/>
    <cellStyle name="$_0011긴급전화기정산(99년형광일)" xfId="26711"/>
    <cellStyle name="$_0011부산종합경기장전광판" xfId="26712"/>
    <cellStyle name="$_0011부산종합경기장전광판_신한은행" xfId="34188"/>
    <cellStyle name="$_0012문화유적지표석제작설치" xfId="26714"/>
    <cellStyle name="$_0102국제조명신공항분수조명" xfId="26715"/>
    <cellStyle name="$_0102국제조명신공항분수조명_신한은행" xfId="34189"/>
    <cellStyle name="$_0103회전식현수막게시대제작설치" xfId="26716"/>
    <cellStyle name="$_0104포항시침출수처리시스템" xfId="26717"/>
    <cellStyle name="$_0105담배자판기개조원가" xfId="26718"/>
    <cellStyle name="$_0105담배자판기개조원가_신한은행" xfId="34190"/>
    <cellStyle name="$_0106LG인버터냉난방기제작-1" xfId="26719"/>
    <cellStyle name="$_0106LG인버터냉난방기제작-1_신한은행" xfId="34191"/>
    <cellStyle name="$_0107광전송장비구매설치" xfId="26720"/>
    <cellStyle name="$_0107도공IBS설비SW부문(참조)" xfId="26721"/>
    <cellStyle name="$_0107문화재복원용목재-8월6일" xfId="26722"/>
    <cellStyle name="$_0107문화재복원용목재-8월6일_신한은행" xfId="34192"/>
    <cellStyle name="$_0107포천영중수배전반(제조,설치)" xfId="26723"/>
    <cellStyle name="$_0108농기반미곡건조기제작설치" xfId="26724"/>
    <cellStyle name="$_0108담배인삼공사영업춘추복" xfId="26725"/>
    <cellStyle name="$_0108한국전기교통-LED교통신호등((원본))" xfId="26726"/>
    <cellStyle name="$_0108한국전기교통-LED교통신호등((원본))_신한은행" xfId="34193"/>
    <cellStyle name="$_0111해양수산부등명기제작" xfId="26727"/>
    <cellStyle name="$_0111핸디소프트-전자표준문서시스템" xfId="26728"/>
    <cellStyle name="$_0112금감원사무자동화시스템" xfId="26729"/>
    <cellStyle name="$_0112수도권매립지SW원가" xfId="26730"/>
    <cellStyle name="$_0112중고원-HRD종합정보망구축(完)" xfId="26731"/>
    <cellStyle name="$_0201종합예술회관의자제작설치" xfId="34194"/>
    <cellStyle name="$_0201종합예술회관의자제작설치-1" xfId="26732"/>
    <cellStyle name="$_0202마사회근무복" xfId="26733"/>
    <cellStyle name="$_0202마사회근무복_신한은행" xfId="34195"/>
    <cellStyle name="$_0202부경교재-승강칠판" xfId="26734"/>
    <cellStyle name="$_0202부경교재-승강칠판_신한은행" xfId="34196"/>
    <cellStyle name="$_0204한국석묘납골함-1규격" xfId="26735"/>
    <cellStyle name="$_0205TTMS-긴급전화기&amp;전체총괄" xfId="34197"/>
    <cellStyle name="$_0206금감원금융정보교환망재구축" xfId="26736"/>
    <cellStyle name="$_0206정통부수납장표기기제작설치" xfId="26737"/>
    <cellStyle name="$_0207담배인삼공사-담요" xfId="26738"/>
    <cellStyle name="$_0208레비텍-다층여과기설계변경" xfId="26739"/>
    <cellStyle name="$_0209이산화염소발생기-설치(50K)" xfId="26740"/>
    <cellStyle name="$_0210현대정보기술-TD이중계" xfId="26741"/>
    <cellStyle name="$_0211조달청-#1대북지원사업정산(1월7일)" xfId="26742"/>
    <cellStyle name="$_0212금감원-법규정보시스템(完)" xfId="26743"/>
    <cellStyle name="$_0301교통방송-CCTV유지보수" xfId="26744"/>
    <cellStyle name="$_0302인천경찰청-무인단속기위탁관리" xfId="26745"/>
    <cellStyle name="$_0302조달청-대북지원2차(안성연)" xfId="26746"/>
    <cellStyle name="$_0302조달청-대북지원2차(최수현)" xfId="26747"/>
    <cellStyle name="$_0302표준문서-쌍용정보통신(신)" xfId="26748"/>
    <cellStyle name="$_0304소프트파워-정부표준전자문서시스템" xfId="26749"/>
    <cellStyle name="$_0304소프트파워-정부표준전자문서시스템(完)" xfId="26750"/>
    <cellStyle name="$_0304철도청-주변환장치-1" xfId="26751"/>
    <cellStyle name="$_0305금감원-금융통계정보시스템구축(完)" xfId="26752"/>
    <cellStyle name="$_0305제낭조합-면범포지" xfId="26753"/>
    <cellStyle name="$_0306제낭공업협동조합-면범포지원단(경비까지)" xfId="26754"/>
    <cellStyle name="$_0307경찰청-무인교통단속표준SW개발용역(完)" xfId="26755"/>
    <cellStyle name="$_0308조달청-#8대북지원사업정산" xfId="26756"/>
    <cellStyle name="$_0309두합크린텍-설치원가" xfId="26757"/>
    <cellStyle name="$_0309조달청-#9대북지원사업정산" xfId="26758"/>
    <cellStyle name="$_0310여주상수도-탈수기(유천ENG)" xfId="26759"/>
    <cellStyle name="$_0311대기해양작업시간" xfId="26760"/>
    <cellStyle name="$_0311대기해양중형등명기" xfId="26761"/>
    <cellStyle name="$_0312국민체육진흥공단-전기부문" xfId="26762"/>
    <cellStyle name="$_0312대기해양-중형등명기제작설치" xfId="26763"/>
    <cellStyle name="$_0312라이준-칼라아스콘4규격" xfId="26764"/>
    <cellStyle name="$_0401집진기프로그램SW개발비산정" xfId="26765"/>
    <cellStyle name="$_13. 관리동" xfId="34198"/>
    <cellStyle name="$_2001-06조달청신성-한냉지형" xfId="26766"/>
    <cellStyle name="$_2002-03경찰대학-졸업식" xfId="26767"/>
    <cellStyle name="$_2002-03경찰청-경찰표지장" xfId="26768"/>
    <cellStyle name="$_2002-03반디-가로등(열주형)" xfId="26769"/>
    <cellStyle name="$_2002-03신화전자-감지기" xfId="26770"/>
    <cellStyle name="$_2002-04강원랜드-슬러트머신" xfId="26771"/>
    <cellStyle name="$_2002-04메가컴-외주무대" xfId="26772"/>
    <cellStyle name="$_2002-04엘지애드-무대" xfId="26773"/>
    <cellStyle name="$_2002-05강원랜드-슬러트머신(넥스터)" xfId="26774"/>
    <cellStyle name="$_2002-05경기경찰청-냉온수기공사" xfId="26775"/>
    <cellStyle name="$_2002-05대통령비서실-카페트" xfId="26776"/>
    <cellStyle name="$_2002결과표" xfId="26777"/>
    <cellStyle name="$_2002결과표_신한은행" xfId="34199"/>
    <cellStyle name="$_2002결과표1" xfId="26778"/>
    <cellStyle name="$_2003-01정일사-표창5종" xfId="26779"/>
    <cellStyle name="$_2004년완성공사원가경비율(변경최종))" xfId="34200"/>
    <cellStyle name="$_2004년완성공사원가경비율(조달청미적용)1" xfId="34201"/>
    <cellStyle name="$_5월부산마사회발주기제작1" xfId="34202"/>
    <cellStyle name="$_db진흥" xfId="26816"/>
    <cellStyle name="$_db진흥 2" xfId="34216"/>
    <cellStyle name="$_Pilot플랜트-계변경" xfId="26817"/>
    <cellStyle name="$_Pilot플랜트이전설치-변경최종" xfId="26818"/>
    <cellStyle name="$_S&amp;J견적서" xfId="34217"/>
    <cellStyle name="$_SE40" xfId="26819"/>
    <cellStyle name="$_SE40 2" xfId="34218"/>
    <cellStyle name="$_SJ050826B_상암IT센터CCTV(하이트론)" xfId="34219"/>
    <cellStyle name="$_SW(케이비)" xfId="26820"/>
    <cellStyle name="$_간지,목차,페이지,표지" xfId="26780"/>
    <cellStyle name="$_견적2" xfId="26781"/>
    <cellStyle name="$_견적2 2" xfId="34203"/>
    <cellStyle name="$_경찰청-근무,기동복" xfId="26782"/>
    <cellStyle name="$_공사일반관리비양식" xfId="26783"/>
    <cellStyle name="$_관리동sw" xfId="34204"/>
    <cellStyle name="$_기아" xfId="26784"/>
    <cellStyle name="$_기아 2" xfId="34205"/>
    <cellStyle name="$_기초공사" xfId="26785"/>
    <cellStyle name="$_네인텍정보기술-회로카드(수현)" xfId="26786"/>
    <cellStyle name="$_대기해양노무비" xfId="26787"/>
    <cellStyle name="$_대북자재8월분" xfId="26788"/>
    <cellStyle name="$_대북자재8월분-1" xfId="26789"/>
    <cellStyle name="$_동산용사촌수현(원본)" xfId="26790"/>
    <cellStyle name="$_목차" xfId="34206"/>
    <cellStyle name="$_배관배선노무비" xfId="34207"/>
    <cellStyle name="$_백제군사전시1" xfId="26791"/>
    <cellStyle name="$_수초제거기(대양기계)" xfId="26792"/>
    <cellStyle name="$_수초제거기(대양기계)_신한은행" xfId="34208"/>
    <cellStyle name="$_시설용역" xfId="26793"/>
    <cellStyle name="$_신한은행" xfId="34209"/>
    <cellStyle name="$_암전정밀실체현미경(수현)" xfId="26794"/>
    <cellStyle name="$_오리엔탈" xfId="26795"/>
    <cellStyle name="$_원본 - 한국전기교통-개선형신호등 4종" xfId="26796"/>
    <cellStyle name="$_원본 - 한국전기교통-개선형신호등 4종_신한은행" xfId="34210"/>
    <cellStyle name="$_재료비" xfId="34211"/>
    <cellStyle name="$_제경비율모음" xfId="26797"/>
    <cellStyle name="$_제조원가" xfId="26798"/>
    <cellStyle name="$_조달청-B판사천강교제작(최종본)" xfId="26807"/>
    <cellStyle name="$_조달청-대북지원3차(최수현)" xfId="26799"/>
    <cellStyle name="$_조달청-대북지원4차(최수현)" xfId="26800"/>
    <cellStyle name="$_조달청-대북지원5차(최수현)" xfId="26801"/>
    <cellStyle name="$_조달청-대북지원6차(번호)" xfId="26802"/>
    <cellStyle name="$_조달청-대북지원6차(최수현)" xfId="26803"/>
    <cellStyle name="$_조달청-대북지원7차(최수현)" xfId="26804"/>
    <cellStyle name="$_조달청-대북지원8차(최수현)" xfId="26805"/>
    <cellStyle name="$_조달청-대북지원9차(최수현)" xfId="26806"/>
    <cellStyle name="$_중앙선관위(투표,개표)" xfId="26808"/>
    <cellStyle name="$_중앙선관위(투표,개표)-사본" xfId="26809"/>
    <cellStyle name="$_철공가공조립" xfId="26810"/>
    <cellStyle name="$_최종-한국전기교통-개선형신호등 4종(공수조정)" xfId="26811"/>
    <cellStyle name="$_최종-한국전기교통-개선형신호등 4종(공수조정)_신한은행" xfId="34212"/>
    <cellStyle name="$_코솔라-제조원가" xfId="26812"/>
    <cellStyle name="$_테마공사새로03" xfId="34213"/>
    <cellStyle name="$_토지공사-간접비" xfId="26813"/>
    <cellStyle name="$_평창증설매립장-설치" xfId="34214"/>
    <cellStyle name="$_한국가스공사필터제조부문" xfId="34215"/>
    <cellStyle name="$_한국도로공사" xfId="26814"/>
    <cellStyle name="$_한전내역서-최종" xfId="26815"/>
    <cellStyle name="(_x0010_" xfId="34220"/>
    <cellStyle name="(##.00)" xfId="34221"/>
    <cellStyle name="(△콤마)" xfId="34222"/>
    <cellStyle name="(1)" xfId="34223"/>
    <cellStyle name="(백분율)" xfId="34224"/>
    <cellStyle name="(콤마)" xfId="34225"/>
    <cellStyle name="(표준)" xfId="26821"/>
    <cellStyle name="(표준) 2" xfId="41179"/>
    <cellStyle name=")" xfId="34226"/>
    <cellStyle name=";;;" xfId="26822"/>
    <cellStyle name="?" xfId="34227"/>
    <cellStyle name="? 2" xfId="34228"/>
    <cellStyle name="??" xfId="42410"/>
    <cellStyle name="?_x0001_?" xfId="34229"/>
    <cellStyle name="?? [0.00]_0XNI101AGL" xfId="42411"/>
    <cellStyle name="?? [0]_????? " xfId="34230"/>
    <cellStyle name="??_x000c_둄_x001b__x000d_|?_x0001_?_x0003__x0014__x0007__x0001__x0001_" xfId="34231"/>
    <cellStyle name="??_x000c_靖?崧U_x0001_A_x0014_?_x0007__x0001__x0001_" xfId="34232"/>
    <cellStyle name="??&amp;5_x0007_?._x0007_9_x0008_??_x0007__x0001__x0001_" xfId="34233"/>
    <cellStyle name="??&amp;6_x0007_?/_x0007_9_x0008_??_x0007__x0001__x0001_" xfId="34234"/>
    <cellStyle name="??&amp;O?&amp;H?_x0008__x000f__x0007_?_x0007__x0001__x0001_" xfId="27"/>
    <cellStyle name="??&amp;O?&amp;H?_x0008__x000f__x0007_?_x0007__x0001__x0001_ 10" xfId="28"/>
    <cellStyle name="??&amp;O?&amp;H?_x0008__x000f__x0007_?_x0007__x0001__x0001_ 11" xfId="29"/>
    <cellStyle name="??&amp;O?&amp;H?_x0008__x000f__x0007_?_x0007__x0001__x0001_ 12" xfId="30"/>
    <cellStyle name="??&amp;O?&amp;H?_x0008__x000f__x0007_?_x0007__x0001__x0001_ 13" xfId="31"/>
    <cellStyle name="??&amp;O?&amp;H?_x0008__x000f__x0007_?_x0007__x0001__x0001_ 14" xfId="31164"/>
    <cellStyle name="??&amp;O?&amp;H?_x0008__x000f__x0007_?_x0007__x0001__x0001_ 15" xfId="42412"/>
    <cellStyle name="??&amp;O?&amp;H?_x0008__x000f__x0007_?_x0007__x0001__x0001_ 2" xfId="32"/>
    <cellStyle name="??&amp;O?&amp;H?_x0008__x000f__x0007_?_x0007__x0001__x0001_ 2 2" xfId="41180"/>
    <cellStyle name="??&amp;O?&amp;H?_x0008__x000f__x0007_?_x0007__x0001__x0001_ 3" xfId="33"/>
    <cellStyle name="??&amp;O?&amp;H?_x0008__x000f__x0007_?_x0007__x0001__x0001_ 4" xfId="34"/>
    <cellStyle name="??&amp;O?&amp;H?_x0008__x000f__x0007_?_x0007__x0001__x0001_ 5" xfId="35"/>
    <cellStyle name="??&amp;O?&amp;H?_x0008__x000f__x0007_?_x0007__x0001__x0001_ 6" xfId="36"/>
    <cellStyle name="??&amp;O?&amp;H?_x0008__x000f__x0007_?_x0007__x0001__x0001_ 7" xfId="37"/>
    <cellStyle name="??&amp;O?&amp;H?_x0008__x000f__x0007_?_x0007__x0001__x0001_ 8" xfId="38"/>
    <cellStyle name="??&amp;O?&amp;H?_x0008__x000f__x0007_?_x0007__x0001__x0001_ 9" xfId="39"/>
    <cellStyle name="??&amp;O?&amp;H?_x0008_??_x0007__x0001__x0001_" xfId="40"/>
    <cellStyle name="??&amp;O?&amp;H?_x0008_??_x0007__x0001__x0001_ 10" xfId="41"/>
    <cellStyle name="??&amp;O?&amp;H?_x0008_??_x0007__x0001__x0001_ 11" xfId="42"/>
    <cellStyle name="??&amp;O?&amp;H?_x0008_??_x0007__x0001__x0001_ 12" xfId="43"/>
    <cellStyle name="??&amp;O?&amp;H?_x0008_??_x0007__x0001__x0001_ 13" xfId="44"/>
    <cellStyle name="??&amp;O?&amp;H?_x0008_??_x0007__x0001__x0001_ 14" xfId="31163"/>
    <cellStyle name="??&amp;O?&amp;H?_x0008_??_x0007__x0001__x0001_ 15" xfId="42413"/>
    <cellStyle name="??&amp;O?&amp;H?_x0008_??_x0007__x0001__x0001_ 2" xfId="45"/>
    <cellStyle name="??&amp;O?&amp;H?_x0008_??_x0007__x0001__x0001_ 2 2" xfId="41181"/>
    <cellStyle name="??&amp;O?&amp;H?_x0008_??_x0007__x0001__x0001_ 3" xfId="46"/>
    <cellStyle name="??&amp;O?&amp;H?_x0008_??_x0007__x0001__x0001_ 4" xfId="47"/>
    <cellStyle name="??&amp;O?&amp;H?_x0008_??_x0007__x0001__x0001_ 5" xfId="48"/>
    <cellStyle name="??&amp;O?&amp;H?_x0008_??_x0007__x0001__x0001_ 6" xfId="49"/>
    <cellStyle name="??&amp;O?&amp;H?_x0008_??_x0007__x0001__x0001_ 7" xfId="50"/>
    <cellStyle name="??&amp;O?&amp;H?_x0008_??_x0007__x0001__x0001_ 8" xfId="51"/>
    <cellStyle name="??&amp;O?&amp;H?_x0008_??_x0007__x0001__x0001_ 9" xfId="52"/>
    <cellStyle name="??&amp;멅?둃9_x0008_??_x0007__x0001__x0001_" xfId="34235"/>
    <cellStyle name="??&amp;쏗?뷐9_x0008__x0011__x0007_?_x0007__x0001__x0001_" xfId="26823"/>
    <cellStyle name="??&amp;蟻?縊9_x0008_}_x0007_Q_x0008__x0007__x0001__x0001_" xfId="34236"/>
    <cellStyle name="??&amp;蟻?縊9_x0008_f_x000a_:_x000b__x0007__x0001__x0001_" xfId="26824"/>
    <cellStyle name="???­ [0]_¸ð??¸·" xfId="26825"/>
    <cellStyle name="???? [0.00]_0XNI101A" xfId="42414"/>
    <cellStyle name="????_0XNI101Aheet" xfId="42415"/>
    <cellStyle name="???­_¸ð??¸·" xfId="26826"/>
    <cellStyle name="???Ø_??°???(2¿?) " xfId="26827"/>
    <cellStyle name="??_????? " xfId="34237"/>
    <cellStyle name="??A? [0]_SPECIAL-PROCESS" xfId="42416"/>
    <cellStyle name="?Þ¸¶ [0]_¸ð??¸·" xfId="26829"/>
    <cellStyle name="?Þ¸¶_¸ð??¸·" xfId="26830"/>
    <cellStyle name="?W?_laroux" xfId="26831"/>
    <cellStyle name="? [0.00]_sm1(smc021) " xfId="34238"/>
    <cellStyle name="?_sm1(smc021) " xfId="34239"/>
    <cellStyle name="?曹%U?&amp;H?_x0008_?s_x000a__x0007__x0001__x0001_" xfId="26828"/>
    <cellStyle name="?珠??? " xfId="53"/>
    <cellStyle name="?珠???  10" xfId="54"/>
    <cellStyle name="?珠???  10 2" xfId="31823"/>
    <cellStyle name="?珠???  10 2 2" xfId="41182"/>
    <cellStyle name="?珠???  11" xfId="55"/>
    <cellStyle name="?珠???  11 2" xfId="31447"/>
    <cellStyle name="?珠???  11 2 2" xfId="41183"/>
    <cellStyle name="?珠???  12" xfId="56"/>
    <cellStyle name="?珠???  12 2" xfId="31597"/>
    <cellStyle name="?珠???  12 2 2" xfId="41184"/>
    <cellStyle name="?珠???  13" xfId="57"/>
    <cellStyle name="?珠???  13 2" xfId="31845"/>
    <cellStyle name="?珠???  13 2 2" xfId="41185"/>
    <cellStyle name="?珠???  14" xfId="31162"/>
    <cellStyle name="?珠???  14 2" xfId="41186"/>
    <cellStyle name="?珠???  15" xfId="41187"/>
    <cellStyle name="?珠???  16" xfId="41188"/>
    <cellStyle name="?珠???  17" xfId="41189"/>
    <cellStyle name="?珠???  18" xfId="42424"/>
    <cellStyle name="?珠???  19" xfId="42425"/>
    <cellStyle name="?珠???  2" xfId="58"/>
    <cellStyle name="?珠???  2 2" xfId="31417"/>
    <cellStyle name="?珠???  2 2 2" xfId="41190"/>
    <cellStyle name="?珠???  2 2 2 2" xfId="42426"/>
    <cellStyle name="?珠???  20" xfId="42427"/>
    <cellStyle name="?珠???  21" xfId="42428"/>
    <cellStyle name="?珠???  22" xfId="42429"/>
    <cellStyle name="?珠???  23" xfId="42430"/>
    <cellStyle name="?珠???  24" xfId="42431"/>
    <cellStyle name="?珠???  25" xfId="42432"/>
    <cellStyle name="?珠???  26" xfId="42433"/>
    <cellStyle name="?珠???  27" xfId="42434"/>
    <cellStyle name="?珠???  28" xfId="42435"/>
    <cellStyle name="?珠???  29" xfId="42436"/>
    <cellStyle name="?珠???  3" xfId="59"/>
    <cellStyle name="?珠???  3 2" xfId="31702"/>
    <cellStyle name="?珠???  3 2 2" xfId="41191"/>
    <cellStyle name="?珠???  3 2 2 2" xfId="42437"/>
    <cellStyle name="?珠???  30" xfId="42438"/>
    <cellStyle name="?珠???  31" xfId="42439"/>
    <cellStyle name="?珠???  32" xfId="42440"/>
    <cellStyle name="?珠???  33" xfId="42441"/>
    <cellStyle name="?珠???  34" xfId="42442"/>
    <cellStyle name="?珠???  35" xfId="42443"/>
    <cellStyle name="?珠???  36" xfId="42444"/>
    <cellStyle name="?珠???  37" xfId="42445"/>
    <cellStyle name="?珠???  38" xfId="42446"/>
    <cellStyle name="?珠???  39" xfId="42447"/>
    <cellStyle name="?珠???  4" xfId="60"/>
    <cellStyle name="?珠???  4 2" xfId="31706"/>
    <cellStyle name="?珠???  4 2 2" xfId="41192"/>
    <cellStyle name="?珠???  4 2 2 2" xfId="42448"/>
    <cellStyle name="?珠???  40" xfId="42449"/>
    <cellStyle name="?珠???  41" xfId="42450"/>
    <cellStyle name="?珠???  42" xfId="42451"/>
    <cellStyle name="?珠???  43" xfId="42452"/>
    <cellStyle name="?珠???  44" xfId="42453"/>
    <cellStyle name="?珠???  45" xfId="42454"/>
    <cellStyle name="?珠???  46" xfId="42455"/>
    <cellStyle name="?珠???  47" xfId="42456"/>
    <cellStyle name="?珠???  48" xfId="42457"/>
    <cellStyle name="?珠???  49" xfId="42458"/>
    <cellStyle name="?珠???  5" xfId="61"/>
    <cellStyle name="?珠???  5 2" xfId="31710"/>
    <cellStyle name="?珠???  5 2 2" xfId="41193"/>
    <cellStyle name="?珠???  5 2 2 2" xfId="42459"/>
    <cellStyle name="?珠???  50" xfId="42460"/>
    <cellStyle name="?珠???  51" xfId="42461"/>
    <cellStyle name="?珠???  52" xfId="42462"/>
    <cellStyle name="?珠???  53" xfId="42463"/>
    <cellStyle name="?珠???  54" xfId="42464"/>
    <cellStyle name="?珠???  55" xfId="42465"/>
    <cellStyle name="?珠???  56" xfId="42466"/>
    <cellStyle name="?珠???  57" xfId="42467"/>
    <cellStyle name="?珠???  58" xfId="42468"/>
    <cellStyle name="?珠???  59" xfId="42469"/>
    <cellStyle name="?珠???  6" xfId="62"/>
    <cellStyle name="?珠???  6 2" xfId="31715"/>
    <cellStyle name="?珠???  6 2 2" xfId="41194"/>
    <cellStyle name="?珠???  6 2 2 2" xfId="42470"/>
    <cellStyle name="?珠???  60" xfId="42471"/>
    <cellStyle name="?珠???  61" xfId="42472"/>
    <cellStyle name="?珠???  62" xfId="42473"/>
    <cellStyle name="?珠???  63" xfId="42474"/>
    <cellStyle name="?珠???  64" xfId="42475"/>
    <cellStyle name="?珠???  65" xfId="42476"/>
    <cellStyle name="?珠???  66" xfId="42477"/>
    <cellStyle name="?珠???  67" xfId="42478"/>
    <cellStyle name="?珠???  68" xfId="42479"/>
    <cellStyle name="?珠???  69" xfId="42480"/>
    <cellStyle name="?珠???  7" xfId="63"/>
    <cellStyle name="?珠???  7 2" xfId="31720"/>
    <cellStyle name="?珠???  7 2 2" xfId="41195"/>
    <cellStyle name="?珠???  7 2 2 2" xfId="42481"/>
    <cellStyle name="?珠???  70" xfId="42482"/>
    <cellStyle name="?珠???  71" xfId="42483"/>
    <cellStyle name="?珠???  72" xfId="42484"/>
    <cellStyle name="?珠???  73" xfId="42485"/>
    <cellStyle name="?珠???  74" xfId="42486"/>
    <cellStyle name="?珠???  75" xfId="42487"/>
    <cellStyle name="?珠???  76" xfId="42488"/>
    <cellStyle name="?珠???  77" xfId="42489"/>
    <cellStyle name="?珠???  78" xfId="42490"/>
    <cellStyle name="?珠???  79" xfId="42491"/>
    <cellStyle name="?珠???  8" xfId="64"/>
    <cellStyle name="?珠???  8 2" xfId="31723"/>
    <cellStyle name="?珠???  8 2 2" xfId="41196"/>
    <cellStyle name="?珠???  80" xfId="42492"/>
    <cellStyle name="?珠???  81" xfId="42493"/>
    <cellStyle name="?珠???  82" xfId="42494"/>
    <cellStyle name="?珠???  83" xfId="42495"/>
    <cellStyle name="?珠???  84" xfId="42496"/>
    <cellStyle name="?珠???  85" xfId="42497"/>
    <cellStyle name="?珠???  86" xfId="42498"/>
    <cellStyle name="?珠???  87" xfId="42499"/>
    <cellStyle name="?珠???  88" xfId="42500"/>
    <cellStyle name="?珠???  89" xfId="42501"/>
    <cellStyle name="?珠???  9" xfId="65"/>
    <cellStyle name="?珠???  9 2" xfId="31725"/>
    <cellStyle name="?珠???  9 2 2" xfId="41197"/>
    <cellStyle name="?珠???  90" xfId="42502"/>
    <cellStyle name="?珠???  91" xfId="42503"/>
    <cellStyle name="?珠???  92" xfId="42504"/>
    <cellStyle name="?珠???  93" xfId="42505"/>
    <cellStyle name="@_laroux" xfId="26832"/>
    <cellStyle name="@_laroux_제트베인" xfId="26833"/>
    <cellStyle name="@_laroux_제트베인_1" xfId="26834"/>
    <cellStyle name="@_laroux_제트베인_1_광명_주정차시스템 견적서(한일에스티엠_4억9천)" xfId="34240"/>
    <cellStyle name="@_laroux_제트베인_1_광명_주정차시스템 견적서(한일에스티엠_4억9천)_성남시 불법주정차자동_견적서" xfId="34241"/>
    <cellStyle name="@_laroux_제트베인_1_광명_주정차시스템 견적서(한일에스티엠_4억9천)_성남시 불법주정차자동_견적서_견적서_ 한일에스티엠" xfId="34242"/>
    <cellStyle name="@_laroux_제트베인_1_광명_주정차시스템 견적서(한일에스티엠_수정본)" xfId="34243"/>
    <cellStyle name="@_laroux_제트베인_1_광명_주정차시스템 견적서(한일에스티엠_수정본)_성남시 불법주정차자동_견적서" xfId="34244"/>
    <cellStyle name="@_laroux_제트베인_1_광명_주정차시스템 견적서(한일에스티엠_수정본)_성남시 불법주정차자동_견적서_견적서_ 한일에스티엠" xfId="34245"/>
    <cellStyle name="@_laroux_제트베인_1_마창VMS1EA" xfId="26835"/>
    <cellStyle name="@_laroux_제트베인_1_마창VMS1EA_광명_주정차시스템 견적서(한일에스티엠_4억9천)" xfId="34246"/>
    <cellStyle name="@_laroux_제트베인_1_마창VMS1EA_광명_주정차시스템 견적서(한일에스티엠_4억9천)_성남시 불법주정차자동_견적서" xfId="34247"/>
    <cellStyle name="@_laroux_제트베인_1_마창VMS1EA_광명_주정차시스템 견적서(한일에스티엠_4억9천)_성남시 불법주정차자동_견적서_견적서_ 한일에스티엠" xfId="34248"/>
    <cellStyle name="@_laroux_제트베인_1_마창VMS1EA_광명_주정차시스템 견적서(한일에스티엠_수정본)" xfId="34249"/>
    <cellStyle name="@_laroux_제트베인_1_마창VMS1EA_광명_주정차시스템 견적서(한일에스티엠_수정본)_성남시 불법주정차자동_견적서" xfId="34250"/>
    <cellStyle name="@_laroux_제트베인_1_마창VMS1EA_광명_주정차시스템 견적서(한일에스티엠_수정본)_성남시 불법주정차자동_견적서_견적서_ 한일에스티엠" xfId="34251"/>
    <cellStyle name="@_laroux_제트베인_1_마창VMS1EA_설계내역서_최종 정덕환" xfId="34252"/>
    <cellStyle name="@_laroux_제트베인_1_마창VMS1EA_설계내역서_최종 정덕환_2007서울시 불법주정차 설계변경내역서" xfId="34253"/>
    <cellStyle name="@_laroux_제트베인_1_마창VMS1EA_설계내역서_최종 정덕환_2007서울시 불법주정차 설계변경내역서 (version 1)" xfId="34254"/>
    <cellStyle name="@_laroux_제트베인_1_마창VMS1EA_설계내역서_최종 정덕환_2007서울시 불법주정차 설계변경내역서_071203" xfId="34255"/>
    <cellStyle name="@_laroux_제트베인_1_마창VMS1EA_설계내역서_최종 정덕환_2007서울시 불법주정차 설치사업내역서071012" xfId="34256"/>
    <cellStyle name="@_laroux_제트베인_1_마창VMS1EA_설계내역서_최종 정덕환_2007서울시 불법주정차 설치사업내역서080304" xfId="34257"/>
    <cellStyle name="@_laroux_제트베인_1_마창VMS1EA_설계내역서_최종 정덕환_2008서울시 불법주정차 설치사업내역서_final" xfId="34258"/>
    <cellStyle name="@_laroux_제트베인_1_마창VMS1EA_설계내역서_최종 정덕환_2008서울시 불법주정차 설치사업내역서080304" xfId="34259"/>
    <cellStyle name="@_laroux_제트베인_1_마창VMS1EA_설계내역서_최종 정덕환_2008서울시 불법주정차 설치사업내역서080310" xfId="34260"/>
    <cellStyle name="@_laroux_제트베인_1_마창VMS1EA_설계내역서_최종 정덕환_산출기초" xfId="34261"/>
    <cellStyle name="@_laroux_제트베인_1_마창VMS1EA_성남시 불법주정차자동_견적서" xfId="34262"/>
    <cellStyle name="@_laroux_제트베인_1_마창VMS1EA_성남시 불법주정차자동_견적서_견적서_ 한일에스티엠" xfId="34263"/>
    <cellStyle name="@_laroux_제트베인_1_마창VMS1EA_중구청규격서" xfId="34264"/>
    <cellStyle name="@_laroux_제트베인_1_마창VMS1EA_중구청규격서_관제상황실세부내역(1)" xfId="34265"/>
    <cellStyle name="@_laroux_제트베인_1_마창VMS1EA_중구청규격서_노원_주정차_2008(정창호)" xfId="34266"/>
    <cellStyle name="@_laroux_제트베인_1_마창VMS1EA_중구청규격서_노원구청_불법주정차_설계서" xfId="34267"/>
    <cellStyle name="@_laroux_제트베인_1_마창VMS1EA_중구청규격서_노원구청_불법주정차_설계서(변경)" xfId="34268"/>
    <cellStyle name="@_laroux_제트베인_1_마창VMS1EA_중구청규격서_불법주정차_설계서(추가공사)" xfId="34269"/>
    <cellStyle name="@_laroux_제트베인_1_마창VMS1EA_중구청규격서_송파_12062009540001-2(1)" xfId="34270"/>
    <cellStyle name="@_laroux_제트베인_1_마창VMS1EA_중구청규격서_일위대가표" xfId="34271"/>
    <cellStyle name="@_laroux_제트베인_1_마창VMS1EA_중구청규격서_주자재비" xfId="34272"/>
    <cellStyle name="@_laroux_제트베인_1_마창VMS1EA-2" xfId="26836"/>
    <cellStyle name="@_laroux_제트베인_1_마창VMS1EA-2_광명_주정차시스템 견적서(한일에스티엠_4억9천)" xfId="34273"/>
    <cellStyle name="@_laroux_제트베인_1_마창VMS1EA-2_광명_주정차시스템 견적서(한일에스티엠_4억9천)_성남시 불법주정차자동_견적서" xfId="34274"/>
    <cellStyle name="@_laroux_제트베인_1_마창VMS1EA-2_광명_주정차시스템 견적서(한일에스티엠_4억9천)_성남시 불법주정차자동_견적서_견적서_ 한일에스티엠" xfId="34275"/>
    <cellStyle name="@_laroux_제트베인_1_마창VMS1EA-2_광명_주정차시스템 견적서(한일에스티엠_수정본)" xfId="34276"/>
    <cellStyle name="@_laroux_제트베인_1_마창VMS1EA-2_광명_주정차시스템 견적서(한일에스티엠_수정본)_성남시 불법주정차자동_견적서" xfId="34277"/>
    <cellStyle name="@_laroux_제트베인_1_마창VMS1EA-2_광명_주정차시스템 견적서(한일에스티엠_수정본)_성남시 불법주정차자동_견적서_견적서_ 한일에스티엠" xfId="34278"/>
    <cellStyle name="@_laroux_제트베인_1_마창VMS1EA-2_설계내역서_최종 정덕환" xfId="34279"/>
    <cellStyle name="@_laroux_제트베인_1_마창VMS1EA-2_설계내역서_최종 정덕환_2007서울시 불법주정차 설계변경내역서" xfId="34280"/>
    <cellStyle name="@_laroux_제트베인_1_마창VMS1EA-2_설계내역서_최종 정덕환_2007서울시 불법주정차 설계변경내역서 (version 1)" xfId="34281"/>
    <cellStyle name="@_laroux_제트베인_1_마창VMS1EA-2_설계내역서_최종 정덕환_2007서울시 불법주정차 설계변경내역서_071203" xfId="34282"/>
    <cellStyle name="@_laroux_제트베인_1_마창VMS1EA-2_설계내역서_최종 정덕환_2007서울시 불법주정차 설치사업내역서071012" xfId="34283"/>
    <cellStyle name="@_laroux_제트베인_1_마창VMS1EA-2_설계내역서_최종 정덕환_2007서울시 불법주정차 설치사업내역서080304" xfId="34284"/>
    <cellStyle name="@_laroux_제트베인_1_마창VMS1EA-2_설계내역서_최종 정덕환_2008서울시 불법주정차 설치사업내역서_final" xfId="34285"/>
    <cellStyle name="@_laroux_제트베인_1_마창VMS1EA-2_설계내역서_최종 정덕환_2008서울시 불법주정차 설치사업내역서080304" xfId="34286"/>
    <cellStyle name="@_laroux_제트베인_1_마창VMS1EA-2_설계내역서_최종 정덕환_2008서울시 불법주정차 설치사업내역서080310" xfId="34287"/>
    <cellStyle name="@_laroux_제트베인_1_마창VMS1EA-2_설계내역서_최종 정덕환_산출기초" xfId="34288"/>
    <cellStyle name="@_laroux_제트베인_1_마창VMS1EA-2_성남시 불법주정차자동_견적서" xfId="34289"/>
    <cellStyle name="@_laroux_제트베인_1_마창VMS1EA-2_성남시 불법주정차자동_견적서_견적서_ 한일에스티엠" xfId="34290"/>
    <cellStyle name="@_laroux_제트베인_1_마창VMS1EA-2_중구청규격서" xfId="34291"/>
    <cellStyle name="@_laroux_제트베인_1_마창VMS1EA-2_중구청규격서_관제상황실세부내역(1)" xfId="34292"/>
    <cellStyle name="@_laroux_제트베인_1_마창VMS1EA-2_중구청규격서_노원_주정차_2008(정창호)" xfId="34293"/>
    <cellStyle name="@_laroux_제트베인_1_마창VMS1EA-2_중구청규격서_노원구청_불법주정차_설계서" xfId="34294"/>
    <cellStyle name="@_laroux_제트베인_1_마창VMS1EA-2_중구청규격서_노원구청_불법주정차_설계서(변경)" xfId="34295"/>
    <cellStyle name="@_laroux_제트베인_1_마창VMS1EA-2_중구청규격서_불법주정차_설계서(추가공사)" xfId="34296"/>
    <cellStyle name="@_laroux_제트베인_1_마창VMS1EA-2_중구청규격서_송파_12062009540001-2(1)" xfId="34297"/>
    <cellStyle name="@_laroux_제트베인_1_마창VMS1EA-2_중구청규격서_일위대가표" xfId="34298"/>
    <cellStyle name="@_laroux_제트베인_1_마창VMS1EA-2_중구청규격서_주자재비" xfId="34299"/>
    <cellStyle name="@_laroux_제트베인_1_설계내역서_최종 정덕환" xfId="34300"/>
    <cellStyle name="@_laroux_제트베인_1_설계내역서_최종 정덕환_2007서울시 불법주정차 설계변경내역서" xfId="34301"/>
    <cellStyle name="@_laroux_제트베인_1_설계내역서_최종 정덕환_2007서울시 불법주정차 설계변경내역서 (version 1)" xfId="34302"/>
    <cellStyle name="@_laroux_제트베인_1_설계내역서_최종 정덕환_2007서울시 불법주정차 설계변경내역서_071203" xfId="34303"/>
    <cellStyle name="@_laroux_제트베인_1_설계내역서_최종 정덕환_2007서울시 불법주정차 설치사업내역서071012" xfId="34304"/>
    <cellStyle name="@_laroux_제트베인_1_설계내역서_최종 정덕환_2007서울시 불법주정차 설치사업내역서080304" xfId="34305"/>
    <cellStyle name="@_laroux_제트베인_1_설계내역서_최종 정덕환_2008서울시 불법주정차 설치사업내역서_final" xfId="34306"/>
    <cellStyle name="@_laroux_제트베인_1_설계내역서_최종 정덕환_2008서울시 불법주정차 설치사업내역서080304" xfId="34307"/>
    <cellStyle name="@_laroux_제트베인_1_설계내역서_최종 정덕환_2008서울시 불법주정차 설치사업내역서080310" xfId="34308"/>
    <cellStyle name="@_laroux_제트베인_1_설계내역서_최종 정덕환_산출기초" xfId="34309"/>
    <cellStyle name="@_laroux_제트베인_1_성남시 불법주정차자동_견적서" xfId="34310"/>
    <cellStyle name="@_laroux_제트베인_1_성남시 불법주정차자동_견적서_견적서_ 한일에스티엠" xfId="34311"/>
    <cellStyle name="@_laroux_제트베인_1_일반내역서2" xfId="34312"/>
    <cellStyle name="@_laroux_제트베인_1_일반내역서2_1.전시시설공사" xfId="34313"/>
    <cellStyle name="@_laroux_제트베인_1_일반내역서2_8.전기-아리랑" xfId="34314"/>
    <cellStyle name="@_laroux_제트베인_1_일반내역서2_아리랑마을 1.전시시설공사" xfId="34315"/>
    <cellStyle name="@_laroux_제트베인_1_일반내역서2_일반내역서20060101" xfId="34316"/>
    <cellStyle name="@_laroux_제트베인_1_일반내역서20051201" xfId="34317"/>
    <cellStyle name="@_laroux_제트베인_1_일반내역서20051201_1.전시시설공사" xfId="34318"/>
    <cellStyle name="@_laroux_제트베인_1_일반내역서20051201_8.전기-아리랑" xfId="34319"/>
    <cellStyle name="@_laroux_제트베인_1_일반내역서20051201_아리랑마을 1.전시시설공사" xfId="34320"/>
    <cellStyle name="@_laroux_제트베인_1_일반내역서20051201_일반내역서20060101" xfId="34321"/>
    <cellStyle name="@_laroux_제트베인_1_중구청규격서" xfId="34322"/>
    <cellStyle name="@_laroux_제트베인_1_중구청규격서_관제상황실세부내역(1)" xfId="34323"/>
    <cellStyle name="@_laroux_제트베인_1_중구청규격서_노원_주정차_2008(정창호)" xfId="34324"/>
    <cellStyle name="@_laroux_제트베인_1_중구청규격서_노원구청_불법주정차_설계서" xfId="34325"/>
    <cellStyle name="@_laroux_제트베인_1_중구청규격서_노원구청_불법주정차_설계서(변경)" xfId="34326"/>
    <cellStyle name="@_laroux_제트베인_1_중구청규격서_불법주정차_설계서(추가공사)" xfId="34327"/>
    <cellStyle name="@_laroux_제트베인_1_중구청규격서_송파_12062009540001-2(1)" xfId="34328"/>
    <cellStyle name="@_laroux_제트베인_1_중구청규격서_일위대가표" xfId="34329"/>
    <cellStyle name="@_laroux_제트베인_1_중구청규격서_주자재비" xfId="34330"/>
    <cellStyle name="^3-1" xfId="34331"/>
    <cellStyle name="_(01-14)광양항인건비" xfId="34332"/>
    <cellStyle name="_(02.03.05) 묵동 현장관리비 실행" xfId="34333"/>
    <cellStyle name="_(02.03.08) 묵동 현장관리비 실행" xfId="34334"/>
    <cellStyle name="_(030312)오남리 아파트" xfId="34335"/>
    <cellStyle name="_(07.31 최종확정)묵동 실행예산" xfId="34336"/>
    <cellStyle name="_(09.05)인천원당 공통가설공사" xfId="34337"/>
    <cellStyle name="_(10)두루넷 개통관련" xfId="34338"/>
    <cellStyle name="_(10)두루넷 개통관련_PSM_9000계통도(03_1월기준)" xfId="34339"/>
    <cellStyle name="_(1월2일)" xfId="34340"/>
    <cellStyle name="_(2의장)" xfId="34341"/>
    <cellStyle name="_(연산배수지)CCTV내역서-070611" xfId="34342"/>
    <cellStyle name="_(의장)" xfId="34343"/>
    <cellStyle name="_(주)루트앤루트" xfId="34344"/>
    <cellStyle name="_@견적서SAMPLE" xfId="34345"/>
    <cellStyle name="_~MF0E38" xfId="26837"/>
    <cellStyle name="_~MF0E38_낙찰가적용산출내역" xfId="26838"/>
    <cellStyle name="_~MF0E38_설계2임시" xfId="26839"/>
    <cellStyle name="_~MF0E38_설계2임시_설계서(장)" xfId="26840"/>
    <cellStyle name="_~MF0E38_설계2임시_설계서(장)_낙찰가적용산출내역" xfId="26841"/>
    <cellStyle name="_~MF0E38_설계2임시_설계최종" xfId="26842"/>
    <cellStyle name="_~MF0E38_설계2임시_설계최종_낙찰가적용산출내역" xfId="26843"/>
    <cellStyle name="_~MF0E38_설계서(보령,전주,부안)" xfId="26844"/>
    <cellStyle name="_~MF0E38_설계서(보령,전주,부안)_낙찰가적용산출내역" xfId="26845"/>
    <cellStyle name="_~MF0E38_설계서(보령,전주,부안)_설계2임시" xfId="26846"/>
    <cellStyle name="_~MF0E38_설계서(보령,전주,부안)_설계2임시_설계서(장)" xfId="26847"/>
    <cellStyle name="_~MF0E38_설계서(보령,전주,부안)_설계2임시_설계서(장)_낙찰가적용산출내역" xfId="26848"/>
    <cellStyle name="_~MF0E38_설계서(보령,전주,부안)_설계2임시_설계최종" xfId="26849"/>
    <cellStyle name="_~MF0E38_설계서(보령,전주,부안)_설계2임시_설계최종_낙찰가적용산출내역" xfId="26850"/>
    <cellStyle name="_~MF1105" xfId="26851"/>
    <cellStyle name="_~MF1105_낙찰가적용산출내역" xfId="26852"/>
    <cellStyle name="_~MF1105_설계2임시" xfId="26853"/>
    <cellStyle name="_~MF1105_설계2임시_설계서(장)" xfId="26854"/>
    <cellStyle name="_~MF1105_설계2임시_설계서(장)_낙찰가적용산출내역" xfId="26855"/>
    <cellStyle name="_~MF1105_설계2임시_설계최종" xfId="26856"/>
    <cellStyle name="_~MF1105_설계2임시_설계최종_낙찰가적용산출내역" xfId="26857"/>
    <cellStyle name="_~MF1105_설계서(보령,전주,부안)" xfId="26858"/>
    <cellStyle name="_~MF1105_설계서(보령,전주,부안)_낙찰가적용산출내역" xfId="26859"/>
    <cellStyle name="_~MF1105_설계서(보령,전주,부안)_설계2임시" xfId="26860"/>
    <cellStyle name="_~MF1105_설계서(보령,전주,부안)_설계2임시_설계서(장)" xfId="26861"/>
    <cellStyle name="_~MF1105_설계서(보령,전주,부안)_설계2임시_설계서(장)_낙찰가적용산출내역" xfId="26862"/>
    <cellStyle name="_~MF1105_설계서(보령,전주,부안)_설계2임시_설계최종" xfId="26863"/>
    <cellStyle name="_~MF1105_설계서(보령,전주,부안)_설계2임시_설계최종_낙찰가적용산출내역" xfId="26864"/>
    <cellStyle name="_~MF3E05" xfId="26865"/>
    <cellStyle name="_~MF3E05_낙찰가적용산출내역" xfId="26866"/>
    <cellStyle name="_~MF3E05_설계2임시" xfId="26867"/>
    <cellStyle name="_~MF3E05_설계2임시_설계서(장)" xfId="26868"/>
    <cellStyle name="_~MF3E05_설계2임시_설계서(장)_낙찰가적용산출내역" xfId="26869"/>
    <cellStyle name="_~MF3E05_설계2임시_설계최종" xfId="26870"/>
    <cellStyle name="_~MF3E05_설계2임시_설계최종_낙찰가적용산출내역" xfId="26871"/>
    <cellStyle name="_~MF3E05_설계서(보령,전주,부안)" xfId="26872"/>
    <cellStyle name="_~MF3E05_설계서(보령,전주,부안)_낙찰가적용산출내역" xfId="26873"/>
    <cellStyle name="_~MF3E05_설계서(보령,전주,부안)_설계2임시" xfId="26874"/>
    <cellStyle name="_~MF3E05_설계서(보령,전주,부안)_설계2임시_설계서(장)" xfId="26875"/>
    <cellStyle name="_~MF3E05_설계서(보령,전주,부안)_설계2임시_설계서(장)_낙찰가적용산출내역" xfId="26876"/>
    <cellStyle name="_~MF3E05_설계서(보령,전주,부안)_설계2임시_설계최종" xfId="26877"/>
    <cellStyle name="_~MF3E05_설계서(보령,전주,부안)_설계2임시_설계최종_낙찰가적용산출내역" xfId="26878"/>
    <cellStyle name="_0.MOU(03년-06년)-수정안2-국공송부" xfId="42506"/>
    <cellStyle name="_0001 (2)" xfId="34346"/>
    <cellStyle name="_0002 (2)" xfId="34347"/>
    <cellStyle name="_0006 (2)" xfId="34348"/>
    <cellStyle name="_0006 (3)" xfId="34349"/>
    <cellStyle name="_001-인원및일반관리비" xfId="34350"/>
    <cellStyle name="_01" xfId="34351"/>
    <cellStyle name="_01 원가계산 및 총괄표(4호선)" xfId="34352"/>
    <cellStyle name="_01.일위대가_센터(시스템)" xfId="34353"/>
    <cellStyle name="_01_밀양GS_총괄및토공" xfId="26879"/>
    <cellStyle name="_0106-06-007 금속 및 수장공사 단가견적- 대림" xfId="34354"/>
    <cellStyle name="_01년 하반기표준설계서(장치공사-최종안)" xfId="34355"/>
    <cellStyle name="_01년하반기계획" xfId="34356"/>
    <cellStyle name="_02.고대생환견적대비표(수량조정)-0916" xfId="34357"/>
    <cellStyle name="_02.부산대병원(대학병원동-전력)-060526" xfId="34358"/>
    <cellStyle name="_02-02-P004 마가렛트호텔현설용물량" xfId="34359"/>
    <cellStyle name="_02-02-P007 온양반도체" xfId="34360"/>
    <cellStyle name="_02-03-P003 삼성전기 수원공장 전기공사" xfId="34361"/>
    <cellStyle name="_02-03-P006 삼성전자2단지공사" xfId="34362"/>
    <cellStyle name="_02-03-P007 아산페기물매립장" xfId="34363"/>
    <cellStyle name="_02-03-P011-01 삼성전자2단지 폐수처리시설공사" xfId="34364"/>
    <cellStyle name="_02-11-P002 서초 오피스텔신축전기공사" xfId="34365"/>
    <cellStyle name="_03.부산대병원(장례식장동-전력)-060526" xfId="34366"/>
    <cellStyle name="_030306 수도권폐가전설비" xfId="34367"/>
    <cellStyle name="_030306의정부 홈플러스 내역서" xfId="34368"/>
    <cellStyle name="_030321 수원공장전기공사." xfId="34369"/>
    <cellStyle name="_03-03-P003-01 수도권 전기계장내역서" xfId="34370"/>
    <cellStyle name="_03-03-P009 용역동 전기공사." xfId="34371"/>
    <cellStyle name="_03-03-P012-01 수원공장설계변경내역서" xfId="34372"/>
    <cellStyle name="_03-13-P013 우림양평역보보컨트리" xfId="34373"/>
    <cellStyle name="_03-13-P016 CGV 부천점전기고앗" xfId="34374"/>
    <cellStyle name="_03자동화전송망선정" xfId="34375"/>
    <cellStyle name="_04.부산대병원(치과병원동-전력)-060526" xfId="34376"/>
    <cellStyle name="_0407B_삼성에스디에스_토피스건_품셈" xfId="34377"/>
    <cellStyle name="_0411" xfId="34378"/>
    <cellStyle name="_041220-경기대학교박물관" xfId="34379"/>
    <cellStyle name="_04관로_청주1공구" xfId="34380"/>
    <cellStyle name="_060328 당진 공장 방송(원가)" xfId="34381"/>
    <cellStyle name="_060803-1" xfId="34382"/>
    <cellStyle name="_06월소장단회의" xfId="34383"/>
    <cellStyle name="_0701-01001" xfId="34384"/>
    <cellStyle name="_07-02-P008 서초화재신축공사" xfId="34385"/>
    <cellStyle name="_070629마포교회전기견적" xfId="34386"/>
    <cellStyle name="_080220 posco 내역서(한별)" xfId="34387"/>
    <cellStyle name="_080228 양주CES-내역(실행가)" xfId="34388"/>
    <cellStyle name="_0809 중점관리" xfId="42507"/>
    <cellStyle name="_1" xfId="34389"/>
    <cellStyle name="_1(1).자치단체표준인사관련산출내역서(인사기준)_v2.0" xfId="34390"/>
    <cellStyle name="_1)안산전시" xfId="34391"/>
    <cellStyle name="_1. 삼성동 실행 030225(조적추가)" xfId="34392"/>
    <cellStyle name="_1. 삼성동 실행(030329)" xfId="34393"/>
    <cellStyle name="_1. 송도신도시현장관리비전순일검토" xfId="34394"/>
    <cellStyle name="_1. 통행요금징수-20060921" xfId="34395"/>
    <cellStyle name="_1.1 현장설비(VDS)" xfId="34396"/>
    <cellStyle name="_1.2 현장설비(AVI)" xfId="34397"/>
    <cellStyle name="_1.3 현장설비(CCTV)" xfId="34398"/>
    <cellStyle name="_1.3 현장설비(VMS)" xfId="34399"/>
    <cellStyle name="_1.설계서(201특공)" xfId="34400"/>
    <cellStyle name="_1.임업디비" xfId="34401"/>
    <cellStyle name="_1_터널교통관리시설구축_공사설계서(달성12터널외2개소)" xfId="34402"/>
    <cellStyle name="_1+2.무인발매기(제조+구매)-2" xfId="34403"/>
    <cellStyle name="_11.통합보안관리서버" xfId="34404"/>
    <cellStyle name="_1220-원가조사-전자지불" xfId="26880"/>
    <cellStyle name="_1408 barracks" xfId="34405"/>
    <cellStyle name="_1원가계산,2총괄내역서xls" xfId="26881"/>
    <cellStyle name="_1-전시시설" xfId="34406"/>
    <cellStyle name="_1회변경내역서" xfId="26882"/>
    <cellStyle name="_1회변경내역서_1회변경내역서" xfId="26883"/>
    <cellStyle name="_1회변경내역서_1회변경내역서_1회변경내역서" xfId="26884"/>
    <cellStyle name="_1회변경내역서_1회변경내역서_24기성내역성남" xfId="26885"/>
    <cellStyle name="_1회변경내역서_1회변경내역서_24기성내역수지" xfId="26886"/>
    <cellStyle name="_2(1).자치단체표준인사관련산출내역서(급여기준)_v2.0" xfId="34407"/>
    <cellStyle name="_2)모형에 포함된 사인부분" xfId="34408"/>
    <cellStyle name="_2)안산사인" xfId="34409"/>
    <cellStyle name="_2. 창원감계가로등" xfId="34410"/>
    <cellStyle name="_2.1 관로부문(경북_VDS)" xfId="34411"/>
    <cellStyle name="_2.1 센터(컴퓨터시스템)" xfId="34412"/>
    <cellStyle name="_2.2 관로부문(강원_CCTV)" xfId="34413"/>
    <cellStyle name="_2.2 센터(네트워크)" xfId="34414"/>
    <cellStyle name="_2.3 센터 (상황판)" xfId="34415"/>
    <cellStyle name="_2.4 센터(매트릭스스위쳐)" xfId="34416"/>
    <cellStyle name="_2.5 센터 (소프트웨어툴)" xfId="34417"/>
    <cellStyle name="_2.6 센터 (부대시설)" xfId="34418"/>
    <cellStyle name="_2.7 센터 (인테리어)" xfId="34419"/>
    <cellStyle name="_2.8 센터 (소프트웨어개발)" xfId="34420"/>
    <cellStyle name="_2.비상발전기관급내역서" xfId="34421"/>
    <cellStyle name="_2.실시설계총괄내역서_vds(loop)_최종_이상훈" xfId="26889"/>
    <cellStyle name="_2.실시설계총괄내역서_교통정보수집" xfId="26887"/>
    <cellStyle name="_2.실시설계총괄내역서_신호제어" xfId="26888"/>
    <cellStyle name="_2_1_2004 견적손익계산서_040317-최종" xfId="34422"/>
    <cellStyle name="_2_경비산출내역내역서" xfId="34423"/>
    <cellStyle name="_2000-10회의" xfId="34424"/>
    <cellStyle name="_2001 장애조치" xfId="26890"/>
    <cellStyle name="_2001trs설계최종" xfId="34428"/>
    <cellStyle name="_2001년분 실행" xfId="34425"/>
    <cellStyle name="_2001년스케쥴" xfId="34426"/>
    <cellStyle name="_2001년업무(재조정)" xfId="34427"/>
    <cellStyle name="_2002결과표1" xfId="26891"/>
    <cellStyle name="_2002년도자동화대상(작성)" xfId="34429"/>
    <cellStyle name="_2002대전1공구(관로-정산내역)" xfId="34430"/>
    <cellStyle name="_2002배자전송방식(강릉)" xfId="34431"/>
    <cellStyle name="_2002배전자동화설계서" xfId="34432"/>
    <cellStyle name="_2002배전자동화설계서(추가사업)" xfId="34433"/>
    <cellStyle name="_2002배전자동화설계서최종(추가사업)" xfId="34434"/>
    <cellStyle name="_2002설계서" xfId="34435"/>
    <cellStyle name="_2003 상반기 적용 노임" xfId="34436"/>
    <cellStyle name="_20030320_포항2열연 신예화 견적_0320(IBM)" xfId="34437"/>
    <cellStyle name="_2003년LAN성능개선" xfId="34439"/>
    <cellStyle name="_2003년도자동화대상(설계최종)" xfId="34438"/>
    <cellStyle name="_2003배전자동화설계서(2월24일)" xfId="34440"/>
    <cellStyle name="_2003자동화가설계서(4월7일)" xfId="34441"/>
    <cellStyle name="_2003자동화전송망구축설계서최종(4월14일)" xfId="34442"/>
    <cellStyle name="_2003추가(평창,속초)" xfId="34443"/>
    <cellStyle name="_2004  배전자동화설계" xfId="34444"/>
    <cellStyle name="_2004 ERP 추정손익계산서(040315)" xfId="34446"/>
    <cellStyle name="_2004 견적손익계산서_040315" xfId="34445"/>
    <cellStyle name="_20041130-내역서" xfId="34447"/>
    <cellStyle name="_2004년수주계획" xfId="42508"/>
    <cellStyle name="_2004배전자동화 설계서" xfId="34448"/>
    <cellStyle name="_2004통신방식실사계획(신규분)" xfId="34449"/>
    <cellStyle name="_2005 0204 LGCNS 대전지하철 내역서" xfId="34450"/>
    <cellStyle name="_2005시중노임등" xfId="34451"/>
    <cellStyle name="_2006년 상반기 노무임" xfId="34452"/>
    <cellStyle name="_2006년엔지니어링사업대가기준" xfId="34453"/>
    <cellStyle name="_2007021986900-2" xfId="34454"/>
    <cellStyle name="_20080617_실행내역_BMS" xfId="34455"/>
    <cellStyle name="_20080826_실행" xfId="34456"/>
    <cellStyle name="_2-4.상반기실적부문별요약" xfId="26892"/>
    <cellStyle name="_2-4.상반기실적부문별요약(표지및목차포함)" xfId="26893"/>
    <cellStyle name="_2-4.상반기실적부문별요약(표지및목차포함)_1" xfId="26894"/>
    <cellStyle name="_2-4.상반기실적부문별요약_1" xfId="26895"/>
    <cellStyle name="_24기성내역성남" xfId="26896"/>
    <cellStyle name="_24기성내역수지" xfId="26897"/>
    <cellStyle name="_2-5.사인그래픽" xfId="34457"/>
    <cellStyle name="_2-사인" xfId="34458"/>
    <cellStyle name="_2을지" xfId="34459"/>
    <cellStyle name="_3)우리은행모형" xfId="34460"/>
    <cellStyle name="_3. 인천간석동현장관리비전순일 분석" xfId="34461"/>
    <cellStyle name="_3.1 케이블부문(강원_CCTV)" xfId="34462"/>
    <cellStyle name="_3.1 케이블부문(충청_VDS)" xfId="34463"/>
    <cellStyle name="_3.2 케이블부문(강원_VMS)" xfId="34464"/>
    <cellStyle name="_3.3 케이블부문(충청_VMS)" xfId="34465"/>
    <cellStyle name="_3.구로구청_방범용_설계서" xfId="34466"/>
    <cellStyle name="_3.포장공" xfId="66"/>
    <cellStyle name="_3.포장공 10" xfId="67"/>
    <cellStyle name="_3.포장공 11" xfId="68"/>
    <cellStyle name="_3.포장공 12" xfId="69"/>
    <cellStyle name="_3.포장공 13" xfId="70"/>
    <cellStyle name="_3.포장공 14" xfId="31161"/>
    <cellStyle name="_3.포장공 2" xfId="71"/>
    <cellStyle name="_3.포장공 2 2" xfId="41198"/>
    <cellStyle name="_3.포장공 3" xfId="72"/>
    <cellStyle name="_3.포장공 4" xfId="73"/>
    <cellStyle name="_3.포장공 5" xfId="74"/>
    <cellStyle name="_3.포장공 6" xfId="75"/>
    <cellStyle name="_3.포장공 7" xfId="76"/>
    <cellStyle name="_3.포장공 8" xfId="77"/>
    <cellStyle name="_3.포장공 9" xfId="78"/>
    <cellStyle name="_3.포장공_1-1차 전기공사 설계서(저장탱크)_REVA_090721(전기방식수정분)" xfId="26898"/>
    <cellStyle name="_3.포장공_1-1차 전기공사 설계서(저장탱크)_REVA_090721(전기방식수정분)_01. 1-2차 전기방식공사 설계서" xfId="26899"/>
    <cellStyle name="_3.포장공_4-3차 전기공사 설계서_REVP0(090401)" xfId="79"/>
    <cellStyle name="_3.포장공_4-3차 전기공사 설계서_REVP0(090401) 10" xfId="80"/>
    <cellStyle name="_3.포장공_4-3차 전기공사 설계서_REVP0(090401) 11" xfId="81"/>
    <cellStyle name="_3.포장공_4-3차 전기공사 설계서_REVP0(090401) 12" xfId="82"/>
    <cellStyle name="_3.포장공_4-3차 전기공사 설계서_REVP0(090401) 13" xfId="83"/>
    <cellStyle name="_3.포장공_4-3차 전기공사 설계서_REVP0(090401) 14" xfId="31160"/>
    <cellStyle name="_3.포장공_4-3차 전기공사 설계서_REVP0(090401) 2" xfId="84"/>
    <cellStyle name="_3.포장공_4-3차 전기공사 설계서_REVP0(090401) 2 2" xfId="41199"/>
    <cellStyle name="_3.포장공_4-3차 전기공사 설계서_REVP0(090401) 3" xfId="85"/>
    <cellStyle name="_3.포장공_4-3차 전기공사 설계서_REVP0(090401) 4" xfId="86"/>
    <cellStyle name="_3.포장공_4-3차 전기공사 설계서_REVP0(090401) 5" xfId="87"/>
    <cellStyle name="_3.포장공_4-3차 전기공사 설계서_REVP0(090401) 6" xfId="88"/>
    <cellStyle name="_3.포장공_4-3차 전기공사 설계서_REVP0(090401) 7" xfId="89"/>
    <cellStyle name="_3.포장공_4-3차 전기공사 설계서_REVP0(090401) 8" xfId="90"/>
    <cellStyle name="_3.포장공_4-3차 전기공사 설계서_REVP0(090401) 9" xfId="91"/>
    <cellStyle name="_3.포장공_4-3차 전기공사 설계서_REVP0(090401)_01. 1-2차 전기방식공사 설계서" xfId="26900"/>
    <cellStyle name="_3.포장공_노임단가" xfId="92"/>
    <cellStyle name="_3.포장공_노임단가 10" xfId="93"/>
    <cellStyle name="_3.포장공_노임단가 11" xfId="94"/>
    <cellStyle name="_3.포장공_노임단가 12" xfId="95"/>
    <cellStyle name="_3.포장공_노임단가 13" xfId="96"/>
    <cellStyle name="_3.포장공_노임단가 14" xfId="31159"/>
    <cellStyle name="_3.포장공_노임단가 2" xfId="97"/>
    <cellStyle name="_3.포장공_노임단가 2 2" xfId="41200"/>
    <cellStyle name="_3.포장공_노임단가 3" xfId="98"/>
    <cellStyle name="_3.포장공_노임단가 4" xfId="99"/>
    <cellStyle name="_3.포장공_노임단가 5" xfId="100"/>
    <cellStyle name="_3.포장공_노임단가 6" xfId="101"/>
    <cellStyle name="_3.포장공_노임단가 7" xfId="102"/>
    <cellStyle name="_3.포장공_노임단가 8" xfId="103"/>
    <cellStyle name="_3.포장공_노임단가 9" xfId="104"/>
    <cellStyle name="_3.포장공_노임단가_1-1차 전기공사 설계서(저장탱크)_REVA_090721(전기방식수정분)" xfId="26901"/>
    <cellStyle name="_3.포장공_노임단가_1-1차 전기공사 설계서(저장탱크)_REVA_090721(전기방식수정분)_01. 1-2차 전기방식공사 설계서" xfId="26902"/>
    <cellStyle name="_3.포장공_노임단가_4-3차 전기공사 설계서_REVP0(090401)" xfId="105"/>
    <cellStyle name="_3.포장공_노임단가_4-3차 전기공사 설계서_REVP0(090401) 10" xfId="106"/>
    <cellStyle name="_3.포장공_노임단가_4-3차 전기공사 설계서_REVP0(090401) 11" xfId="107"/>
    <cellStyle name="_3.포장공_노임단가_4-3차 전기공사 설계서_REVP0(090401) 12" xfId="108"/>
    <cellStyle name="_3.포장공_노임단가_4-3차 전기공사 설계서_REVP0(090401) 13" xfId="109"/>
    <cellStyle name="_3.포장공_노임단가_4-3차 전기공사 설계서_REVP0(090401) 14" xfId="31158"/>
    <cellStyle name="_3.포장공_노임단가_4-3차 전기공사 설계서_REVP0(090401) 2" xfId="110"/>
    <cellStyle name="_3.포장공_노임단가_4-3차 전기공사 설계서_REVP0(090401) 2 2" xfId="41201"/>
    <cellStyle name="_3.포장공_노임단가_4-3차 전기공사 설계서_REVP0(090401) 3" xfId="111"/>
    <cellStyle name="_3.포장공_노임단가_4-3차 전기공사 설계서_REVP0(090401) 4" xfId="112"/>
    <cellStyle name="_3.포장공_노임단가_4-3차 전기공사 설계서_REVP0(090401) 5" xfId="113"/>
    <cellStyle name="_3.포장공_노임단가_4-3차 전기공사 설계서_REVP0(090401) 6" xfId="114"/>
    <cellStyle name="_3.포장공_노임단가_4-3차 전기공사 설계서_REVP0(090401) 7" xfId="115"/>
    <cellStyle name="_3.포장공_노임단가_4-3차 전기공사 설계서_REVP0(090401) 8" xfId="116"/>
    <cellStyle name="_3.포장공_노임단가_4-3차 전기공사 설계서_REVP0(090401) 9" xfId="117"/>
    <cellStyle name="_3.포장공_노임단가_4-3차 전기공사 설계서_REVP0(090401)_01. 1-2차 전기방식공사 설계서" xfId="26903"/>
    <cellStyle name="_3.포장공_배수공H" xfId="118"/>
    <cellStyle name="_3.포장공_배수공H 10" xfId="119"/>
    <cellStyle name="_3.포장공_배수공H 11" xfId="120"/>
    <cellStyle name="_3.포장공_배수공H 12" xfId="121"/>
    <cellStyle name="_3.포장공_배수공H 13" xfId="122"/>
    <cellStyle name="_3.포장공_배수공H 14" xfId="31157"/>
    <cellStyle name="_3.포장공_배수공H 2" xfId="123"/>
    <cellStyle name="_3.포장공_배수공H 2 2" xfId="41202"/>
    <cellStyle name="_3.포장공_배수공H 3" xfId="124"/>
    <cellStyle name="_3.포장공_배수공H 4" xfId="125"/>
    <cellStyle name="_3.포장공_배수공H 5" xfId="126"/>
    <cellStyle name="_3.포장공_배수공H 6" xfId="127"/>
    <cellStyle name="_3.포장공_배수공H 7" xfId="128"/>
    <cellStyle name="_3.포장공_배수공H 8" xfId="129"/>
    <cellStyle name="_3.포장공_배수공H 9" xfId="130"/>
    <cellStyle name="_3.포장공_배수공H_1-1차 전기공사 설계서(저장탱크)_REVA_090721(전기방식수정분)" xfId="26904"/>
    <cellStyle name="_3.포장공_배수공H_1-1차 전기공사 설계서(저장탱크)_REVA_090721(전기방식수정분)_01. 1-2차 전기방식공사 설계서" xfId="26905"/>
    <cellStyle name="_3.포장공_배수공H_4-3차 전기공사 설계서_REVP0(090401)" xfId="131"/>
    <cellStyle name="_3.포장공_배수공H_4-3차 전기공사 설계서_REVP0(090401) 10" xfId="132"/>
    <cellStyle name="_3.포장공_배수공H_4-3차 전기공사 설계서_REVP0(090401) 11" xfId="133"/>
    <cellStyle name="_3.포장공_배수공H_4-3차 전기공사 설계서_REVP0(090401) 12" xfId="134"/>
    <cellStyle name="_3.포장공_배수공H_4-3차 전기공사 설계서_REVP0(090401) 13" xfId="135"/>
    <cellStyle name="_3.포장공_배수공H_4-3차 전기공사 설계서_REVP0(090401) 14" xfId="31156"/>
    <cellStyle name="_3.포장공_배수공H_4-3차 전기공사 설계서_REVP0(090401) 2" xfId="136"/>
    <cellStyle name="_3.포장공_배수공H_4-3차 전기공사 설계서_REVP0(090401) 2 2" xfId="41203"/>
    <cellStyle name="_3.포장공_배수공H_4-3차 전기공사 설계서_REVP0(090401) 3" xfId="137"/>
    <cellStyle name="_3.포장공_배수공H_4-3차 전기공사 설계서_REVP0(090401) 4" xfId="138"/>
    <cellStyle name="_3.포장공_배수공H_4-3차 전기공사 설계서_REVP0(090401) 5" xfId="139"/>
    <cellStyle name="_3.포장공_배수공H_4-3차 전기공사 설계서_REVP0(090401) 6" xfId="140"/>
    <cellStyle name="_3.포장공_배수공H_4-3차 전기공사 설계서_REVP0(090401) 7" xfId="141"/>
    <cellStyle name="_3.포장공_배수공H_4-3차 전기공사 설계서_REVP0(090401) 8" xfId="142"/>
    <cellStyle name="_3.포장공_배수공H_4-3차 전기공사 설계서_REVP0(090401) 9" xfId="143"/>
    <cellStyle name="_3.포장공_배수공H_4-3차 전기공사 설계서_REVP0(090401)_01. 1-2차 전기방식공사 설계서" xfId="26906"/>
    <cellStyle name="_3.포장공_배수공H_노임단가" xfId="144"/>
    <cellStyle name="_3.포장공_배수공H_노임단가 10" xfId="145"/>
    <cellStyle name="_3.포장공_배수공H_노임단가 11" xfId="146"/>
    <cellStyle name="_3.포장공_배수공H_노임단가 12" xfId="147"/>
    <cellStyle name="_3.포장공_배수공H_노임단가 13" xfId="148"/>
    <cellStyle name="_3.포장공_배수공H_노임단가 14" xfId="31155"/>
    <cellStyle name="_3.포장공_배수공H_노임단가 2" xfId="149"/>
    <cellStyle name="_3.포장공_배수공H_노임단가 2 2" xfId="41204"/>
    <cellStyle name="_3.포장공_배수공H_노임단가 3" xfId="150"/>
    <cellStyle name="_3.포장공_배수공H_노임단가 4" xfId="151"/>
    <cellStyle name="_3.포장공_배수공H_노임단가 5" xfId="152"/>
    <cellStyle name="_3.포장공_배수공H_노임단가 6" xfId="153"/>
    <cellStyle name="_3.포장공_배수공H_노임단가 7" xfId="154"/>
    <cellStyle name="_3.포장공_배수공H_노임단가 8" xfId="155"/>
    <cellStyle name="_3.포장공_배수공H_노임단가 9" xfId="156"/>
    <cellStyle name="_3.포장공_배수공H_노임단가_1-1차 전기공사 설계서(저장탱크)_REVA_090721(전기방식수정분)" xfId="26907"/>
    <cellStyle name="_3.포장공_배수공H_노임단가_1-1차 전기공사 설계서(저장탱크)_REVA_090721(전기방식수정분)_01. 1-2차 전기방식공사 설계서" xfId="26908"/>
    <cellStyle name="_3.포장공_배수공H_노임단가_4-3차 전기공사 설계서_REVP0(090401)" xfId="157"/>
    <cellStyle name="_3.포장공_배수공H_노임단가_4-3차 전기공사 설계서_REVP0(090401) 10" xfId="158"/>
    <cellStyle name="_3.포장공_배수공H_노임단가_4-3차 전기공사 설계서_REVP0(090401) 11" xfId="159"/>
    <cellStyle name="_3.포장공_배수공H_노임단가_4-3차 전기공사 설계서_REVP0(090401) 12" xfId="160"/>
    <cellStyle name="_3.포장공_배수공H_노임단가_4-3차 전기공사 설계서_REVP0(090401) 13" xfId="161"/>
    <cellStyle name="_3.포장공_배수공H_노임단가_4-3차 전기공사 설계서_REVP0(090401) 14" xfId="31154"/>
    <cellStyle name="_3.포장공_배수공H_노임단가_4-3차 전기공사 설계서_REVP0(090401) 2" xfId="162"/>
    <cellStyle name="_3.포장공_배수공H_노임단가_4-3차 전기공사 설계서_REVP0(090401) 2 2" xfId="41205"/>
    <cellStyle name="_3.포장공_배수공H_노임단가_4-3차 전기공사 설계서_REVP0(090401) 3" xfId="163"/>
    <cellStyle name="_3.포장공_배수공H_노임단가_4-3차 전기공사 설계서_REVP0(090401) 4" xfId="164"/>
    <cellStyle name="_3.포장공_배수공H_노임단가_4-3차 전기공사 설계서_REVP0(090401) 5" xfId="165"/>
    <cellStyle name="_3.포장공_배수공H_노임단가_4-3차 전기공사 설계서_REVP0(090401) 6" xfId="166"/>
    <cellStyle name="_3.포장공_배수공H_노임단가_4-3차 전기공사 설계서_REVP0(090401) 7" xfId="167"/>
    <cellStyle name="_3.포장공_배수공H_노임단가_4-3차 전기공사 설계서_REVP0(090401) 8" xfId="168"/>
    <cellStyle name="_3.포장공_배수공H_노임단가_4-3차 전기공사 설계서_REVP0(090401) 9" xfId="169"/>
    <cellStyle name="_3.포장공_배수공H_노임단가_4-3차 전기공사 설계서_REVP0(090401)_01. 1-2차 전기방식공사 설계서" xfId="26909"/>
    <cellStyle name="_3.포장공_배수공H_통영기초#11-rev1" xfId="170"/>
    <cellStyle name="_3.포장공_배수공H_통영기초#11-rev1 10" xfId="171"/>
    <cellStyle name="_3.포장공_배수공H_통영기초#11-rev1 11" xfId="172"/>
    <cellStyle name="_3.포장공_배수공H_통영기초#11-rev1 12" xfId="173"/>
    <cellStyle name="_3.포장공_배수공H_통영기초#11-rev1 13" xfId="174"/>
    <cellStyle name="_3.포장공_배수공H_통영기초#11-rev1 14" xfId="31153"/>
    <cellStyle name="_3.포장공_배수공H_통영기초#11-rev1 2" xfId="175"/>
    <cellStyle name="_3.포장공_배수공H_통영기초#11-rev1 2 2" xfId="41206"/>
    <cellStyle name="_3.포장공_배수공H_통영기초#11-rev1 3" xfId="176"/>
    <cellStyle name="_3.포장공_배수공H_통영기초#11-rev1 4" xfId="177"/>
    <cellStyle name="_3.포장공_배수공H_통영기초#11-rev1 5" xfId="178"/>
    <cellStyle name="_3.포장공_배수공H_통영기초#11-rev1 6" xfId="179"/>
    <cellStyle name="_3.포장공_배수공H_통영기초#11-rev1 7" xfId="180"/>
    <cellStyle name="_3.포장공_배수공H_통영기초#11-rev1 8" xfId="181"/>
    <cellStyle name="_3.포장공_배수공H_통영기초#11-rev1 9" xfId="182"/>
    <cellStyle name="_3.포장공_배수공H_통영기초#11-rev1_1-1차 전기공사 설계서(저장탱크)_REVA_090721(전기방식수정분)" xfId="26910"/>
    <cellStyle name="_3.포장공_배수공H_통영기초#11-rev1_1-1차 전기공사 설계서(저장탱크)_REVA_090721(전기방식수정분)_01. 1-2차 전기방식공사 설계서" xfId="26911"/>
    <cellStyle name="_3.포장공_배수공H_통영기초#11-rev1_4-3차 전기공사 설계서_REVP0(090401)" xfId="183"/>
    <cellStyle name="_3.포장공_배수공H_통영기초#11-rev1_4-3차 전기공사 설계서_REVP0(090401) 10" xfId="184"/>
    <cellStyle name="_3.포장공_배수공H_통영기초#11-rev1_4-3차 전기공사 설계서_REVP0(090401) 11" xfId="185"/>
    <cellStyle name="_3.포장공_배수공H_통영기초#11-rev1_4-3차 전기공사 설계서_REVP0(090401) 12" xfId="186"/>
    <cellStyle name="_3.포장공_배수공H_통영기초#11-rev1_4-3차 전기공사 설계서_REVP0(090401) 13" xfId="187"/>
    <cellStyle name="_3.포장공_배수공H_통영기초#11-rev1_4-3차 전기공사 설계서_REVP0(090401) 14" xfId="31152"/>
    <cellStyle name="_3.포장공_배수공H_통영기초#11-rev1_4-3차 전기공사 설계서_REVP0(090401) 2" xfId="188"/>
    <cellStyle name="_3.포장공_배수공H_통영기초#11-rev1_4-3차 전기공사 설계서_REVP0(090401) 2 2" xfId="41207"/>
    <cellStyle name="_3.포장공_배수공H_통영기초#11-rev1_4-3차 전기공사 설계서_REVP0(090401) 3" xfId="189"/>
    <cellStyle name="_3.포장공_배수공H_통영기초#11-rev1_4-3차 전기공사 설계서_REVP0(090401) 4" xfId="190"/>
    <cellStyle name="_3.포장공_배수공H_통영기초#11-rev1_4-3차 전기공사 설계서_REVP0(090401) 5" xfId="191"/>
    <cellStyle name="_3.포장공_배수공H_통영기초#11-rev1_4-3차 전기공사 설계서_REVP0(090401) 6" xfId="192"/>
    <cellStyle name="_3.포장공_배수공H_통영기초#11-rev1_4-3차 전기공사 설계서_REVP0(090401) 7" xfId="193"/>
    <cellStyle name="_3.포장공_배수공H_통영기초#11-rev1_4-3차 전기공사 설계서_REVP0(090401) 8" xfId="194"/>
    <cellStyle name="_3.포장공_배수공H_통영기초#11-rev1_4-3차 전기공사 설계서_REVP0(090401) 9" xfId="195"/>
    <cellStyle name="_3.포장공_배수공H_통영기초#11-rev1_4-3차 전기공사 설계서_REVP0(090401)_01. 1-2차 전기방식공사 설계서" xfId="26912"/>
    <cellStyle name="_3.포장공_배수공H_통영기초#11-rev1_노임단가" xfId="196"/>
    <cellStyle name="_3.포장공_배수공H_통영기초#11-rev1_노임단가 10" xfId="197"/>
    <cellStyle name="_3.포장공_배수공H_통영기초#11-rev1_노임단가 11" xfId="198"/>
    <cellStyle name="_3.포장공_배수공H_통영기초#11-rev1_노임단가 12" xfId="199"/>
    <cellStyle name="_3.포장공_배수공H_통영기초#11-rev1_노임단가 13" xfId="200"/>
    <cellStyle name="_3.포장공_배수공H_통영기초#11-rev1_노임단가 14" xfId="31151"/>
    <cellStyle name="_3.포장공_배수공H_통영기초#11-rev1_노임단가 2" xfId="201"/>
    <cellStyle name="_3.포장공_배수공H_통영기초#11-rev1_노임단가 2 2" xfId="41208"/>
    <cellStyle name="_3.포장공_배수공H_통영기초#11-rev1_노임단가 3" xfId="202"/>
    <cellStyle name="_3.포장공_배수공H_통영기초#11-rev1_노임단가 4" xfId="203"/>
    <cellStyle name="_3.포장공_배수공H_통영기초#11-rev1_노임단가 5" xfId="204"/>
    <cellStyle name="_3.포장공_배수공H_통영기초#11-rev1_노임단가 6" xfId="205"/>
    <cellStyle name="_3.포장공_배수공H_통영기초#11-rev1_노임단가 7" xfId="206"/>
    <cellStyle name="_3.포장공_배수공H_통영기초#11-rev1_노임단가 8" xfId="207"/>
    <cellStyle name="_3.포장공_배수공H_통영기초#11-rev1_노임단가 9" xfId="208"/>
    <cellStyle name="_3.포장공_배수공H_통영기초#11-rev1_노임단가_1-1차 전기공사 설계서(저장탱크)_REVA_090721(전기방식수정분)" xfId="26913"/>
    <cellStyle name="_3.포장공_배수공H_통영기초#11-rev1_노임단가_1-1차 전기공사 설계서(저장탱크)_REVA_090721(전기방식수정분)_01. 1-2차 전기방식공사 설계서" xfId="26914"/>
    <cellStyle name="_3.포장공_배수공H_통영기초#11-rev1_노임단가_4-3차 전기공사 설계서_REVP0(090401)" xfId="209"/>
    <cellStyle name="_3.포장공_배수공H_통영기초#11-rev1_노임단가_4-3차 전기공사 설계서_REVP0(090401) 10" xfId="210"/>
    <cellStyle name="_3.포장공_배수공H_통영기초#11-rev1_노임단가_4-3차 전기공사 설계서_REVP0(090401) 11" xfId="211"/>
    <cellStyle name="_3.포장공_배수공H_통영기초#11-rev1_노임단가_4-3차 전기공사 설계서_REVP0(090401) 12" xfId="212"/>
    <cellStyle name="_3.포장공_배수공H_통영기초#11-rev1_노임단가_4-3차 전기공사 설계서_REVP0(090401) 13" xfId="213"/>
    <cellStyle name="_3.포장공_배수공H_통영기초#11-rev1_노임단가_4-3차 전기공사 설계서_REVP0(090401) 14" xfId="31150"/>
    <cellStyle name="_3.포장공_배수공H_통영기초#11-rev1_노임단가_4-3차 전기공사 설계서_REVP0(090401) 2" xfId="214"/>
    <cellStyle name="_3.포장공_배수공H_통영기초#11-rev1_노임단가_4-3차 전기공사 설계서_REVP0(090401) 2 2" xfId="41209"/>
    <cellStyle name="_3.포장공_배수공H_통영기초#11-rev1_노임단가_4-3차 전기공사 설계서_REVP0(090401) 3" xfId="215"/>
    <cellStyle name="_3.포장공_배수공H_통영기초#11-rev1_노임단가_4-3차 전기공사 설계서_REVP0(090401) 4" xfId="216"/>
    <cellStyle name="_3.포장공_배수공H_통영기초#11-rev1_노임단가_4-3차 전기공사 설계서_REVP0(090401) 5" xfId="217"/>
    <cellStyle name="_3.포장공_배수공H_통영기초#11-rev1_노임단가_4-3차 전기공사 설계서_REVP0(090401) 6" xfId="218"/>
    <cellStyle name="_3.포장공_배수공H_통영기초#11-rev1_노임단가_4-3차 전기공사 설계서_REVP0(090401) 7" xfId="219"/>
    <cellStyle name="_3.포장공_배수공H_통영기초#11-rev1_노임단가_4-3차 전기공사 설계서_REVP0(090401) 8" xfId="220"/>
    <cellStyle name="_3.포장공_배수공H_통영기초#11-rev1_노임단가_4-3차 전기공사 설계서_REVP0(090401) 9" xfId="221"/>
    <cellStyle name="_3.포장공_배수공H_통영기초#11-rev1_노임단가_4-3차 전기공사 설계서_REVP0(090401)_01. 1-2차 전기방식공사 설계서" xfId="26915"/>
    <cellStyle name="_3.포장공_배수공H_통영기초#11-rev1_통합내역서" xfId="222"/>
    <cellStyle name="_3.포장공_배수공H_통영기초#11-rev1_통합내역서 10" xfId="223"/>
    <cellStyle name="_3.포장공_배수공H_통영기초#11-rev1_통합내역서 11" xfId="224"/>
    <cellStyle name="_3.포장공_배수공H_통영기초#11-rev1_통합내역서 12" xfId="225"/>
    <cellStyle name="_3.포장공_배수공H_통영기초#11-rev1_통합내역서 13" xfId="226"/>
    <cellStyle name="_3.포장공_배수공H_통영기초#11-rev1_통합내역서 14" xfId="31149"/>
    <cellStyle name="_3.포장공_배수공H_통영기초#11-rev1_통합내역서 2" xfId="227"/>
    <cellStyle name="_3.포장공_배수공H_통영기초#11-rev1_통합내역서 2 2" xfId="41210"/>
    <cellStyle name="_3.포장공_배수공H_통영기초#11-rev1_통합내역서 3" xfId="228"/>
    <cellStyle name="_3.포장공_배수공H_통영기초#11-rev1_통합내역서 4" xfId="229"/>
    <cellStyle name="_3.포장공_배수공H_통영기초#11-rev1_통합내역서 5" xfId="230"/>
    <cellStyle name="_3.포장공_배수공H_통영기초#11-rev1_통합내역서 6" xfId="231"/>
    <cellStyle name="_3.포장공_배수공H_통영기초#11-rev1_통합내역서 7" xfId="232"/>
    <cellStyle name="_3.포장공_배수공H_통영기초#11-rev1_통합내역서 8" xfId="233"/>
    <cellStyle name="_3.포장공_배수공H_통영기초#11-rev1_통합내역서 9" xfId="234"/>
    <cellStyle name="_3.포장공_배수공H_통영기초#11-rev1_통합내역서_1-1차 전기공사 설계서(저장탱크)_REVA_090721(전기방식수정분)" xfId="26916"/>
    <cellStyle name="_3.포장공_배수공H_통영기초#11-rev1_통합내역서_1-1차 전기공사 설계서(저장탱크)_REVA_090721(전기방식수정분)_01. 1-2차 전기방식공사 설계서" xfId="26917"/>
    <cellStyle name="_3.포장공_배수공H_통영기초#11-rev1_통합내역서_4-3차 전기공사 설계서_REVP0(090401)" xfId="235"/>
    <cellStyle name="_3.포장공_배수공H_통영기초#11-rev1_통합내역서_4-3차 전기공사 설계서_REVP0(090401) 10" xfId="236"/>
    <cellStyle name="_3.포장공_배수공H_통영기초#11-rev1_통합내역서_4-3차 전기공사 설계서_REVP0(090401) 11" xfId="237"/>
    <cellStyle name="_3.포장공_배수공H_통영기초#11-rev1_통합내역서_4-3차 전기공사 설계서_REVP0(090401) 12" xfId="238"/>
    <cellStyle name="_3.포장공_배수공H_통영기초#11-rev1_통합내역서_4-3차 전기공사 설계서_REVP0(090401) 13" xfId="239"/>
    <cellStyle name="_3.포장공_배수공H_통영기초#11-rev1_통합내역서_4-3차 전기공사 설계서_REVP0(090401) 14" xfId="31148"/>
    <cellStyle name="_3.포장공_배수공H_통영기초#11-rev1_통합내역서_4-3차 전기공사 설계서_REVP0(090401) 2" xfId="240"/>
    <cellStyle name="_3.포장공_배수공H_통영기초#11-rev1_통합내역서_4-3차 전기공사 설계서_REVP0(090401) 2 2" xfId="41211"/>
    <cellStyle name="_3.포장공_배수공H_통영기초#11-rev1_통합내역서_4-3차 전기공사 설계서_REVP0(090401) 3" xfId="241"/>
    <cellStyle name="_3.포장공_배수공H_통영기초#11-rev1_통합내역서_4-3차 전기공사 설계서_REVP0(090401) 4" xfId="242"/>
    <cellStyle name="_3.포장공_배수공H_통영기초#11-rev1_통합내역서_4-3차 전기공사 설계서_REVP0(090401) 5" xfId="243"/>
    <cellStyle name="_3.포장공_배수공H_통영기초#11-rev1_통합내역서_4-3차 전기공사 설계서_REVP0(090401) 6" xfId="244"/>
    <cellStyle name="_3.포장공_배수공H_통영기초#11-rev1_통합내역서_4-3차 전기공사 설계서_REVP0(090401) 7" xfId="245"/>
    <cellStyle name="_3.포장공_배수공H_통영기초#11-rev1_통합내역서_4-3차 전기공사 설계서_REVP0(090401) 8" xfId="246"/>
    <cellStyle name="_3.포장공_배수공H_통영기초#11-rev1_통합내역서_4-3차 전기공사 설계서_REVP0(090401) 9" xfId="247"/>
    <cellStyle name="_3.포장공_배수공H_통영기초#11-rev1_통합내역서_4-3차 전기공사 설계서_REVP0(090401)_01. 1-2차 전기방식공사 설계서" xfId="26918"/>
    <cellStyle name="_3.포장공_배수공H_통영기초#11-rev1_평택15-17본체내역서_rev5" xfId="248"/>
    <cellStyle name="_3.포장공_배수공H_통영기초#11-rev1_평택15-17본체내역서_rev5 10" xfId="249"/>
    <cellStyle name="_3.포장공_배수공H_통영기초#11-rev1_평택15-17본체내역서_rev5 11" xfId="250"/>
    <cellStyle name="_3.포장공_배수공H_통영기초#11-rev1_평택15-17본체내역서_rev5 12" xfId="251"/>
    <cellStyle name="_3.포장공_배수공H_통영기초#11-rev1_평택15-17본체내역서_rev5 13" xfId="252"/>
    <cellStyle name="_3.포장공_배수공H_통영기초#11-rev1_평택15-17본체내역서_rev5 14" xfId="31147"/>
    <cellStyle name="_3.포장공_배수공H_통영기초#11-rev1_평택15-17본체내역서_rev5 2" xfId="253"/>
    <cellStyle name="_3.포장공_배수공H_통영기초#11-rev1_평택15-17본체내역서_rev5 2 2" xfId="41212"/>
    <cellStyle name="_3.포장공_배수공H_통영기초#11-rev1_평택15-17본체내역서_rev5 3" xfId="254"/>
    <cellStyle name="_3.포장공_배수공H_통영기초#11-rev1_평택15-17본체내역서_rev5 4" xfId="255"/>
    <cellStyle name="_3.포장공_배수공H_통영기초#11-rev1_평택15-17본체내역서_rev5 5" xfId="256"/>
    <cellStyle name="_3.포장공_배수공H_통영기초#11-rev1_평택15-17본체내역서_rev5 6" xfId="257"/>
    <cellStyle name="_3.포장공_배수공H_통영기초#11-rev1_평택15-17본체내역서_rev5 7" xfId="258"/>
    <cellStyle name="_3.포장공_배수공H_통영기초#11-rev1_평택15-17본체내역서_rev5 8" xfId="259"/>
    <cellStyle name="_3.포장공_배수공H_통영기초#11-rev1_평택15-17본체내역서_rev5 9" xfId="260"/>
    <cellStyle name="_3.포장공_배수공H_통영기초#11-rev1_평택15-17본체내역서_rev5_1-1차 전기공사 설계서(저장탱크)_REVA_090721(전기방식수정분)" xfId="26919"/>
    <cellStyle name="_3.포장공_배수공H_통영기초#11-rev1_평택15-17본체내역서_rev5_1-1차 전기공사 설계서(저장탱크)_REVA_090721(전기방식수정분)_01. 1-2차 전기방식공사 설계서" xfId="26920"/>
    <cellStyle name="_3.포장공_배수공H_통영기초#11-rev1_평택15-17본체내역서_rev5_4-3차 전기공사 설계서_REVP0(090401)" xfId="261"/>
    <cellStyle name="_3.포장공_배수공H_통영기초#11-rev1_평택15-17본체내역서_rev5_4-3차 전기공사 설계서_REVP0(090401) 10" xfId="262"/>
    <cellStyle name="_3.포장공_배수공H_통영기초#11-rev1_평택15-17본체내역서_rev5_4-3차 전기공사 설계서_REVP0(090401) 11" xfId="263"/>
    <cellStyle name="_3.포장공_배수공H_통영기초#11-rev1_평택15-17본체내역서_rev5_4-3차 전기공사 설계서_REVP0(090401) 12" xfId="264"/>
    <cellStyle name="_3.포장공_배수공H_통영기초#11-rev1_평택15-17본체내역서_rev5_4-3차 전기공사 설계서_REVP0(090401) 13" xfId="265"/>
    <cellStyle name="_3.포장공_배수공H_통영기초#11-rev1_평택15-17본체내역서_rev5_4-3차 전기공사 설계서_REVP0(090401) 14" xfId="31146"/>
    <cellStyle name="_3.포장공_배수공H_통영기초#11-rev1_평택15-17본체내역서_rev5_4-3차 전기공사 설계서_REVP0(090401) 2" xfId="266"/>
    <cellStyle name="_3.포장공_배수공H_통영기초#11-rev1_평택15-17본체내역서_rev5_4-3차 전기공사 설계서_REVP0(090401) 2 2" xfId="41213"/>
    <cellStyle name="_3.포장공_배수공H_통영기초#11-rev1_평택15-17본체내역서_rev5_4-3차 전기공사 설계서_REVP0(090401) 3" xfId="267"/>
    <cellStyle name="_3.포장공_배수공H_통영기초#11-rev1_평택15-17본체내역서_rev5_4-3차 전기공사 설계서_REVP0(090401) 4" xfId="268"/>
    <cellStyle name="_3.포장공_배수공H_통영기초#11-rev1_평택15-17본체내역서_rev5_4-3차 전기공사 설계서_REVP0(090401) 5" xfId="269"/>
    <cellStyle name="_3.포장공_배수공H_통영기초#11-rev1_평택15-17본체내역서_rev5_4-3차 전기공사 설계서_REVP0(090401) 6" xfId="270"/>
    <cellStyle name="_3.포장공_배수공H_통영기초#11-rev1_평택15-17본체내역서_rev5_4-3차 전기공사 설계서_REVP0(090401) 7" xfId="271"/>
    <cellStyle name="_3.포장공_배수공H_통영기초#11-rev1_평택15-17본체내역서_rev5_4-3차 전기공사 설계서_REVP0(090401) 8" xfId="272"/>
    <cellStyle name="_3.포장공_배수공H_통영기초#11-rev1_평택15-17본체내역서_rev5_4-3차 전기공사 설계서_REVP0(090401) 9" xfId="273"/>
    <cellStyle name="_3.포장공_배수공H_통영기초#11-rev1_평택15-17본체내역서_rev5_4-3차 전기공사 설계서_REVP0(090401)_01. 1-2차 전기방식공사 설계서" xfId="26921"/>
    <cellStyle name="_3.포장공_배수공H_통합내역서" xfId="274"/>
    <cellStyle name="_3.포장공_배수공H_통합내역서 10" xfId="275"/>
    <cellStyle name="_3.포장공_배수공H_통합내역서 11" xfId="276"/>
    <cellStyle name="_3.포장공_배수공H_통합내역서 12" xfId="277"/>
    <cellStyle name="_3.포장공_배수공H_통합내역서 13" xfId="278"/>
    <cellStyle name="_3.포장공_배수공H_통합내역서 14" xfId="31145"/>
    <cellStyle name="_3.포장공_배수공H_통합내역서 2" xfId="279"/>
    <cellStyle name="_3.포장공_배수공H_통합내역서 2 2" xfId="41214"/>
    <cellStyle name="_3.포장공_배수공H_통합내역서 3" xfId="280"/>
    <cellStyle name="_3.포장공_배수공H_통합내역서 4" xfId="281"/>
    <cellStyle name="_3.포장공_배수공H_통합내역서 5" xfId="282"/>
    <cellStyle name="_3.포장공_배수공H_통합내역서 6" xfId="283"/>
    <cellStyle name="_3.포장공_배수공H_통합내역서 7" xfId="284"/>
    <cellStyle name="_3.포장공_배수공H_통합내역서 8" xfId="285"/>
    <cellStyle name="_3.포장공_배수공H_통합내역서 9" xfId="286"/>
    <cellStyle name="_3.포장공_배수공H_통합내역서_1-1차 전기공사 설계서(저장탱크)_REVA_090721(전기방식수정분)" xfId="26922"/>
    <cellStyle name="_3.포장공_배수공H_통합내역서_1-1차 전기공사 설계서(저장탱크)_REVA_090721(전기방식수정분)_01. 1-2차 전기방식공사 설계서" xfId="26923"/>
    <cellStyle name="_3.포장공_배수공H_통합내역서_4-3차 전기공사 설계서_REVP0(090401)" xfId="287"/>
    <cellStyle name="_3.포장공_배수공H_통합내역서_4-3차 전기공사 설계서_REVP0(090401) 10" xfId="288"/>
    <cellStyle name="_3.포장공_배수공H_통합내역서_4-3차 전기공사 설계서_REVP0(090401) 11" xfId="289"/>
    <cellStyle name="_3.포장공_배수공H_통합내역서_4-3차 전기공사 설계서_REVP0(090401) 12" xfId="290"/>
    <cellStyle name="_3.포장공_배수공H_통합내역서_4-3차 전기공사 설계서_REVP0(090401) 13" xfId="291"/>
    <cellStyle name="_3.포장공_배수공H_통합내역서_4-3차 전기공사 설계서_REVP0(090401) 14" xfId="31144"/>
    <cellStyle name="_3.포장공_배수공H_통합내역서_4-3차 전기공사 설계서_REVP0(090401) 2" xfId="292"/>
    <cellStyle name="_3.포장공_배수공H_통합내역서_4-3차 전기공사 설계서_REVP0(090401) 2 2" xfId="41215"/>
    <cellStyle name="_3.포장공_배수공H_통합내역서_4-3차 전기공사 설계서_REVP0(090401) 3" xfId="293"/>
    <cellStyle name="_3.포장공_배수공H_통합내역서_4-3차 전기공사 설계서_REVP0(090401) 4" xfId="294"/>
    <cellStyle name="_3.포장공_배수공H_통합내역서_4-3차 전기공사 설계서_REVP0(090401) 5" xfId="295"/>
    <cellStyle name="_3.포장공_배수공H_통합내역서_4-3차 전기공사 설계서_REVP0(090401) 6" xfId="296"/>
    <cellStyle name="_3.포장공_배수공H_통합내역서_4-3차 전기공사 설계서_REVP0(090401) 7" xfId="297"/>
    <cellStyle name="_3.포장공_배수공H_통합내역서_4-3차 전기공사 설계서_REVP0(090401) 8" xfId="298"/>
    <cellStyle name="_3.포장공_배수공H_통합내역서_4-3차 전기공사 설계서_REVP0(090401) 9" xfId="299"/>
    <cellStyle name="_3.포장공_배수공H_통합내역서_4-3차 전기공사 설계서_REVP0(090401)_01. 1-2차 전기방식공사 설계서" xfId="26924"/>
    <cellStyle name="_3.포장공_배수공H_평택15-17본체내역서_rev5" xfId="300"/>
    <cellStyle name="_3.포장공_배수공H_평택15-17본체내역서_rev5 10" xfId="301"/>
    <cellStyle name="_3.포장공_배수공H_평택15-17본체내역서_rev5 11" xfId="302"/>
    <cellStyle name="_3.포장공_배수공H_평택15-17본체내역서_rev5 12" xfId="303"/>
    <cellStyle name="_3.포장공_배수공H_평택15-17본체내역서_rev5 13" xfId="304"/>
    <cellStyle name="_3.포장공_배수공H_평택15-17본체내역서_rev5 14" xfId="31143"/>
    <cellStyle name="_3.포장공_배수공H_평택15-17본체내역서_rev5 2" xfId="305"/>
    <cellStyle name="_3.포장공_배수공H_평택15-17본체내역서_rev5 2 2" xfId="41216"/>
    <cellStyle name="_3.포장공_배수공H_평택15-17본체내역서_rev5 3" xfId="306"/>
    <cellStyle name="_3.포장공_배수공H_평택15-17본체내역서_rev5 4" xfId="307"/>
    <cellStyle name="_3.포장공_배수공H_평택15-17본체내역서_rev5 5" xfId="308"/>
    <cellStyle name="_3.포장공_배수공H_평택15-17본체내역서_rev5 6" xfId="309"/>
    <cellStyle name="_3.포장공_배수공H_평택15-17본체내역서_rev5 7" xfId="310"/>
    <cellStyle name="_3.포장공_배수공H_평택15-17본체내역서_rev5 8" xfId="311"/>
    <cellStyle name="_3.포장공_배수공H_평택15-17본체내역서_rev5 9" xfId="312"/>
    <cellStyle name="_3.포장공_배수공H_평택15-17본체내역서_rev5_1-1차 전기공사 설계서(저장탱크)_REVA_090721(전기방식수정분)" xfId="26925"/>
    <cellStyle name="_3.포장공_배수공H_평택15-17본체내역서_rev5_1-1차 전기공사 설계서(저장탱크)_REVA_090721(전기방식수정분)_01. 1-2차 전기방식공사 설계서" xfId="26926"/>
    <cellStyle name="_3.포장공_배수공H_평택15-17본체내역서_rev5_4-3차 전기공사 설계서_REVP0(090401)" xfId="313"/>
    <cellStyle name="_3.포장공_배수공H_평택15-17본체내역서_rev5_4-3차 전기공사 설계서_REVP0(090401) 10" xfId="314"/>
    <cellStyle name="_3.포장공_배수공H_평택15-17본체내역서_rev5_4-3차 전기공사 설계서_REVP0(090401) 11" xfId="315"/>
    <cellStyle name="_3.포장공_배수공H_평택15-17본체내역서_rev5_4-3차 전기공사 설계서_REVP0(090401) 12" xfId="316"/>
    <cellStyle name="_3.포장공_배수공H_평택15-17본체내역서_rev5_4-3차 전기공사 설계서_REVP0(090401) 13" xfId="317"/>
    <cellStyle name="_3.포장공_배수공H_평택15-17본체내역서_rev5_4-3차 전기공사 설계서_REVP0(090401) 14" xfId="31142"/>
    <cellStyle name="_3.포장공_배수공H_평택15-17본체내역서_rev5_4-3차 전기공사 설계서_REVP0(090401) 2" xfId="318"/>
    <cellStyle name="_3.포장공_배수공H_평택15-17본체내역서_rev5_4-3차 전기공사 설계서_REVP0(090401) 2 2" xfId="41217"/>
    <cellStyle name="_3.포장공_배수공H_평택15-17본체내역서_rev5_4-3차 전기공사 설계서_REVP0(090401) 3" xfId="319"/>
    <cellStyle name="_3.포장공_배수공H_평택15-17본체내역서_rev5_4-3차 전기공사 설계서_REVP0(090401) 4" xfId="320"/>
    <cellStyle name="_3.포장공_배수공H_평택15-17본체내역서_rev5_4-3차 전기공사 설계서_REVP0(090401) 5" xfId="321"/>
    <cellStyle name="_3.포장공_배수공H_평택15-17본체내역서_rev5_4-3차 전기공사 설계서_REVP0(090401) 6" xfId="322"/>
    <cellStyle name="_3.포장공_배수공H_평택15-17본체내역서_rev5_4-3차 전기공사 설계서_REVP0(090401) 7" xfId="323"/>
    <cellStyle name="_3.포장공_배수공H_평택15-17본체내역서_rev5_4-3차 전기공사 설계서_REVP0(090401) 8" xfId="324"/>
    <cellStyle name="_3.포장공_배수공H_평택15-17본체내역서_rev5_4-3차 전기공사 설계서_REVP0(090401) 9" xfId="325"/>
    <cellStyle name="_3.포장공_배수공H_평택15-17본체내역서_rev5_4-3차 전기공사 설계서_REVP0(090401)_01. 1-2차 전기방식공사 설계서" xfId="26927"/>
    <cellStyle name="_3.포장공_통영기초#11-rev1" xfId="326"/>
    <cellStyle name="_3.포장공_통영기초#11-rev1 10" xfId="327"/>
    <cellStyle name="_3.포장공_통영기초#11-rev1 11" xfId="328"/>
    <cellStyle name="_3.포장공_통영기초#11-rev1 12" xfId="329"/>
    <cellStyle name="_3.포장공_통영기초#11-rev1 13" xfId="330"/>
    <cellStyle name="_3.포장공_통영기초#11-rev1 14" xfId="31141"/>
    <cellStyle name="_3.포장공_통영기초#11-rev1 2" xfId="331"/>
    <cellStyle name="_3.포장공_통영기초#11-rev1 2 2" xfId="41218"/>
    <cellStyle name="_3.포장공_통영기초#11-rev1 3" xfId="332"/>
    <cellStyle name="_3.포장공_통영기초#11-rev1 4" xfId="333"/>
    <cellStyle name="_3.포장공_통영기초#11-rev1 5" xfId="334"/>
    <cellStyle name="_3.포장공_통영기초#11-rev1 6" xfId="335"/>
    <cellStyle name="_3.포장공_통영기초#11-rev1 7" xfId="336"/>
    <cellStyle name="_3.포장공_통영기초#11-rev1 8" xfId="337"/>
    <cellStyle name="_3.포장공_통영기초#11-rev1 9" xfId="338"/>
    <cellStyle name="_3.포장공_통영기초#11-rev1_1-1차 전기공사 설계서(저장탱크)_REVA_090721(전기방식수정분)" xfId="26928"/>
    <cellStyle name="_3.포장공_통영기초#11-rev1_1-1차 전기공사 설계서(저장탱크)_REVA_090721(전기방식수정분)_01. 1-2차 전기방식공사 설계서" xfId="26929"/>
    <cellStyle name="_3.포장공_통영기초#11-rev1_4-3차 전기공사 설계서_REVP0(090401)" xfId="339"/>
    <cellStyle name="_3.포장공_통영기초#11-rev1_4-3차 전기공사 설계서_REVP0(090401) 10" xfId="340"/>
    <cellStyle name="_3.포장공_통영기초#11-rev1_4-3차 전기공사 설계서_REVP0(090401) 11" xfId="341"/>
    <cellStyle name="_3.포장공_통영기초#11-rev1_4-3차 전기공사 설계서_REVP0(090401) 12" xfId="342"/>
    <cellStyle name="_3.포장공_통영기초#11-rev1_4-3차 전기공사 설계서_REVP0(090401) 13" xfId="343"/>
    <cellStyle name="_3.포장공_통영기초#11-rev1_4-3차 전기공사 설계서_REVP0(090401) 14" xfId="31140"/>
    <cellStyle name="_3.포장공_통영기초#11-rev1_4-3차 전기공사 설계서_REVP0(090401) 2" xfId="344"/>
    <cellStyle name="_3.포장공_통영기초#11-rev1_4-3차 전기공사 설계서_REVP0(090401) 2 2" xfId="41219"/>
    <cellStyle name="_3.포장공_통영기초#11-rev1_4-3차 전기공사 설계서_REVP0(090401) 3" xfId="345"/>
    <cellStyle name="_3.포장공_통영기초#11-rev1_4-3차 전기공사 설계서_REVP0(090401) 4" xfId="346"/>
    <cellStyle name="_3.포장공_통영기초#11-rev1_4-3차 전기공사 설계서_REVP0(090401) 5" xfId="347"/>
    <cellStyle name="_3.포장공_통영기초#11-rev1_4-3차 전기공사 설계서_REVP0(090401) 6" xfId="348"/>
    <cellStyle name="_3.포장공_통영기초#11-rev1_4-3차 전기공사 설계서_REVP0(090401) 7" xfId="349"/>
    <cellStyle name="_3.포장공_통영기초#11-rev1_4-3차 전기공사 설계서_REVP0(090401) 8" xfId="350"/>
    <cellStyle name="_3.포장공_통영기초#11-rev1_4-3차 전기공사 설계서_REVP0(090401) 9" xfId="351"/>
    <cellStyle name="_3.포장공_통영기초#11-rev1_4-3차 전기공사 설계서_REVP0(090401)_01. 1-2차 전기방식공사 설계서" xfId="26930"/>
    <cellStyle name="_3.포장공_통영기초#11-rev1_노임단가" xfId="352"/>
    <cellStyle name="_3.포장공_통영기초#11-rev1_노임단가 10" xfId="353"/>
    <cellStyle name="_3.포장공_통영기초#11-rev1_노임단가 11" xfId="354"/>
    <cellStyle name="_3.포장공_통영기초#11-rev1_노임단가 12" xfId="355"/>
    <cellStyle name="_3.포장공_통영기초#11-rev1_노임단가 13" xfId="356"/>
    <cellStyle name="_3.포장공_통영기초#11-rev1_노임단가 14" xfId="31139"/>
    <cellStyle name="_3.포장공_통영기초#11-rev1_노임단가 2" xfId="357"/>
    <cellStyle name="_3.포장공_통영기초#11-rev1_노임단가 2 2" xfId="41220"/>
    <cellStyle name="_3.포장공_통영기초#11-rev1_노임단가 3" xfId="358"/>
    <cellStyle name="_3.포장공_통영기초#11-rev1_노임단가 4" xfId="359"/>
    <cellStyle name="_3.포장공_통영기초#11-rev1_노임단가 5" xfId="360"/>
    <cellStyle name="_3.포장공_통영기초#11-rev1_노임단가 6" xfId="361"/>
    <cellStyle name="_3.포장공_통영기초#11-rev1_노임단가 7" xfId="362"/>
    <cellStyle name="_3.포장공_통영기초#11-rev1_노임단가 8" xfId="363"/>
    <cellStyle name="_3.포장공_통영기초#11-rev1_노임단가 9" xfId="364"/>
    <cellStyle name="_3.포장공_통영기초#11-rev1_노임단가_1-1차 전기공사 설계서(저장탱크)_REVA_090721(전기방식수정분)" xfId="26931"/>
    <cellStyle name="_3.포장공_통영기초#11-rev1_노임단가_1-1차 전기공사 설계서(저장탱크)_REVA_090721(전기방식수정분)_01. 1-2차 전기방식공사 설계서" xfId="26932"/>
    <cellStyle name="_3.포장공_통영기초#11-rev1_노임단가_4-3차 전기공사 설계서_REVP0(090401)" xfId="365"/>
    <cellStyle name="_3.포장공_통영기초#11-rev1_노임단가_4-3차 전기공사 설계서_REVP0(090401) 10" xfId="366"/>
    <cellStyle name="_3.포장공_통영기초#11-rev1_노임단가_4-3차 전기공사 설계서_REVP0(090401) 11" xfId="367"/>
    <cellStyle name="_3.포장공_통영기초#11-rev1_노임단가_4-3차 전기공사 설계서_REVP0(090401) 12" xfId="368"/>
    <cellStyle name="_3.포장공_통영기초#11-rev1_노임단가_4-3차 전기공사 설계서_REVP0(090401) 13" xfId="369"/>
    <cellStyle name="_3.포장공_통영기초#11-rev1_노임단가_4-3차 전기공사 설계서_REVP0(090401) 14" xfId="31138"/>
    <cellStyle name="_3.포장공_통영기초#11-rev1_노임단가_4-3차 전기공사 설계서_REVP0(090401) 2" xfId="370"/>
    <cellStyle name="_3.포장공_통영기초#11-rev1_노임단가_4-3차 전기공사 설계서_REVP0(090401) 2 2" xfId="41221"/>
    <cellStyle name="_3.포장공_통영기초#11-rev1_노임단가_4-3차 전기공사 설계서_REVP0(090401) 3" xfId="371"/>
    <cellStyle name="_3.포장공_통영기초#11-rev1_노임단가_4-3차 전기공사 설계서_REVP0(090401) 4" xfId="372"/>
    <cellStyle name="_3.포장공_통영기초#11-rev1_노임단가_4-3차 전기공사 설계서_REVP0(090401) 5" xfId="373"/>
    <cellStyle name="_3.포장공_통영기초#11-rev1_노임단가_4-3차 전기공사 설계서_REVP0(090401) 6" xfId="374"/>
    <cellStyle name="_3.포장공_통영기초#11-rev1_노임단가_4-3차 전기공사 설계서_REVP0(090401) 7" xfId="375"/>
    <cellStyle name="_3.포장공_통영기초#11-rev1_노임단가_4-3차 전기공사 설계서_REVP0(090401) 8" xfId="376"/>
    <cellStyle name="_3.포장공_통영기초#11-rev1_노임단가_4-3차 전기공사 설계서_REVP0(090401) 9" xfId="377"/>
    <cellStyle name="_3.포장공_통영기초#11-rev1_노임단가_4-3차 전기공사 설계서_REVP0(090401)_01. 1-2차 전기방식공사 설계서" xfId="26933"/>
    <cellStyle name="_3.포장공_통영기초#11-rev1_통합내역서" xfId="378"/>
    <cellStyle name="_3.포장공_통영기초#11-rev1_통합내역서 10" xfId="379"/>
    <cellStyle name="_3.포장공_통영기초#11-rev1_통합내역서 11" xfId="380"/>
    <cellStyle name="_3.포장공_통영기초#11-rev1_통합내역서 12" xfId="381"/>
    <cellStyle name="_3.포장공_통영기초#11-rev1_통합내역서 13" xfId="382"/>
    <cellStyle name="_3.포장공_통영기초#11-rev1_통합내역서 14" xfId="31137"/>
    <cellStyle name="_3.포장공_통영기초#11-rev1_통합내역서 2" xfId="383"/>
    <cellStyle name="_3.포장공_통영기초#11-rev1_통합내역서 2 2" xfId="41222"/>
    <cellStyle name="_3.포장공_통영기초#11-rev1_통합내역서 3" xfId="384"/>
    <cellStyle name="_3.포장공_통영기초#11-rev1_통합내역서 4" xfId="385"/>
    <cellStyle name="_3.포장공_통영기초#11-rev1_통합내역서 5" xfId="386"/>
    <cellStyle name="_3.포장공_통영기초#11-rev1_통합내역서 6" xfId="387"/>
    <cellStyle name="_3.포장공_통영기초#11-rev1_통합내역서 7" xfId="388"/>
    <cellStyle name="_3.포장공_통영기초#11-rev1_통합내역서 8" xfId="389"/>
    <cellStyle name="_3.포장공_통영기초#11-rev1_통합내역서 9" xfId="390"/>
    <cellStyle name="_3.포장공_통영기초#11-rev1_통합내역서_1-1차 전기공사 설계서(저장탱크)_REVA_090721(전기방식수정분)" xfId="26934"/>
    <cellStyle name="_3.포장공_통영기초#11-rev1_통합내역서_1-1차 전기공사 설계서(저장탱크)_REVA_090721(전기방식수정분)_01. 1-2차 전기방식공사 설계서" xfId="26935"/>
    <cellStyle name="_3.포장공_통영기초#11-rev1_통합내역서_4-3차 전기공사 설계서_REVP0(090401)" xfId="391"/>
    <cellStyle name="_3.포장공_통영기초#11-rev1_통합내역서_4-3차 전기공사 설계서_REVP0(090401) 10" xfId="392"/>
    <cellStyle name="_3.포장공_통영기초#11-rev1_통합내역서_4-3차 전기공사 설계서_REVP0(090401) 11" xfId="393"/>
    <cellStyle name="_3.포장공_통영기초#11-rev1_통합내역서_4-3차 전기공사 설계서_REVP0(090401) 12" xfId="394"/>
    <cellStyle name="_3.포장공_통영기초#11-rev1_통합내역서_4-3차 전기공사 설계서_REVP0(090401) 13" xfId="395"/>
    <cellStyle name="_3.포장공_통영기초#11-rev1_통합내역서_4-3차 전기공사 설계서_REVP0(090401) 14" xfId="31136"/>
    <cellStyle name="_3.포장공_통영기초#11-rev1_통합내역서_4-3차 전기공사 설계서_REVP0(090401) 2" xfId="396"/>
    <cellStyle name="_3.포장공_통영기초#11-rev1_통합내역서_4-3차 전기공사 설계서_REVP0(090401) 2 2" xfId="41223"/>
    <cellStyle name="_3.포장공_통영기초#11-rev1_통합내역서_4-3차 전기공사 설계서_REVP0(090401) 3" xfId="397"/>
    <cellStyle name="_3.포장공_통영기초#11-rev1_통합내역서_4-3차 전기공사 설계서_REVP0(090401) 4" xfId="398"/>
    <cellStyle name="_3.포장공_통영기초#11-rev1_통합내역서_4-3차 전기공사 설계서_REVP0(090401) 5" xfId="399"/>
    <cellStyle name="_3.포장공_통영기초#11-rev1_통합내역서_4-3차 전기공사 설계서_REVP0(090401) 6" xfId="400"/>
    <cellStyle name="_3.포장공_통영기초#11-rev1_통합내역서_4-3차 전기공사 설계서_REVP0(090401) 7" xfId="401"/>
    <cellStyle name="_3.포장공_통영기초#11-rev1_통합내역서_4-3차 전기공사 설계서_REVP0(090401) 8" xfId="402"/>
    <cellStyle name="_3.포장공_통영기초#11-rev1_통합내역서_4-3차 전기공사 설계서_REVP0(090401) 9" xfId="403"/>
    <cellStyle name="_3.포장공_통영기초#11-rev1_통합내역서_4-3차 전기공사 설계서_REVP0(090401)_01. 1-2차 전기방식공사 설계서" xfId="26936"/>
    <cellStyle name="_3.포장공_통영기초#11-rev1_평택15-17본체내역서_rev5" xfId="404"/>
    <cellStyle name="_3.포장공_통영기초#11-rev1_평택15-17본체내역서_rev5 10" xfId="405"/>
    <cellStyle name="_3.포장공_통영기초#11-rev1_평택15-17본체내역서_rev5 11" xfId="406"/>
    <cellStyle name="_3.포장공_통영기초#11-rev1_평택15-17본체내역서_rev5 12" xfId="407"/>
    <cellStyle name="_3.포장공_통영기초#11-rev1_평택15-17본체내역서_rev5 13" xfId="408"/>
    <cellStyle name="_3.포장공_통영기초#11-rev1_평택15-17본체내역서_rev5 14" xfId="31135"/>
    <cellStyle name="_3.포장공_통영기초#11-rev1_평택15-17본체내역서_rev5 2" xfId="409"/>
    <cellStyle name="_3.포장공_통영기초#11-rev1_평택15-17본체내역서_rev5 2 2" xfId="41224"/>
    <cellStyle name="_3.포장공_통영기초#11-rev1_평택15-17본체내역서_rev5 3" xfId="410"/>
    <cellStyle name="_3.포장공_통영기초#11-rev1_평택15-17본체내역서_rev5 4" xfId="411"/>
    <cellStyle name="_3.포장공_통영기초#11-rev1_평택15-17본체내역서_rev5 5" xfId="412"/>
    <cellStyle name="_3.포장공_통영기초#11-rev1_평택15-17본체내역서_rev5 6" xfId="413"/>
    <cellStyle name="_3.포장공_통영기초#11-rev1_평택15-17본체내역서_rev5 7" xfId="414"/>
    <cellStyle name="_3.포장공_통영기초#11-rev1_평택15-17본체내역서_rev5 8" xfId="415"/>
    <cellStyle name="_3.포장공_통영기초#11-rev1_평택15-17본체내역서_rev5 9" xfId="416"/>
    <cellStyle name="_3.포장공_통영기초#11-rev1_평택15-17본체내역서_rev5_1-1차 전기공사 설계서(저장탱크)_REVA_090721(전기방식수정분)" xfId="26937"/>
    <cellStyle name="_3.포장공_통영기초#11-rev1_평택15-17본체내역서_rev5_1-1차 전기공사 설계서(저장탱크)_REVA_090721(전기방식수정분)_01. 1-2차 전기방식공사 설계서" xfId="26938"/>
    <cellStyle name="_3.포장공_통영기초#11-rev1_평택15-17본체내역서_rev5_4-3차 전기공사 설계서_REVP0(090401)" xfId="417"/>
    <cellStyle name="_3.포장공_통영기초#11-rev1_평택15-17본체내역서_rev5_4-3차 전기공사 설계서_REVP0(090401) 10" xfId="418"/>
    <cellStyle name="_3.포장공_통영기초#11-rev1_평택15-17본체내역서_rev5_4-3차 전기공사 설계서_REVP0(090401) 11" xfId="419"/>
    <cellStyle name="_3.포장공_통영기초#11-rev1_평택15-17본체내역서_rev5_4-3차 전기공사 설계서_REVP0(090401) 12" xfId="420"/>
    <cellStyle name="_3.포장공_통영기초#11-rev1_평택15-17본체내역서_rev5_4-3차 전기공사 설계서_REVP0(090401) 13" xfId="421"/>
    <cellStyle name="_3.포장공_통영기초#11-rev1_평택15-17본체내역서_rev5_4-3차 전기공사 설계서_REVP0(090401) 14" xfId="31134"/>
    <cellStyle name="_3.포장공_통영기초#11-rev1_평택15-17본체내역서_rev5_4-3차 전기공사 설계서_REVP0(090401) 2" xfId="422"/>
    <cellStyle name="_3.포장공_통영기초#11-rev1_평택15-17본체내역서_rev5_4-3차 전기공사 설계서_REVP0(090401) 2 2" xfId="41225"/>
    <cellStyle name="_3.포장공_통영기초#11-rev1_평택15-17본체내역서_rev5_4-3차 전기공사 설계서_REVP0(090401) 3" xfId="423"/>
    <cellStyle name="_3.포장공_통영기초#11-rev1_평택15-17본체내역서_rev5_4-3차 전기공사 설계서_REVP0(090401) 4" xfId="424"/>
    <cellStyle name="_3.포장공_통영기초#11-rev1_평택15-17본체내역서_rev5_4-3차 전기공사 설계서_REVP0(090401) 5" xfId="425"/>
    <cellStyle name="_3.포장공_통영기초#11-rev1_평택15-17본체내역서_rev5_4-3차 전기공사 설계서_REVP0(090401) 6" xfId="426"/>
    <cellStyle name="_3.포장공_통영기초#11-rev1_평택15-17본체내역서_rev5_4-3차 전기공사 설계서_REVP0(090401) 7" xfId="427"/>
    <cellStyle name="_3.포장공_통영기초#11-rev1_평택15-17본체내역서_rev5_4-3차 전기공사 설계서_REVP0(090401) 8" xfId="428"/>
    <cellStyle name="_3.포장공_통영기초#11-rev1_평택15-17본체내역서_rev5_4-3차 전기공사 설계서_REVP0(090401) 9" xfId="429"/>
    <cellStyle name="_3.포장공_통영기초#11-rev1_평택15-17본체내역서_rev5_4-3차 전기공사 설계서_REVP0(090401)_01. 1-2차 전기방식공사 설계서" xfId="26939"/>
    <cellStyle name="_3.포장공_통합내역서" xfId="430"/>
    <cellStyle name="_3.포장공_통합내역서 10" xfId="431"/>
    <cellStyle name="_3.포장공_통합내역서 11" xfId="432"/>
    <cellStyle name="_3.포장공_통합내역서 12" xfId="433"/>
    <cellStyle name="_3.포장공_통합내역서 13" xfId="434"/>
    <cellStyle name="_3.포장공_통합내역서 14" xfId="31133"/>
    <cellStyle name="_3.포장공_통합내역서 2" xfId="435"/>
    <cellStyle name="_3.포장공_통합내역서 2 2" xfId="41226"/>
    <cellStyle name="_3.포장공_통합내역서 3" xfId="436"/>
    <cellStyle name="_3.포장공_통합내역서 4" xfId="437"/>
    <cellStyle name="_3.포장공_통합내역서 5" xfId="438"/>
    <cellStyle name="_3.포장공_통합내역서 6" xfId="439"/>
    <cellStyle name="_3.포장공_통합내역서 7" xfId="440"/>
    <cellStyle name="_3.포장공_통합내역서 8" xfId="441"/>
    <cellStyle name="_3.포장공_통합내역서 9" xfId="442"/>
    <cellStyle name="_3.포장공_통합내역서_1-1차 전기공사 설계서(저장탱크)_REVA_090721(전기방식수정분)" xfId="26940"/>
    <cellStyle name="_3.포장공_통합내역서_1-1차 전기공사 설계서(저장탱크)_REVA_090721(전기방식수정분)_01. 1-2차 전기방식공사 설계서" xfId="26941"/>
    <cellStyle name="_3.포장공_통합내역서_4-3차 전기공사 설계서_REVP0(090401)" xfId="443"/>
    <cellStyle name="_3.포장공_통합내역서_4-3차 전기공사 설계서_REVP0(090401) 10" xfId="444"/>
    <cellStyle name="_3.포장공_통합내역서_4-3차 전기공사 설계서_REVP0(090401) 11" xfId="445"/>
    <cellStyle name="_3.포장공_통합내역서_4-3차 전기공사 설계서_REVP0(090401) 12" xfId="446"/>
    <cellStyle name="_3.포장공_통합내역서_4-3차 전기공사 설계서_REVP0(090401) 13" xfId="447"/>
    <cellStyle name="_3.포장공_통합내역서_4-3차 전기공사 설계서_REVP0(090401) 14" xfId="31132"/>
    <cellStyle name="_3.포장공_통합내역서_4-3차 전기공사 설계서_REVP0(090401) 2" xfId="448"/>
    <cellStyle name="_3.포장공_통합내역서_4-3차 전기공사 설계서_REVP0(090401) 2 2" xfId="41227"/>
    <cellStyle name="_3.포장공_통합내역서_4-3차 전기공사 설계서_REVP0(090401) 3" xfId="449"/>
    <cellStyle name="_3.포장공_통합내역서_4-3차 전기공사 설계서_REVP0(090401) 4" xfId="450"/>
    <cellStyle name="_3.포장공_통합내역서_4-3차 전기공사 설계서_REVP0(090401) 5" xfId="451"/>
    <cellStyle name="_3.포장공_통합내역서_4-3차 전기공사 설계서_REVP0(090401) 6" xfId="452"/>
    <cellStyle name="_3.포장공_통합내역서_4-3차 전기공사 설계서_REVP0(090401) 7" xfId="453"/>
    <cellStyle name="_3.포장공_통합내역서_4-3차 전기공사 설계서_REVP0(090401) 8" xfId="454"/>
    <cellStyle name="_3.포장공_통합내역서_4-3차 전기공사 설계서_REVP0(090401) 9" xfId="455"/>
    <cellStyle name="_3.포장공_통합내역서_4-3차 전기공사 설계서_REVP0(090401)_01. 1-2차 전기방식공사 설계서" xfId="26942"/>
    <cellStyle name="_3.포장공_평택15-17본체내역서_rev5" xfId="456"/>
    <cellStyle name="_3.포장공_평택15-17본체내역서_rev5 10" xfId="457"/>
    <cellStyle name="_3.포장공_평택15-17본체내역서_rev5 11" xfId="458"/>
    <cellStyle name="_3.포장공_평택15-17본체내역서_rev5 12" xfId="459"/>
    <cellStyle name="_3.포장공_평택15-17본체내역서_rev5 13" xfId="460"/>
    <cellStyle name="_3.포장공_평택15-17본체내역서_rev5 14" xfId="31131"/>
    <cellStyle name="_3.포장공_평택15-17본체내역서_rev5 2" xfId="461"/>
    <cellStyle name="_3.포장공_평택15-17본체내역서_rev5 2 2" xfId="41228"/>
    <cellStyle name="_3.포장공_평택15-17본체내역서_rev5 3" xfId="462"/>
    <cellStyle name="_3.포장공_평택15-17본체내역서_rev5 4" xfId="463"/>
    <cellStyle name="_3.포장공_평택15-17본체내역서_rev5 5" xfId="464"/>
    <cellStyle name="_3.포장공_평택15-17본체내역서_rev5 6" xfId="465"/>
    <cellStyle name="_3.포장공_평택15-17본체내역서_rev5 7" xfId="466"/>
    <cellStyle name="_3.포장공_평택15-17본체내역서_rev5 8" xfId="467"/>
    <cellStyle name="_3.포장공_평택15-17본체내역서_rev5 9" xfId="468"/>
    <cellStyle name="_3.포장공_평택15-17본체내역서_rev5_1-1차 전기공사 설계서(저장탱크)_REVA_090721(전기방식수정분)" xfId="26943"/>
    <cellStyle name="_3.포장공_평택15-17본체내역서_rev5_1-1차 전기공사 설계서(저장탱크)_REVA_090721(전기방식수정분)_01. 1-2차 전기방식공사 설계서" xfId="26944"/>
    <cellStyle name="_3.포장공_평택15-17본체내역서_rev5_4-3차 전기공사 설계서_REVP0(090401)" xfId="469"/>
    <cellStyle name="_3.포장공_평택15-17본체내역서_rev5_4-3차 전기공사 설계서_REVP0(090401) 10" xfId="470"/>
    <cellStyle name="_3.포장공_평택15-17본체내역서_rev5_4-3차 전기공사 설계서_REVP0(090401) 11" xfId="471"/>
    <cellStyle name="_3.포장공_평택15-17본체내역서_rev5_4-3차 전기공사 설계서_REVP0(090401) 12" xfId="472"/>
    <cellStyle name="_3.포장공_평택15-17본체내역서_rev5_4-3차 전기공사 설계서_REVP0(090401) 13" xfId="473"/>
    <cellStyle name="_3.포장공_평택15-17본체내역서_rev5_4-3차 전기공사 설계서_REVP0(090401) 14" xfId="31130"/>
    <cellStyle name="_3.포장공_평택15-17본체내역서_rev5_4-3차 전기공사 설계서_REVP0(090401) 2" xfId="474"/>
    <cellStyle name="_3.포장공_평택15-17본체내역서_rev5_4-3차 전기공사 설계서_REVP0(090401) 2 2" xfId="41229"/>
    <cellStyle name="_3.포장공_평택15-17본체내역서_rev5_4-3차 전기공사 설계서_REVP0(090401) 3" xfId="475"/>
    <cellStyle name="_3.포장공_평택15-17본체내역서_rev5_4-3차 전기공사 설계서_REVP0(090401) 4" xfId="476"/>
    <cellStyle name="_3.포장공_평택15-17본체내역서_rev5_4-3차 전기공사 설계서_REVP0(090401) 5" xfId="477"/>
    <cellStyle name="_3.포장공_평택15-17본체내역서_rev5_4-3차 전기공사 설계서_REVP0(090401) 6" xfId="478"/>
    <cellStyle name="_3.포장공_평택15-17본체내역서_rev5_4-3차 전기공사 설계서_REVP0(090401) 7" xfId="479"/>
    <cellStyle name="_3.포장공_평택15-17본체내역서_rev5_4-3차 전기공사 설계서_REVP0(090401) 8" xfId="480"/>
    <cellStyle name="_3.포장공_평택15-17본체내역서_rev5_4-3차 전기공사 설계서_REVP0(090401) 9" xfId="481"/>
    <cellStyle name="_3.포장공_평택15-17본체내역서_rev5_4-3차 전기공사 설계서_REVP0(090401)_01. 1-2차 전기방식공사 설계서" xfId="26945"/>
    <cellStyle name="_3_변경계약_설계서" xfId="34467"/>
    <cellStyle name="_3-8.동력산출서" xfId="34468"/>
    <cellStyle name="_4. 파주 변경 현장안20030128" xfId="34469"/>
    <cellStyle name="_4.1 통신(전송망)" xfId="34470"/>
    <cellStyle name="_4.2 통신(광케이블포설)" xfId="34471"/>
    <cellStyle name="_4.용역동연결동기타전기공사현" xfId="34472"/>
    <cellStyle name="_4.총괄내역서" xfId="34473"/>
    <cellStyle name="_4-1.전시용영상장비" xfId="34474"/>
    <cellStyle name="_4회기성 내역서-10월06일 수정본" xfId="34475"/>
    <cellStyle name="_5. 공원예산내역서" xfId="34476"/>
    <cellStyle name="_5사견적서" xfId="34477"/>
    <cellStyle name="_5옹벽공" xfId="34478"/>
    <cellStyle name="_5옹벽공_맨홀" xfId="34479"/>
    <cellStyle name="_5옹벽공_맨홀_맨홀" xfId="34480"/>
    <cellStyle name="_6)월드컵모형(준공)0727" xfId="34481"/>
    <cellStyle name="_6.2 VMS-C형" xfId="34482"/>
    <cellStyle name="_6.계장공사" xfId="34483"/>
    <cellStyle name="_7.수량산출서" xfId="26946"/>
    <cellStyle name="_7월분 준공도면" xfId="34484"/>
    <cellStyle name="_7월예정공정표" xfId="34485"/>
    <cellStyle name="_7월준공도면통합" xfId="34486"/>
    <cellStyle name="_8.계장공사" xfId="34487"/>
    <cellStyle name="_80540GBG" xfId="34488"/>
    <cellStyle name="_8월공무정산(서동조정)" xfId="34489"/>
    <cellStyle name="_99-07-P003 서초쉐르빌설변-2" xfId="34490"/>
    <cellStyle name="_99광통신간석외1개소" xfId="34491"/>
    <cellStyle name="_99광통신간석외1개소_04년도서울지역굴착계획" xfId="34492"/>
    <cellStyle name="_99광통신간석외1개소_1" xfId="34493"/>
    <cellStyle name="_99광통신간석외1개소_견적" xfId="34494"/>
    <cellStyle name="_99광통신간석외1개소_봅시다장비내역서" xfId="34495"/>
    <cellStyle name="_99광통신간석외1개소_봅시다장비내역서_04년도서울지역굴착계획" xfId="34496"/>
    <cellStyle name="_99광통신간석외1개소_봅시다장비내역서_의정부" xfId="34497"/>
    <cellStyle name="_99광통신간석외1개소_봅시다장비내역서_의정부_04년도서울지역굴착계획" xfId="34498"/>
    <cellStyle name="_99광통신간석외1개소_신호현자재내역 의정부" xfId="34499"/>
    <cellStyle name="_99광통신간석외1개소_신호현자재내역 의정부_04년도서울지역굴착계획" xfId="34500"/>
    <cellStyle name="_99광통신간석외1개소_신호현자재내역 의정부_의정부" xfId="34501"/>
    <cellStyle name="_99광통신간석외1개소_신호현자재내역 의정부_의정부_04년도서울지역굴착계획" xfId="34502"/>
    <cellStyle name="_99광통신간석외1개소_의정부장비내역서" xfId="34503"/>
    <cellStyle name="_99광통신간석외1개소_의정부장비내역서_04년도서울지역굴착계획" xfId="34504"/>
    <cellStyle name="_99광통신간석외1개소_의정부장비내역서_의정부" xfId="34505"/>
    <cellStyle name="_99광통신간석외1개소_의정부장비내역서_의정부_04년도서울지역굴착계획" xfId="34506"/>
    <cellStyle name="_99광통신간석외1개소_통합국사트레이" xfId="34507"/>
    <cellStyle name="_99광통신간석외1개소_한미우석" xfId="34508"/>
    <cellStyle name="_99광통신간석외1개소_한미우석_견적" xfId="34509"/>
    <cellStyle name="_99광통신간석외1개소_한미우석_계양등7개소" xfId="34510"/>
    <cellStyle name="_99광통신간석외1개소_한미우석_통합국사전원선" xfId="34511"/>
    <cellStyle name="_99광통신간석외1개소_한미우석_통합국사트레이" xfId="34512"/>
    <cellStyle name="_99광통신간석외1개소_한미우석_한미은행1" xfId="34513"/>
    <cellStyle name="_99광통신간석외1개소_한미우석_한미은행1_통합국사트레이" xfId="34514"/>
    <cellStyle name="_99광통신간석외1개소_한미우석_한미은행2" xfId="34515"/>
    <cellStyle name="_99광통신간석외1개소_한미우석_한미은행2_견적" xfId="34516"/>
    <cellStyle name="_99광통신간석외1개소_한미우석_한미은행2_통합국사트레이" xfId="34517"/>
    <cellStyle name="_99광통신간석외1개소_한미우석_한미은행본사" xfId="34518"/>
    <cellStyle name="_99광통신간석외1개소_한미우석_한미은행본사_견적" xfId="34519"/>
    <cellStyle name="_99광통신간석외1개소_한미우석_한미은행본사_통합국사트레이" xfId="34520"/>
    <cellStyle name="_99광통신간석외1개소_한미우석_한미은행본사1" xfId="34521"/>
    <cellStyle name="_99광통신간석외1개소_한미우석_한미은행본사1_견적" xfId="34522"/>
    <cellStyle name="_99광통신간석외1개소_한미우석_한미은행본사1_통합국사트레이" xfId="34523"/>
    <cellStyle name="_99광통신간석외1개소_한미은행본사" xfId="34524"/>
    <cellStyle name="_99광통신간석외1개소_한미은행본사_견적" xfId="34525"/>
    <cellStyle name="_99광통신간석외1개소_한미은행본사_계양등7개소" xfId="34526"/>
    <cellStyle name="_99광통신간석외1개소_한미은행본사_통합국사전원선" xfId="34527"/>
    <cellStyle name="_99광통신간석외1개소_한미은행본사_통합국사트레이" xfId="34528"/>
    <cellStyle name="_99광통신간석외1개소_한미은행본사_한미은행1" xfId="34529"/>
    <cellStyle name="_99광통신간석외1개소_한미은행본사_한미은행1_통합국사트레이" xfId="34530"/>
    <cellStyle name="_99광통신간석외1개소_한미은행본사_한미은행2" xfId="34531"/>
    <cellStyle name="_99광통신간석외1개소_한미은행본사_한미은행2_견적" xfId="34532"/>
    <cellStyle name="_99광통신간석외1개소_한미은행본사_한미은행2_통합국사트레이" xfId="34533"/>
    <cellStyle name="_99광통신간석외1개소_한미은행본사_한미은행본사" xfId="34534"/>
    <cellStyle name="_99광통신간석외1개소_한미은행본사_한미은행본사_견적" xfId="34535"/>
    <cellStyle name="_99광통신간석외1개소_한미은행본사_한미은행본사_통합국사트레이" xfId="34536"/>
    <cellStyle name="_99광통신간석외1개소_한미은행본사_한미은행본사1" xfId="34537"/>
    <cellStyle name="_99광통신간석외1개소_한미은행본사_한미은행본사1_견적" xfId="34538"/>
    <cellStyle name="_99광통신간석외1개소_한미은행본사_한미은행본사1_통합국사트레이" xfId="34539"/>
    <cellStyle name="_99광통신간석외1개소_한미케이블" xfId="34540"/>
    <cellStyle name="_99광통신간석외1개소_한미케이블_견적" xfId="34541"/>
    <cellStyle name="_99광통신간석외1개소_한미케이블_계양등7개소" xfId="34542"/>
    <cellStyle name="_99광통신간석외1개소_한미케이블_통합국사전원선" xfId="34543"/>
    <cellStyle name="_99광통신간석외1개소_한미케이블_통합국사트레이" xfId="34544"/>
    <cellStyle name="_99광통신간석외1개소_한미케이블_한미은행1" xfId="34545"/>
    <cellStyle name="_99광통신간석외1개소_한미케이블_한미은행1_통합국사트레이" xfId="34546"/>
    <cellStyle name="_99광통신간석외1개소_한미케이블_한미은행2" xfId="34547"/>
    <cellStyle name="_99광통신간석외1개소_한미케이블_한미은행2_견적" xfId="34548"/>
    <cellStyle name="_99광통신간석외1개소_한미케이블_한미은행2_통합국사트레이" xfId="34549"/>
    <cellStyle name="_99광통신간석외1개소_한미케이블_한미은행본사" xfId="34550"/>
    <cellStyle name="_99광통신간석외1개소_한미케이블_한미은행본사_견적" xfId="34551"/>
    <cellStyle name="_99광통신간석외1개소_한미케이블_한미은행본사_통합국사트레이" xfId="34552"/>
    <cellStyle name="_99광통신간석외1개소_한미케이블_한미은행본사1" xfId="34553"/>
    <cellStyle name="_99광통신간석외1개소_한미케이블_한미은행본사1_견적" xfId="34554"/>
    <cellStyle name="_99광통신간석외1개소_한미케이블_한미은행본사1_통합국사트레이" xfId="34555"/>
    <cellStyle name="_99광통신네트워크 중구 연안지역 보강공사" xfId="34556"/>
    <cellStyle name="_99광통신네트워크 중구 연안지역 보강공사_04년도서울지역굴착계획" xfId="34557"/>
    <cellStyle name="_99광통신네트워크 중구 연안지역 보강공사_1" xfId="34558"/>
    <cellStyle name="_99광통신네트워크 중구 연안지역 보강공사_견적" xfId="34559"/>
    <cellStyle name="_99광통신네트워크 중구 연안지역 보강공사_봅시다장비내역서" xfId="34560"/>
    <cellStyle name="_99광통신네트워크 중구 연안지역 보강공사_봅시다장비내역서_04년도서울지역굴착계획" xfId="34561"/>
    <cellStyle name="_99광통신네트워크 중구 연안지역 보강공사_봅시다장비내역서_의정부" xfId="34562"/>
    <cellStyle name="_99광통신네트워크 중구 연안지역 보강공사_봅시다장비내역서_의정부_04년도서울지역굴착계획" xfId="34563"/>
    <cellStyle name="_99광통신네트워크 중구 연안지역 보강공사_신호현자재내역 의정부" xfId="34564"/>
    <cellStyle name="_99광통신네트워크 중구 연안지역 보강공사_신호현자재내역 의정부_04년도서울지역굴착계획" xfId="34565"/>
    <cellStyle name="_99광통신네트워크 중구 연안지역 보강공사_신호현자재내역 의정부_의정부" xfId="34566"/>
    <cellStyle name="_99광통신네트워크 중구 연안지역 보강공사_신호현자재내역 의정부_의정부_04년도서울지역굴착계획" xfId="34567"/>
    <cellStyle name="_99광통신네트워크 중구 연안지역 보강공사_의정부장비내역서" xfId="34568"/>
    <cellStyle name="_99광통신네트워크 중구 연안지역 보강공사_의정부장비내역서_04년도서울지역굴착계획" xfId="34569"/>
    <cellStyle name="_99광통신네트워크 중구 연안지역 보강공사_의정부장비내역서_의정부" xfId="34570"/>
    <cellStyle name="_99광통신네트워크 중구 연안지역 보강공사_의정부장비내역서_의정부_04년도서울지역굴착계획" xfId="34571"/>
    <cellStyle name="_99광통신네트워크 중구 연안지역 보강공사_통합국사트레이" xfId="34572"/>
    <cellStyle name="_99광통신네트워크 중구 연안지역 보강공사_한미우석" xfId="34573"/>
    <cellStyle name="_99광통신네트워크 중구 연안지역 보강공사_한미우석_견적" xfId="34574"/>
    <cellStyle name="_99광통신네트워크 중구 연안지역 보강공사_한미우석_계양등7개소" xfId="34575"/>
    <cellStyle name="_99광통신네트워크 중구 연안지역 보강공사_한미우석_통합국사전원선" xfId="34576"/>
    <cellStyle name="_99광통신네트워크 중구 연안지역 보강공사_한미우석_통합국사트레이" xfId="34577"/>
    <cellStyle name="_99광통신네트워크 중구 연안지역 보강공사_한미우석_한미은행1" xfId="34578"/>
    <cellStyle name="_99광통신네트워크 중구 연안지역 보강공사_한미우석_한미은행1_통합국사트레이" xfId="34579"/>
    <cellStyle name="_99광통신네트워크 중구 연안지역 보강공사_한미우석_한미은행2" xfId="34580"/>
    <cellStyle name="_99광통신네트워크 중구 연안지역 보강공사_한미우석_한미은행2_견적" xfId="34581"/>
    <cellStyle name="_99광통신네트워크 중구 연안지역 보강공사_한미우석_한미은행2_통합국사트레이" xfId="34582"/>
    <cellStyle name="_99광통신네트워크 중구 연안지역 보강공사_한미우석_한미은행본사" xfId="34583"/>
    <cellStyle name="_99광통신네트워크 중구 연안지역 보강공사_한미우석_한미은행본사_견적" xfId="34584"/>
    <cellStyle name="_99광통신네트워크 중구 연안지역 보강공사_한미우석_한미은행본사_통합국사트레이" xfId="34585"/>
    <cellStyle name="_99광통신네트워크 중구 연안지역 보강공사_한미우석_한미은행본사1" xfId="34586"/>
    <cellStyle name="_99광통신네트워크 중구 연안지역 보강공사_한미우석_한미은행본사1_견적" xfId="34587"/>
    <cellStyle name="_99광통신네트워크 중구 연안지역 보강공사_한미우석_한미은행본사1_통합국사트레이" xfId="34588"/>
    <cellStyle name="_99광통신네트워크 중구 연안지역 보강공사_한미은행본사" xfId="34589"/>
    <cellStyle name="_99광통신네트워크 중구 연안지역 보강공사_한미은행본사_견적" xfId="34590"/>
    <cellStyle name="_99광통신네트워크 중구 연안지역 보강공사_한미은행본사_계양등7개소" xfId="34591"/>
    <cellStyle name="_99광통신네트워크 중구 연안지역 보강공사_한미은행본사_통합국사전원선" xfId="34592"/>
    <cellStyle name="_99광통신네트워크 중구 연안지역 보강공사_한미은행본사_통합국사트레이" xfId="34593"/>
    <cellStyle name="_99광통신네트워크 중구 연안지역 보강공사_한미은행본사_한미은행1" xfId="34594"/>
    <cellStyle name="_99광통신네트워크 중구 연안지역 보강공사_한미은행본사_한미은행1_통합국사트레이" xfId="34595"/>
    <cellStyle name="_99광통신네트워크 중구 연안지역 보강공사_한미은행본사_한미은행2" xfId="34596"/>
    <cellStyle name="_99광통신네트워크 중구 연안지역 보강공사_한미은행본사_한미은행2_견적" xfId="34597"/>
    <cellStyle name="_99광통신네트워크 중구 연안지역 보강공사_한미은행본사_한미은행2_통합국사트레이" xfId="34598"/>
    <cellStyle name="_99광통신네트워크 중구 연안지역 보강공사_한미은행본사_한미은행본사" xfId="34599"/>
    <cellStyle name="_99광통신네트워크 중구 연안지역 보강공사_한미은행본사_한미은행본사_견적" xfId="34600"/>
    <cellStyle name="_99광통신네트워크 중구 연안지역 보강공사_한미은행본사_한미은행본사_통합국사트레이" xfId="34601"/>
    <cellStyle name="_99광통신네트워크 중구 연안지역 보강공사_한미은행본사_한미은행본사1" xfId="34602"/>
    <cellStyle name="_99광통신네트워크 중구 연안지역 보강공사_한미은행본사_한미은행본사1_견적" xfId="34603"/>
    <cellStyle name="_99광통신네트워크 중구 연안지역 보강공사_한미은행본사_한미은행본사1_통합국사트레이" xfId="34604"/>
    <cellStyle name="_99광통신네트워크 중구 연안지역 보강공사_한미케이블" xfId="34605"/>
    <cellStyle name="_99광통신네트워크 중구 연안지역 보강공사_한미케이블_견적" xfId="34606"/>
    <cellStyle name="_99광통신네트워크 중구 연안지역 보강공사_한미케이블_계양등7개소" xfId="34607"/>
    <cellStyle name="_99광통신네트워크 중구 연안지역 보강공사_한미케이블_통합국사전원선" xfId="34608"/>
    <cellStyle name="_99광통신네트워크 중구 연안지역 보강공사_한미케이블_통합국사트레이" xfId="34609"/>
    <cellStyle name="_99광통신네트워크 중구 연안지역 보강공사_한미케이블_한미은행1" xfId="34610"/>
    <cellStyle name="_99광통신네트워크 중구 연안지역 보강공사_한미케이블_한미은행1_통합국사트레이" xfId="34611"/>
    <cellStyle name="_99광통신네트워크 중구 연안지역 보강공사_한미케이블_한미은행2" xfId="34612"/>
    <cellStyle name="_99광통신네트워크 중구 연안지역 보강공사_한미케이블_한미은행2_견적" xfId="34613"/>
    <cellStyle name="_99광통신네트워크 중구 연안지역 보강공사_한미케이블_한미은행2_통합국사트레이" xfId="34614"/>
    <cellStyle name="_99광통신네트워크 중구 연안지역 보강공사_한미케이블_한미은행본사" xfId="34615"/>
    <cellStyle name="_99광통신네트워크 중구 연안지역 보강공사_한미케이블_한미은행본사_견적" xfId="34616"/>
    <cellStyle name="_99광통신네트워크 중구 연안지역 보강공사_한미케이블_한미은행본사_통합국사트레이" xfId="34617"/>
    <cellStyle name="_99광통신네트워크 중구 연안지역 보강공사_한미케이블_한미은행본사1" xfId="34618"/>
    <cellStyle name="_99광통신네트워크 중구 연안지역 보강공사_한미케이블_한미은행본사1_견적" xfId="34619"/>
    <cellStyle name="_99광통신네트워크 중구 연안지역 보강공사_한미케이블_한미은행본사1_통합국사트레이" xfId="34620"/>
    <cellStyle name="_99광통신네트워크남구용현외1개소" xfId="34621"/>
    <cellStyle name="_99광통신네트워크남구용현외1개소_1" xfId="34622"/>
    <cellStyle name="_99광통신네트워크남구용현외1개소_1_04년도서울지역굴착계획" xfId="34623"/>
    <cellStyle name="_99광통신네트워크남구용현외1개소_1_견적" xfId="34624"/>
    <cellStyle name="_99광통신네트워크남구용현외1개소_1_봅시다장비내역서" xfId="34625"/>
    <cellStyle name="_99광통신네트워크남구용현외1개소_1_봅시다장비내역서_04년도서울지역굴착계획" xfId="34626"/>
    <cellStyle name="_99광통신네트워크남구용현외1개소_1_봅시다장비내역서_의정부" xfId="34627"/>
    <cellStyle name="_99광통신네트워크남구용현외1개소_1_봅시다장비내역서_의정부_04년도서울지역굴착계획" xfId="34628"/>
    <cellStyle name="_99광통신네트워크남구용현외1개소_1_신호현자재내역 의정부" xfId="34629"/>
    <cellStyle name="_99광통신네트워크남구용현외1개소_1_신호현자재내역 의정부_04년도서울지역굴착계획" xfId="34630"/>
    <cellStyle name="_99광통신네트워크남구용현외1개소_1_신호현자재내역 의정부_의정부" xfId="34631"/>
    <cellStyle name="_99광통신네트워크남구용현외1개소_1_신호현자재내역 의정부_의정부_04년도서울지역굴착계획" xfId="34632"/>
    <cellStyle name="_99광통신네트워크남구용현외1개소_1_용현한양외계약및준공관련" xfId="34633"/>
    <cellStyle name="_99광통신네트워크남구용현외1개소_1_의정부장비내역서" xfId="34634"/>
    <cellStyle name="_99광통신네트워크남구용현외1개소_1_의정부장비내역서_04년도서울지역굴착계획" xfId="34635"/>
    <cellStyle name="_99광통신네트워크남구용현외1개소_1_의정부장비내역서_의정부" xfId="34636"/>
    <cellStyle name="_99광통신네트워크남구용현외1개소_1_의정부장비내역서_의정부_04년도서울지역굴착계획" xfId="34637"/>
    <cellStyle name="_99광통신네트워크남구용현외1개소_1_통합국사트레이" xfId="34638"/>
    <cellStyle name="_99광통신네트워크남구용현외1개소_1_파워콤간이공사관련" xfId="34639"/>
    <cellStyle name="_99광통신네트워크남구용현외1개소_1_한미우석" xfId="34640"/>
    <cellStyle name="_99광통신네트워크남구용현외1개소_1_한미우석_견적" xfId="34641"/>
    <cellStyle name="_99광통신네트워크남구용현외1개소_1_한미우석_계양등7개소" xfId="34642"/>
    <cellStyle name="_99광통신네트워크남구용현외1개소_1_한미우석_통합국사전원선" xfId="34643"/>
    <cellStyle name="_99광통신네트워크남구용현외1개소_1_한미우석_통합국사트레이" xfId="34644"/>
    <cellStyle name="_99광통신네트워크남구용현외1개소_1_한미우석_한미은행1" xfId="34645"/>
    <cellStyle name="_99광통신네트워크남구용현외1개소_1_한미우석_한미은행1_통합국사트레이" xfId="34646"/>
    <cellStyle name="_99광통신네트워크남구용현외1개소_1_한미우석_한미은행2" xfId="34647"/>
    <cellStyle name="_99광통신네트워크남구용현외1개소_1_한미우석_한미은행2_견적" xfId="34648"/>
    <cellStyle name="_99광통신네트워크남구용현외1개소_1_한미우석_한미은행2_통합국사트레이" xfId="34649"/>
    <cellStyle name="_99광통신네트워크남구용현외1개소_1_한미우석_한미은행본사" xfId="34650"/>
    <cellStyle name="_99광통신네트워크남구용현외1개소_1_한미우석_한미은행본사_견적" xfId="34651"/>
    <cellStyle name="_99광통신네트워크남구용현외1개소_1_한미우석_한미은행본사_통합국사트레이" xfId="34652"/>
    <cellStyle name="_99광통신네트워크남구용현외1개소_1_한미우석_한미은행본사1" xfId="34653"/>
    <cellStyle name="_99광통신네트워크남구용현외1개소_1_한미우석_한미은행본사1_견적" xfId="34654"/>
    <cellStyle name="_99광통신네트워크남구용현외1개소_1_한미우석_한미은행본사1_통합국사트레이" xfId="34655"/>
    <cellStyle name="_99광통신네트워크남구용현외1개소_1_한미은행본사" xfId="34656"/>
    <cellStyle name="_99광통신네트워크남구용현외1개소_1_한미은행본사_견적" xfId="34657"/>
    <cellStyle name="_99광통신네트워크남구용현외1개소_1_한미은행본사_계양등7개소" xfId="34658"/>
    <cellStyle name="_99광통신네트워크남구용현외1개소_1_한미은행본사_통합국사전원선" xfId="34659"/>
    <cellStyle name="_99광통신네트워크남구용현외1개소_1_한미은행본사_통합국사트레이" xfId="34660"/>
    <cellStyle name="_99광통신네트워크남구용현외1개소_1_한미은행본사_한미은행1" xfId="34661"/>
    <cellStyle name="_99광통신네트워크남구용현외1개소_1_한미은행본사_한미은행1_통합국사트레이" xfId="34662"/>
    <cellStyle name="_99광통신네트워크남구용현외1개소_1_한미은행본사_한미은행2" xfId="34663"/>
    <cellStyle name="_99광통신네트워크남구용현외1개소_1_한미은행본사_한미은행2_견적" xfId="34664"/>
    <cellStyle name="_99광통신네트워크남구용현외1개소_1_한미은행본사_한미은행2_통합국사트레이" xfId="34665"/>
    <cellStyle name="_99광통신네트워크남구용현외1개소_1_한미은행본사_한미은행본사" xfId="34666"/>
    <cellStyle name="_99광통신네트워크남구용현외1개소_1_한미은행본사_한미은행본사_견적" xfId="34667"/>
    <cellStyle name="_99광통신네트워크남구용현외1개소_1_한미은행본사_한미은행본사_통합국사트레이" xfId="34668"/>
    <cellStyle name="_99광통신네트워크남구용현외1개소_1_한미은행본사_한미은행본사1" xfId="34669"/>
    <cellStyle name="_99광통신네트워크남구용현외1개소_1_한미은행본사_한미은행본사1_견적" xfId="34670"/>
    <cellStyle name="_99광통신네트워크남구용현외1개소_1_한미은행본사_한미은행본사1_통합국사트레이" xfId="34671"/>
    <cellStyle name="_99광통신네트워크남구용현외1개소_1_한미케이블" xfId="34672"/>
    <cellStyle name="_99광통신네트워크남구용현외1개소_1_한미케이블_견적" xfId="34673"/>
    <cellStyle name="_99광통신네트워크남구용현외1개소_1_한미케이블_계양등7개소" xfId="34674"/>
    <cellStyle name="_99광통신네트워크남구용현외1개소_1_한미케이블_통합국사전원선" xfId="34675"/>
    <cellStyle name="_99광통신네트워크남구용현외1개소_1_한미케이블_통합국사트레이" xfId="34676"/>
    <cellStyle name="_99광통신네트워크남구용현외1개소_1_한미케이블_한미은행1" xfId="34677"/>
    <cellStyle name="_99광통신네트워크남구용현외1개소_1_한미케이블_한미은행1_통합국사트레이" xfId="34678"/>
    <cellStyle name="_99광통신네트워크남구용현외1개소_1_한미케이블_한미은행2" xfId="34679"/>
    <cellStyle name="_99광통신네트워크남구용현외1개소_1_한미케이블_한미은행2_견적" xfId="34680"/>
    <cellStyle name="_99광통신네트워크남구용현외1개소_1_한미케이블_한미은행2_통합국사트레이" xfId="34681"/>
    <cellStyle name="_99광통신네트워크남구용현외1개소_1_한미케이블_한미은행본사" xfId="34682"/>
    <cellStyle name="_99광통신네트워크남구용현외1개소_1_한미케이블_한미은행본사_견적" xfId="34683"/>
    <cellStyle name="_99광통신네트워크남구용현외1개소_1_한미케이블_한미은행본사_통합국사트레이" xfId="34684"/>
    <cellStyle name="_99광통신네트워크남구용현외1개소_1_한미케이블_한미은행본사1" xfId="34685"/>
    <cellStyle name="_99광통신네트워크남구용현외1개소_1_한미케이블_한미은행본사1_견적" xfId="34686"/>
    <cellStyle name="_99광통신네트워크남구용현외1개소_1_한미케이블_한미은행본사1_통합국사트레이" xfId="34687"/>
    <cellStyle name="_99광통신네트워크남구용현외1개소_용현한양외계약및준공관련" xfId="34688"/>
    <cellStyle name="_99광통신네트워크남구용현외1개소_용현한양외계약및준공관련_04년도서울지역굴착계획" xfId="34689"/>
    <cellStyle name="_99광통신네트워크남구용현외1개소_용현한양외계약및준공관련_견적" xfId="34690"/>
    <cellStyle name="_99광통신네트워크남구용현외1개소_용현한양외계약및준공관련_봅시다장비내역서" xfId="34691"/>
    <cellStyle name="_99광통신네트워크남구용현외1개소_용현한양외계약및준공관련_봅시다장비내역서_04년도서울지역굴착계획" xfId="34692"/>
    <cellStyle name="_99광통신네트워크남구용현외1개소_용현한양외계약및준공관련_봅시다장비내역서_의정부" xfId="34693"/>
    <cellStyle name="_99광통신네트워크남구용현외1개소_용현한양외계약및준공관련_봅시다장비내역서_의정부_04년도서울지역굴착계획" xfId="34694"/>
    <cellStyle name="_99광통신네트워크남구용현외1개소_용현한양외계약및준공관련_신호현자재내역 의정부" xfId="34695"/>
    <cellStyle name="_99광통신네트워크남구용현외1개소_용현한양외계약및준공관련_신호현자재내역 의정부_04년도서울지역굴착계획" xfId="34696"/>
    <cellStyle name="_99광통신네트워크남구용현외1개소_용현한양외계약및준공관련_신호현자재내역 의정부_의정부" xfId="34697"/>
    <cellStyle name="_99광통신네트워크남구용현외1개소_용현한양외계약및준공관련_신호현자재내역 의정부_의정부_04년도서울지역굴착계획" xfId="34698"/>
    <cellStyle name="_99광통신네트워크남구용현외1개소_용현한양외계약및준공관련_의정부장비내역서" xfId="34699"/>
    <cellStyle name="_99광통신네트워크남구용현외1개소_용현한양외계약및준공관련_의정부장비내역서_04년도서울지역굴착계획" xfId="34700"/>
    <cellStyle name="_99광통신네트워크남구용현외1개소_용현한양외계약및준공관련_의정부장비내역서_의정부" xfId="34701"/>
    <cellStyle name="_99광통신네트워크남구용현외1개소_용현한양외계약및준공관련_의정부장비내역서_의정부_04년도서울지역굴착계획" xfId="34702"/>
    <cellStyle name="_99광통신네트워크남구용현외1개소_용현한양외계약및준공관련_통합국사트레이" xfId="34703"/>
    <cellStyle name="_99광통신네트워크남구용현외1개소_용현한양외계약및준공관련_한미우석" xfId="34704"/>
    <cellStyle name="_99광통신네트워크남구용현외1개소_용현한양외계약및준공관련_한미우석_견적" xfId="34705"/>
    <cellStyle name="_99광통신네트워크남구용현외1개소_용현한양외계약및준공관련_한미우석_계양등7개소" xfId="34706"/>
    <cellStyle name="_99광통신네트워크남구용현외1개소_용현한양외계약및준공관련_한미우석_통합국사전원선" xfId="34707"/>
    <cellStyle name="_99광통신네트워크남구용현외1개소_용현한양외계약및준공관련_한미우석_통합국사트레이" xfId="34708"/>
    <cellStyle name="_99광통신네트워크남구용현외1개소_용현한양외계약및준공관련_한미우석_한미은행1" xfId="34709"/>
    <cellStyle name="_99광통신네트워크남구용현외1개소_용현한양외계약및준공관련_한미우석_한미은행1_통합국사트레이" xfId="34710"/>
    <cellStyle name="_99광통신네트워크남구용현외1개소_용현한양외계약및준공관련_한미우석_한미은행2" xfId="34711"/>
    <cellStyle name="_99광통신네트워크남구용현외1개소_용현한양외계약및준공관련_한미우석_한미은행2_견적" xfId="34712"/>
    <cellStyle name="_99광통신네트워크남구용현외1개소_용현한양외계약및준공관련_한미우석_한미은행2_통합국사트레이" xfId="34713"/>
    <cellStyle name="_99광통신네트워크남구용현외1개소_용현한양외계약및준공관련_한미우석_한미은행본사" xfId="34714"/>
    <cellStyle name="_99광통신네트워크남구용현외1개소_용현한양외계약및준공관련_한미우석_한미은행본사_견적" xfId="34715"/>
    <cellStyle name="_99광통신네트워크남구용현외1개소_용현한양외계약및준공관련_한미우석_한미은행본사_통합국사트레이" xfId="34716"/>
    <cellStyle name="_99광통신네트워크남구용현외1개소_용현한양외계약및준공관련_한미우석_한미은행본사1" xfId="34717"/>
    <cellStyle name="_99광통신네트워크남구용현외1개소_용현한양외계약및준공관련_한미우석_한미은행본사1_견적" xfId="34718"/>
    <cellStyle name="_99광통신네트워크남구용현외1개소_용현한양외계약및준공관련_한미우석_한미은행본사1_통합국사트레이" xfId="34719"/>
    <cellStyle name="_99광통신네트워크남구용현외1개소_용현한양외계약및준공관련_한미은행본사" xfId="34720"/>
    <cellStyle name="_99광통신네트워크남구용현외1개소_용현한양외계약및준공관련_한미은행본사_견적" xfId="34721"/>
    <cellStyle name="_99광통신네트워크남구용현외1개소_용현한양외계약및준공관련_한미은행본사_계양등7개소" xfId="34722"/>
    <cellStyle name="_99광통신네트워크남구용현외1개소_용현한양외계약및준공관련_한미은행본사_통합국사전원선" xfId="34723"/>
    <cellStyle name="_99광통신네트워크남구용현외1개소_용현한양외계약및준공관련_한미은행본사_통합국사트레이" xfId="34724"/>
    <cellStyle name="_99광통신네트워크남구용현외1개소_용현한양외계약및준공관련_한미은행본사_한미은행1" xfId="34725"/>
    <cellStyle name="_99광통신네트워크남구용현외1개소_용현한양외계약및준공관련_한미은행본사_한미은행1_통합국사트레이" xfId="34726"/>
    <cellStyle name="_99광통신네트워크남구용현외1개소_용현한양외계약및준공관련_한미은행본사_한미은행2" xfId="34727"/>
    <cellStyle name="_99광통신네트워크남구용현외1개소_용현한양외계약및준공관련_한미은행본사_한미은행2_견적" xfId="34728"/>
    <cellStyle name="_99광통신네트워크남구용현외1개소_용현한양외계약및준공관련_한미은행본사_한미은행2_통합국사트레이" xfId="34729"/>
    <cellStyle name="_99광통신네트워크남구용현외1개소_용현한양외계약및준공관련_한미은행본사_한미은행본사" xfId="34730"/>
    <cellStyle name="_99광통신네트워크남구용현외1개소_용현한양외계약및준공관련_한미은행본사_한미은행본사_견적" xfId="34731"/>
    <cellStyle name="_99광통신네트워크남구용현외1개소_용현한양외계약및준공관련_한미은행본사_한미은행본사_통합국사트레이" xfId="34732"/>
    <cellStyle name="_99광통신네트워크남구용현외1개소_용현한양외계약및준공관련_한미은행본사_한미은행본사1" xfId="34733"/>
    <cellStyle name="_99광통신네트워크남구용현외1개소_용현한양외계약및준공관련_한미은행본사_한미은행본사1_견적" xfId="34734"/>
    <cellStyle name="_99광통신네트워크남구용현외1개소_용현한양외계약및준공관련_한미은행본사_한미은행본사1_통합국사트레이" xfId="34735"/>
    <cellStyle name="_99광통신네트워크남구용현외1개소_용현한양외계약및준공관련_한미케이블" xfId="34736"/>
    <cellStyle name="_99광통신네트워크남구용현외1개소_용현한양외계약및준공관련_한미케이블_견적" xfId="34737"/>
    <cellStyle name="_99광통신네트워크남구용현외1개소_용현한양외계약및준공관련_한미케이블_계양등7개소" xfId="34738"/>
    <cellStyle name="_99광통신네트워크남구용현외1개소_용현한양외계약및준공관련_한미케이블_통합국사전원선" xfId="34739"/>
    <cellStyle name="_99광통신네트워크남구용현외1개소_용현한양외계약및준공관련_한미케이블_통합국사트레이" xfId="34740"/>
    <cellStyle name="_99광통신네트워크남구용현외1개소_용현한양외계약및준공관련_한미케이블_한미은행1" xfId="34741"/>
    <cellStyle name="_99광통신네트워크남구용현외1개소_용현한양외계약및준공관련_한미케이블_한미은행1_통합국사트레이" xfId="34742"/>
    <cellStyle name="_99광통신네트워크남구용현외1개소_용현한양외계약및준공관련_한미케이블_한미은행2" xfId="34743"/>
    <cellStyle name="_99광통신네트워크남구용현외1개소_용현한양외계약및준공관련_한미케이블_한미은행2_견적" xfId="34744"/>
    <cellStyle name="_99광통신네트워크남구용현외1개소_용현한양외계약및준공관련_한미케이블_한미은행2_통합국사트레이" xfId="34745"/>
    <cellStyle name="_99광통신네트워크남구용현외1개소_용현한양외계약및준공관련_한미케이블_한미은행본사" xfId="34746"/>
    <cellStyle name="_99광통신네트워크남구용현외1개소_용현한양외계약및준공관련_한미케이블_한미은행본사_견적" xfId="34747"/>
    <cellStyle name="_99광통신네트워크남구용현외1개소_용현한양외계약및준공관련_한미케이블_한미은행본사_통합국사트레이" xfId="34748"/>
    <cellStyle name="_99광통신네트워크남구용현외1개소_용현한양외계약및준공관련_한미케이블_한미은행본사1" xfId="34749"/>
    <cellStyle name="_99광통신네트워크남구용현외1개소_용현한양외계약및준공관련_한미케이블_한미은행본사1_견적" xfId="34750"/>
    <cellStyle name="_99광통신네트워크남구용현외1개소_용현한양외계약및준공관련_한미케이블_한미은행본사1_통합국사트레이" xfId="34751"/>
    <cellStyle name="_99광통신네트워크남구용현외1개소_파워콤간이공사관련" xfId="34752"/>
    <cellStyle name="_99광통신네트워크남구용현외1개소_파워콤간이공사관련_04년도서울지역굴착계획" xfId="34753"/>
    <cellStyle name="_99광통신네트워크남구용현외1개소_파워콤간이공사관련_견적" xfId="34754"/>
    <cellStyle name="_99광통신네트워크남구용현외1개소_파워콤간이공사관련_봅시다장비내역서" xfId="34755"/>
    <cellStyle name="_99광통신네트워크남구용현외1개소_파워콤간이공사관련_봅시다장비내역서_04년도서울지역굴착계획" xfId="34756"/>
    <cellStyle name="_99광통신네트워크남구용현외1개소_파워콤간이공사관련_봅시다장비내역서_의정부" xfId="34757"/>
    <cellStyle name="_99광통신네트워크남구용현외1개소_파워콤간이공사관련_봅시다장비내역서_의정부_04년도서울지역굴착계획" xfId="34758"/>
    <cellStyle name="_99광통신네트워크남구용현외1개소_파워콤간이공사관련_신호현자재내역 의정부" xfId="34759"/>
    <cellStyle name="_99광통신네트워크남구용현외1개소_파워콤간이공사관련_신호현자재내역 의정부_04년도서울지역굴착계획" xfId="34760"/>
    <cellStyle name="_99광통신네트워크남구용현외1개소_파워콤간이공사관련_신호현자재내역 의정부_의정부" xfId="34761"/>
    <cellStyle name="_99광통신네트워크남구용현외1개소_파워콤간이공사관련_신호현자재내역 의정부_의정부_04년도서울지역굴착계획" xfId="34762"/>
    <cellStyle name="_99광통신네트워크남구용현외1개소_파워콤간이공사관련_의정부장비내역서" xfId="34763"/>
    <cellStyle name="_99광통신네트워크남구용현외1개소_파워콤간이공사관련_의정부장비내역서_04년도서울지역굴착계획" xfId="34764"/>
    <cellStyle name="_99광통신네트워크남구용현외1개소_파워콤간이공사관련_의정부장비내역서_의정부" xfId="34765"/>
    <cellStyle name="_99광통신네트워크남구용현외1개소_파워콤간이공사관련_의정부장비내역서_의정부_04년도서울지역굴착계획" xfId="34766"/>
    <cellStyle name="_99광통신네트워크남구용현외1개소_파워콤간이공사관련_통합국사트레이" xfId="34767"/>
    <cellStyle name="_99광통신네트워크남구용현외1개소_파워콤간이공사관련_한미우석" xfId="34768"/>
    <cellStyle name="_99광통신네트워크남구용현외1개소_파워콤간이공사관련_한미우석_견적" xfId="34769"/>
    <cellStyle name="_99광통신네트워크남구용현외1개소_파워콤간이공사관련_한미우석_계양등7개소" xfId="34770"/>
    <cellStyle name="_99광통신네트워크남구용현외1개소_파워콤간이공사관련_한미우석_통합국사전원선" xfId="34771"/>
    <cellStyle name="_99광통신네트워크남구용현외1개소_파워콤간이공사관련_한미우석_통합국사트레이" xfId="34772"/>
    <cellStyle name="_99광통신네트워크남구용현외1개소_파워콤간이공사관련_한미우석_한미은행1" xfId="34773"/>
    <cellStyle name="_99광통신네트워크남구용현외1개소_파워콤간이공사관련_한미우석_한미은행1_통합국사트레이" xfId="34774"/>
    <cellStyle name="_99광통신네트워크남구용현외1개소_파워콤간이공사관련_한미우석_한미은행2" xfId="34775"/>
    <cellStyle name="_99광통신네트워크남구용현외1개소_파워콤간이공사관련_한미우석_한미은행2_견적" xfId="34776"/>
    <cellStyle name="_99광통신네트워크남구용현외1개소_파워콤간이공사관련_한미우석_한미은행2_통합국사트레이" xfId="34777"/>
    <cellStyle name="_99광통신네트워크남구용현외1개소_파워콤간이공사관련_한미우석_한미은행본사" xfId="34778"/>
    <cellStyle name="_99광통신네트워크남구용현외1개소_파워콤간이공사관련_한미우석_한미은행본사_견적" xfId="34779"/>
    <cellStyle name="_99광통신네트워크남구용현외1개소_파워콤간이공사관련_한미우석_한미은행본사_통합국사트레이" xfId="34780"/>
    <cellStyle name="_99광통신네트워크남구용현외1개소_파워콤간이공사관련_한미우석_한미은행본사1" xfId="34781"/>
    <cellStyle name="_99광통신네트워크남구용현외1개소_파워콤간이공사관련_한미우석_한미은행본사1_견적" xfId="34782"/>
    <cellStyle name="_99광통신네트워크남구용현외1개소_파워콤간이공사관련_한미우석_한미은행본사1_통합국사트레이" xfId="34783"/>
    <cellStyle name="_99광통신네트워크남구용현외1개소_파워콤간이공사관련_한미은행본사" xfId="34784"/>
    <cellStyle name="_99광통신네트워크남구용현외1개소_파워콤간이공사관련_한미은행본사_견적" xfId="34785"/>
    <cellStyle name="_99광통신네트워크남구용현외1개소_파워콤간이공사관련_한미은행본사_계양등7개소" xfId="34786"/>
    <cellStyle name="_99광통신네트워크남구용현외1개소_파워콤간이공사관련_한미은행본사_통합국사전원선" xfId="34787"/>
    <cellStyle name="_99광통신네트워크남구용현외1개소_파워콤간이공사관련_한미은행본사_통합국사트레이" xfId="34788"/>
    <cellStyle name="_99광통신네트워크남구용현외1개소_파워콤간이공사관련_한미은행본사_한미은행1" xfId="34789"/>
    <cellStyle name="_99광통신네트워크남구용현외1개소_파워콤간이공사관련_한미은행본사_한미은행1_통합국사트레이" xfId="34790"/>
    <cellStyle name="_99광통신네트워크남구용현외1개소_파워콤간이공사관련_한미은행본사_한미은행2" xfId="34791"/>
    <cellStyle name="_99광통신네트워크남구용현외1개소_파워콤간이공사관련_한미은행본사_한미은행2_견적" xfId="34792"/>
    <cellStyle name="_99광통신네트워크남구용현외1개소_파워콤간이공사관련_한미은행본사_한미은행2_통합국사트레이" xfId="34793"/>
    <cellStyle name="_99광통신네트워크남구용현외1개소_파워콤간이공사관련_한미은행본사_한미은행본사" xfId="34794"/>
    <cellStyle name="_99광통신네트워크남구용현외1개소_파워콤간이공사관련_한미은행본사_한미은행본사_견적" xfId="34795"/>
    <cellStyle name="_99광통신네트워크남구용현외1개소_파워콤간이공사관련_한미은행본사_한미은행본사_통합국사트레이" xfId="34796"/>
    <cellStyle name="_99광통신네트워크남구용현외1개소_파워콤간이공사관련_한미은행본사_한미은행본사1" xfId="34797"/>
    <cellStyle name="_99광통신네트워크남구용현외1개소_파워콤간이공사관련_한미은행본사_한미은행본사1_견적" xfId="34798"/>
    <cellStyle name="_99광통신네트워크남구용현외1개소_파워콤간이공사관련_한미은행본사_한미은행본사1_통합국사트레이" xfId="34799"/>
    <cellStyle name="_99광통신네트워크남구용현외1개소_파워콤간이공사관련_한미케이블" xfId="34800"/>
    <cellStyle name="_99광통신네트워크남구용현외1개소_파워콤간이공사관련_한미케이블_견적" xfId="34801"/>
    <cellStyle name="_99광통신네트워크남구용현외1개소_파워콤간이공사관련_한미케이블_계양등7개소" xfId="34802"/>
    <cellStyle name="_99광통신네트워크남구용현외1개소_파워콤간이공사관련_한미케이블_통합국사전원선" xfId="34803"/>
    <cellStyle name="_99광통신네트워크남구용현외1개소_파워콤간이공사관련_한미케이블_통합국사트레이" xfId="34804"/>
    <cellStyle name="_99광통신네트워크남구용현외1개소_파워콤간이공사관련_한미케이블_한미은행1" xfId="34805"/>
    <cellStyle name="_99광통신네트워크남구용현외1개소_파워콤간이공사관련_한미케이블_한미은행1_통합국사트레이" xfId="34806"/>
    <cellStyle name="_99광통신네트워크남구용현외1개소_파워콤간이공사관련_한미케이블_한미은행2" xfId="34807"/>
    <cellStyle name="_99광통신네트워크남구용현외1개소_파워콤간이공사관련_한미케이블_한미은행2_견적" xfId="34808"/>
    <cellStyle name="_99광통신네트워크남구용현외1개소_파워콤간이공사관련_한미케이블_한미은행2_통합국사트레이" xfId="34809"/>
    <cellStyle name="_99광통신네트워크남구용현외1개소_파워콤간이공사관련_한미케이블_한미은행본사" xfId="34810"/>
    <cellStyle name="_99광통신네트워크남구용현외1개소_파워콤간이공사관련_한미케이블_한미은행본사_견적" xfId="34811"/>
    <cellStyle name="_99광통신네트워크남구용현외1개소_파워콤간이공사관련_한미케이블_한미은행본사_통합국사트레이" xfId="34812"/>
    <cellStyle name="_99광통신네트워크남구용현외1개소_파워콤간이공사관련_한미케이블_한미은행본사1" xfId="34813"/>
    <cellStyle name="_99광통신네트워크남구용현외1개소_파워콤간이공사관련_한미케이블_한미은행본사1_견적" xfId="34814"/>
    <cellStyle name="_99광통신네트워크남구용현외1개소_파워콤간이공사관련_한미케이블_한미은행본사1_통합국사트레이" xfId="34815"/>
    <cellStyle name="_99광통신시흥방산" xfId="34816"/>
    <cellStyle name="_99광통신시흥방산_1" xfId="34817"/>
    <cellStyle name="_99광통신시흥방산_1_04년도서울지역굴착계획" xfId="34818"/>
    <cellStyle name="_99광통신시흥방산_1_견적" xfId="34819"/>
    <cellStyle name="_99광통신시흥방산_1_봅시다장비내역서" xfId="34820"/>
    <cellStyle name="_99광통신시흥방산_1_봅시다장비내역서_04년도서울지역굴착계획" xfId="34821"/>
    <cellStyle name="_99광통신시흥방산_1_봅시다장비내역서_의정부" xfId="34822"/>
    <cellStyle name="_99광통신시흥방산_1_봅시다장비내역서_의정부_04년도서울지역굴착계획" xfId="34823"/>
    <cellStyle name="_99광통신시흥방산_1_신호현자재내역 의정부" xfId="34824"/>
    <cellStyle name="_99광통신시흥방산_1_신호현자재내역 의정부_04년도서울지역굴착계획" xfId="34825"/>
    <cellStyle name="_99광통신시흥방산_1_신호현자재내역 의정부_의정부" xfId="34826"/>
    <cellStyle name="_99광통신시흥방산_1_신호현자재내역 의정부_의정부_04년도서울지역굴착계획" xfId="34827"/>
    <cellStyle name="_99광통신시흥방산_1_의정부장비내역서" xfId="34828"/>
    <cellStyle name="_99광통신시흥방산_1_의정부장비내역서_04년도서울지역굴착계획" xfId="34829"/>
    <cellStyle name="_99광통신시흥방산_1_의정부장비내역서_의정부" xfId="34830"/>
    <cellStyle name="_99광통신시흥방산_1_의정부장비내역서_의정부_04년도서울지역굴착계획" xfId="34831"/>
    <cellStyle name="_99광통신시흥방산_1_통합국사트레이" xfId="34832"/>
    <cellStyle name="_99광통신시흥방산_1_한미우석" xfId="34833"/>
    <cellStyle name="_99광통신시흥방산_1_한미우석_견적" xfId="34834"/>
    <cellStyle name="_99광통신시흥방산_1_한미우석_계양등7개소" xfId="34835"/>
    <cellStyle name="_99광통신시흥방산_1_한미우석_통합국사전원선" xfId="34836"/>
    <cellStyle name="_99광통신시흥방산_1_한미우석_통합국사트레이" xfId="34837"/>
    <cellStyle name="_99광통신시흥방산_1_한미우석_한미은행1" xfId="34838"/>
    <cellStyle name="_99광통신시흥방산_1_한미우석_한미은행1_통합국사트레이" xfId="34839"/>
    <cellStyle name="_99광통신시흥방산_1_한미우석_한미은행2" xfId="34840"/>
    <cellStyle name="_99광통신시흥방산_1_한미우석_한미은행2_견적" xfId="34841"/>
    <cellStyle name="_99광통신시흥방산_1_한미우석_한미은행2_통합국사트레이" xfId="34842"/>
    <cellStyle name="_99광통신시흥방산_1_한미우석_한미은행본사" xfId="34843"/>
    <cellStyle name="_99광통신시흥방산_1_한미우석_한미은행본사_견적" xfId="34844"/>
    <cellStyle name="_99광통신시흥방산_1_한미우석_한미은행본사_통합국사트레이" xfId="34845"/>
    <cellStyle name="_99광통신시흥방산_1_한미우석_한미은행본사1" xfId="34846"/>
    <cellStyle name="_99광통신시흥방산_1_한미우석_한미은행본사1_견적" xfId="34847"/>
    <cellStyle name="_99광통신시흥방산_1_한미우석_한미은행본사1_통합국사트레이" xfId="34848"/>
    <cellStyle name="_99광통신시흥방산_1_한미은행본사" xfId="34849"/>
    <cellStyle name="_99광통신시흥방산_1_한미은행본사_견적" xfId="34850"/>
    <cellStyle name="_99광통신시흥방산_1_한미은행본사_계양등7개소" xfId="34851"/>
    <cellStyle name="_99광통신시흥방산_1_한미은행본사_통합국사전원선" xfId="34852"/>
    <cellStyle name="_99광통신시흥방산_1_한미은행본사_통합국사트레이" xfId="34853"/>
    <cellStyle name="_99광통신시흥방산_1_한미은행본사_한미은행1" xfId="34854"/>
    <cellStyle name="_99광통신시흥방산_1_한미은행본사_한미은행1_통합국사트레이" xfId="34855"/>
    <cellStyle name="_99광통신시흥방산_1_한미은행본사_한미은행2" xfId="34856"/>
    <cellStyle name="_99광통신시흥방산_1_한미은행본사_한미은행2_견적" xfId="34857"/>
    <cellStyle name="_99광통신시흥방산_1_한미은행본사_한미은행2_통합국사트레이" xfId="34858"/>
    <cellStyle name="_99광통신시흥방산_1_한미은행본사_한미은행본사" xfId="34859"/>
    <cellStyle name="_99광통신시흥방산_1_한미은행본사_한미은행본사_견적" xfId="34860"/>
    <cellStyle name="_99광통신시흥방산_1_한미은행본사_한미은행본사_통합국사트레이" xfId="34861"/>
    <cellStyle name="_99광통신시흥방산_1_한미은행본사_한미은행본사1" xfId="34862"/>
    <cellStyle name="_99광통신시흥방산_1_한미은행본사_한미은행본사1_견적" xfId="34863"/>
    <cellStyle name="_99광통신시흥방산_1_한미은행본사_한미은행본사1_통합국사트레이" xfId="34864"/>
    <cellStyle name="_99광통신시흥방산_1_한미케이블" xfId="34865"/>
    <cellStyle name="_99광통신시흥방산_1_한미케이블_견적" xfId="34866"/>
    <cellStyle name="_99광통신시흥방산_1_한미케이블_계양등7개소" xfId="34867"/>
    <cellStyle name="_99광통신시흥방산_1_한미케이블_통합국사전원선" xfId="34868"/>
    <cellStyle name="_99광통신시흥방산_1_한미케이블_통합국사트레이" xfId="34869"/>
    <cellStyle name="_99광통신시흥방산_1_한미케이블_한미은행1" xfId="34870"/>
    <cellStyle name="_99광통신시흥방산_1_한미케이블_한미은행1_통합국사트레이" xfId="34871"/>
    <cellStyle name="_99광통신시흥방산_1_한미케이블_한미은행2" xfId="34872"/>
    <cellStyle name="_99광통신시흥방산_1_한미케이블_한미은행2_견적" xfId="34873"/>
    <cellStyle name="_99광통신시흥방산_1_한미케이블_한미은행2_통합국사트레이" xfId="34874"/>
    <cellStyle name="_99광통신시흥방산_1_한미케이블_한미은행본사" xfId="34875"/>
    <cellStyle name="_99광통신시흥방산_1_한미케이블_한미은행본사_견적" xfId="34876"/>
    <cellStyle name="_99광통신시흥방산_1_한미케이블_한미은행본사_통합국사트레이" xfId="34877"/>
    <cellStyle name="_99광통신시흥방산_1_한미케이블_한미은행본사1" xfId="34878"/>
    <cellStyle name="_99광통신시흥방산_1_한미케이블_한미은행본사1_견적" xfId="34879"/>
    <cellStyle name="_99광통신시흥방산_1_한미케이블_한미은행본사1_통합국사트레이" xfId="34880"/>
    <cellStyle name="_99광통신시흥방산_2" xfId="34881"/>
    <cellStyle name="_99민간위탁(보령,부안)" xfId="26947"/>
    <cellStyle name="_99민간위탁(보령,부안)_낙찰가적용산출내역" xfId="26948"/>
    <cellStyle name="_99민간위탁(보령,부안)_설계2임시" xfId="26949"/>
    <cellStyle name="_99민간위탁(보령,부안)_설계2임시_설계서(장)" xfId="26950"/>
    <cellStyle name="_99민간위탁(보령,부안)_설계2임시_설계서(장)_낙찰가적용산출내역" xfId="26951"/>
    <cellStyle name="_99민간위탁(보령,부안)_설계2임시_설계최종" xfId="26952"/>
    <cellStyle name="_99민간위탁(보령,부안)_설계2임시_설계최종_낙찰가적용산출내역" xfId="26953"/>
    <cellStyle name="_99민간위탁(보령,부안)_설계서(보령,전주,부안)" xfId="26954"/>
    <cellStyle name="_99민간위탁(보령,부안)_설계서(보령,전주,부안)_낙찰가적용산출내역" xfId="26955"/>
    <cellStyle name="_99민간위탁(보령,부안)_설계서(보령,전주,부안)_설계2임시" xfId="26956"/>
    <cellStyle name="_99민간위탁(보령,부안)_설계서(보령,전주,부안)_설계2임시_설계서(장)" xfId="26957"/>
    <cellStyle name="_99민간위탁(보령,부안)_설계서(보령,전주,부안)_설계2임시_설계서(장)_낙찰가적용산출내역" xfId="26958"/>
    <cellStyle name="_99민간위탁(보령,부안)_설계서(보령,전주,부안)_설계2임시_설계최종" xfId="26959"/>
    <cellStyle name="_99민간위탁(보령,부안)_설계서(보령,전주,부안)_설계2임시_설계최종_낙찰가적용산출내역" xfId="26960"/>
    <cellStyle name="_'99상반기경영개선활동결과(게시용)" xfId="26961"/>
    <cellStyle name="_99신현외1개소보강" xfId="34882"/>
    <cellStyle name="_9월소장단회의" xfId="34883"/>
    <cellStyle name="_9점검자재구매계획서(수운영)" xfId="26962"/>
    <cellStyle name="_A" xfId="36097"/>
    <cellStyle name="_AA" xfId="36099"/>
    <cellStyle name="_aasCost조정1" xfId="36100"/>
    <cellStyle name="_ACF CABLE 적용 내역서" xfId="36101"/>
    <cellStyle name="_ACF CABLE적용내역서" xfId="36102"/>
    <cellStyle name="_AEf입찰견적01" xfId="36103"/>
    <cellStyle name="_ATS장치" xfId="36104"/>
    <cellStyle name="_AV_전관 분리 견적서(060414)" xfId="36105"/>
    <cellStyle name="_AV_제출(수정)" xfId="36106"/>
    <cellStyle name="_BIODIESEL(군산)내역서" xfId="36109"/>
    <cellStyle name="_BIS내역서 안형기 작성지원" xfId="27693"/>
    <cellStyle name="_Book1" xfId="36110"/>
    <cellStyle name="_Book1 2" xfId="36111"/>
    <cellStyle name="_Book2" xfId="36112"/>
    <cellStyle name="_Book2_1" xfId="36113"/>
    <cellStyle name="_Book3" xfId="36114"/>
    <cellStyle name="_Book4" xfId="36115"/>
    <cellStyle name="_Book5" xfId="36116"/>
    <cellStyle name="_B수량산출서(오창-진천)" xfId="36107"/>
    <cellStyle name="_B수량산출서(최종분-전체분)" xfId="36108"/>
    <cellStyle name="_catv(실)" xfId="36117"/>
    <cellStyle name="_catv(실)_공사설계서(2005년 TRS 이동중계국 시설공사)" xfId="36118"/>
    <cellStyle name="_CATV일위대가(삼도송부건)" xfId="36119"/>
    <cellStyle name="_CCTV 내역서" xfId="36120"/>
    <cellStyle name="_cctv내역서" xfId="36121"/>
    <cellStyle name="_Cisco_spec(To_LGCNS) 견적" xfId="36123"/>
    <cellStyle name="_CMS 구축" xfId="36124"/>
    <cellStyle name="_CS_안세진사장님-RAID(2005_2_15)" xfId="36125"/>
    <cellStyle name="_C앤C" xfId="27694"/>
    <cellStyle name="_C앤C(네트웍)" xfId="27695"/>
    <cellStyle name="_C앤C원가계산" xfId="27696"/>
    <cellStyle name="_DM발송" xfId="36126"/>
    <cellStyle name="_DZ WALL(6규격)최종040524" xfId="36127"/>
    <cellStyle name="_EIP 시스템구축" xfId="36128"/>
    <cellStyle name="_FCST (2)" xfId="36129"/>
    <cellStyle name="_GN_극동건설(주)_덕정병원_토목(작업)-1" xfId="36130"/>
    <cellStyle name="_H001 울산 E-MART 신축공사" xfId="36131"/>
    <cellStyle name="_H003 가평베네스트 신축공사" xfId="36132"/>
    <cellStyle name="_H003 삼성화재 서초사옥 신축공사" xfId="36133"/>
    <cellStyle name="_H003-1 삼성화재 서초사옥 신축공사" xfId="36134"/>
    <cellStyle name="_H006 신세계 도곡점 식품관 신축공사" xfId="36135"/>
    <cellStyle name="_HISTORY" xfId="36136"/>
    <cellStyle name="_HW" xfId="36137"/>
    <cellStyle name="_HW내역서" xfId="36138"/>
    <cellStyle name="_Instrument BQ" xfId="36139"/>
    <cellStyle name="_IST_HW_020520_01_현대정유(V880)" xfId="36140"/>
    <cellStyle name="_IST_HW_020529_01_오일뱅크(570RACK)" xfId="36141"/>
    <cellStyle name="_IT화 지원사업" xfId="36142"/>
    <cellStyle name="_jCC입찰견적" xfId="36143"/>
    <cellStyle name="_jCC입찰견적01" xfId="36144"/>
    <cellStyle name="_KOSHA공정표" xfId="36145"/>
    <cellStyle name="_k-rb" xfId="36146"/>
    <cellStyle name="_KSC" xfId="36147"/>
    <cellStyle name="_KT대전지사 3차기성" xfId="36148"/>
    <cellStyle name="_LAN설비계산서_1223_발송" xfId="36149"/>
    <cellStyle name="_LAN성능개선" xfId="36150"/>
    <cellStyle name="_laroux_1" xfId="36151"/>
    <cellStyle name="_laroux_3" xfId="36152"/>
    <cellStyle name="_laroux_3_2냉연 CSL_견적금액_재료비_Rev2" xfId="36153"/>
    <cellStyle name="_laroux_3_2냉연 CSL_견적금액_재료비_Rev2_kjw - PMS report 양식(총괄)_020220" xfId="36166"/>
    <cellStyle name="_laroux_3_2냉연 CSL_견적금액_재료비_Rev2_kjw - PMS report 양식(총괄)_020220_손익계산 Form" xfId="36167"/>
    <cellStyle name="_laroux_3_2냉연 CSL_견적금액_재료비_Rev2_견적전기 (최종)" xfId="36154"/>
    <cellStyle name="_laroux_3_2냉연 CSL_견적금액_재료비_Rev2_견적전기 (최종)_kjw - PMS report 양식(총괄)_020220" xfId="36155"/>
    <cellStyle name="_laroux_3_2냉연 CSL_견적금액_재료비_Rev2_견적전기 (최종)_kjw - PMS report 양식(총괄)_020220_손익계산 Form" xfId="36156"/>
    <cellStyle name="_laroux_3_2냉연 CSL_견적금액_재료비_Rev2_호주 CCL_견적금액_재료비_DDCRev0" xfId="36157"/>
    <cellStyle name="_laroux_3_2냉연 CSL_견적금액_재료비_Rev2_호주 CCL_견적금액_재료비_DDCRev0_kjw - PMS report 양식(총괄)_020220" xfId="36164"/>
    <cellStyle name="_laroux_3_2냉연 CSL_견적금액_재료비_Rev2_호주 CCL_견적금액_재료비_DDCRev0_kjw - PMS report 양식(총괄)_020220_손익계산 Form" xfId="36165"/>
    <cellStyle name="_laroux_3_2냉연 CSL_견적금액_재료비_Rev2_호주 CCL_견적금액_재료비_DDCRev0_호주 CCL_견적금액_재료비_DDCRev0" xfId="36158"/>
    <cellStyle name="_laroux_3_2냉연 CSL_견적금액_재료비_Rev2_호주 CCL_견적금액_재료비_DDCRev0_호주 CCL_견적금액_재료비_DDCRev0_kjw - PMS report 양식(총괄)_020220" xfId="36162"/>
    <cellStyle name="_laroux_3_2냉연 CSL_견적금액_재료비_Rev2_호주 CCL_견적금액_재료비_DDCRev0_호주 CCL_견적금액_재료비_DDCRev0_kjw - PMS report 양식(총괄)_020220_손익계산 Form" xfId="36163"/>
    <cellStyle name="_laroux_3_2냉연 CSL_견적금액_재료비_Rev2_호주 CCL_견적금액_재료비_DDCRev0_호주 CCL_견적금액_재료비_DDCRev0_견적전기 (최종)" xfId="36159"/>
    <cellStyle name="_laroux_3_2냉연 CSL_견적금액_재료비_Rev2_호주 CCL_견적금액_재료비_DDCRev0_호주 CCL_견적금액_재료비_DDCRev0_견적전기 (최종)_kjw - PMS report 양식(총괄)_020220" xfId="36160"/>
    <cellStyle name="_laroux_3_2냉연 CSL_견적금액_재료비_Rev2_호주 CCL_견적금액_재료비_DDCRev0_호주 CCL_견적금액_재료비_DDCRev0_견적전기 (최종)_kjw - PMS report 양식(총괄)_020220_손익계산 Form" xfId="36161"/>
    <cellStyle name="_laroux_3_kjw - PMS report 양식(총괄)_020220" xfId="36396"/>
    <cellStyle name="_laroux_3_kjw - PMS report 양식(총괄)_020220_손익계산 Form" xfId="36397"/>
    <cellStyle name="_laroux_3_PCCS CGL_SPM_견적 금액_재료비 영업통보" xfId="36398"/>
    <cellStyle name="_laroux_3_PCCS CGL_SPM_견적 금액_재료비 영업통보.Rev1" xfId="36399"/>
    <cellStyle name="_laroux_3_PCCS CGL_SPM_견적 금액_재료비 영업통보.Rev1_kjw - PMS report 양식(총괄)_020220" xfId="36415"/>
    <cellStyle name="_laroux_3_PCCS CGL_SPM_견적 금액_재료비 영업통보.Rev1_kjw - PMS report 양식(총괄)_020220_손익계산 Form" xfId="36416"/>
    <cellStyle name="_laroux_3_PCCS CGL_SPM_견적 금액_재료비 영업통보.Rev1_호주 CCL_견적금액_재료비_DDCRev0" xfId="36400"/>
    <cellStyle name="_laroux_3_PCCS CGL_SPM_견적 금액_재료비 영업통보.Rev1_호주 CCL_견적금액_재료비_DDCRev0_kjw - PMS report 양식(총괄)_020220" xfId="36413"/>
    <cellStyle name="_laroux_3_PCCS CGL_SPM_견적 금액_재료비 영업통보.Rev1_호주 CCL_견적금액_재료비_DDCRev0_kjw - PMS report 양식(총괄)_020220_손익계산 Form" xfId="36414"/>
    <cellStyle name="_laroux_3_PCCS CGL_SPM_견적 금액_재료비 영업통보.Rev1_호주 CCL_견적금액_재료비_DDCRev0_견적전기 (최종)" xfId="36401"/>
    <cellStyle name="_laroux_3_PCCS CGL_SPM_견적 금액_재료비 영업통보.Rev1_호주 CCL_견적금액_재료비_DDCRev0_견적전기 (최종)_kjw - PMS report 양식(총괄)_020220" xfId="36402"/>
    <cellStyle name="_laroux_3_PCCS CGL_SPM_견적 금액_재료비 영업통보.Rev1_호주 CCL_견적금액_재료비_DDCRev0_견적전기 (최종)_kjw - PMS report 양식(총괄)_020220_손익계산 Form" xfId="36403"/>
    <cellStyle name="_laroux_3_PCCS CGL_SPM_견적 금액_재료비 영업통보.Rev1_호주 CCL_견적금액_재료비_DDCRev0_호주 CCL_견적금액_재료비_DDCRev0" xfId="36404"/>
    <cellStyle name="_laroux_3_PCCS CGL_SPM_견적 금액_재료비 영업통보.Rev1_호주 CCL_견적금액_재료비_DDCRev0_호주 CCL_견적금액_재료비_DDCRev0_kjw - PMS report 양식(총괄)_020220" xfId="36411"/>
    <cellStyle name="_laroux_3_PCCS CGL_SPM_견적 금액_재료비 영업통보.Rev1_호주 CCL_견적금액_재료비_DDCRev0_호주 CCL_견적금액_재료비_DDCRev0_kjw - PMS report 양식(총괄)_020220_손익계산 Form" xfId="36412"/>
    <cellStyle name="_laroux_3_PCCS CGL_SPM_견적 금액_재료비 영업통보.Rev1_호주 CCL_견적금액_재료비_DDCRev0_호주 CCL_견적금액_재료비_DDCRev0_호주 CCL_견적금액_재료비_DDCRev0" xfId="36405"/>
    <cellStyle name="_laroux_3_PCCS CGL_SPM_견적 금액_재료비 영업통보.Rev1_호주 CCL_견적금액_재료비_DDCRev0_호주 CCL_견적금액_재료비_DDCRev0_호주 CCL_견적금액_재료비_DDCRev0_kjw - PMS report 양식(총괄)_020220" xfId="36409"/>
    <cellStyle name="_laroux_3_PCCS CGL_SPM_견적 금액_재료비 영업통보.Rev1_호주 CCL_견적금액_재료비_DDCRev0_호주 CCL_견적금액_재료비_DDCRev0_호주 CCL_견적금액_재료비_DDCRev0_kjw - PMS report 양식(총괄)_020220_손익계산 Form" xfId="36410"/>
    <cellStyle name="_laroux_3_PCCS CGL_SPM_견적 금액_재료비 영업통보.Rev1_호주 CCL_견적금액_재료비_DDCRev0_호주 CCL_견적금액_재료비_DDCRev0_호주 CCL_견적금액_재료비_DDCRev0_견적전기 (최종)" xfId="36406"/>
    <cellStyle name="_laroux_3_PCCS CGL_SPM_견적 금액_재료비 영업통보.Rev1_호주 CCL_견적금액_재료비_DDCRev0_호주 CCL_견적금액_재료비_DDCRev0_호주 CCL_견적금액_재료비_DDCRev0_견적전기 (최종)_kjw - PMS report 양식(총괄)_020220" xfId="36407"/>
    <cellStyle name="_laroux_3_PCCS CGL_SPM_견적 금액_재료비 영업통보.Rev1_호주 CCL_견적금액_재료비_DDCRev0_호주 CCL_견적금액_재료비_DDCRev0_호주 CCL_견적금액_재료비_DDCRev0_견적전기 (최종)_kjw - PMS report 양식(총괄)_020220_손익계산 Form" xfId="36408"/>
    <cellStyle name="_laroux_3_PCCS CGL_SPM_견적 금액_재료비 영업통보_kjw - PMS report 양식(총괄)_020220" xfId="36432"/>
    <cellStyle name="_laroux_3_PCCS CGL_SPM_견적 금액_재료비 영업통보_kjw - PMS report 양식(총괄)_020220_손익계산 Form" xfId="36433"/>
    <cellStyle name="_laroux_3_PCCS CGL_SPM_견적 금액_재료비 영업통보_호주 CCL_견적금액_재료비_DDCRev0" xfId="36417"/>
    <cellStyle name="_laroux_3_PCCS CGL_SPM_견적 금액_재료비 영업통보_호주 CCL_견적금액_재료비_DDCRev0_kjw - PMS report 양식(총괄)_020220" xfId="36430"/>
    <cellStyle name="_laroux_3_PCCS CGL_SPM_견적 금액_재료비 영업통보_호주 CCL_견적금액_재료비_DDCRev0_kjw - PMS report 양식(총괄)_020220_손익계산 Form" xfId="36431"/>
    <cellStyle name="_laroux_3_PCCS CGL_SPM_견적 금액_재료비 영업통보_호주 CCL_견적금액_재료비_DDCRev0_견적전기 (최종)" xfId="36418"/>
    <cellStyle name="_laroux_3_PCCS CGL_SPM_견적 금액_재료비 영업통보_호주 CCL_견적금액_재료비_DDCRev0_견적전기 (최종)_kjw - PMS report 양식(총괄)_020220" xfId="36419"/>
    <cellStyle name="_laroux_3_PCCS CGL_SPM_견적 금액_재료비 영업통보_호주 CCL_견적금액_재료비_DDCRev0_견적전기 (최종)_kjw - PMS report 양식(총괄)_020220_손익계산 Form" xfId="36420"/>
    <cellStyle name="_laroux_3_PCCS CGL_SPM_견적 금액_재료비 영업통보_호주 CCL_견적금액_재료비_DDCRev0_호주 CCL_견적금액_재료비_DDCRev0" xfId="36421"/>
    <cellStyle name="_laroux_3_PCCS CGL_SPM_견적 금액_재료비 영업통보_호주 CCL_견적금액_재료비_DDCRev0_호주 CCL_견적금액_재료비_DDCRev0_kjw - PMS report 양식(총괄)_020220" xfId="36428"/>
    <cellStyle name="_laroux_3_PCCS CGL_SPM_견적 금액_재료비 영업통보_호주 CCL_견적금액_재료비_DDCRev0_호주 CCL_견적금액_재료비_DDCRev0_kjw - PMS report 양식(총괄)_020220_손익계산 Form" xfId="36429"/>
    <cellStyle name="_laroux_3_PCCS CGL_SPM_견적 금액_재료비 영업통보_호주 CCL_견적금액_재료비_DDCRev0_호주 CCL_견적금액_재료비_DDCRev0_호주 CCL_견적금액_재료비_DDCRev0" xfId="36422"/>
    <cellStyle name="_laroux_3_PCCS CGL_SPM_견적 금액_재료비 영업통보_호주 CCL_견적금액_재료비_DDCRev0_호주 CCL_견적금액_재료비_DDCRev0_호주 CCL_견적금액_재료비_DDCRev0_kjw - PMS report 양식(총괄)_020220" xfId="36426"/>
    <cellStyle name="_laroux_3_PCCS CGL_SPM_견적 금액_재료비 영업통보_호주 CCL_견적금액_재료비_DDCRev0_호주 CCL_견적금액_재료비_DDCRev0_호주 CCL_견적금액_재료비_DDCRev0_kjw - PMS report 양식(총괄)_020220_손익계산 Form" xfId="36427"/>
    <cellStyle name="_laroux_3_PCCS CGL_SPM_견적 금액_재료비 영업통보_호주 CCL_견적금액_재료비_DDCRev0_호주 CCL_견적금액_재료비_DDCRev0_호주 CCL_견적금액_재료비_DDCRev0_견적전기 (최종)" xfId="36423"/>
    <cellStyle name="_laroux_3_PCCS CGL_SPM_견적 금액_재료비 영업통보_호주 CCL_견적금액_재료비_DDCRev0_호주 CCL_견적금액_재료비_DDCRev0_호주 CCL_견적금액_재료비_DDCRev0_견적전기 (최종)_kjw - PMS report 양식(총괄)_020220" xfId="36424"/>
    <cellStyle name="_laroux_3_PCCS CGL_SPM_견적 금액_재료비 영업통보_호주 CCL_견적금액_재료비_DDCRev0_호주 CCL_견적금액_재료비_DDCRev0_호주 CCL_견적금액_재료비_DDCRev0_견적전기 (최종)_kjw - PMS report 양식(총괄)_020220_손익계산 Form" xfId="36425"/>
    <cellStyle name="_laroux_3_PCCS CGL_SPM_견적 금액_재료비.Rev4" xfId="36434"/>
    <cellStyle name="_laroux_3_PCCS CGL_SPM_견적 금액_재료비.Rev4_kjw - PMS report 양식(총괄)_020220" xfId="36450"/>
    <cellStyle name="_laroux_3_PCCS CGL_SPM_견적 금액_재료비.Rev4_kjw - PMS report 양식(총괄)_020220_손익계산 Form" xfId="36451"/>
    <cellStyle name="_laroux_3_PCCS CGL_SPM_견적 금액_재료비.Rev4_호주 CCL_견적금액_재료비_DDCRev0" xfId="36435"/>
    <cellStyle name="_laroux_3_PCCS CGL_SPM_견적 금액_재료비.Rev4_호주 CCL_견적금액_재료비_DDCRev0_kjw - PMS report 양식(총괄)_020220" xfId="36448"/>
    <cellStyle name="_laroux_3_PCCS CGL_SPM_견적 금액_재료비.Rev4_호주 CCL_견적금액_재료비_DDCRev0_kjw - PMS report 양식(총괄)_020220_손익계산 Form" xfId="36449"/>
    <cellStyle name="_laroux_3_PCCS CGL_SPM_견적 금액_재료비.Rev4_호주 CCL_견적금액_재료비_DDCRev0_견적전기 (최종)" xfId="36436"/>
    <cellStyle name="_laroux_3_PCCS CGL_SPM_견적 금액_재료비.Rev4_호주 CCL_견적금액_재료비_DDCRev0_견적전기 (최종)_kjw - PMS report 양식(총괄)_020220" xfId="36437"/>
    <cellStyle name="_laroux_3_PCCS CGL_SPM_견적 금액_재료비.Rev4_호주 CCL_견적금액_재료비_DDCRev0_견적전기 (최종)_kjw - PMS report 양식(총괄)_020220_손익계산 Form" xfId="36438"/>
    <cellStyle name="_laroux_3_PCCS CGL_SPM_견적 금액_재료비.Rev4_호주 CCL_견적금액_재료비_DDCRev0_호주 CCL_견적금액_재료비_DDCRev0" xfId="36439"/>
    <cellStyle name="_laroux_3_PCCS CGL_SPM_견적 금액_재료비.Rev4_호주 CCL_견적금액_재료비_DDCRev0_호주 CCL_견적금액_재료비_DDCRev0_kjw - PMS report 양식(총괄)_020220" xfId="36446"/>
    <cellStyle name="_laroux_3_PCCS CGL_SPM_견적 금액_재료비.Rev4_호주 CCL_견적금액_재료비_DDCRev0_호주 CCL_견적금액_재료비_DDCRev0_kjw - PMS report 양식(총괄)_020220_손익계산 Form" xfId="36447"/>
    <cellStyle name="_laroux_3_PCCS CGL_SPM_견적 금액_재료비.Rev4_호주 CCL_견적금액_재료비_DDCRev0_호주 CCL_견적금액_재료비_DDCRev0_호주 CCL_견적금액_재료비_DDCRev0" xfId="36440"/>
    <cellStyle name="_laroux_3_PCCS CGL_SPM_견적 금액_재료비.Rev4_호주 CCL_견적금액_재료비_DDCRev0_호주 CCL_견적금액_재료비_DDCRev0_호주 CCL_견적금액_재료비_DDCRev0_kjw - PMS report 양식(총괄)_020220" xfId="36444"/>
    <cellStyle name="_laroux_3_PCCS CGL_SPM_견적 금액_재료비.Rev4_호주 CCL_견적금액_재료비_DDCRev0_호주 CCL_견적금액_재료비_DDCRev0_호주 CCL_견적금액_재료비_DDCRev0_kjw - PMS report 양식(총괄)_020220_손익계산 Form" xfId="36445"/>
    <cellStyle name="_laroux_3_PCCS CGL_SPM_견적 금액_재료비.Rev4_호주 CCL_견적금액_재료비_DDCRev0_호주 CCL_견적금액_재료비_DDCRev0_호주 CCL_견적금액_재료비_DDCRev0_견적전기 (최종)" xfId="36441"/>
    <cellStyle name="_laroux_3_PCCS CGL_SPM_견적 금액_재료비.Rev4_호주 CCL_견적금액_재료비_DDCRev0_호주 CCL_견적금액_재료비_DDCRev0_호주 CCL_견적금액_재료비_DDCRev0_견적전기 (최종)_kjw - PMS report 양식(총괄)_020220" xfId="36442"/>
    <cellStyle name="_laroux_3_PCCS CGL_SPM_견적 금액_재료비.Rev4_호주 CCL_견적금액_재료비_DDCRev0_호주 CCL_견적금액_재료비_DDCRev0_호주 CCL_견적금액_재료비_DDCRev0_견적전기 (최종)_kjw - PMS report 양식(총괄)_020220_손익계산 Form" xfId="36443"/>
    <cellStyle name="_laroux_3_Type별 금액_DDC_POSCON_POSTAR-7000" xfId="36452"/>
    <cellStyle name="_laroux_3_Type별 금액_DDC_POSCON_POSTAR-7000_kjw - PMS report 양식(총괄)_020220" xfId="36465"/>
    <cellStyle name="_laroux_3_Type별 금액_DDC_POSCON_POSTAR-7000_kjw - PMS report 양식(총괄)_020220_손익계산 Form" xfId="36466"/>
    <cellStyle name="_laroux_3_Type별 금액_DDC_POSCON_POSTAR-7000_견적전기 (최종)" xfId="36453"/>
    <cellStyle name="_laroux_3_Type별 금액_DDC_POSCON_POSTAR-7000_견적전기 (최종)_kjw - PMS report 양식(총괄)_020220" xfId="36454"/>
    <cellStyle name="_laroux_3_Type별 금액_DDC_POSCON_POSTAR-7000_견적전기 (최종)_kjw - PMS report 양식(총괄)_020220_손익계산 Form" xfId="36455"/>
    <cellStyle name="_laroux_3_Type별 금액_DDC_POSCON_POSTAR-7000_호주 CCL_견적금액_재료비_DDCRev0" xfId="36456"/>
    <cellStyle name="_laroux_3_Type별 금액_DDC_POSCON_POSTAR-7000_호주 CCL_견적금액_재료비_DDCRev0_kjw - PMS report 양식(총괄)_020220" xfId="36463"/>
    <cellStyle name="_laroux_3_Type별 금액_DDC_POSCON_POSTAR-7000_호주 CCL_견적금액_재료비_DDCRev0_kjw - PMS report 양식(총괄)_020220_손익계산 Form" xfId="36464"/>
    <cellStyle name="_laroux_3_Type별 금액_DDC_POSCON_POSTAR-7000_호주 CCL_견적금액_재료비_DDCRev0_호주 CCL_견적금액_재료비_DDCRev0" xfId="36457"/>
    <cellStyle name="_laroux_3_Type별 금액_DDC_POSCON_POSTAR-7000_호주 CCL_견적금액_재료비_DDCRev0_호주 CCL_견적금액_재료비_DDCRev0_kjw - PMS report 양식(총괄)_020220" xfId="36461"/>
    <cellStyle name="_laroux_3_Type별 금액_DDC_POSCON_POSTAR-7000_호주 CCL_견적금액_재료비_DDCRev0_호주 CCL_견적금액_재료비_DDCRev0_kjw - PMS report 양식(총괄)_020220_손익계산 Form" xfId="36462"/>
    <cellStyle name="_laroux_3_Type별 금액_DDC_POSCON_POSTAR-7000_호주 CCL_견적금액_재료비_DDCRev0_호주 CCL_견적금액_재료비_DDCRev0_견적전기 (최종)" xfId="36458"/>
    <cellStyle name="_laroux_3_Type별 금액_DDC_POSCON_POSTAR-7000_호주 CCL_견적금액_재료비_DDCRev0_호주 CCL_견적금액_재료비_DDCRev0_견적전기 (최종)_kjw - PMS report 양식(총괄)_020220" xfId="36459"/>
    <cellStyle name="_laroux_3_Type별 금액_DDC_POSCON_POSTAR-7000_호주 CCL_견적금액_재료비_DDCRev0_호주 CCL_견적금액_재료비_DDCRev0_견적전기 (최종)_kjw - PMS report 양식(총괄)_020220_손익계산 Form" xfId="36460"/>
    <cellStyle name="_laroux_3_중국대련_PCCS No.2 CCL_견적 금액_재료비_Rev0" xfId="36168"/>
    <cellStyle name="_laroux_3_중국대련_PCCS No.2 CCL_견적 금액_재료비_Rev0_kjw - PMS report 양식(총괄)_020220" xfId="36184"/>
    <cellStyle name="_laroux_3_중국대련_PCCS No.2 CCL_견적 금액_재료비_Rev0_kjw - PMS report 양식(총괄)_020220_손익계산 Form" xfId="36185"/>
    <cellStyle name="_laroux_3_중국대련_PCCS No.2 CCL_견적 금액_재료비_Rev0_호주 CCL_견적금액_재료비_DDCRev0" xfId="36169"/>
    <cellStyle name="_laroux_3_중국대련_PCCS No.2 CCL_견적 금액_재료비_Rev0_호주 CCL_견적금액_재료비_DDCRev0_kjw - PMS report 양식(총괄)_020220" xfId="36182"/>
    <cellStyle name="_laroux_3_중국대련_PCCS No.2 CCL_견적 금액_재료비_Rev0_호주 CCL_견적금액_재료비_DDCRev0_kjw - PMS report 양식(총괄)_020220_손익계산 Form" xfId="36183"/>
    <cellStyle name="_laroux_3_중국대련_PCCS No.2 CCL_견적 금액_재료비_Rev0_호주 CCL_견적금액_재료비_DDCRev0_견적전기 (최종)" xfId="36170"/>
    <cellStyle name="_laroux_3_중국대련_PCCS No.2 CCL_견적 금액_재료비_Rev0_호주 CCL_견적금액_재료비_DDCRev0_견적전기 (최종)_kjw - PMS report 양식(총괄)_020220" xfId="36171"/>
    <cellStyle name="_laroux_3_중국대련_PCCS No.2 CCL_견적 금액_재료비_Rev0_호주 CCL_견적금액_재료비_DDCRev0_견적전기 (최종)_kjw - PMS report 양식(총괄)_020220_손익계산 Form" xfId="36172"/>
    <cellStyle name="_laroux_3_중국대련_PCCS No.2 CCL_견적 금액_재료비_Rev0_호주 CCL_견적금액_재료비_DDCRev0_호주 CCL_견적금액_재료비_DDCRev0" xfId="36173"/>
    <cellStyle name="_laroux_3_중국대련_PCCS No.2 CCL_견적 금액_재료비_Rev0_호주 CCL_견적금액_재료비_DDCRev0_호주 CCL_견적금액_재료비_DDCRev0_kjw - PMS report 양식(총괄)_020220" xfId="36180"/>
    <cellStyle name="_laroux_3_중국대련_PCCS No.2 CCL_견적 금액_재료비_Rev0_호주 CCL_견적금액_재료비_DDCRev0_호주 CCL_견적금액_재료비_DDCRev0_kjw - PMS report 양식(총괄)_020220_손익계산 Form" xfId="36181"/>
    <cellStyle name="_laroux_3_중국대련_PCCS No.2 CCL_견적 금액_재료비_Rev0_호주 CCL_견적금액_재료비_DDCRev0_호주 CCL_견적금액_재료비_DDCRev0_호주 CCL_견적금액_재료비_DDCRev0" xfId="36174"/>
    <cellStyle name="_laroux_3_중국대련_PCCS No.2 CCL_견적 금액_재료비_Rev0_호주 CCL_견적금액_재료비_DDCRev0_호주 CCL_견적금액_재료비_DDCRev0_호주 CCL_견적금액_재료비_DDCRev0_kjw - PMS report 양식(총괄)_020220" xfId="36178"/>
    <cellStyle name="_laroux_3_중국대련_PCCS No.2 CCL_견적 금액_재료비_Rev0_호주 CCL_견적금액_재료비_DDCRev0_호주 CCL_견적금액_재료비_DDCRev0_호주 CCL_견적금액_재료비_DDCRev0_kjw - PMS report 양식(총괄)_020220_손익계산 Form" xfId="36179"/>
    <cellStyle name="_laroux_3_중국대련_PCCS No.2 CCL_견적 금액_재료비_Rev0_호주 CCL_견적금액_재료비_DDCRev0_호주 CCL_견적금액_재료비_DDCRev0_호주 CCL_견적금액_재료비_DDCRev0_견적전기 (최종)" xfId="36175"/>
    <cellStyle name="_laroux_3_중국대련_PCCS No.2 CCL_견적 금액_재료비_Rev0_호주 CCL_견적금액_재료비_DDCRev0_호주 CCL_견적금액_재료비_DDCRev0_호주 CCL_견적금액_재료비_DDCRev0_견적전기 (최종)_kjw - PMS report 양식(총괄)_020220" xfId="36176"/>
    <cellStyle name="_laroux_3_중국대련_PCCS No.2 CCL_견적 금액_재료비_Rev0_호주 CCL_견적금액_재료비_DDCRev0_호주 CCL_견적금액_재료비_DDCRev0_호주 CCL_견적금액_재료비_DDCRev0_견적전기 (최종)_kjw - PMS report 양식(총괄)_020220_손익계산 Form" xfId="36177"/>
    <cellStyle name="_laroux_3_중국안산_No.2 CGL_견적 금액_재료비 통보" xfId="36186"/>
    <cellStyle name="_laroux_3_중국안산_No.2 CGL_견적 금액_재료비 통보_kjw - PMS report 양식(총괄)_020220" xfId="36343"/>
    <cellStyle name="_laroux_3_중국안산_No.2 CGL_견적 금액_재료비 통보_kjw - PMS report 양식(총괄)_020220_손익계산 Form" xfId="36344"/>
    <cellStyle name="_laroux_3_중국안산_No.2 CGL_견적 금액_재료비 통보_PCCS CGL_SPM_견적 금액_재료비 통보" xfId="36345"/>
    <cellStyle name="_laroux_3_중국안산_No.2 CGL_견적 금액_재료비 통보_PCCS CGL_SPM_견적 금액_재료비 통보_kjw - PMS report 양식(총괄)_020220" xfId="36361"/>
    <cellStyle name="_laroux_3_중국안산_No.2 CGL_견적 금액_재료비 통보_PCCS CGL_SPM_견적 금액_재료비 통보_kjw - PMS report 양식(총괄)_020220_손익계산 Form" xfId="36362"/>
    <cellStyle name="_laroux_3_중국안산_No.2 CGL_견적 금액_재료비 통보_PCCS CGL_SPM_견적 금액_재료비 통보_호주 CCL_견적금액_재료비_DDCRev0" xfId="36346"/>
    <cellStyle name="_laroux_3_중국안산_No.2 CGL_견적 금액_재료비 통보_PCCS CGL_SPM_견적 금액_재료비 통보_호주 CCL_견적금액_재료비_DDCRev0_kjw - PMS report 양식(총괄)_020220" xfId="36359"/>
    <cellStyle name="_laroux_3_중국안산_No.2 CGL_견적 금액_재료비 통보_PCCS CGL_SPM_견적 금액_재료비 통보_호주 CCL_견적금액_재료비_DDCRev0_kjw - PMS report 양식(총괄)_020220_손익계산 Form" xfId="36360"/>
    <cellStyle name="_laroux_3_중국안산_No.2 CGL_견적 금액_재료비 통보_PCCS CGL_SPM_견적 금액_재료비 통보_호주 CCL_견적금액_재료비_DDCRev0_견적전기 (최종)" xfId="36347"/>
    <cellStyle name="_laroux_3_중국안산_No.2 CGL_견적 금액_재료비 통보_PCCS CGL_SPM_견적 금액_재료비 통보_호주 CCL_견적금액_재료비_DDCRev0_견적전기 (최종)_kjw - PMS report 양식(총괄)_020220" xfId="36348"/>
    <cellStyle name="_laroux_3_중국안산_No.2 CGL_견적 금액_재료비 통보_PCCS CGL_SPM_견적 금액_재료비 통보_호주 CCL_견적금액_재료비_DDCRev0_견적전기 (최종)_kjw - PMS report 양식(총괄)_020220_손익계산 Form" xfId="36349"/>
    <cellStyle name="_laroux_3_중국안산_No.2 CGL_견적 금액_재료비 통보_PCCS CGL_SPM_견적 금액_재료비 통보_호주 CCL_견적금액_재료비_DDCRev0_호주 CCL_견적금액_재료비_DDCRev0" xfId="36350"/>
    <cellStyle name="_laroux_3_중국안산_No.2 CGL_견적 금액_재료비 통보_PCCS CGL_SPM_견적 금액_재료비 통보_호주 CCL_견적금액_재료비_DDCRev0_호주 CCL_견적금액_재료비_DDCRev0_kjw - PMS report 양식(총괄)_020220" xfId="36357"/>
    <cellStyle name="_laroux_3_중국안산_No.2 CGL_견적 금액_재료비 통보_PCCS CGL_SPM_견적 금액_재료비 통보_호주 CCL_견적금액_재료비_DDCRev0_호주 CCL_견적금액_재료비_DDCRev0_kjw - PMS report 양식(총괄)_020220_손익계산 Form" xfId="36358"/>
    <cellStyle name="_laroux_3_중국안산_No.2 CGL_견적 금액_재료비 통보_PCCS CGL_SPM_견적 금액_재료비 통보_호주 CCL_견적금액_재료비_DDCRev0_호주 CCL_견적금액_재료비_DDCRev0_호주 CCL_견적금액_재료비_DDCRev0" xfId="36351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" xfId="36355"/>
    <cellStyle name="_laroux_3_중국안산_No.2 CGL_견적 금액_재료비 통보_PCCS CGL_SPM_견적 금액_재료비 통보_호주 CCL_견적금액_재료비_DDCRev0_호주 CCL_견적금액_재료비_DDCRev0_호주 CCL_견적금액_재료비_DDCRev0_kjw - PMS report 양식(총괄)_020220_손익계산 Form" xfId="36356"/>
    <cellStyle name="_laroux_3_중국안산_No.2 CGL_견적 금액_재료비 통보_PCCS CGL_SPM_견적 금액_재료비 통보_호주 CCL_견적금액_재료비_DDCRev0_호주 CCL_견적금액_재료비_DDCRev0_호주 CCL_견적금액_재료비_DDCRev0_견적전기 (최종)" xfId="36352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" xfId="36353"/>
    <cellStyle name="_laroux_3_중국안산_No.2 CGL_견적 금액_재료비 통보_PCCS CGL_SPM_견적 금액_재료비 통보_호주 CCL_견적금액_재료비_DDCRev0_호주 CCL_견적금액_재료비_DDCRev0_호주 CCL_견적금액_재료비_DDCRev0_견적전기 (최종)_kjw - PMS report 양식(총괄)_020220_손익계산 Form" xfId="36354"/>
    <cellStyle name="_laroux_3_중국안산_No.2 CGL_견적 금액_재료비 통보_PCCS CGL_SPM_실행금액_재료비.Rev7(Mini일부)" xfId="36363"/>
    <cellStyle name="_laroux_3_중국안산_No.2 CGL_견적 금액_재료비 통보_PCCS CGL_SPM_실행금액_재료비.Rev7(Mini일부)_kjw - PMS report 양식(총괄)_020220" xfId="36379"/>
    <cellStyle name="_laroux_3_중국안산_No.2 CGL_견적 금액_재료비 통보_PCCS CGL_SPM_실행금액_재료비.Rev7(Mini일부)_kjw - PMS report 양식(총괄)_020220_손익계산 Form" xfId="36380"/>
    <cellStyle name="_laroux_3_중국안산_No.2 CGL_견적 금액_재료비 통보_PCCS CGL_SPM_실행금액_재료비.Rev7(Mini일부)_호주 CCL_견적금액_재료비_DDCRev0" xfId="36364"/>
    <cellStyle name="_laroux_3_중국안산_No.2 CGL_견적 금액_재료비 통보_PCCS CGL_SPM_실행금액_재료비.Rev7(Mini일부)_호주 CCL_견적금액_재료비_DDCRev0_kjw - PMS report 양식(총괄)_020220" xfId="36377"/>
    <cellStyle name="_laroux_3_중국안산_No.2 CGL_견적 금액_재료비 통보_PCCS CGL_SPM_실행금액_재료비.Rev7(Mini일부)_호주 CCL_견적금액_재료비_DDCRev0_kjw - PMS report 양식(총괄)_020220_손익계산 Form" xfId="36378"/>
    <cellStyle name="_laroux_3_중국안산_No.2 CGL_견적 금액_재료비 통보_PCCS CGL_SPM_실행금액_재료비.Rev7(Mini일부)_호주 CCL_견적금액_재료비_DDCRev0_견적전기 (최종)" xfId="36365"/>
    <cellStyle name="_laroux_3_중국안산_No.2 CGL_견적 금액_재료비 통보_PCCS CGL_SPM_실행금액_재료비.Rev7(Mini일부)_호주 CCL_견적금액_재료비_DDCRev0_견적전기 (최종)_kjw - PMS report 양식(총괄)_020220" xfId="36366"/>
    <cellStyle name="_laroux_3_중국안산_No.2 CGL_견적 금액_재료비 통보_PCCS CGL_SPM_실행금액_재료비.Rev7(Mini일부)_호주 CCL_견적금액_재료비_DDCRev0_견적전기 (최종)_kjw - PMS report 양식(총괄)_020220_손익계산 Form" xfId="36367"/>
    <cellStyle name="_laroux_3_중국안산_No.2 CGL_견적 금액_재료비 통보_PCCS CGL_SPM_실행금액_재료비.Rev7(Mini일부)_호주 CCL_견적금액_재료비_DDCRev0_호주 CCL_견적금액_재료비_DDCRev0" xfId="36368"/>
    <cellStyle name="_laroux_3_중국안산_No.2 CGL_견적 금액_재료비 통보_PCCS CGL_SPM_실행금액_재료비.Rev7(Mini일부)_호주 CCL_견적금액_재료비_DDCRev0_호주 CCL_견적금액_재료비_DDCRev0_kjw - PMS report 양식(총괄)_020220" xfId="36375"/>
    <cellStyle name="_laroux_3_중국안산_No.2 CGL_견적 금액_재료비 통보_PCCS CGL_SPM_실행금액_재료비.Rev7(Mini일부)_호주 CCL_견적금액_재료비_DDCRev0_호주 CCL_견적금액_재료비_DDCRev0_kjw - PMS report 양식(총괄)_020220_손익계산 Form" xfId="36376"/>
    <cellStyle name="_laroux_3_중국안산_No.2 CGL_견적 금액_재료비 통보_PCCS CGL_SPM_실행금액_재료비.Rev7(Mini일부)_호주 CCL_견적금액_재료비_DDCRev0_호주 CCL_견적금액_재료비_DDCRev0_호주 CCL_견적금액_재료비_DDCRev0" xfId="36369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" xfId="36373"/>
    <cellStyle name="_laroux_3_중국안산_No.2 CGL_견적 금액_재료비 통보_PCCS CGL_SPM_실행금액_재료비.Rev7(Mini일부)_호주 CCL_견적금액_재료비_DDCRev0_호주 CCL_견적금액_재료비_DDCRev0_호주 CCL_견적금액_재료비_DDCRev0_kjw - PMS report 양식(총괄)_020220_손익계산 Form" xfId="36374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" xfId="36370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" xfId="36371"/>
    <cellStyle name="_laroux_3_중국안산_No.2 CGL_견적 금액_재료비 통보_PCCS CGL_SPM_실행금액_재료비.Rev7(Mini일부)_호주 CCL_견적금액_재료비_DDCRev0_호주 CCL_견적금액_재료비_DDCRev0_호주 CCL_견적금액_재료비_DDCRev0_견적전기 (최종)_kjw - PMS report 양식(총괄)_020220_손익계산 Form" xfId="36372"/>
    <cellStyle name="_laroux_3_중국안산_No.2 CGL_견적 금액_재료비 통보_견적전기 (최종)" xfId="36187"/>
    <cellStyle name="_laroux_3_중국안산_No.2 CGL_견적 금액_재료비 통보_견적전기 (최종)_kjw - PMS report 양식(총괄)_020220" xfId="36188"/>
    <cellStyle name="_laroux_3_중국안산_No.2 CGL_견적 금액_재료비 통보_견적전기 (최종)_kjw - PMS report 양식(총괄)_020220_손익계산 Form" xfId="36189"/>
    <cellStyle name="_laroux_3_중국안산_No.2 CGL_견적 금액_재료비 통보_중국대련_PCCS No.2 CCL_견적 금액_재료비_Rev1" xfId="36190"/>
    <cellStyle name="_laroux_3_중국안산_No.2 CGL_견적 금액_재료비 통보_중국대련_PCCS No.2 CCL_견적 금액_재료비_Rev1_kjw - PMS report 양식(총괄)_020220" xfId="36206"/>
    <cellStyle name="_laroux_3_중국안산_No.2 CGL_견적 금액_재료비 통보_중국대련_PCCS No.2 CCL_견적 금액_재료비_Rev1_kjw - PMS report 양식(총괄)_020220_손익계산 Form" xfId="36207"/>
    <cellStyle name="_laroux_3_중국안산_No.2 CGL_견적 금액_재료비 통보_중국대련_PCCS No.2 CCL_견적 금액_재료비_Rev1_호주 CCL_견적금액_재료비_DDCRev0" xfId="36191"/>
    <cellStyle name="_laroux_3_중국안산_No.2 CGL_견적 금액_재료비 통보_중국대련_PCCS No.2 CCL_견적 금액_재료비_Rev1_호주 CCL_견적금액_재료비_DDCRev0_kjw - PMS report 양식(총괄)_020220" xfId="36204"/>
    <cellStyle name="_laroux_3_중국안산_No.2 CGL_견적 금액_재료비 통보_중국대련_PCCS No.2 CCL_견적 금액_재료비_Rev1_호주 CCL_견적금액_재료비_DDCRev0_kjw - PMS report 양식(총괄)_020220_손익계산 Form" xfId="36205"/>
    <cellStyle name="_laroux_3_중국안산_No.2 CGL_견적 금액_재료비 통보_중국대련_PCCS No.2 CCL_견적 금액_재료비_Rev1_호주 CCL_견적금액_재료비_DDCRev0_견적전기 (최종)" xfId="36192"/>
    <cellStyle name="_laroux_3_중국안산_No.2 CGL_견적 금액_재료비 통보_중국대련_PCCS No.2 CCL_견적 금액_재료비_Rev1_호주 CCL_견적금액_재료비_DDCRev0_견적전기 (최종)_kjw - PMS report 양식(총괄)_020220" xfId="36193"/>
    <cellStyle name="_laroux_3_중국안산_No.2 CGL_견적 금액_재료비 통보_중국대련_PCCS No.2 CCL_견적 금액_재료비_Rev1_호주 CCL_견적금액_재료비_DDCRev0_견적전기 (최종)_kjw - PMS report 양식(총괄)_020220_손익계산 Form" xfId="36194"/>
    <cellStyle name="_laroux_3_중국안산_No.2 CGL_견적 금액_재료비 통보_중국대련_PCCS No.2 CCL_견적 금액_재료비_Rev1_호주 CCL_견적금액_재료비_DDCRev0_호주 CCL_견적금액_재료비_DDCRev0" xfId="36195"/>
    <cellStyle name="_laroux_3_중국안산_No.2 CGL_견적 금액_재료비 통보_중국대련_PCCS No.2 CCL_견적 금액_재료비_Rev1_호주 CCL_견적금액_재료비_DDCRev0_호주 CCL_견적금액_재료비_DDCRev0_kjw - PMS report 양식(총괄)_020220" xfId="36202"/>
    <cellStyle name="_laroux_3_중국안산_No.2 CGL_견적 금액_재료비 통보_중국대련_PCCS No.2 CCL_견적 금액_재료비_Rev1_호주 CCL_견적금액_재료비_DDCRev0_호주 CCL_견적금액_재료비_DDCRev0_kjw - PMS report 양식(총괄)_020220_손익계산 Form" xfId="36203"/>
    <cellStyle name="_laroux_3_중국안산_No.2 CGL_견적 금액_재료비 통보_중국대련_PCCS No.2 CCL_견적 금액_재료비_Rev1_호주 CCL_견적금액_재료비_DDCRev0_호주 CCL_견적금액_재료비_DDCRev0_호주 CCL_견적금액_재료비_DDCRev0" xfId="36196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" xfId="36200"/>
    <cellStyle name="_laroux_3_중국안산_No.2 CGL_견적 금액_재료비 통보_중국대련_PCCS No.2 CCL_견적 금액_재료비_Rev1_호주 CCL_견적금액_재료비_DDCRev0_호주 CCL_견적금액_재료비_DDCRev0_호주 CCL_견적금액_재료비_DDCRev0_kjw - PMS report 양식(총괄)_020220_손익계산 Form" xfId="36201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" xfId="36197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" xfId="36198"/>
    <cellStyle name="_laroux_3_중국안산_No.2 CGL_견적 금액_재료비 통보_중국대련_PCCS No.2 CCL_견적 금액_재료비_Rev1_호주 CCL_견적금액_재료비_DDCRev0_호주 CCL_견적금액_재료비_DDCRev0_호주 CCL_견적금액_재료비_DDCRev0_견적전기 (최종)_kjw - PMS report 양식(총괄)_020220_손익계산 Form" xfId="36199"/>
    <cellStyle name="_laroux_3_중국안산_No.2 CGL_견적 금액_재료비 통보_중국안산_No.1 CGL_견적 금액_재료비 통보" xfId="36208"/>
    <cellStyle name="_laroux_3_중국안산_No.2 CGL_견적 금액_재료비 통보_중국안산_No.1 CGL_견적 금액_재료비 통보_kjw - PMS report 양식(총괄)_020220" xfId="36242"/>
    <cellStyle name="_laroux_3_중국안산_No.2 CGL_견적 금액_재료비 통보_중국안산_No.1 CGL_견적 금액_재료비 통보_kjw - PMS report 양식(총괄)_020220_손익계산 Form" xfId="36243"/>
    <cellStyle name="_laroux_3_중국안산_No.2 CGL_견적 금액_재료비 통보_중국안산_No.1 CGL_견적 금액_재료비 통보_PCCS CGL_SPM_견적 금액_재료비.Rev4" xfId="36244"/>
    <cellStyle name="_laroux_3_중국안산_No.2 CGL_견적 금액_재료비 통보_중국안산_No.1 CGL_견적 금액_재료비 통보_PCCS CGL_SPM_견적 금액_재료비.Rev4_kjw - PMS report 양식(총괄)_020220" xfId="36260"/>
    <cellStyle name="_laroux_3_중국안산_No.2 CGL_견적 금액_재료비 통보_중국안산_No.1 CGL_견적 금액_재료비 통보_PCCS CGL_SPM_견적 금액_재료비.Rev4_kjw - PMS report 양식(총괄)_020220_손익계산 Form" xfId="36261"/>
    <cellStyle name="_laroux_3_중국안산_No.2 CGL_견적 금액_재료비 통보_중국안산_No.1 CGL_견적 금액_재료비 통보_PCCS CGL_SPM_견적 금액_재료비.Rev4_호주 CCL_견적금액_재료비_DDCRev0" xfId="36245"/>
    <cellStyle name="_laroux_3_중국안산_No.2 CGL_견적 금액_재료비 통보_중국안산_No.1 CGL_견적 금액_재료비 통보_PCCS CGL_SPM_견적 금액_재료비.Rev4_호주 CCL_견적금액_재료비_DDCRev0_kjw - PMS report 양식(총괄)_020220" xfId="36258"/>
    <cellStyle name="_laroux_3_중국안산_No.2 CGL_견적 금액_재료비 통보_중국안산_No.1 CGL_견적 금액_재료비 통보_PCCS CGL_SPM_견적 금액_재료비.Rev4_호주 CCL_견적금액_재료비_DDCRev0_kjw - PMS report 양식(총괄)_020220_손익계산 Form" xfId="36259"/>
    <cellStyle name="_laroux_3_중국안산_No.2 CGL_견적 금액_재료비 통보_중국안산_No.1 CGL_견적 금액_재료비 통보_PCCS CGL_SPM_견적 금액_재료비.Rev4_호주 CCL_견적금액_재료비_DDCRev0_견적전기 (최종)" xfId="36246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" xfId="36247"/>
    <cellStyle name="_laroux_3_중국안산_No.2 CGL_견적 금액_재료비 통보_중국안산_No.1 CGL_견적 금액_재료비 통보_PCCS CGL_SPM_견적 금액_재료비.Rev4_호주 CCL_견적금액_재료비_DDCRev0_견적전기 (최종)_kjw - PMS report 양식(총괄)_020220_손익계산 Form" xfId="36248"/>
    <cellStyle name="_laroux_3_중국안산_No.2 CGL_견적 금액_재료비 통보_중국안산_No.1 CGL_견적 금액_재료비 통보_PCCS CGL_SPM_견적 금액_재료비.Rev4_호주 CCL_견적금액_재료비_DDCRev0_호주 CCL_견적금액_재료비_DDCRev0" xfId="36249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" xfId="36256"/>
    <cellStyle name="_laroux_3_중국안산_No.2 CGL_견적 금액_재료비 통보_중국안산_No.1 CGL_견적 금액_재료비 통보_PCCS CGL_SPM_견적 금액_재료비.Rev4_호주 CCL_견적금액_재료비_DDCRev0_호주 CCL_견적금액_재료비_DDCRev0_kjw - PMS report 양식(총괄)_020220_손익계산 Form" xfId="36257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" xfId="36250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" xfId="36254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kjw - PMS report 양식(총괄)_020220_손익계산 Form" xfId="36255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" xfId="36251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" xfId="36252"/>
    <cellStyle name="_laroux_3_중국안산_No.2 CGL_견적 금액_재료비 통보_중국안산_No.1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36253"/>
    <cellStyle name="_laroux_3_중국안산_No.2 CGL_견적 금액_재료비 통보_중국안산_No.1 CGL_견적 금액_재료비 통보_중국대련_PCCS No.2 CCL_견적 금액_재료비_Rev0" xfId="36209"/>
    <cellStyle name="_laroux_3_중국안산_No.2 CGL_견적 금액_재료비 통보_중국안산_No.1 CGL_견적 금액_재료비 통보_중국대련_PCCS No.2 CCL_견적 금액_재료비_Rev0_kjw - PMS report 양식(총괄)_020220" xfId="36225"/>
    <cellStyle name="_laroux_3_중국안산_No.2 CGL_견적 금액_재료비 통보_중국안산_No.1 CGL_견적 금액_재료비 통보_중국대련_PCCS No.2 CCL_견적 금액_재료비_Rev0_kjw - PMS report 양식(총괄)_020220_손익계산 Form" xfId="36226"/>
    <cellStyle name="_laroux_3_중국안산_No.2 CGL_견적 금액_재료비 통보_중국안산_No.1 CGL_견적 금액_재료비 통보_중국대련_PCCS No.2 CCL_견적 금액_재료비_Rev0_호주 CCL_견적금액_재료비_DDCRev0" xfId="36210"/>
    <cellStyle name="_laroux_3_중국안산_No.2 CGL_견적 금액_재료비 통보_중국안산_No.1 CGL_견적 금액_재료비 통보_중국대련_PCCS No.2 CCL_견적 금액_재료비_Rev0_호주 CCL_견적금액_재료비_DDCRev0_kjw - PMS report 양식(총괄)_020220" xfId="36223"/>
    <cellStyle name="_laroux_3_중국안산_No.2 CGL_견적 금액_재료비 통보_중국안산_No.1 CGL_견적 금액_재료비 통보_중국대련_PCCS No.2 CCL_견적 금액_재료비_Rev0_호주 CCL_견적금액_재료비_DDCRev0_kjw - PMS report 양식(총괄)_020220_손익계산 Form" xfId="36224"/>
    <cellStyle name="_laroux_3_중국안산_No.2 CGL_견적 금액_재료비 통보_중국안산_No.1 CGL_견적 금액_재료비 통보_중국대련_PCCS No.2 CCL_견적 금액_재료비_Rev0_호주 CCL_견적금액_재료비_DDCRev0_견적전기 (최종)" xfId="36211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" xfId="36212"/>
    <cellStyle name="_laroux_3_중국안산_No.2 CGL_견적 금액_재료비 통보_중국안산_No.1 CGL_견적 금액_재료비 통보_중국대련_PCCS No.2 CCL_견적 금액_재료비_Rev0_호주 CCL_견적금액_재료비_DDCRev0_견적전기 (최종)_kjw - PMS report 양식(총괄)_020220_손익계산 Form" xfId="36213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" xfId="36214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" xfId="36221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kjw - PMS report 양식(총괄)_020220_손익계산 Form" xfId="36222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" xfId="36215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" xfId="36219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36220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" xfId="36216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36217"/>
    <cellStyle name="_laroux_3_중국안산_No.2 CGL_견적 금액_재료비 통보_중국안산_No.1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36218"/>
    <cellStyle name="_laroux_3_중국안산_No.2 CGL_견적 금액_재료비 통보_중국안산_No.1 CGL_견적 금액_재료비 통보_호주 CCL_견적금액_재료비_DDCRev0" xfId="36227"/>
    <cellStyle name="_laroux_3_중국안산_No.2 CGL_견적 금액_재료비 통보_중국안산_No.1 CGL_견적 금액_재료비 통보_호주 CCL_견적금액_재료비_DDCRev0_kjw - PMS report 양식(총괄)_020220" xfId="36240"/>
    <cellStyle name="_laroux_3_중국안산_No.2 CGL_견적 금액_재료비 통보_중국안산_No.1 CGL_견적 금액_재료비 통보_호주 CCL_견적금액_재료비_DDCRev0_kjw - PMS report 양식(총괄)_020220_손익계산 Form" xfId="36241"/>
    <cellStyle name="_laroux_3_중국안산_No.2 CGL_견적 금액_재료비 통보_중국안산_No.1 CGL_견적 금액_재료비 통보_호주 CCL_견적금액_재료비_DDCRev0_견적전기 (최종)" xfId="36228"/>
    <cellStyle name="_laroux_3_중국안산_No.2 CGL_견적 금액_재료비 통보_중국안산_No.1 CGL_견적 금액_재료비 통보_호주 CCL_견적금액_재료비_DDCRev0_견적전기 (최종)_kjw - PMS report 양식(총괄)_020220" xfId="36229"/>
    <cellStyle name="_laroux_3_중국안산_No.2 CGL_견적 금액_재료비 통보_중국안산_No.1 CGL_견적 금액_재료비 통보_호주 CCL_견적금액_재료비_DDCRev0_견적전기 (최종)_kjw - PMS report 양식(총괄)_020220_손익계산 Form" xfId="36230"/>
    <cellStyle name="_laroux_3_중국안산_No.2 CGL_견적 금액_재료비 통보_중국안산_No.1 CGL_견적 금액_재료비 통보_호주 CCL_견적금액_재료비_DDCRev0_호주 CCL_견적금액_재료비_DDCRev0" xfId="36231"/>
    <cellStyle name="_laroux_3_중국안산_No.2 CGL_견적 금액_재료비 통보_중국안산_No.1 CGL_견적 금액_재료비 통보_호주 CCL_견적금액_재료비_DDCRev0_호주 CCL_견적금액_재료비_DDCRev0_kjw - PMS report 양식(총괄)_020220" xfId="36238"/>
    <cellStyle name="_laroux_3_중국안산_No.2 CGL_견적 금액_재료비 통보_중국안산_No.1 CGL_견적 금액_재료비 통보_호주 CCL_견적금액_재료비_DDCRev0_호주 CCL_견적금액_재료비_DDCRev0_kjw - PMS report 양식(총괄)_020220_손익계산 Form" xfId="36239"/>
    <cellStyle name="_laroux_3_중국안산_No.2 CGL_견적 금액_재료비 통보_중국안산_No.1 CGL_견적 금액_재료비 통보_호주 CCL_견적금액_재료비_DDCRev0_호주 CCL_견적금액_재료비_DDCRev0_호주 CCL_견적금액_재료비_DDCRev0" xfId="36232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" xfId="36236"/>
    <cellStyle name="_laroux_3_중국안산_No.2 CGL_견적 금액_재료비 통보_중국안산_No.1 CGL_견적 금액_재료비 통보_호주 CCL_견적금액_재료비_DDCRev0_호주 CCL_견적금액_재료비_DDCRev0_호주 CCL_견적금액_재료비_DDCRev0_kjw - PMS report 양식(총괄)_020220_손익계산 Form" xfId="36237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" xfId="36233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" xfId="36234"/>
    <cellStyle name="_laroux_3_중국안산_No.2 CGL_견적 금액_재료비 통보_중국안산_No.1 CGL_견적 금액_재료비 통보_호주 CCL_견적금액_재료비_DDCRev0_호주 CCL_견적금액_재료비_DDCRev0_호주 CCL_견적금액_재료비_DDCRev0_견적전기 (최종)_kjw - PMS report 양식(총괄)_020220_손익계산 Form" xfId="36235"/>
    <cellStyle name="_laroux_3_중국안산_No.2 CGL_견적 금액_재료비 통보_중국안산_No.2 CGL_견적 금액_재료비 통보" xfId="36262"/>
    <cellStyle name="_laroux_3_중국안산_No.2 CGL_견적 금액_재료비 통보_중국안산_No.2 CGL_견적 금액_재료비 통보_kjw - PMS report 양식(총괄)_020220" xfId="36314"/>
    <cellStyle name="_laroux_3_중국안산_No.2 CGL_견적 금액_재료비 통보_중국안산_No.2 CGL_견적 금액_재료비 통보_kjw - PMS report 양식(총괄)_020220_손익계산 Form" xfId="36315"/>
    <cellStyle name="_laroux_3_중국안산_No.2 CGL_견적 금액_재료비 통보_중국안산_No.2 CGL_견적 금액_재료비 통보_PCCS CGL_SPM_견적 금액_재료비.Rev4" xfId="36316"/>
    <cellStyle name="_laroux_3_중국안산_No.2 CGL_견적 금액_재료비 통보_중국안산_No.2 CGL_견적 금액_재료비 통보_PCCS CGL_SPM_견적 금액_재료비.Rev4_kjw - PMS report 양식(총괄)_020220" xfId="36332"/>
    <cellStyle name="_laroux_3_중국안산_No.2 CGL_견적 금액_재료비 통보_중국안산_No.2 CGL_견적 금액_재료비 통보_PCCS CGL_SPM_견적 금액_재료비.Rev4_kjw - PMS report 양식(총괄)_020220_손익계산 Form" xfId="36333"/>
    <cellStyle name="_laroux_3_중국안산_No.2 CGL_견적 금액_재료비 통보_중국안산_No.2 CGL_견적 금액_재료비 통보_PCCS CGL_SPM_견적 금액_재료비.Rev4_호주 CCL_견적금액_재료비_DDCRev0" xfId="36317"/>
    <cellStyle name="_laroux_3_중국안산_No.2 CGL_견적 금액_재료비 통보_중국안산_No.2 CGL_견적 금액_재료비 통보_PCCS CGL_SPM_견적 금액_재료비.Rev4_호주 CCL_견적금액_재료비_DDCRev0_kjw - PMS report 양식(총괄)_020220" xfId="36330"/>
    <cellStyle name="_laroux_3_중국안산_No.2 CGL_견적 금액_재료비 통보_중국안산_No.2 CGL_견적 금액_재료비 통보_PCCS CGL_SPM_견적 금액_재료비.Rev4_호주 CCL_견적금액_재료비_DDCRev0_kjw - PMS report 양식(총괄)_020220_손익계산 Form" xfId="36331"/>
    <cellStyle name="_laroux_3_중국안산_No.2 CGL_견적 금액_재료비 통보_중국안산_No.2 CGL_견적 금액_재료비 통보_PCCS CGL_SPM_견적 금액_재료비.Rev4_호주 CCL_견적금액_재료비_DDCRev0_견적전기 (최종)" xfId="36318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" xfId="36319"/>
    <cellStyle name="_laroux_3_중국안산_No.2 CGL_견적 금액_재료비 통보_중국안산_No.2 CGL_견적 금액_재료비 통보_PCCS CGL_SPM_견적 금액_재료비.Rev4_호주 CCL_견적금액_재료비_DDCRev0_견적전기 (최종)_kjw - PMS report 양식(총괄)_020220_손익계산 Form" xfId="36320"/>
    <cellStyle name="_laroux_3_중국안산_No.2 CGL_견적 금액_재료비 통보_중국안산_No.2 CGL_견적 금액_재료비 통보_PCCS CGL_SPM_견적 금액_재료비.Rev4_호주 CCL_견적금액_재료비_DDCRev0_호주 CCL_견적금액_재료비_DDCRev0" xfId="36321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" xfId="36328"/>
    <cellStyle name="_laroux_3_중국안산_No.2 CGL_견적 금액_재료비 통보_중국안산_No.2 CGL_견적 금액_재료비 통보_PCCS CGL_SPM_견적 금액_재료비.Rev4_호주 CCL_견적금액_재료비_DDCRev0_호주 CCL_견적금액_재료비_DDCRev0_kjw - PMS report 양식(총괄)_020220_손익계산 Form" xfId="36329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" xfId="36322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" xfId="36326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kjw - PMS report 양식(총괄)_020220_손익계산 Form" xfId="36327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" xfId="36323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" xfId="36324"/>
    <cellStyle name="_laroux_3_중국안산_No.2 CGL_견적 금액_재료비 통보_중국안산_No.2 CGL_견적 금액_재료비 통보_PCCS CGL_SPM_견적 금액_재료비.Rev4_호주 CCL_견적금액_재료비_DDCRev0_호주 CCL_견적금액_재료비_DDCRev0_호주 CCL_견적금액_재료비_DDCRev0_견적전기 (최종)_kjw - PMS report 양식(총괄)_020220_손익계산 Form" xfId="36325"/>
    <cellStyle name="_laroux_3_중국안산_No.2 CGL_견적 금액_재료비 통보_중국안산_No.2 CGL_견적 금액_재료비 통보_중국대련_PCCS No.2 CCL_견적 금액_재료비_Rev0" xfId="36263"/>
    <cellStyle name="_laroux_3_중국안산_No.2 CGL_견적 금액_재료비 통보_중국안산_No.2 CGL_견적 금액_재료비 통보_중국대련_PCCS No.2 CCL_견적 금액_재료비_Rev0_kjw - PMS report 양식(총괄)_020220" xfId="36279"/>
    <cellStyle name="_laroux_3_중국안산_No.2 CGL_견적 금액_재료비 통보_중국안산_No.2 CGL_견적 금액_재료비 통보_중국대련_PCCS No.2 CCL_견적 금액_재료비_Rev0_kjw - PMS report 양식(총괄)_020220_손익계산 Form" xfId="36280"/>
    <cellStyle name="_laroux_3_중국안산_No.2 CGL_견적 금액_재료비 통보_중국안산_No.2 CGL_견적 금액_재료비 통보_중국대련_PCCS No.2 CCL_견적 금액_재료비_Rev0_호주 CCL_견적금액_재료비_DDCRev0" xfId="36264"/>
    <cellStyle name="_laroux_3_중국안산_No.2 CGL_견적 금액_재료비 통보_중국안산_No.2 CGL_견적 금액_재료비 통보_중국대련_PCCS No.2 CCL_견적 금액_재료비_Rev0_호주 CCL_견적금액_재료비_DDCRev0_kjw - PMS report 양식(총괄)_020220" xfId="36277"/>
    <cellStyle name="_laroux_3_중국안산_No.2 CGL_견적 금액_재료비 통보_중국안산_No.2 CGL_견적 금액_재료비 통보_중국대련_PCCS No.2 CCL_견적 금액_재료비_Rev0_호주 CCL_견적금액_재료비_DDCRev0_kjw - PMS report 양식(총괄)_020220_손익계산 Form" xfId="36278"/>
    <cellStyle name="_laroux_3_중국안산_No.2 CGL_견적 금액_재료비 통보_중국안산_No.2 CGL_견적 금액_재료비 통보_중국대련_PCCS No.2 CCL_견적 금액_재료비_Rev0_호주 CCL_견적금액_재료비_DDCRev0_견적전기 (최종)" xfId="36265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" xfId="36266"/>
    <cellStyle name="_laroux_3_중국안산_No.2 CGL_견적 금액_재료비 통보_중국안산_No.2 CGL_견적 금액_재료비 통보_중국대련_PCCS No.2 CCL_견적 금액_재료비_Rev0_호주 CCL_견적금액_재료비_DDCRev0_견적전기 (최종)_kjw - PMS report 양식(총괄)_020220_손익계산 Form" xfId="36267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" xfId="36268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" xfId="36275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kjw - PMS report 양식(총괄)_020220_손익계산 Form" xfId="36276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" xfId="36269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" xfId="36273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kjw - PMS report 양식(총괄)_020220_손익계산 Form" xfId="36274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" xfId="36270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" xfId="36271"/>
    <cellStyle name="_laroux_3_중국안산_No.2 CGL_견적 금액_재료비 통보_중국안산_No.2 CGL_견적 금액_재료비 통보_중국대련_PCCS No.2 CCL_견적 금액_재료비_Rev0_호주 CCL_견적금액_재료비_DDCRev0_호주 CCL_견적금액_재료비_DDCRev0_호주 CCL_견적금액_재료비_DDCRev0_견적전기 (최종)_kjw - PMS report 양식(총괄)_020220_손익계산 Form" xfId="36272"/>
    <cellStyle name="_laroux_3_중국안산_No.2 CGL_견적 금액_재료비 통보_중국안산_No.2 CGL_견적 금액_재료비 통보_중국안산_No.2 CGL_견적 금액_재료비 통보" xfId="36281"/>
    <cellStyle name="_laroux_3_중국안산_No.2 CGL_견적 금액_재료비 통보_중국안산_No.2 CGL_견적 금액_재료비 통보_중국안산_No.2 CGL_견적 금액_재료비 통보_kjw - PMS report 양식(총괄)_020220" xfId="36297"/>
    <cellStyle name="_laroux_3_중국안산_No.2 CGL_견적 금액_재료비 통보_중국안산_No.2 CGL_견적 금액_재료비 통보_중국안산_No.2 CGL_견적 금액_재료비 통보_kjw - PMS report 양식(총괄)_020220_손익계산 Form" xfId="36298"/>
    <cellStyle name="_laroux_3_중국안산_No.2 CGL_견적 금액_재료비 통보_중국안산_No.2 CGL_견적 금액_재료비 통보_중국안산_No.2 CGL_견적 금액_재료비 통보_호주 CCL_견적금액_재료비_DDCRev0" xfId="36282"/>
    <cellStyle name="_laroux_3_중국안산_No.2 CGL_견적 금액_재료비 통보_중국안산_No.2 CGL_견적 금액_재료비 통보_중국안산_No.2 CGL_견적 금액_재료비 통보_호주 CCL_견적금액_재료비_DDCRev0_kjw - PMS report 양식(총괄)_020220" xfId="36295"/>
    <cellStyle name="_laroux_3_중국안산_No.2 CGL_견적 금액_재료비 통보_중국안산_No.2 CGL_견적 금액_재료비 통보_중국안산_No.2 CGL_견적 금액_재료비 통보_호주 CCL_견적금액_재료비_DDCRev0_kjw - PMS report 양식(총괄)_020220_손익계산 Form" xfId="36296"/>
    <cellStyle name="_laroux_3_중국안산_No.2 CGL_견적 금액_재료비 통보_중국안산_No.2 CGL_견적 금액_재료비 통보_중국안산_No.2 CGL_견적 금액_재료비 통보_호주 CCL_견적금액_재료비_DDCRev0_견적전기 (최종)" xfId="36283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" xfId="36284"/>
    <cellStyle name="_laroux_3_중국안산_No.2 CGL_견적 금액_재료비 통보_중국안산_No.2 CGL_견적 금액_재료비 통보_중국안산_No.2 CGL_견적 금액_재료비 통보_호주 CCL_견적금액_재료비_DDCRev0_견적전기 (최종)_kjw - PMS report 양식(총괄)_020220_손익계산 Form" xfId="36285"/>
    <cellStyle name="_laroux_3_중국안산_No.2 CGL_견적 금액_재료비 통보_중국안산_No.2 CGL_견적 금액_재료비 통보_중국안산_No.2 CGL_견적 금액_재료비 통보_호주 CCL_견적금액_재료비_DDCRev0_호주 CCL_견적금액_재료비_DDCRev0" xfId="36286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" xfId="36293"/>
    <cellStyle name="_laroux_3_중국안산_No.2 CGL_견적 금액_재료비 통보_중국안산_No.2 CGL_견적 금액_재료비 통보_중국안산_No.2 CGL_견적 금액_재료비 통보_호주 CCL_견적금액_재료비_DDCRev0_호주 CCL_견적금액_재료비_DDCRev0_kjw - PMS report 양식(총괄)_020220_손익계산 Form" xfId="36294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" xfId="36287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" xfId="36291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36292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" xfId="36288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36289"/>
    <cellStyle name="_laroux_3_중국안산_No.2 CGL_견적 금액_재료비 통보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36290"/>
    <cellStyle name="_laroux_3_중국안산_No.2 CGL_견적 금액_재료비 통보_중국안산_No.2 CGL_견적 금액_재료비 통보_호주 CCL_견적금액_재료비_DDCRev0" xfId="36299"/>
    <cellStyle name="_laroux_3_중국안산_No.2 CGL_견적 금액_재료비 통보_중국안산_No.2 CGL_견적 금액_재료비 통보_호주 CCL_견적금액_재료비_DDCRev0_kjw - PMS report 양식(총괄)_020220" xfId="36312"/>
    <cellStyle name="_laroux_3_중국안산_No.2 CGL_견적 금액_재료비 통보_중국안산_No.2 CGL_견적 금액_재료비 통보_호주 CCL_견적금액_재료비_DDCRev0_kjw - PMS report 양식(총괄)_020220_손익계산 Form" xfId="36313"/>
    <cellStyle name="_laroux_3_중국안산_No.2 CGL_견적 금액_재료비 통보_중국안산_No.2 CGL_견적 금액_재료비 통보_호주 CCL_견적금액_재료비_DDCRev0_견적전기 (최종)" xfId="36300"/>
    <cellStyle name="_laroux_3_중국안산_No.2 CGL_견적 금액_재료비 통보_중국안산_No.2 CGL_견적 금액_재료비 통보_호주 CCL_견적금액_재료비_DDCRev0_견적전기 (최종)_kjw - PMS report 양식(총괄)_020220" xfId="36301"/>
    <cellStyle name="_laroux_3_중국안산_No.2 CGL_견적 금액_재료비 통보_중국안산_No.2 CGL_견적 금액_재료비 통보_호주 CCL_견적금액_재료비_DDCRev0_견적전기 (최종)_kjw - PMS report 양식(총괄)_020220_손익계산 Form" xfId="36302"/>
    <cellStyle name="_laroux_3_중국안산_No.2 CGL_견적 금액_재료비 통보_중국안산_No.2 CGL_견적 금액_재료비 통보_호주 CCL_견적금액_재료비_DDCRev0_호주 CCL_견적금액_재료비_DDCRev0" xfId="36303"/>
    <cellStyle name="_laroux_3_중국안산_No.2 CGL_견적 금액_재료비 통보_중국안산_No.2 CGL_견적 금액_재료비 통보_호주 CCL_견적금액_재료비_DDCRev0_호주 CCL_견적금액_재료비_DDCRev0_kjw - PMS report 양식(총괄)_020220" xfId="36310"/>
    <cellStyle name="_laroux_3_중국안산_No.2 CGL_견적 금액_재료비 통보_중국안산_No.2 CGL_견적 금액_재료비 통보_호주 CCL_견적금액_재료비_DDCRev0_호주 CCL_견적금액_재료비_DDCRev0_kjw - PMS report 양식(총괄)_020220_손익계산 Form" xfId="36311"/>
    <cellStyle name="_laroux_3_중국안산_No.2 CGL_견적 금액_재료비 통보_중국안산_No.2 CGL_견적 금액_재료비 통보_호주 CCL_견적금액_재료비_DDCRev0_호주 CCL_견적금액_재료비_DDCRev0_호주 CCL_견적금액_재료비_DDCRev0" xfId="36304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" xfId="36308"/>
    <cellStyle name="_laroux_3_중국안산_No.2 CGL_견적 금액_재료비 통보_중국안산_No.2 CGL_견적 금액_재료비 통보_호주 CCL_견적금액_재료비_DDCRev0_호주 CCL_견적금액_재료비_DDCRev0_호주 CCL_견적금액_재료비_DDCRev0_kjw - PMS report 양식(총괄)_020220_손익계산 Form" xfId="36309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" xfId="36305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" xfId="36306"/>
    <cellStyle name="_laroux_3_중국안산_No.2 CGL_견적 금액_재료비 통보_중국안산_No.2 CGL_견적 금액_재료비 통보_호주 CCL_견적금액_재료비_DDCRev0_호주 CCL_견적금액_재료비_DDCRev0_호주 CCL_견적금액_재료비_DDCRev0_견적전기 (최종)_kjw - PMS report 양식(총괄)_020220_손익계산 Form" xfId="36307"/>
    <cellStyle name="_laroux_3_중국안산_No.2 CGL_견적 금액_재료비 통보_호주 CCL_견적금액_재료비_DDCRev0" xfId="36334"/>
    <cellStyle name="_laroux_3_중국안산_No.2 CGL_견적 금액_재료비 통보_호주 CCL_견적금액_재료비_DDCRev0_kjw - PMS report 양식(총괄)_020220" xfId="36341"/>
    <cellStyle name="_laroux_3_중국안산_No.2 CGL_견적 금액_재료비 통보_호주 CCL_견적금액_재료비_DDCRev0_kjw - PMS report 양식(총괄)_020220_손익계산 Form" xfId="36342"/>
    <cellStyle name="_laroux_3_중국안산_No.2 CGL_견적 금액_재료비 통보_호주 CCL_견적금액_재료비_DDCRev0_호주 CCL_견적금액_재료비_DDCRev0" xfId="36335"/>
    <cellStyle name="_laroux_3_중국안산_No.2 CGL_견적 금액_재료비 통보_호주 CCL_견적금액_재료비_DDCRev0_호주 CCL_견적금액_재료비_DDCRev0_kjw - PMS report 양식(총괄)_020220" xfId="36339"/>
    <cellStyle name="_laroux_3_중국안산_No.2 CGL_견적 금액_재료비 통보_호주 CCL_견적금액_재료비_DDCRev0_호주 CCL_견적금액_재료비_DDCRev0_kjw - PMS report 양식(총괄)_020220_손익계산 Form" xfId="36340"/>
    <cellStyle name="_laroux_3_중국안산_No.2 CGL_견적 금액_재료비 통보_호주 CCL_견적금액_재료비_DDCRev0_호주 CCL_견적금액_재료비_DDCRev0_견적전기 (최종)" xfId="36336"/>
    <cellStyle name="_laroux_3_중국안산_No.2 CGL_견적 금액_재료비 통보_호주 CCL_견적금액_재료비_DDCRev0_호주 CCL_견적금액_재료비_DDCRev0_견적전기 (최종)_kjw - PMS report 양식(총괄)_020220" xfId="36337"/>
    <cellStyle name="_laroux_3_중국안산_No.2 CGL_견적 금액_재료비 통보_호주 CCL_견적금액_재료비_DDCRev0_호주 CCL_견적금액_재료비_DDCRev0_견적전기 (최종)_kjw - PMS report 양식(총괄)_020220_손익계산 Form" xfId="36338"/>
    <cellStyle name="_laroux_3_호주 CCL_견적금액_재료비_DDCRev0" xfId="36381"/>
    <cellStyle name="_laroux_3_호주 CCL_견적금액_재료비_DDCRev0_kjw - PMS report 양식(총괄)_020220" xfId="36394"/>
    <cellStyle name="_laroux_3_호주 CCL_견적금액_재료비_DDCRev0_kjw - PMS report 양식(총괄)_020220_손익계산 Form" xfId="36395"/>
    <cellStyle name="_laroux_3_호주 CCL_견적금액_재료비_DDCRev0_견적전기 (최종)" xfId="36382"/>
    <cellStyle name="_laroux_3_호주 CCL_견적금액_재료비_DDCRev0_견적전기 (최종)_kjw - PMS report 양식(총괄)_020220" xfId="36383"/>
    <cellStyle name="_laroux_3_호주 CCL_견적금액_재료비_DDCRev0_견적전기 (최종)_kjw - PMS report 양식(총괄)_020220_손익계산 Form" xfId="36384"/>
    <cellStyle name="_laroux_3_호주 CCL_견적금액_재료비_DDCRev0_호주 CCL_견적금액_재료비_DDCRev0" xfId="36385"/>
    <cellStyle name="_laroux_3_호주 CCL_견적금액_재료비_DDCRev0_호주 CCL_견적금액_재료비_DDCRev0_kjw - PMS report 양식(총괄)_020220" xfId="36392"/>
    <cellStyle name="_laroux_3_호주 CCL_견적금액_재료비_DDCRev0_호주 CCL_견적금액_재료비_DDCRev0_kjw - PMS report 양식(총괄)_020220_손익계산 Form" xfId="36393"/>
    <cellStyle name="_laroux_3_호주 CCL_견적금액_재료비_DDCRev0_호주 CCL_견적금액_재료비_DDCRev0_호주 CCL_견적금액_재료비_DDCRev0" xfId="36386"/>
    <cellStyle name="_laroux_3_호주 CCL_견적금액_재료비_DDCRev0_호주 CCL_견적금액_재료비_DDCRev0_호주 CCL_견적금액_재료비_DDCRev0_kjw - PMS report 양식(총괄)_020220" xfId="36390"/>
    <cellStyle name="_laroux_3_호주 CCL_견적금액_재료비_DDCRev0_호주 CCL_견적금액_재료비_DDCRev0_호주 CCL_견적금액_재료비_DDCRev0_kjw - PMS report 양식(총괄)_020220_손익계산 Form" xfId="36391"/>
    <cellStyle name="_laroux_3_호주 CCL_견적금액_재료비_DDCRev0_호주 CCL_견적금액_재료비_DDCRev0_호주 CCL_견적금액_재료비_DDCRev0_견적전기 (최종)" xfId="36387"/>
    <cellStyle name="_laroux_3_호주 CCL_견적금액_재료비_DDCRev0_호주 CCL_견적금액_재료비_DDCRev0_호주 CCL_견적금액_재료비_DDCRev0_견적전기 (최종)_kjw - PMS report 양식(총괄)_020220" xfId="36388"/>
    <cellStyle name="_laroux_3_호주 CCL_견적금액_재료비_DDCRev0_호주 CCL_견적금액_재료비_DDCRev0_호주 CCL_견적금액_재료비_DDCRev0_견적전기 (최종)_kjw - PMS report 양식(총괄)_020220_손익계산 Form" xfId="36389"/>
    <cellStyle name="_laroux_4" xfId="36467"/>
    <cellStyle name="_laroux_5" xfId="36468"/>
    <cellStyle name="_laroux_6" xfId="36469"/>
    <cellStyle name="_laroux_7" xfId="36470"/>
    <cellStyle name="_LDLED설계변경갑지" xfId="36471"/>
    <cellStyle name="_LG_POWER_견적품의" xfId="36472"/>
    <cellStyle name="_LGCNS IT Center 통합SI 견적 (Ver.1.7-2005.05.02)" xfId="36585"/>
    <cellStyle name="_LG전산센타" xfId="36473"/>
    <cellStyle name="_LG전산센타_cctv견적(060612)-원가" xfId="36581"/>
    <cellStyle name="_LG전산센타_cctv견적(060711)-원가" xfId="36582"/>
    <cellStyle name="_LG전산센타_cctv견적(060713)-원가" xfId="36583"/>
    <cellStyle name="_LG전산센타_cctv견적(060728)-원가" xfId="36584"/>
    <cellStyle name="_LG전산센타_견적서양식(우정)" xfId="36474"/>
    <cellStyle name="_LG전산센타_견적서양식(우정)_cctv견적(060612)-원가" xfId="36477"/>
    <cellStyle name="_LG전산센타_견적서양식(우정)_cctv견적(060711)-원가" xfId="36478"/>
    <cellStyle name="_LG전산센타_견적서양식(우정)_cctv견적(060713)-원가" xfId="36479"/>
    <cellStyle name="_LG전산센타_견적서양식(우정)_cctv견적(060728)-원가" xfId="36480"/>
    <cellStyle name="_LG전산센타_견적서양식(우정)_동탄-cctv견적(060509)" xfId="36475"/>
    <cellStyle name="_LG전산센타_견적서양식(우정)_현대제철-동경 견적(060615)" xfId="36476"/>
    <cellStyle name="_LG전산센타_동탄-cctv견적(060509)" xfId="36481"/>
    <cellStyle name="_LG전산센타_보고원가표(041018)" xfId="36482"/>
    <cellStyle name="_LG전산센타_보고원가표(041018)_cctv견적(060612)-원가" xfId="36506"/>
    <cellStyle name="_LG전산센타_보고원가표(041018)_cctv견적(060711)-원가" xfId="36507"/>
    <cellStyle name="_LG전산센타_보고원가표(041018)_cctv견적(060713)-원가" xfId="36508"/>
    <cellStyle name="_LG전산센타_보고원가표(041018)_cctv견적(060728)-원가" xfId="36509"/>
    <cellStyle name="_LG전산센타_보고원가표(041018)_동탄-cctv견적(060509)" xfId="36483"/>
    <cellStyle name="_LG전산센타_보고원가표(041018)_보고원가표(041108)" xfId="36484"/>
    <cellStyle name="_LG전산센타_보고원가표(041018)_보고원가표(041108)_cctv견적(060612)-원가" xfId="36501"/>
    <cellStyle name="_LG전산센타_보고원가표(041018)_보고원가표(041108)_cctv견적(060711)-원가" xfId="36502"/>
    <cellStyle name="_LG전산센타_보고원가표(041018)_보고원가표(041108)_cctv견적(060713)-원가" xfId="36503"/>
    <cellStyle name="_LG전산센타_보고원가표(041018)_보고원가표(041108)_cctv견적(060728)-원가" xfId="36504"/>
    <cellStyle name="_LG전산센타_보고원가표(041018)_보고원가표(041108)_동탄-cctv견적(060509)" xfId="36485"/>
    <cellStyle name="_LG전산센타_보고원가표(041018)_보고원가표(041108)_보고원가표(041122)" xfId="36486"/>
    <cellStyle name="_LG전산센타_보고원가표(041018)_보고원가표(041108)_보고원가표(041122)_cctv견적(060612)-원가" xfId="36489"/>
    <cellStyle name="_LG전산센타_보고원가표(041018)_보고원가표(041108)_보고원가표(041122)_cctv견적(060711)-원가" xfId="36490"/>
    <cellStyle name="_LG전산센타_보고원가표(041018)_보고원가표(041108)_보고원가표(041122)_cctv견적(060713)-원가" xfId="36491"/>
    <cellStyle name="_LG전산센타_보고원가표(041018)_보고원가표(041108)_보고원가표(041122)_cctv견적(060728)-원가" xfId="36492"/>
    <cellStyle name="_LG전산센타_보고원가표(041018)_보고원가표(041108)_보고원가표(041122)_동탄-cctv견적(060509)" xfId="36487"/>
    <cellStyle name="_LG전산센타_보고원가표(041018)_보고원가표(041108)_보고원가표(041122)_현대제철-동경 견적(060615)" xfId="36488"/>
    <cellStyle name="_LG전산센타_보고원가표(041018)_보고원가표(041108)_유한킴벌리(050608)" xfId="36493"/>
    <cellStyle name="_LG전산센타_보고원가표(041018)_보고원가표(041108)_유한킴벌리(050608)_cctv견적(060612)-원가" xfId="36496"/>
    <cellStyle name="_LG전산센타_보고원가표(041018)_보고원가표(041108)_유한킴벌리(050608)_cctv견적(060711)-원가" xfId="36497"/>
    <cellStyle name="_LG전산센타_보고원가표(041018)_보고원가표(041108)_유한킴벌리(050608)_cctv견적(060713)-원가" xfId="36498"/>
    <cellStyle name="_LG전산센타_보고원가표(041018)_보고원가표(041108)_유한킴벌리(050608)_cctv견적(060728)-원가" xfId="36499"/>
    <cellStyle name="_LG전산센타_보고원가표(041018)_보고원가표(041108)_유한킴벌리(050608)_동탄-cctv견적(060509)" xfId="36494"/>
    <cellStyle name="_LG전산센타_보고원가표(041018)_보고원가표(041108)_유한킴벌리(050608)_현대제철-동경 견적(060615)" xfId="36495"/>
    <cellStyle name="_LG전산센타_보고원가표(041018)_보고원가표(041108)_현대제철-동경 견적(060615)" xfId="36500"/>
    <cellStyle name="_LG전산센타_보고원가표(041018)_현대제철-동경 견적(060615)" xfId="36505"/>
    <cellStyle name="_LG전산센타_보고원가표(041101)" xfId="36510"/>
    <cellStyle name="_LG전산센타_보고원가표(041101)_cctv견적(060612)-원가" xfId="36534"/>
    <cellStyle name="_LG전산센타_보고원가표(041101)_cctv견적(060711)-원가" xfId="36535"/>
    <cellStyle name="_LG전산센타_보고원가표(041101)_cctv견적(060713)-원가" xfId="36536"/>
    <cellStyle name="_LG전산센타_보고원가표(041101)_cctv견적(060728)-원가" xfId="36537"/>
    <cellStyle name="_LG전산센타_보고원가표(041101)_동탄-cctv견적(060509)" xfId="36511"/>
    <cellStyle name="_LG전산센타_보고원가표(041101)_보고원가표(041108)" xfId="36512"/>
    <cellStyle name="_LG전산센타_보고원가표(041101)_보고원가표(041108)_cctv견적(060612)-원가" xfId="36529"/>
    <cellStyle name="_LG전산센타_보고원가표(041101)_보고원가표(041108)_cctv견적(060711)-원가" xfId="36530"/>
    <cellStyle name="_LG전산센타_보고원가표(041101)_보고원가표(041108)_cctv견적(060713)-원가" xfId="36531"/>
    <cellStyle name="_LG전산센타_보고원가표(041101)_보고원가표(041108)_cctv견적(060728)-원가" xfId="36532"/>
    <cellStyle name="_LG전산센타_보고원가표(041101)_보고원가표(041108)_동탄-cctv견적(060509)" xfId="36513"/>
    <cellStyle name="_LG전산센타_보고원가표(041101)_보고원가표(041108)_보고원가표(041122)" xfId="36514"/>
    <cellStyle name="_LG전산센타_보고원가표(041101)_보고원가표(041108)_보고원가표(041122)_cctv견적(060612)-원가" xfId="36517"/>
    <cellStyle name="_LG전산센타_보고원가표(041101)_보고원가표(041108)_보고원가표(041122)_cctv견적(060711)-원가" xfId="36518"/>
    <cellStyle name="_LG전산센타_보고원가표(041101)_보고원가표(041108)_보고원가표(041122)_cctv견적(060713)-원가" xfId="36519"/>
    <cellStyle name="_LG전산센타_보고원가표(041101)_보고원가표(041108)_보고원가표(041122)_cctv견적(060728)-원가" xfId="36520"/>
    <cellStyle name="_LG전산센타_보고원가표(041101)_보고원가표(041108)_보고원가표(041122)_동탄-cctv견적(060509)" xfId="36515"/>
    <cellStyle name="_LG전산센타_보고원가표(041101)_보고원가표(041108)_보고원가표(041122)_현대제철-동경 견적(060615)" xfId="36516"/>
    <cellStyle name="_LG전산센타_보고원가표(041101)_보고원가표(041108)_유한킴벌리(050608)" xfId="36521"/>
    <cellStyle name="_LG전산센타_보고원가표(041101)_보고원가표(041108)_유한킴벌리(050608)_cctv견적(060612)-원가" xfId="36524"/>
    <cellStyle name="_LG전산센타_보고원가표(041101)_보고원가표(041108)_유한킴벌리(050608)_cctv견적(060711)-원가" xfId="36525"/>
    <cellStyle name="_LG전산센타_보고원가표(041101)_보고원가표(041108)_유한킴벌리(050608)_cctv견적(060713)-원가" xfId="36526"/>
    <cellStyle name="_LG전산센타_보고원가표(041101)_보고원가표(041108)_유한킴벌리(050608)_cctv견적(060728)-원가" xfId="36527"/>
    <cellStyle name="_LG전산센타_보고원가표(041101)_보고원가표(041108)_유한킴벌리(050608)_동탄-cctv견적(060509)" xfId="36522"/>
    <cellStyle name="_LG전산센타_보고원가표(041101)_보고원가표(041108)_유한킴벌리(050608)_현대제철-동경 견적(060615)" xfId="36523"/>
    <cellStyle name="_LG전산센타_보고원가표(041101)_보고원가표(041108)_현대제철-동경 견적(060615)" xfId="36528"/>
    <cellStyle name="_LG전산센타_보고원가표(041101)_현대제철-동경 견적(060615)" xfId="36533"/>
    <cellStyle name="_LG전산센타_보고원가표(041108)" xfId="36538"/>
    <cellStyle name="_LG전산센타_보고원가표(041108)_cctv견적(060612)-원가" xfId="36562"/>
    <cellStyle name="_LG전산센타_보고원가표(041108)_cctv견적(060711)-원가" xfId="36563"/>
    <cellStyle name="_LG전산센타_보고원가표(041108)_cctv견적(060713)-원가" xfId="36564"/>
    <cellStyle name="_LG전산센타_보고원가표(041108)_cctv견적(060728)-원가" xfId="36565"/>
    <cellStyle name="_LG전산센타_보고원가표(041108)_동탄-cctv견적(060509)" xfId="36539"/>
    <cellStyle name="_LG전산센타_보고원가표(041108)_보고원가표(041108)" xfId="36540"/>
    <cellStyle name="_LG전산센타_보고원가표(041108)_보고원가표(041108)_cctv견적(060612)-원가" xfId="36557"/>
    <cellStyle name="_LG전산센타_보고원가표(041108)_보고원가표(041108)_cctv견적(060711)-원가" xfId="36558"/>
    <cellStyle name="_LG전산센타_보고원가표(041108)_보고원가표(041108)_cctv견적(060713)-원가" xfId="36559"/>
    <cellStyle name="_LG전산센타_보고원가표(041108)_보고원가표(041108)_cctv견적(060728)-원가" xfId="36560"/>
    <cellStyle name="_LG전산센타_보고원가표(041108)_보고원가표(041108)_동탄-cctv견적(060509)" xfId="36541"/>
    <cellStyle name="_LG전산센타_보고원가표(041108)_보고원가표(041108)_보고원가표(041122)" xfId="36542"/>
    <cellStyle name="_LG전산센타_보고원가표(041108)_보고원가표(041108)_보고원가표(041122)_cctv견적(060612)-원가" xfId="36545"/>
    <cellStyle name="_LG전산센타_보고원가표(041108)_보고원가표(041108)_보고원가표(041122)_cctv견적(060711)-원가" xfId="36546"/>
    <cellStyle name="_LG전산센타_보고원가표(041108)_보고원가표(041108)_보고원가표(041122)_cctv견적(060713)-원가" xfId="36547"/>
    <cellStyle name="_LG전산센타_보고원가표(041108)_보고원가표(041108)_보고원가표(041122)_cctv견적(060728)-원가" xfId="36548"/>
    <cellStyle name="_LG전산센타_보고원가표(041108)_보고원가표(041108)_보고원가표(041122)_동탄-cctv견적(060509)" xfId="36543"/>
    <cellStyle name="_LG전산센타_보고원가표(041108)_보고원가표(041108)_보고원가표(041122)_현대제철-동경 견적(060615)" xfId="36544"/>
    <cellStyle name="_LG전산센타_보고원가표(041108)_보고원가표(041108)_유한킴벌리(050608)" xfId="36549"/>
    <cellStyle name="_LG전산센타_보고원가표(041108)_보고원가표(041108)_유한킴벌리(050608)_cctv견적(060612)-원가" xfId="36552"/>
    <cellStyle name="_LG전산센타_보고원가표(041108)_보고원가표(041108)_유한킴벌리(050608)_cctv견적(060711)-원가" xfId="36553"/>
    <cellStyle name="_LG전산센타_보고원가표(041108)_보고원가표(041108)_유한킴벌리(050608)_cctv견적(060713)-원가" xfId="36554"/>
    <cellStyle name="_LG전산센타_보고원가표(041108)_보고원가표(041108)_유한킴벌리(050608)_cctv견적(060728)-원가" xfId="36555"/>
    <cellStyle name="_LG전산센타_보고원가표(041108)_보고원가표(041108)_유한킴벌리(050608)_동탄-cctv견적(060509)" xfId="36550"/>
    <cellStyle name="_LG전산센타_보고원가표(041108)_보고원가표(041108)_유한킴벌리(050608)_현대제철-동경 견적(060615)" xfId="36551"/>
    <cellStyle name="_LG전산센타_보고원가표(041108)_보고원가표(041108)_현대제철-동경 견적(060615)" xfId="36556"/>
    <cellStyle name="_LG전산센타_보고원가표(041108)_현대제철-동경 견적(060615)" xfId="36561"/>
    <cellStyle name="_LG전산센타_보고원가표(041122)" xfId="36566"/>
    <cellStyle name="_LG전산센타_보고원가표(041122)_cctv견적(060612)-원가" xfId="36569"/>
    <cellStyle name="_LG전산센타_보고원가표(041122)_cctv견적(060711)-원가" xfId="36570"/>
    <cellStyle name="_LG전산센타_보고원가표(041122)_cctv견적(060713)-원가" xfId="36571"/>
    <cellStyle name="_LG전산센타_보고원가표(041122)_cctv견적(060728)-원가" xfId="36572"/>
    <cellStyle name="_LG전산센타_보고원가표(041122)_동탄-cctv견적(060509)" xfId="36567"/>
    <cellStyle name="_LG전산센타_보고원가표(041122)_현대제철-동경 견적(060615)" xfId="36568"/>
    <cellStyle name="_LG전산센타_유한킴벌리(050608)" xfId="36573"/>
    <cellStyle name="_LG전산센타_유한킴벌리(050608)_cctv견적(060612)-원가" xfId="36576"/>
    <cellStyle name="_LG전산센타_유한킴벌리(050608)_cctv견적(060711)-원가" xfId="36577"/>
    <cellStyle name="_LG전산센타_유한킴벌리(050608)_cctv견적(060713)-원가" xfId="36578"/>
    <cellStyle name="_LG전산센타_유한킴벌리(050608)_cctv견적(060728)-원가" xfId="36579"/>
    <cellStyle name="_LG전산센타_유한킴벌리(050608)_동탄-cctv견적(060509)" xfId="36574"/>
    <cellStyle name="_LG전산센타_유한킴벌리(050608)_현대제철-동경 견적(060615)" xfId="36575"/>
    <cellStyle name="_LG전산센타_현대제철-동경 견적(060615)" xfId="36580"/>
    <cellStyle name="_MCC및분전반" xfId="36586"/>
    <cellStyle name="_MLCC 2차 공사 기성 1회" xfId="36587"/>
    <cellStyle name="_MS3월_가격표(다우)" xfId="36588"/>
    <cellStyle name="_MSDS" xfId="36589"/>
    <cellStyle name="_MSP정산초안1" xfId="36590"/>
    <cellStyle name="_NC12E1F75" xfId="36591"/>
    <cellStyle name="_NC1501C82" xfId="36592"/>
    <cellStyle name="_NC1ECE460" xfId="36593"/>
    <cellStyle name="_NCA07108" xfId="36594"/>
    <cellStyle name="_NORTEL" xfId="36595"/>
    <cellStyle name="_P" xfId="36596"/>
    <cellStyle name="_P003-00 삼성제일병원" xfId="36597"/>
    <cellStyle name="_pdf변환" xfId="36598"/>
    <cellStyle name="_PM구분안" xfId="42509"/>
    <cellStyle name="_port" xfId="36599"/>
    <cellStyle name="_Project brief" xfId="36600"/>
    <cellStyle name="_S&amp;J견적서" xfId="36601"/>
    <cellStyle name="_Sheet1" xfId="8022"/>
    <cellStyle name="_Sheet1 10" xfId="8023"/>
    <cellStyle name="_Sheet1 11" xfId="8024"/>
    <cellStyle name="_Sheet1 12" xfId="8025"/>
    <cellStyle name="_Sheet1 13" xfId="8026"/>
    <cellStyle name="_Sheet1 14" xfId="30549"/>
    <cellStyle name="_Sheet1 2" xfId="8027"/>
    <cellStyle name="_Sheet1 3" xfId="8028"/>
    <cellStyle name="_Sheet1 4" xfId="8029"/>
    <cellStyle name="_Sheet1 5" xfId="8030"/>
    <cellStyle name="_Sheet1 6" xfId="8031"/>
    <cellStyle name="_Sheet1 7" xfId="8032"/>
    <cellStyle name="_Sheet1 8" xfId="8033"/>
    <cellStyle name="_Sheet1 9" xfId="8034"/>
    <cellStyle name="_Sheet1_1" xfId="36602"/>
    <cellStyle name="_Sheet2" xfId="36603"/>
    <cellStyle name="_Sheet2_1" xfId="36604"/>
    <cellStyle name="_Sheet3" xfId="36605"/>
    <cellStyle name="_Sheet3_1" xfId="36606"/>
    <cellStyle name="_SJ050207A_금융결재원분당사옥(HWL)" xfId="36607"/>
    <cellStyle name="_SJ050811B_주중한국대사관방범(문석현부장님)" xfId="36608"/>
    <cellStyle name="_SJ050826B_상암IT센터CCTV(하이트론)" xfId="36609"/>
    <cellStyle name="_SKT전수망시설정산" xfId="36610"/>
    <cellStyle name="_ss" xfId="36611"/>
    <cellStyle name="_STV051007B_광주ACS(SIEMENS)" xfId="36612"/>
    <cellStyle name="_STV051014A_자연재난CCTV(부원통신)" xfId="36613"/>
    <cellStyle name="_STV051025b-SH공사1권역CCTV" xfId="36614"/>
    <cellStyle name="_STV051027a-팬택계열R&amp;D센터(HWL)제출" xfId="36615"/>
    <cellStyle name="_TCS 영업소(050214)" xfId="36616"/>
    <cellStyle name="_tgis용pc성능개선공사" xfId="36618"/>
    <cellStyle name="_TUBO COMPRESSOR견적" xfId="36619"/>
    <cellStyle name="_TWBP 전력계량용 전송망 시설공사 설계서" xfId="36620"/>
    <cellStyle name="_TWBP시설공사" xfId="36621"/>
    <cellStyle name="_UTILITY-계약B" xfId="36622"/>
    <cellStyle name="_VDS 수량 및 단가산출서" xfId="36623"/>
    <cellStyle name="_VDS견적_코트리스_20030719" xfId="36624"/>
    <cellStyle name="_VMS내역서" xfId="27697"/>
    <cellStyle name="_w-project 방송설비 제출" xfId="36625"/>
    <cellStyle name="_X" xfId="36626"/>
    <cellStyle name="_가로등+점검등산출" xfId="34884"/>
    <cellStyle name="_가로등-부대공사" xfId="34885"/>
    <cellStyle name="_가로등전압강하" xfId="26963"/>
    <cellStyle name="_가사업" xfId="34886"/>
    <cellStyle name="_가실행(대전아울렛)" xfId="34887"/>
    <cellStyle name="_가실행(대혜건축)" xfId="34888"/>
    <cellStyle name="_가실행(분리발주)" xfId="34889"/>
    <cellStyle name="_가실행(조선대)-최종" xfId="34890"/>
    <cellStyle name="_가실행내역(김해공항)" xfId="34891"/>
    <cellStyle name="_가실행양식" xfId="34892"/>
    <cellStyle name="_가양-화곡내역(일위대가)" xfId="34893"/>
    <cellStyle name="_가양-화곡내역(일위대가)_5옹벽공" xfId="34894"/>
    <cellStyle name="_가양-화곡내역(일위대가)_5옹벽공_맨홀" xfId="34895"/>
    <cellStyle name="_가양-화곡내역(일위대가)_5옹벽공_맨홀_맨홀" xfId="34896"/>
    <cellStyle name="_가양-화곡내역(일위대가)_가양-화곡내역(토형100M)" xfId="34897"/>
    <cellStyle name="_가양-화곡내역(일위대가)_가양-화곡내역(토형100M)_5옹벽공" xfId="34898"/>
    <cellStyle name="_가양-화곡내역(일위대가)_가양-화곡내역(토형100M)_5옹벽공_맨홀" xfId="34899"/>
    <cellStyle name="_가양-화곡내역(일위대가)_가양-화곡내역(토형100M)_5옹벽공_맨홀_맨홀" xfId="34900"/>
    <cellStyle name="_가양-화곡내역(일위대가)_가양-화곡내역(토형100M)_맨홀" xfId="34901"/>
    <cellStyle name="_가양-화곡내역(일위대가)_가양-화곡내역(토형100M)_맨홀_맨홀" xfId="34902"/>
    <cellStyle name="_가양-화곡내역(일위대가)_가양-화곡내역(토형100M)_수량산출" xfId="34903"/>
    <cellStyle name="_가양-화곡내역(일위대가)_가양-화곡내역(토형100M)_수량산출_5옹벽공" xfId="34904"/>
    <cellStyle name="_가양-화곡내역(일위대가)_가양-화곡내역(토형100M)_수량산출_5옹벽공_맨홀" xfId="34905"/>
    <cellStyle name="_가양-화곡내역(일위대가)_가양-화곡내역(토형100M)_수량산출_5옹벽공_맨홀_맨홀" xfId="34906"/>
    <cellStyle name="_가양-화곡내역(일위대가)_가양-화곡내역(토형100M)_수량산출_맨홀" xfId="34907"/>
    <cellStyle name="_가양-화곡내역(일위대가)_가양-화곡내역(토형100M)_수량산출_맨홀_맨홀" xfId="34908"/>
    <cellStyle name="_가양-화곡내역(일위대가)_가양-화곡내역(토형100M)_수량산출_옹벽공" xfId="34909"/>
    <cellStyle name="_가양-화곡내역(일위대가)_가양-화곡내역(토형100M)_수량산출_옹벽공_맨홀" xfId="34910"/>
    <cellStyle name="_가양-화곡내역(일위대가)_가양-화곡내역(토형100M)_수량산출_옹벽공_맨홀_맨홀" xfId="34911"/>
    <cellStyle name="_가양-화곡내역(일위대가)_가양-화곡내역(토형100M)_수량산출_옹벽수량" xfId="34912"/>
    <cellStyle name="_가양-화곡내역(일위대가)_가양-화곡내역(토형100M)_수량산출_옹벽수량_맨홀" xfId="34913"/>
    <cellStyle name="_가양-화곡내역(일위대가)_가양-화곡내역(토형100M)_수량산출_옹벽수량_맨홀_맨홀" xfId="34914"/>
    <cellStyle name="_가양-화곡내역(일위대가)_가양-화곡내역(토형100M)_옹벽공" xfId="34915"/>
    <cellStyle name="_가양-화곡내역(일위대가)_가양-화곡내역(토형100M)_옹벽공_맨홀" xfId="34916"/>
    <cellStyle name="_가양-화곡내역(일위대가)_가양-화곡내역(토형100M)_옹벽공_맨홀_맨홀" xfId="34917"/>
    <cellStyle name="_가양-화곡내역(일위대가)_가양-화곡내역(토형100M)_옹벽수량" xfId="34918"/>
    <cellStyle name="_가양-화곡내역(일위대가)_가양-화곡내역(토형100M)_옹벽수량_맨홀" xfId="34919"/>
    <cellStyle name="_가양-화곡내역(일위대가)_가양-화곡내역(토형100M)_옹벽수량_맨홀_맨홀" xfId="34920"/>
    <cellStyle name="_가양-화곡내역(일위대가)_맨홀" xfId="34921"/>
    <cellStyle name="_가양-화곡내역(일위대가)_맨홀_맨홀" xfId="34922"/>
    <cellStyle name="_가양-화곡내역(일위대가)_옹벽공" xfId="34923"/>
    <cellStyle name="_가양-화곡내역(일위대가)_옹벽공_맨홀" xfId="34924"/>
    <cellStyle name="_가양-화곡내역(일위대가)_옹벽공_맨홀_맨홀" xfId="34925"/>
    <cellStyle name="_가양-화곡내역(일위대가)_옹벽수량" xfId="34926"/>
    <cellStyle name="_가양-화곡내역(일위대가)_옹벽수량_맨홀" xfId="34927"/>
    <cellStyle name="_가양-화곡내역(일위대가)_옹벽수량_맨홀_맨홀" xfId="34928"/>
    <cellStyle name="_가양-화곡내역(토형100M)" xfId="34929"/>
    <cellStyle name="_가양-화곡내역(토형100M)_5옹벽공" xfId="34930"/>
    <cellStyle name="_가양-화곡내역(토형100M)_5옹벽공_맨홀" xfId="34931"/>
    <cellStyle name="_가양-화곡내역(토형100M)_5옹벽공_맨홀_맨홀" xfId="34932"/>
    <cellStyle name="_가양-화곡내역(토형100M)_맨홀" xfId="34933"/>
    <cellStyle name="_가양-화곡내역(토형100M)_맨홀_맨홀" xfId="34934"/>
    <cellStyle name="_가양-화곡내역(토형100M)_수량산출" xfId="34935"/>
    <cellStyle name="_가양-화곡내역(토형100M)_수량산출_5옹벽공" xfId="34936"/>
    <cellStyle name="_가양-화곡내역(토형100M)_수량산출_5옹벽공_맨홀" xfId="34937"/>
    <cellStyle name="_가양-화곡내역(토형100M)_수량산출_5옹벽공_맨홀_맨홀" xfId="34938"/>
    <cellStyle name="_가양-화곡내역(토형100M)_수량산출_맨홀" xfId="34939"/>
    <cellStyle name="_가양-화곡내역(토형100M)_수량산출_맨홀_맨홀" xfId="34940"/>
    <cellStyle name="_가양-화곡내역(토형100M)_수량산출_옹벽공" xfId="34941"/>
    <cellStyle name="_가양-화곡내역(토형100M)_수량산출_옹벽공_맨홀" xfId="34942"/>
    <cellStyle name="_가양-화곡내역(토형100M)_수량산출_옹벽공_맨홀_맨홀" xfId="34943"/>
    <cellStyle name="_가양-화곡내역(토형100M)_수량산출_옹벽수량" xfId="34944"/>
    <cellStyle name="_가양-화곡내역(토형100M)_수량산출_옹벽수량_맨홀" xfId="34945"/>
    <cellStyle name="_가양-화곡내역(토형100M)_수량산출_옹벽수량_맨홀_맨홀" xfId="34946"/>
    <cellStyle name="_가양-화곡내역(토형100M)_옹벽공" xfId="34947"/>
    <cellStyle name="_가양-화곡내역(토형100M)_옹벽공_맨홀" xfId="34948"/>
    <cellStyle name="_가양-화곡내역(토형100M)_옹벽공_맨홀_맨홀" xfId="34949"/>
    <cellStyle name="_가양-화곡내역(토형100M)_옹벽수량" xfId="34950"/>
    <cellStyle name="_가양-화곡내역(토형100M)_옹벽수량_맨홀" xfId="34951"/>
    <cellStyle name="_가양-화곡내역(토형100M)_옹벽수량_맨홀_맨홀" xfId="34952"/>
    <cellStyle name="_가입자링계통도" xfId="34953"/>
    <cellStyle name="_간석동실행(확정)" xfId="34954"/>
    <cellStyle name="_간석동현장관리비(alt3-2)1021" xfId="34955"/>
    <cellStyle name="_간접비(01.09.28-변경내용포함)" xfId="34956"/>
    <cellStyle name="_간지" xfId="34957"/>
    <cellStyle name="_간지,목차,페이지,표지" xfId="26964"/>
    <cellStyle name="_감가상각(01년도) (2)" xfId="26965"/>
    <cellStyle name="_감가상각(01년도) (3)" xfId="26966"/>
    <cellStyle name="_감귤박물관영상제작설치내역(뷰로테크)" xfId="34958"/>
    <cellStyle name="_감리보고(중랑통신1차)" xfId="34959"/>
    <cellStyle name="_감시시스템시설" xfId="34960"/>
    <cellStyle name="_감응속도측정기" xfId="34961"/>
    <cellStyle name="_갑지(1221)" xfId="34962"/>
    <cellStyle name="_갑지(총)" xfId="34963"/>
    <cellStyle name="_갑지양식" xfId="34964"/>
    <cellStyle name="_강과장(Fronnix,설계가1126)" xfId="34965"/>
    <cellStyle name="_강동전기설계변경(3차)10.16" xfId="34966"/>
    <cellStyle name="_강릉e-mart" xfId="34967"/>
    <cellStyle name="_강산FRP" xfId="26967"/>
    <cellStyle name="_강서노인복지관통신관급내역서(방송)" xfId="34968"/>
    <cellStyle name="_강원지사 trs설계(2차분)" xfId="34969"/>
    <cellStyle name="_개요" xfId="34970"/>
    <cellStyle name="_개요(봉림)-참고용" xfId="34971"/>
    <cellStyle name="_개요(봉림)-최종" xfId="34972"/>
    <cellStyle name="_개요(주안-인천)" xfId="34973"/>
    <cellStyle name="_거래실례" xfId="34974"/>
    <cellStyle name="_거제U-2(3차)" xfId="26968"/>
    <cellStyle name="_거제U-2(3차)_거제U-2(3차)" xfId="26969"/>
    <cellStyle name="_거제U-2(3차)_거제U-2(3차)_서후-평은(투찰)" xfId="26970"/>
    <cellStyle name="_거제U-2(3차)_서후-평은(투찰)" xfId="26971"/>
    <cellStyle name="_거제도 명명식장 1차 가실행(20020718)" xfId="34975"/>
    <cellStyle name="_건설교통기술" xfId="34976"/>
    <cellStyle name="_건축내역" xfId="34977"/>
    <cellStyle name="_건축내역2" xfId="34978"/>
    <cellStyle name="_건축사업팀검토008-철골공사Ⅲ" xfId="34979"/>
    <cellStyle name="_검단 실행 작성(0515)" xfId="34980"/>
    <cellStyle name="_견적" xfId="34981"/>
    <cellStyle name="_견적_nst0604" xfId="34984"/>
    <cellStyle name="_견적_부광약품060112" xfId="34982"/>
    <cellStyle name="_견적_요청서" xfId="34983"/>
    <cellStyle name="_견적1228" xfId="34985"/>
    <cellStyle name="_견적공종대비" xfId="34986"/>
    <cellStyle name="_견적내역서-건설공사" xfId="34987"/>
    <cellStyle name="_견적대비" xfId="34988"/>
    <cellStyle name="_견적대비표" xfId="34989"/>
    <cellStyle name="_견적비교표1" xfId="34990"/>
    <cellStyle name="_견적서" xfId="34991"/>
    <cellStyle name="_견적서 Cable(울산대병원_한국네트워크)" xfId="34998"/>
    <cellStyle name="_견적서 Cable(울산대병원_한국네트워크)2" xfId="34999"/>
    <cellStyle name="_견적서 IPS(AS iii_한국네트웍)" xfId="35000"/>
    <cellStyle name="_견적서 원가실행 제출(12.05)" xfId="34992"/>
    <cellStyle name="_견적서 유지보수(고대병원_한국네트워크)" xfId="34993"/>
    <cellStyle name="_견적서 유해차단(McAfee_코코넛)" xfId="34994"/>
    <cellStyle name="_견적서 전산실공사(DLP,UPS외_한국네트웍)" xfId="34995"/>
    <cellStyle name="_견적서 케이블공사(서울대병원_포어링크)" xfId="34996"/>
    <cellStyle name="_견적서 케이블공사(서울대병원2_포어링크_517Node)" xfId="34997"/>
    <cellStyle name="_견적서(040713)" xfId="35001"/>
    <cellStyle name="_견적서(1014)" xfId="35002"/>
    <cellStyle name="_견적서(5월14일)" xfId="35003"/>
    <cellStyle name="_견적서(cctv-060509)-텔싸인 양식" xfId="35020"/>
    <cellStyle name="_견적서(FMT031201-Q-02)-04.03.22" xfId="35021"/>
    <cellStyle name="_견적서(V060226)" xfId="35022"/>
    <cellStyle name="_견적서(랜장비R2)03(1).13" xfId="35004"/>
    <cellStyle name="_견적서(쥬피터)" xfId="35005"/>
    <cellStyle name="_견적서(출입통제)(0802)" xfId="35006"/>
    <cellStyle name="_견적서(출입통제)(0802)_외곽CCTV_보강공사(20081108)최종" xfId="35007"/>
    <cellStyle name="_견적서(출입통제)(0802)_외곽CCTV_보강공사(20081108)최종_외곽CCTV_보강공사(20081108)공무 제출 손익" xfId="35008"/>
    <cellStyle name="_견적서(출입통제)(0802)_외곽CCTV_보강공사(20081108)최종_외곽CCTV_보강공사(20081108)방재 제출" xfId="35009"/>
    <cellStyle name="_견적서(출입통제)(0802)_외곽CCTV_보강공사(상황실_6)" xfId="35010"/>
    <cellStyle name="_견적서(출입통제)(0802)_외곽CCTV_보강공사(상황실_6)_외곽CCTV_보강공사(20081108)공무 제출 손익" xfId="35011"/>
    <cellStyle name="_견적서(출입통제)(0802)_외곽CCTV_보강공사(상황실_6)_외곽CCTV_보강공사(20081108)방재 제출" xfId="35012"/>
    <cellStyle name="_견적서(출입통제)(0802)_외곽CCTV_보강공사(상황실_6)_외곽CCTV_보강공사(외곽방범포함 수정1-1)(이테리어+에버랜드수정)최종" xfId="35013"/>
    <cellStyle name="_견적서(출입통제)(0802)_외곽CCTV_보강공사(상황실_6)_외곽CCTV_보강공사(외곽방범포함 수정1-1)(이테리어+에버랜드수정)최종_외곽CCTV_보강공사(20081108)최종" xfId="35014"/>
    <cellStyle name="_견적서(출입통제)(0802)_외곽CCTV_보강공사(상황실_6)_외곽CCTV_보강공사(외곽방범포함 수정1-1)(이테리어+에버랜드수정)최종_외곽CCTV_보강공사(20081108)최종_외곽CCTV_보강공사(20081108)공무 제출 손익" xfId="35015"/>
    <cellStyle name="_견적서(출입통제)(0802)_외곽CCTV_보강공사(상황실_6)_외곽CCTV_보강공사(외곽방범포함 수정1-1)(이테리어+에버랜드수정)최종_외곽CCTV_보강공사(20081108)최종_외곽CCTV_보강공사(20081108)방재 제출" xfId="35016"/>
    <cellStyle name="_견적서(출입통제R2)03.13" xfId="35017"/>
    <cellStyle name="_견적서(통합배선R2)03.13" xfId="35018"/>
    <cellStyle name="_견적서(한국경제정책연구소)-20050128" xfId="35019"/>
    <cellStyle name="_견적서_0309원가분석_0315원가수정" xfId="35023"/>
    <cellStyle name="_견적서_LAN" xfId="35027"/>
    <cellStyle name="_견적서_모바일경기-정현창" xfId="35024"/>
    <cellStyle name="_견적서_원격검침" xfId="35025"/>
    <cellStyle name="_견적서_통합배선" xfId="35026"/>
    <cellStyle name="_견적서0303" xfId="35028"/>
    <cellStyle name="_견적서-0310" xfId="35029"/>
    <cellStyle name="_견적서-050810(원가)" xfId="35030"/>
    <cellStyle name="_견적서-050810(원가)_cctv견적(060612)-원가" xfId="35033"/>
    <cellStyle name="_견적서-050810(원가)_cctv견적(060711)-원가" xfId="35034"/>
    <cellStyle name="_견적서-050810(원가)_cctv견적(060713)-원가" xfId="35035"/>
    <cellStyle name="_견적서-050810(원가)_cctv견적(060728)-원가" xfId="35036"/>
    <cellStyle name="_견적서-050810(원가)_동탄-cctv견적(060509)" xfId="35031"/>
    <cellStyle name="_견적서-050810(원가)_현대제철-동경 견적(060615)" xfId="35032"/>
    <cellStyle name="_견적서0615(원가)" xfId="35037"/>
    <cellStyle name="_견적서100" xfId="35038"/>
    <cellStyle name="_견적서-2" xfId="35039"/>
    <cellStyle name="_견적서-2(관급)060615" xfId="35040"/>
    <cellStyle name="_견적서v051114(최종)" xfId="35051"/>
    <cellStyle name="_견적서갑지양식" xfId="35041"/>
    <cellStyle name="_견적서구매팀R4" xfId="35042"/>
    <cellStyle name="_견적서-아이&amp;아이(041206)" xfId="35043"/>
    <cellStyle name="_견적서-아이정보기술(041206)" xfId="35044"/>
    <cellStyle name="_견적서양식" xfId="35045"/>
    <cellStyle name="_견적서양식 2" xfId="35046"/>
    <cellStyle name="_견적서-월드앤씨스(원가)" xfId="35047"/>
    <cellStyle name="_견적서-제출용0306" xfId="35048"/>
    <cellStyle name="_견적서-제출용0325-서울시" xfId="35049"/>
    <cellStyle name="_견적서집계" xfId="35050"/>
    <cellStyle name="_견적양식 - 내역서정리" xfId="35052"/>
    <cellStyle name="_견적양식 - 내역서정리_과천센터 출입통제-071017" xfId="35053"/>
    <cellStyle name="_견적양식 - 내역서정리_에스원내역정리20050706" xfId="35054"/>
    <cellStyle name="_견적양식 - 내역서정리_엠코코리아(김동기대리)" xfId="35055"/>
    <cellStyle name="_견적양식 - 내역서정리_원가분석정리-박병운20050706" xfId="35056"/>
    <cellStyle name="_견적양식 - 내역서정리_원가분석정리-박병운20051130" xfId="35057"/>
    <cellStyle name="_견적양식 - 내역서정리_지점별네트웍+신규공사 (원가분석)" xfId="35058"/>
    <cellStyle name="_견적양식 - 내역서정리_지점별네트웍+신규공사 (원가분석)-070921진짜최종" xfId="35059"/>
    <cellStyle name="_견적양식 - 내역서정리_지점별네트웍구성(SBMS)" xfId="35060"/>
    <cellStyle name="_견적양식 - 내역서정리_출입통제(2개소-원격출입문제어기)" xfId="35061"/>
    <cellStyle name="_견적양식 - 내역서정리_출입통제(7개소)" xfId="35062"/>
    <cellStyle name="_견적작업(Alt#1)" xfId="35063"/>
    <cellStyle name="_견적작업(Alt#1)제출" xfId="35064"/>
    <cellStyle name="_견적작업(sk)-추가삽입(송부)" xfId="35065"/>
    <cellStyle name="_견적조건" xfId="35066"/>
    <cellStyle name="_견적조건_1" xfId="35067"/>
    <cellStyle name="_견적조건서" xfId="35068"/>
    <cellStyle name="_결과" xfId="35069"/>
    <cellStyle name="_결재" xfId="35070"/>
    <cellStyle name="_결재(개략)1" xfId="35071"/>
    <cellStyle name="_결재(미술관)2" xfId="35072"/>
    <cellStyle name="_결재(사회공익)" xfId="35073"/>
    <cellStyle name="_결재(상공회의소)" xfId="35074"/>
    <cellStyle name="_결재(프라자)" xfId="35075"/>
    <cellStyle name="_결재서류" xfId="35076"/>
    <cellStyle name="_결재실행(동의대캐리어관)" xfId="35077"/>
    <cellStyle name="_결재실행-3" xfId="35078"/>
    <cellStyle name="_결재실행-4" xfId="35079"/>
    <cellStyle name="_결재실행-5" xfId="35080"/>
    <cellStyle name="_경남유통CCTV(040302)최종" xfId="35081"/>
    <cellStyle name="_경동-군위군유물전시관견적(수정)" xfId="35084"/>
    <cellStyle name="_경북031002" xfId="35085"/>
    <cellStyle name="_경영개선활동상반기실적(990708)" xfId="26972"/>
    <cellStyle name="_경영개선활동상반기실적(990708)_1" xfId="26973"/>
    <cellStyle name="_경영개선활동상반기실적(990708)_2" xfId="26974"/>
    <cellStyle name="_경영개선활성화방안(990802)" xfId="26975"/>
    <cellStyle name="_경영개선활성화방안(990802)_1" xfId="26976"/>
    <cellStyle name="_경찰역사관-시공테크" xfId="35086"/>
    <cellStyle name="_경찰역사관-에덴" xfId="35087"/>
    <cellStyle name="_계량기내역서" xfId="35088"/>
    <cellStyle name="_계산서" xfId="35089"/>
    <cellStyle name="_계약변경2차(대덕전자)" xfId="35090"/>
    <cellStyle name="_계약변경최종(대덕전자)" xfId="35091"/>
    <cellStyle name="_계약서(현장정리1016)" xfId="35092"/>
    <cellStyle name="_계원정산건(최종)" xfId="35093"/>
    <cellStyle name="_계중기(051216)" xfId="35094"/>
    <cellStyle name="_계통도 및 수량" xfId="35095"/>
    <cellStyle name="_계통변경통신방식" xfId="35096"/>
    <cellStyle name="_고가차도산출서" xfId="35097"/>
    <cellStyle name="_고객관리시스템" xfId="35098"/>
    <cellStyle name="_고객서비스모니터링" xfId="35099"/>
    <cellStyle name="_고덕 E-MART" xfId="35100"/>
    <cellStyle name="_고려-수원미네시티(작업)" xfId="35101"/>
    <cellStyle name="_고성군불법주정차" xfId="35102"/>
    <cellStyle name="_고압용안전밸브시험기" xfId="35103"/>
    <cellStyle name="_고액분리기" xfId="35104"/>
    <cellStyle name="_고척초외3개교_BTL_통신견적서-07(1).11.08" xfId="35105"/>
    <cellStyle name="_공기제어장치등22점" xfId="35106"/>
    <cellStyle name="_공내역서(최종제출)" xfId="35107"/>
    <cellStyle name="_공내역서-1" xfId="35108"/>
    <cellStyle name="_공도읍 공장신축(수량 수정100)" xfId="35110"/>
    <cellStyle name="_공량단가산출서" xfId="35111"/>
    <cellStyle name="_공량단가산출서r1" xfId="35112"/>
    <cellStyle name="_공무월간보고" xfId="35113"/>
    <cellStyle name="_공무월간보고_공무정산양식(10월초)" xfId="35114"/>
    <cellStyle name="_공무월간보고_공무정산양식(10월초)_기성내역서" xfId="35115"/>
    <cellStyle name="_공무월간보고_공무정산양식(10월초)_기성내역서_전체계약변경(03)" xfId="35116"/>
    <cellStyle name="_공무월간보고_공무정산양식(10월초)_전체계약변경(03)" xfId="35117"/>
    <cellStyle name="_공무월간보고_공무정산양식(10월초)_포장외건(최종)" xfId="35118"/>
    <cellStyle name="_공무월간보고_기성내역서" xfId="35119"/>
    <cellStyle name="_공무월간보고_기성내역서_전체계약변경(03)" xfId="35120"/>
    <cellStyle name="_공무월간보고_전체계약변경(03)" xfId="35121"/>
    <cellStyle name="_공무월간보고_포장외건(최종)" xfId="35122"/>
    <cellStyle name="_공무정산0104" xfId="35123"/>
    <cellStyle name="_공무정산0104_공무정산양식(10월초)" xfId="35124"/>
    <cellStyle name="_공무정산0104_공무정산양식(10월초)_기성내역서" xfId="35125"/>
    <cellStyle name="_공무정산0104_공무정산양식(10월초)_기성내역서_전체계약변경(03)" xfId="35126"/>
    <cellStyle name="_공무정산0104_공무정산양식(10월초)_전체계약변경(03)" xfId="35127"/>
    <cellStyle name="_공무정산0104_공무정산양식(10월초)_포장외건(최종)" xfId="35128"/>
    <cellStyle name="_공무정산0104_기성내역서" xfId="35129"/>
    <cellStyle name="_공무정산0104_기성내역서_전체계약변경(03)" xfId="35130"/>
    <cellStyle name="_공무정산0104_전체계약변경(03)" xfId="35131"/>
    <cellStyle name="_공무정산0104_포장외건(최종)" xfId="35132"/>
    <cellStyle name="_공문및작성양식최종" xfId="42510"/>
    <cellStyle name="_공사계약-LIST" xfId="35133"/>
    <cellStyle name="_공사만회1023" xfId="35134"/>
    <cellStyle name="_공사만회1023_외주비 공정분계 및 발주계획" xfId="35135"/>
    <cellStyle name="_공사만회1023_외주비 공정분계 및 발주계획_Book2" xfId="35143"/>
    <cellStyle name="_공사만회1023_외주비 공정분계 및 발주계획_공구분리" xfId="35136"/>
    <cellStyle name="_공사만회1023_외주비 공정분계 및 발주계획_외주비 공정분계 및 발주계획" xfId="35137"/>
    <cellStyle name="_공사만회1023_외주비 공정분계 및 발주계획_외주비 공정분계 및 발주계획_외주비 공정분계 및 발주계획-건축" xfId="35138"/>
    <cellStyle name="_공사만회1023_외주비 공정분계 및 발주계획_외주비 공정분계 및 발주계획_외주비 공정분계 및 발주계획-건축_Book2" xfId="35141"/>
    <cellStyle name="_공사만회1023_외주비 공정분계 및 발주계획_외주비 공정분계 및 발주계획_외주비 공정분계 및 발주계획-건축_공구분리" xfId="35139"/>
    <cellStyle name="_공사만회1023_외주비 공정분계 및 발주계획_외주비 공정분계 및 발주계획_외주비 공정분계 및 발주계획-건축_외주비 공정분계 및 발주계획-건축" xfId="35140"/>
    <cellStyle name="_공사만회1023_외주비 공정분계 및 발주계획_외주비 공정분계 및 발주계획-건축" xfId="35142"/>
    <cellStyle name="_공사만회1023_외주비 공정분계 및 발주계획-건축" xfId="35144"/>
    <cellStyle name="_공사만회1023_외주비 공정분계 및 발주계획-건축_Book2" xfId="35147"/>
    <cellStyle name="_공사만회1023_외주비 공정분계 및 발주계획-건축_공구분리" xfId="35145"/>
    <cellStyle name="_공사만회1023_외주비 공정분계 및 발주계획-건축_외주비 공정분계 및 발주계획-건축" xfId="35146"/>
    <cellStyle name="_공사비산출" xfId="35148"/>
    <cellStyle name="_공사비설계서" xfId="35149"/>
    <cellStyle name="_공사설계서(02년하반기)" xfId="35150"/>
    <cellStyle name="_공사설계서(VHF 원격 감시제어시스템 시설공사)" xfId="35152"/>
    <cellStyle name="_공사설계서(한전)" xfId="35151"/>
    <cellStyle name="_공사설계서확정분 (0901)" xfId="35153"/>
    <cellStyle name="_공사원가계산서" xfId="35154"/>
    <cellStyle name="_공사총괄" xfId="35155"/>
    <cellStyle name="_공사총괄(제출)-1" xfId="35156"/>
    <cellStyle name="_공중선계도면및기기배치도" xfId="35157"/>
    <cellStyle name="_과학의 날 행사용 영상물제작" xfId="35158"/>
    <cellStyle name="_관공서 발주서류(양식)" xfId="35159"/>
    <cellStyle name="_관급내역-DSU" xfId="35161"/>
    <cellStyle name="_관급내역서(부산광역시 상수도 사업본부 무정전전원장치 제작구입설치" xfId="35160"/>
    <cellStyle name="_관리비" xfId="35162"/>
    <cellStyle name="_관리비산정" xfId="35163"/>
    <cellStyle name="_광 선로 구축 설계내역서" xfId="35164"/>
    <cellStyle name="_광 선로 구축 설계내역서(11회선)-최종아님중도에 중단" xfId="35165"/>
    <cellStyle name="_광가입자전송장비(FLC)삼성" xfId="26977"/>
    <cellStyle name="_광안리내역서(구도)" xfId="26978"/>
    <cellStyle name="_광주+속초내역(듀엘견적)" xfId="35166"/>
    <cellStyle name="_광주퇴촌면주택" xfId="35167"/>
    <cellStyle name="_광진공" xfId="35168"/>
    <cellStyle name="_광케이블_SNI_LGCNS_1" xfId="35169"/>
    <cellStyle name="_교대수량" xfId="482"/>
    <cellStyle name="_교대수량 10" xfId="483"/>
    <cellStyle name="_교대수량 11" xfId="484"/>
    <cellStyle name="_교대수량 12" xfId="485"/>
    <cellStyle name="_교대수량 13" xfId="486"/>
    <cellStyle name="_교대수량 14" xfId="31129"/>
    <cellStyle name="_교대수량 2" xfId="487"/>
    <cellStyle name="_교대수량 2 2" xfId="41230"/>
    <cellStyle name="_교대수량 3" xfId="488"/>
    <cellStyle name="_교대수량 4" xfId="489"/>
    <cellStyle name="_교대수량 5" xfId="490"/>
    <cellStyle name="_교대수량 6" xfId="491"/>
    <cellStyle name="_교대수량 7" xfId="492"/>
    <cellStyle name="_교대수량 8" xfId="493"/>
    <cellStyle name="_교대수량 9" xfId="494"/>
    <cellStyle name="_교대수량_1-1차 전기공사 설계서(저장탱크)_REVA_090721(전기방식수정분)" xfId="26979"/>
    <cellStyle name="_교대수량_1-1차 전기공사 설계서(저장탱크)_REVA_090721(전기방식수정분)_01. 1-2차 전기방식공사 설계서" xfId="26980"/>
    <cellStyle name="_교대수량_4-3차 전기공사 설계서_REVP0(090401)" xfId="495"/>
    <cellStyle name="_교대수량_4-3차 전기공사 설계서_REVP0(090401) 10" xfId="496"/>
    <cellStyle name="_교대수량_4-3차 전기공사 설계서_REVP0(090401) 11" xfId="497"/>
    <cellStyle name="_교대수량_4-3차 전기공사 설계서_REVP0(090401) 12" xfId="498"/>
    <cellStyle name="_교대수량_4-3차 전기공사 설계서_REVP0(090401) 13" xfId="499"/>
    <cellStyle name="_교대수량_4-3차 전기공사 설계서_REVP0(090401) 14" xfId="31128"/>
    <cellStyle name="_교대수량_4-3차 전기공사 설계서_REVP0(090401) 2" xfId="500"/>
    <cellStyle name="_교대수량_4-3차 전기공사 설계서_REVP0(090401) 2 2" xfId="41231"/>
    <cellStyle name="_교대수량_4-3차 전기공사 설계서_REVP0(090401) 3" xfId="501"/>
    <cellStyle name="_교대수량_4-3차 전기공사 설계서_REVP0(090401) 4" xfId="502"/>
    <cellStyle name="_교대수량_4-3차 전기공사 설계서_REVP0(090401) 5" xfId="503"/>
    <cellStyle name="_교대수량_4-3차 전기공사 설계서_REVP0(090401) 6" xfId="504"/>
    <cellStyle name="_교대수량_4-3차 전기공사 설계서_REVP0(090401) 7" xfId="505"/>
    <cellStyle name="_교대수량_4-3차 전기공사 설계서_REVP0(090401) 8" xfId="506"/>
    <cellStyle name="_교대수량_4-3차 전기공사 설계서_REVP0(090401) 9" xfId="507"/>
    <cellStyle name="_교대수량_4-3차 전기공사 설계서_REVP0(090401)_01. 1-2차 전기방식공사 설계서" xfId="26981"/>
    <cellStyle name="_교대수량_노임단가" xfId="508"/>
    <cellStyle name="_교대수량_노임단가 10" xfId="509"/>
    <cellStyle name="_교대수량_노임단가 11" xfId="510"/>
    <cellStyle name="_교대수량_노임단가 12" xfId="511"/>
    <cellStyle name="_교대수량_노임단가 13" xfId="512"/>
    <cellStyle name="_교대수량_노임단가 14" xfId="31127"/>
    <cellStyle name="_교대수량_노임단가 2" xfId="513"/>
    <cellStyle name="_교대수량_노임단가 2 2" xfId="41232"/>
    <cellStyle name="_교대수량_노임단가 3" xfId="514"/>
    <cellStyle name="_교대수량_노임단가 4" xfId="515"/>
    <cellStyle name="_교대수량_노임단가 5" xfId="516"/>
    <cellStyle name="_교대수량_노임단가 6" xfId="517"/>
    <cellStyle name="_교대수량_노임단가 7" xfId="518"/>
    <cellStyle name="_교대수량_노임단가 8" xfId="519"/>
    <cellStyle name="_교대수량_노임단가 9" xfId="520"/>
    <cellStyle name="_교대수량_노임단가_1-1차 전기공사 설계서(저장탱크)_REVA_090721(전기방식수정분)" xfId="26982"/>
    <cellStyle name="_교대수량_노임단가_1-1차 전기공사 설계서(저장탱크)_REVA_090721(전기방식수정분)_01. 1-2차 전기방식공사 설계서" xfId="26983"/>
    <cellStyle name="_교대수량_노임단가_4-3차 전기공사 설계서_REVP0(090401)" xfId="521"/>
    <cellStyle name="_교대수량_노임단가_4-3차 전기공사 설계서_REVP0(090401) 10" xfId="522"/>
    <cellStyle name="_교대수량_노임단가_4-3차 전기공사 설계서_REVP0(090401) 11" xfId="523"/>
    <cellStyle name="_교대수량_노임단가_4-3차 전기공사 설계서_REVP0(090401) 12" xfId="524"/>
    <cellStyle name="_교대수량_노임단가_4-3차 전기공사 설계서_REVP0(090401) 13" xfId="525"/>
    <cellStyle name="_교대수량_노임단가_4-3차 전기공사 설계서_REVP0(090401) 14" xfId="31126"/>
    <cellStyle name="_교대수량_노임단가_4-3차 전기공사 설계서_REVP0(090401) 2" xfId="526"/>
    <cellStyle name="_교대수량_노임단가_4-3차 전기공사 설계서_REVP0(090401) 2 2" xfId="41233"/>
    <cellStyle name="_교대수량_노임단가_4-3차 전기공사 설계서_REVP0(090401) 3" xfId="527"/>
    <cellStyle name="_교대수량_노임단가_4-3차 전기공사 설계서_REVP0(090401) 4" xfId="528"/>
    <cellStyle name="_교대수량_노임단가_4-3차 전기공사 설계서_REVP0(090401) 5" xfId="529"/>
    <cellStyle name="_교대수량_노임단가_4-3차 전기공사 설계서_REVP0(090401) 6" xfId="530"/>
    <cellStyle name="_교대수량_노임단가_4-3차 전기공사 설계서_REVP0(090401) 7" xfId="531"/>
    <cellStyle name="_교대수량_노임단가_4-3차 전기공사 설계서_REVP0(090401) 8" xfId="532"/>
    <cellStyle name="_교대수량_노임단가_4-3차 전기공사 설계서_REVP0(090401) 9" xfId="533"/>
    <cellStyle name="_교대수량_노임단가_4-3차 전기공사 설계서_REVP0(090401)_01. 1-2차 전기방식공사 설계서" xfId="26984"/>
    <cellStyle name="_교대수량_배수공H" xfId="534"/>
    <cellStyle name="_교대수량_배수공H 10" xfId="535"/>
    <cellStyle name="_교대수량_배수공H 11" xfId="536"/>
    <cellStyle name="_교대수량_배수공H 12" xfId="537"/>
    <cellStyle name="_교대수량_배수공H 13" xfId="538"/>
    <cellStyle name="_교대수량_배수공H 14" xfId="31125"/>
    <cellStyle name="_교대수량_배수공H 2" xfId="539"/>
    <cellStyle name="_교대수량_배수공H 2 2" xfId="41234"/>
    <cellStyle name="_교대수량_배수공H 3" xfId="540"/>
    <cellStyle name="_교대수량_배수공H 4" xfId="541"/>
    <cellStyle name="_교대수량_배수공H 5" xfId="542"/>
    <cellStyle name="_교대수량_배수공H 6" xfId="543"/>
    <cellStyle name="_교대수량_배수공H 7" xfId="544"/>
    <cellStyle name="_교대수량_배수공H 8" xfId="545"/>
    <cellStyle name="_교대수량_배수공H 9" xfId="546"/>
    <cellStyle name="_교대수량_배수공H_1-1차 전기공사 설계서(저장탱크)_REVA_090721(전기방식수정분)" xfId="26985"/>
    <cellStyle name="_교대수량_배수공H_1-1차 전기공사 설계서(저장탱크)_REVA_090721(전기방식수정분)_01. 1-2차 전기방식공사 설계서" xfId="26986"/>
    <cellStyle name="_교대수량_배수공H_4-3차 전기공사 설계서_REVP0(090401)" xfId="547"/>
    <cellStyle name="_교대수량_배수공H_4-3차 전기공사 설계서_REVP0(090401) 10" xfId="548"/>
    <cellStyle name="_교대수량_배수공H_4-3차 전기공사 설계서_REVP0(090401) 11" xfId="549"/>
    <cellStyle name="_교대수량_배수공H_4-3차 전기공사 설계서_REVP0(090401) 12" xfId="550"/>
    <cellStyle name="_교대수량_배수공H_4-3차 전기공사 설계서_REVP0(090401) 13" xfId="551"/>
    <cellStyle name="_교대수량_배수공H_4-3차 전기공사 설계서_REVP0(090401) 14" xfId="31124"/>
    <cellStyle name="_교대수량_배수공H_4-3차 전기공사 설계서_REVP0(090401) 2" xfId="552"/>
    <cellStyle name="_교대수량_배수공H_4-3차 전기공사 설계서_REVP0(090401) 2 2" xfId="41235"/>
    <cellStyle name="_교대수량_배수공H_4-3차 전기공사 설계서_REVP0(090401) 3" xfId="553"/>
    <cellStyle name="_교대수량_배수공H_4-3차 전기공사 설계서_REVP0(090401) 4" xfId="554"/>
    <cellStyle name="_교대수량_배수공H_4-3차 전기공사 설계서_REVP0(090401) 5" xfId="555"/>
    <cellStyle name="_교대수량_배수공H_4-3차 전기공사 설계서_REVP0(090401) 6" xfId="556"/>
    <cellStyle name="_교대수량_배수공H_4-3차 전기공사 설계서_REVP0(090401) 7" xfId="557"/>
    <cellStyle name="_교대수량_배수공H_4-3차 전기공사 설계서_REVP0(090401) 8" xfId="558"/>
    <cellStyle name="_교대수량_배수공H_4-3차 전기공사 설계서_REVP0(090401) 9" xfId="559"/>
    <cellStyle name="_교대수량_배수공H_4-3차 전기공사 설계서_REVP0(090401)_01. 1-2차 전기방식공사 설계서" xfId="26987"/>
    <cellStyle name="_교대수량_배수공H_노임단가" xfId="560"/>
    <cellStyle name="_교대수량_배수공H_노임단가 10" xfId="561"/>
    <cellStyle name="_교대수량_배수공H_노임단가 11" xfId="562"/>
    <cellStyle name="_교대수량_배수공H_노임단가 12" xfId="563"/>
    <cellStyle name="_교대수량_배수공H_노임단가 13" xfId="564"/>
    <cellStyle name="_교대수량_배수공H_노임단가 14" xfId="31123"/>
    <cellStyle name="_교대수량_배수공H_노임단가 2" xfId="565"/>
    <cellStyle name="_교대수량_배수공H_노임단가 2 2" xfId="41236"/>
    <cellStyle name="_교대수량_배수공H_노임단가 3" xfId="566"/>
    <cellStyle name="_교대수량_배수공H_노임단가 4" xfId="567"/>
    <cellStyle name="_교대수량_배수공H_노임단가 5" xfId="568"/>
    <cellStyle name="_교대수량_배수공H_노임단가 6" xfId="569"/>
    <cellStyle name="_교대수량_배수공H_노임단가 7" xfId="570"/>
    <cellStyle name="_교대수량_배수공H_노임단가 8" xfId="571"/>
    <cellStyle name="_교대수량_배수공H_노임단가 9" xfId="572"/>
    <cellStyle name="_교대수량_배수공H_노임단가_1-1차 전기공사 설계서(저장탱크)_REVA_090721(전기방식수정분)" xfId="26988"/>
    <cellStyle name="_교대수량_배수공H_노임단가_1-1차 전기공사 설계서(저장탱크)_REVA_090721(전기방식수정분)_01. 1-2차 전기방식공사 설계서" xfId="26989"/>
    <cellStyle name="_교대수량_배수공H_노임단가_4-3차 전기공사 설계서_REVP0(090401)" xfId="573"/>
    <cellStyle name="_교대수량_배수공H_노임단가_4-3차 전기공사 설계서_REVP0(090401) 10" xfId="574"/>
    <cellStyle name="_교대수량_배수공H_노임단가_4-3차 전기공사 설계서_REVP0(090401) 11" xfId="575"/>
    <cellStyle name="_교대수량_배수공H_노임단가_4-3차 전기공사 설계서_REVP0(090401) 12" xfId="576"/>
    <cellStyle name="_교대수량_배수공H_노임단가_4-3차 전기공사 설계서_REVP0(090401) 13" xfId="577"/>
    <cellStyle name="_교대수량_배수공H_노임단가_4-3차 전기공사 설계서_REVP0(090401) 14" xfId="31122"/>
    <cellStyle name="_교대수량_배수공H_노임단가_4-3차 전기공사 설계서_REVP0(090401) 2" xfId="578"/>
    <cellStyle name="_교대수량_배수공H_노임단가_4-3차 전기공사 설계서_REVP0(090401) 2 2" xfId="41237"/>
    <cellStyle name="_교대수량_배수공H_노임단가_4-3차 전기공사 설계서_REVP0(090401) 3" xfId="579"/>
    <cellStyle name="_교대수량_배수공H_노임단가_4-3차 전기공사 설계서_REVP0(090401) 4" xfId="580"/>
    <cellStyle name="_교대수량_배수공H_노임단가_4-3차 전기공사 설계서_REVP0(090401) 5" xfId="581"/>
    <cellStyle name="_교대수량_배수공H_노임단가_4-3차 전기공사 설계서_REVP0(090401) 6" xfId="582"/>
    <cellStyle name="_교대수량_배수공H_노임단가_4-3차 전기공사 설계서_REVP0(090401) 7" xfId="583"/>
    <cellStyle name="_교대수량_배수공H_노임단가_4-3차 전기공사 설계서_REVP0(090401) 8" xfId="584"/>
    <cellStyle name="_교대수량_배수공H_노임단가_4-3차 전기공사 설계서_REVP0(090401) 9" xfId="585"/>
    <cellStyle name="_교대수량_배수공H_노임단가_4-3차 전기공사 설계서_REVP0(090401)_01. 1-2차 전기방식공사 설계서" xfId="26990"/>
    <cellStyle name="_교대수량_배수공H_통영기초#11-rev1" xfId="586"/>
    <cellStyle name="_교대수량_배수공H_통영기초#11-rev1 10" xfId="587"/>
    <cellStyle name="_교대수량_배수공H_통영기초#11-rev1 11" xfId="588"/>
    <cellStyle name="_교대수량_배수공H_통영기초#11-rev1 12" xfId="589"/>
    <cellStyle name="_교대수량_배수공H_통영기초#11-rev1 13" xfId="590"/>
    <cellStyle name="_교대수량_배수공H_통영기초#11-rev1 14" xfId="31121"/>
    <cellStyle name="_교대수량_배수공H_통영기초#11-rev1 2" xfId="591"/>
    <cellStyle name="_교대수량_배수공H_통영기초#11-rev1 2 2" xfId="41238"/>
    <cellStyle name="_교대수량_배수공H_통영기초#11-rev1 3" xfId="592"/>
    <cellStyle name="_교대수량_배수공H_통영기초#11-rev1 4" xfId="593"/>
    <cellStyle name="_교대수량_배수공H_통영기초#11-rev1 5" xfId="594"/>
    <cellStyle name="_교대수량_배수공H_통영기초#11-rev1 6" xfId="595"/>
    <cellStyle name="_교대수량_배수공H_통영기초#11-rev1 7" xfId="596"/>
    <cellStyle name="_교대수량_배수공H_통영기초#11-rev1 8" xfId="597"/>
    <cellStyle name="_교대수량_배수공H_통영기초#11-rev1 9" xfId="598"/>
    <cellStyle name="_교대수량_배수공H_통영기초#11-rev1_1-1차 전기공사 설계서(저장탱크)_REVA_090721(전기방식수정분)" xfId="26991"/>
    <cellStyle name="_교대수량_배수공H_통영기초#11-rev1_1-1차 전기공사 설계서(저장탱크)_REVA_090721(전기방식수정분)_01. 1-2차 전기방식공사 설계서" xfId="26992"/>
    <cellStyle name="_교대수량_배수공H_통영기초#11-rev1_4-3차 전기공사 설계서_REVP0(090401)" xfId="599"/>
    <cellStyle name="_교대수량_배수공H_통영기초#11-rev1_4-3차 전기공사 설계서_REVP0(090401) 10" xfId="600"/>
    <cellStyle name="_교대수량_배수공H_통영기초#11-rev1_4-3차 전기공사 설계서_REVP0(090401) 11" xfId="601"/>
    <cellStyle name="_교대수량_배수공H_통영기초#11-rev1_4-3차 전기공사 설계서_REVP0(090401) 12" xfId="602"/>
    <cellStyle name="_교대수량_배수공H_통영기초#11-rev1_4-3차 전기공사 설계서_REVP0(090401) 13" xfId="603"/>
    <cellStyle name="_교대수량_배수공H_통영기초#11-rev1_4-3차 전기공사 설계서_REVP0(090401) 14" xfId="31120"/>
    <cellStyle name="_교대수량_배수공H_통영기초#11-rev1_4-3차 전기공사 설계서_REVP0(090401) 2" xfId="604"/>
    <cellStyle name="_교대수량_배수공H_통영기초#11-rev1_4-3차 전기공사 설계서_REVP0(090401) 2 2" xfId="41239"/>
    <cellStyle name="_교대수량_배수공H_통영기초#11-rev1_4-3차 전기공사 설계서_REVP0(090401) 3" xfId="605"/>
    <cellStyle name="_교대수량_배수공H_통영기초#11-rev1_4-3차 전기공사 설계서_REVP0(090401) 4" xfId="606"/>
    <cellStyle name="_교대수량_배수공H_통영기초#11-rev1_4-3차 전기공사 설계서_REVP0(090401) 5" xfId="607"/>
    <cellStyle name="_교대수량_배수공H_통영기초#11-rev1_4-3차 전기공사 설계서_REVP0(090401) 6" xfId="608"/>
    <cellStyle name="_교대수량_배수공H_통영기초#11-rev1_4-3차 전기공사 설계서_REVP0(090401) 7" xfId="609"/>
    <cellStyle name="_교대수량_배수공H_통영기초#11-rev1_4-3차 전기공사 설계서_REVP0(090401) 8" xfId="610"/>
    <cellStyle name="_교대수량_배수공H_통영기초#11-rev1_4-3차 전기공사 설계서_REVP0(090401) 9" xfId="611"/>
    <cellStyle name="_교대수량_배수공H_통영기초#11-rev1_4-3차 전기공사 설계서_REVP0(090401)_01. 1-2차 전기방식공사 설계서" xfId="26993"/>
    <cellStyle name="_교대수량_배수공H_통영기초#11-rev1_노임단가" xfId="612"/>
    <cellStyle name="_교대수량_배수공H_통영기초#11-rev1_노임단가 10" xfId="613"/>
    <cellStyle name="_교대수량_배수공H_통영기초#11-rev1_노임단가 11" xfId="614"/>
    <cellStyle name="_교대수량_배수공H_통영기초#11-rev1_노임단가 12" xfId="615"/>
    <cellStyle name="_교대수량_배수공H_통영기초#11-rev1_노임단가 13" xfId="616"/>
    <cellStyle name="_교대수량_배수공H_통영기초#11-rev1_노임단가 14" xfId="31119"/>
    <cellStyle name="_교대수량_배수공H_통영기초#11-rev1_노임단가 2" xfId="617"/>
    <cellStyle name="_교대수량_배수공H_통영기초#11-rev1_노임단가 2 2" xfId="41240"/>
    <cellStyle name="_교대수량_배수공H_통영기초#11-rev1_노임단가 3" xfId="618"/>
    <cellStyle name="_교대수량_배수공H_통영기초#11-rev1_노임단가 4" xfId="619"/>
    <cellStyle name="_교대수량_배수공H_통영기초#11-rev1_노임단가 5" xfId="620"/>
    <cellStyle name="_교대수량_배수공H_통영기초#11-rev1_노임단가 6" xfId="621"/>
    <cellStyle name="_교대수량_배수공H_통영기초#11-rev1_노임단가 7" xfId="622"/>
    <cellStyle name="_교대수량_배수공H_통영기초#11-rev1_노임단가 8" xfId="623"/>
    <cellStyle name="_교대수량_배수공H_통영기초#11-rev1_노임단가 9" xfId="624"/>
    <cellStyle name="_교대수량_배수공H_통영기초#11-rev1_노임단가_1-1차 전기공사 설계서(저장탱크)_REVA_090721(전기방식수정분)" xfId="26994"/>
    <cellStyle name="_교대수량_배수공H_통영기초#11-rev1_노임단가_1-1차 전기공사 설계서(저장탱크)_REVA_090721(전기방식수정분)_01. 1-2차 전기방식공사 설계서" xfId="26995"/>
    <cellStyle name="_교대수량_배수공H_통영기초#11-rev1_노임단가_4-3차 전기공사 설계서_REVP0(090401)" xfId="625"/>
    <cellStyle name="_교대수량_배수공H_통영기초#11-rev1_노임단가_4-3차 전기공사 설계서_REVP0(090401) 10" xfId="626"/>
    <cellStyle name="_교대수량_배수공H_통영기초#11-rev1_노임단가_4-3차 전기공사 설계서_REVP0(090401) 11" xfId="627"/>
    <cellStyle name="_교대수량_배수공H_통영기초#11-rev1_노임단가_4-3차 전기공사 설계서_REVP0(090401) 12" xfId="628"/>
    <cellStyle name="_교대수량_배수공H_통영기초#11-rev1_노임단가_4-3차 전기공사 설계서_REVP0(090401) 13" xfId="629"/>
    <cellStyle name="_교대수량_배수공H_통영기초#11-rev1_노임단가_4-3차 전기공사 설계서_REVP0(090401) 14" xfId="31118"/>
    <cellStyle name="_교대수량_배수공H_통영기초#11-rev1_노임단가_4-3차 전기공사 설계서_REVP0(090401) 2" xfId="630"/>
    <cellStyle name="_교대수량_배수공H_통영기초#11-rev1_노임단가_4-3차 전기공사 설계서_REVP0(090401) 2 2" xfId="41241"/>
    <cellStyle name="_교대수량_배수공H_통영기초#11-rev1_노임단가_4-3차 전기공사 설계서_REVP0(090401) 3" xfId="631"/>
    <cellStyle name="_교대수량_배수공H_통영기초#11-rev1_노임단가_4-3차 전기공사 설계서_REVP0(090401) 4" xfId="632"/>
    <cellStyle name="_교대수량_배수공H_통영기초#11-rev1_노임단가_4-3차 전기공사 설계서_REVP0(090401) 5" xfId="633"/>
    <cellStyle name="_교대수량_배수공H_통영기초#11-rev1_노임단가_4-3차 전기공사 설계서_REVP0(090401) 6" xfId="634"/>
    <cellStyle name="_교대수량_배수공H_통영기초#11-rev1_노임단가_4-3차 전기공사 설계서_REVP0(090401) 7" xfId="635"/>
    <cellStyle name="_교대수량_배수공H_통영기초#11-rev1_노임단가_4-3차 전기공사 설계서_REVP0(090401) 8" xfId="636"/>
    <cellStyle name="_교대수량_배수공H_통영기초#11-rev1_노임단가_4-3차 전기공사 설계서_REVP0(090401) 9" xfId="637"/>
    <cellStyle name="_교대수량_배수공H_통영기초#11-rev1_노임단가_4-3차 전기공사 설계서_REVP0(090401)_01. 1-2차 전기방식공사 설계서" xfId="26996"/>
    <cellStyle name="_교대수량_배수공H_통영기초#11-rev1_통합내역서" xfId="638"/>
    <cellStyle name="_교대수량_배수공H_통영기초#11-rev1_통합내역서 10" xfId="639"/>
    <cellStyle name="_교대수량_배수공H_통영기초#11-rev1_통합내역서 11" xfId="640"/>
    <cellStyle name="_교대수량_배수공H_통영기초#11-rev1_통합내역서 12" xfId="641"/>
    <cellStyle name="_교대수량_배수공H_통영기초#11-rev1_통합내역서 13" xfId="642"/>
    <cellStyle name="_교대수량_배수공H_통영기초#11-rev1_통합내역서 14" xfId="31117"/>
    <cellStyle name="_교대수량_배수공H_통영기초#11-rev1_통합내역서 2" xfId="643"/>
    <cellStyle name="_교대수량_배수공H_통영기초#11-rev1_통합내역서 2 2" xfId="41242"/>
    <cellStyle name="_교대수량_배수공H_통영기초#11-rev1_통합내역서 3" xfId="644"/>
    <cellStyle name="_교대수량_배수공H_통영기초#11-rev1_통합내역서 4" xfId="645"/>
    <cellStyle name="_교대수량_배수공H_통영기초#11-rev1_통합내역서 5" xfId="646"/>
    <cellStyle name="_교대수량_배수공H_통영기초#11-rev1_통합내역서 6" xfId="647"/>
    <cellStyle name="_교대수량_배수공H_통영기초#11-rev1_통합내역서 7" xfId="648"/>
    <cellStyle name="_교대수량_배수공H_통영기초#11-rev1_통합내역서 8" xfId="649"/>
    <cellStyle name="_교대수량_배수공H_통영기초#11-rev1_통합내역서 9" xfId="650"/>
    <cellStyle name="_교대수량_배수공H_통영기초#11-rev1_통합내역서_1-1차 전기공사 설계서(저장탱크)_REVA_090721(전기방식수정분)" xfId="26997"/>
    <cellStyle name="_교대수량_배수공H_통영기초#11-rev1_통합내역서_1-1차 전기공사 설계서(저장탱크)_REVA_090721(전기방식수정분)_01. 1-2차 전기방식공사 설계서" xfId="26998"/>
    <cellStyle name="_교대수량_배수공H_통영기초#11-rev1_통합내역서_4-3차 전기공사 설계서_REVP0(090401)" xfId="651"/>
    <cellStyle name="_교대수량_배수공H_통영기초#11-rev1_통합내역서_4-3차 전기공사 설계서_REVP0(090401) 10" xfId="652"/>
    <cellStyle name="_교대수량_배수공H_통영기초#11-rev1_통합내역서_4-3차 전기공사 설계서_REVP0(090401) 11" xfId="653"/>
    <cellStyle name="_교대수량_배수공H_통영기초#11-rev1_통합내역서_4-3차 전기공사 설계서_REVP0(090401) 12" xfId="654"/>
    <cellStyle name="_교대수량_배수공H_통영기초#11-rev1_통합내역서_4-3차 전기공사 설계서_REVP0(090401) 13" xfId="655"/>
    <cellStyle name="_교대수량_배수공H_통영기초#11-rev1_통합내역서_4-3차 전기공사 설계서_REVP0(090401) 14" xfId="31116"/>
    <cellStyle name="_교대수량_배수공H_통영기초#11-rev1_통합내역서_4-3차 전기공사 설계서_REVP0(090401) 2" xfId="656"/>
    <cellStyle name="_교대수량_배수공H_통영기초#11-rev1_통합내역서_4-3차 전기공사 설계서_REVP0(090401) 2 2" xfId="41243"/>
    <cellStyle name="_교대수량_배수공H_통영기초#11-rev1_통합내역서_4-3차 전기공사 설계서_REVP0(090401) 3" xfId="657"/>
    <cellStyle name="_교대수량_배수공H_통영기초#11-rev1_통합내역서_4-3차 전기공사 설계서_REVP0(090401) 4" xfId="658"/>
    <cellStyle name="_교대수량_배수공H_통영기초#11-rev1_통합내역서_4-3차 전기공사 설계서_REVP0(090401) 5" xfId="659"/>
    <cellStyle name="_교대수량_배수공H_통영기초#11-rev1_통합내역서_4-3차 전기공사 설계서_REVP0(090401) 6" xfId="660"/>
    <cellStyle name="_교대수량_배수공H_통영기초#11-rev1_통합내역서_4-3차 전기공사 설계서_REVP0(090401) 7" xfId="661"/>
    <cellStyle name="_교대수량_배수공H_통영기초#11-rev1_통합내역서_4-3차 전기공사 설계서_REVP0(090401) 8" xfId="662"/>
    <cellStyle name="_교대수량_배수공H_통영기초#11-rev1_통합내역서_4-3차 전기공사 설계서_REVP0(090401) 9" xfId="663"/>
    <cellStyle name="_교대수량_배수공H_통영기초#11-rev1_통합내역서_4-3차 전기공사 설계서_REVP0(090401)_01. 1-2차 전기방식공사 설계서" xfId="26999"/>
    <cellStyle name="_교대수량_배수공H_통영기초#11-rev1_평택15-17본체내역서_rev5" xfId="664"/>
    <cellStyle name="_교대수량_배수공H_통영기초#11-rev1_평택15-17본체내역서_rev5 10" xfId="665"/>
    <cellStyle name="_교대수량_배수공H_통영기초#11-rev1_평택15-17본체내역서_rev5 11" xfId="666"/>
    <cellStyle name="_교대수량_배수공H_통영기초#11-rev1_평택15-17본체내역서_rev5 12" xfId="667"/>
    <cellStyle name="_교대수량_배수공H_통영기초#11-rev1_평택15-17본체내역서_rev5 13" xfId="668"/>
    <cellStyle name="_교대수량_배수공H_통영기초#11-rev1_평택15-17본체내역서_rev5 14" xfId="31115"/>
    <cellStyle name="_교대수량_배수공H_통영기초#11-rev1_평택15-17본체내역서_rev5 2" xfId="669"/>
    <cellStyle name="_교대수량_배수공H_통영기초#11-rev1_평택15-17본체내역서_rev5 2 2" xfId="41244"/>
    <cellStyle name="_교대수량_배수공H_통영기초#11-rev1_평택15-17본체내역서_rev5 3" xfId="670"/>
    <cellStyle name="_교대수량_배수공H_통영기초#11-rev1_평택15-17본체내역서_rev5 4" xfId="671"/>
    <cellStyle name="_교대수량_배수공H_통영기초#11-rev1_평택15-17본체내역서_rev5 5" xfId="672"/>
    <cellStyle name="_교대수량_배수공H_통영기초#11-rev1_평택15-17본체내역서_rev5 6" xfId="673"/>
    <cellStyle name="_교대수량_배수공H_통영기초#11-rev1_평택15-17본체내역서_rev5 7" xfId="674"/>
    <cellStyle name="_교대수량_배수공H_통영기초#11-rev1_평택15-17본체내역서_rev5 8" xfId="675"/>
    <cellStyle name="_교대수량_배수공H_통영기초#11-rev1_평택15-17본체내역서_rev5 9" xfId="676"/>
    <cellStyle name="_교대수량_배수공H_통영기초#11-rev1_평택15-17본체내역서_rev5_1-1차 전기공사 설계서(저장탱크)_REVA_090721(전기방식수정분)" xfId="27000"/>
    <cellStyle name="_교대수량_배수공H_통영기초#11-rev1_평택15-17본체내역서_rev5_1-1차 전기공사 설계서(저장탱크)_REVA_090721(전기방식수정분)_01. 1-2차 전기방식공사 설계서" xfId="27001"/>
    <cellStyle name="_교대수량_배수공H_통영기초#11-rev1_평택15-17본체내역서_rev5_4-3차 전기공사 설계서_REVP0(090401)" xfId="677"/>
    <cellStyle name="_교대수량_배수공H_통영기초#11-rev1_평택15-17본체내역서_rev5_4-3차 전기공사 설계서_REVP0(090401) 10" xfId="678"/>
    <cellStyle name="_교대수량_배수공H_통영기초#11-rev1_평택15-17본체내역서_rev5_4-3차 전기공사 설계서_REVP0(090401) 11" xfId="679"/>
    <cellStyle name="_교대수량_배수공H_통영기초#11-rev1_평택15-17본체내역서_rev5_4-3차 전기공사 설계서_REVP0(090401) 12" xfId="680"/>
    <cellStyle name="_교대수량_배수공H_통영기초#11-rev1_평택15-17본체내역서_rev5_4-3차 전기공사 설계서_REVP0(090401) 13" xfId="681"/>
    <cellStyle name="_교대수량_배수공H_통영기초#11-rev1_평택15-17본체내역서_rev5_4-3차 전기공사 설계서_REVP0(090401) 14" xfId="31114"/>
    <cellStyle name="_교대수량_배수공H_통영기초#11-rev1_평택15-17본체내역서_rev5_4-3차 전기공사 설계서_REVP0(090401) 2" xfId="682"/>
    <cellStyle name="_교대수량_배수공H_통영기초#11-rev1_평택15-17본체내역서_rev5_4-3차 전기공사 설계서_REVP0(090401) 2 2" xfId="41245"/>
    <cellStyle name="_교대수량_배수공H_통영기초#11-rev1_평택15-17본체내역서_rev5_4-3차 전기공사 설계서_REVP0(090401) 3" xfId="683"/>
    <cellStyle name="_교대수량_배수공H_통영기초#11-rev1_평택15-17본체내역서_rev5_4-3차 전기공사 설계서_REVP0(090401) 4" xfId="684"/>
    <cellStyle name="_교대수량_배수공H_통영기초#11-rev1_평택15-17본체내역서_rev5_4-3차 전기공사 설계서_REVP0(090401) 5" xfId="685"/>
    <cellStyle name="_교대수량_배수공H_통영기초#11-rev1_평택15-17본체내역서_rev5_4-3차 전기공사 설계서_REVP0(090401) 6" xfId="686"/>
    <cellStyle name="_교대수량_배수공H_통영기초#11-rev1_평택15-17본체내역서_rev5_4-3차 전기공사 설계서_REVP0(090401) 7" xfId="687"/>
    <cellStyle name="_교대수량_배수공H_통영기초#11-rev1_평택15-17본체내역서_rev5_4-3차 전기공사 설계서_REVP0(090401) 8" xfId="688"/>
    <cellStyle name="_교대수량_배수공H_통영기초#11-rev1_평택15-17본체내역서_rev5_4-3차 전기공사 설계서_REVP0(090401) 9" xfId="689"/>
    <cellStyle name="_교대수량_배수공H_통영기초#11-rev1_평택15-17본체내역서_rev5_4-3차 전기공사 설계서_REVP0(090401)_01. 1-2차 전기방식공사 설계서" xfId="27002"/>
    <cellStyle name="_교대수량_배수공H_통합내역서" xfId="690"/>
    <cellStyle name="_교대수량_배수공H_통합내역서 10" xfId="691"/>
    <cellStyle name="_교대수량_배수공H_통합내역서 11" xfId="692"/>
    <cellStyle name="_교대수량_배수공H_통합내역서 12" xfId="693"/>
    <cellStyle name="_교대수량_배수공H_통합내역서 13" xfId="694"/>
    <cellStyle name="_교대수량_배수공H_통합내역서 14" xfId="31113"/>
    <cellStyle name="_교대수량_배수공H_통합내역서 2" xfId="695"/>
    <cellStyle name="_교대수량_배수공H_통합내역서 2 2" xfId="41246"/>
    <cellStyle name="_교대수량_배수공H_통합내역서 3" xfId="696"/>
    <cellStyle name="_교대수량_배수공H_통합내역서 4" xfId="697"/>
    <cellStyle name="_교대수량_배수공H_통합내역서 5" xfId="698"/>
    <cellStyle name="_교대수량_배수공H_통합내역서 6" xfId="699"/>
    <cellStyle name="_교대수량_배수공H_통합내역서 7" xfId="700"/>
    <cellStyle name="_교대수량_배수공H_통합내역서 8" xfId="701"/>
    <cellStyle name="_교대수량_배수공H_통합내역서 9" xfId="702"/>
    <cellStyle name="_교대수량_배수공H_통합내역서_1-1차 전기공사 설계서(저장탱크)_REVA_090721(전기방식수정분)" xfId="27003"/>
    <cellStyle name="_교대수량_배수공H_통합내역서_1-1차 전기공사 설계서(저장탱크)_REVA_090721(전기방식수정분)_01. 1-2차 전기방식공사 설계서" xfId="27004"/>
    <cellStyle name="_교대수량_배수공H_통합내역서_4-3차 전기공사 설계서_REVP0(090401)" xfId="703"/>
    <cellStyle name="_교대수량_배수공H_통합내역서_4-3차 전기공사 설계서_REVP0(090401) 10" xfId="704"/>
    <cellStyle name="_교대수량_배수공H_통합내역서_4-3차 전기공사 설계서_REVP0(090401) 11" xfId="705"/>
    <cellStyle name="_교대수량_배수공H_통합내역서_4-3차 전기공사 설계서_REVP0(090401) 12" xfId="706"/>
    <cellStyle name="_교대수량_배수공H_통합내역서_4-3차 전기공사 설계서_REVP0(090401) 13" xfId="707"/>
    <cellStyle name="_교대수량_배수공H_통합내역서_4-3차 전기공사 설계서_REVP0(090401) 14" xfId="31112"/>
    <cellStyle name="_교대수량_배수공H_통합내역서_4-3차 전기공사 설계서_REVP0(090401) 2" xfId="708"/>
    <cellStyle name="_교대수량_배수공H_통합내역서_4-3차 전기공사 설계서_REVP0(090401) 2 2" xfId="41247"/>
    <cellStyle name="_교대수량_배수공H_통합내역서_4-3차 전기공사 설계서_REVP0(090401) 3" xfId="709"/>
    <cellStyle name="_교대수량_배수공H_통합내역서_4-3차 전기공사 설계서_REVP0(090401) 4" xfId="710"/>
    <cellStyle name="_교대수량_배수공H_통합내역서_4-3차 전기공사 설계서_REVP0(090401) 5" xfId="711"/>
    <cellStyle name="_교대수량_배수공H_통합내역서_4-3차 전기공사 설계서_REVP0(090401) 6" xfId="712"/>
    <cellStyle name="_교대수량_배수공H_통합내역서_4-3차 전기공사 설계서_REVP0(090401) 7" xfId="713"/>
    <cellStyle name="_교대수량_배수공H_통합내역서_4-3차 전기공사 설계서_REVP0(090401) 8" xfId="714"/>
    <cellStyle name="_교대수량_배수공H_통합내역서_4-3차 전기공사 설계서_REVP0(090401) 9" xfId="715"/>
    <cellStyle name="_교대수량_배수공H_통합내역서_4-3차 전기공사 설계서_REVP0(090401)_01. 1-2차 전기방식공사 설계서" xfId="27005"/>
    <cellStyle name="_교대수량_배수공H_평택15-17본체내역서_rev5" xfId="716"/>
    <cellStyle name="_교대수량_배수공H_평택15-17본체내역서_rev5 10" xfId="717"/>
    <cellStyle name="_교대수량_배수공H_평택15-17본체내역서_rev5 11" xfId="718"/>
    <cellStyle name="_교대수량_배수공H_평택15-17본체내역서_rev5 12" xfId="719"/>
    <cellStyle name="_교대수량_배수공H_평택15-17본체내역서_rev5 13" xfId="720"/>
    <cellStyle name="_교대수량_배수공H_평택15-17본체내역서_rev5 14" xfId="31111"/>
    <cellStyle name="_교대수량_배수공H_평택15-17본체내역서_rev5 2" xfId="721"/>
    <cellStyle name="_교대수량_배수공H_평택15-17본체내역서_rev5 2 2" xfId="41248"/>
    <cellStyle name="_교대수량_배수공H_평택15-17본체내역서_rev5 3" xfId="722"/>
    <cellStyle name="_교대수량_배수공H_평택15-17본체내역서_rev5 4" xfId="723"/>
    <cellStyle name="_교대수량_배수공H_평택15-17본체내역서_rev5 5" xfId="724"/>
    <cellStyle name="_교대수량_배수공H_평택15-17본체내역서_rev5 6" xfId="725"/>
    <cellStyle name="_교대수량_배수공H_평택15-17본체내역서_rev5 7" xfId="726"/>
    <cellStyle name="_교대수량_배수공H_평택15-17본체내역서_rev5 8" xfId="727"/>
    <cellStyle name="_교대수량_배수공H_평택15-17본체내역서_rev5 9" xfId="728"/>
    <cellStyle name="_교대수량_배수공H_평택15-17본체내역서_rev5_1-1차 전기공사 설계서(저장탱크)_REVA_090721(전기방식수정분)" xfId="27006"/>
    <cellStyle name="_교대수량_배수공H_평택15-17본체내역서_rev5_1-1차 전기공사 설계서(저장탱크)_REVA_090721(전기방식수정분)_01. 1-2차 전기방식공사 설계서" xfId="27007"/>
    <cellStyle name="_교대수량_배수공H_평택15-17본체내역서_rev5_4-3차 전기공사 설계서_REVP0(090401)" xfId="729"/>
    <cellStyle name="_교대수량_배수공H_평택15-17본체내역서_rev5_4-3차 전기공사 설계서_REVP0(090401) 10" xfId="730"/>
    <cellStyle name="_교대수량_배수공H_평택15-17본체내역서_rev5_4-3차 전기공사 설계서_REVP0(090401) 11" xfId="731"/>
    <cellStyle name="_교대수량_배수공H_평택15-17본체내역서_rev5_4-3차 전기공사 설계서_REVP0(090401) 12" xfId="732"/>
    <cellStyle name="_교대수량_배수공H_평택15-17본체내역서_rev5_4-3차 전기공사 설계서_REVP0(090401) 13" xfId="733"/>
    <cellStyle name="_교대수량_배수공H_평택15-17본체내역서_rev5_4-3차 전기공사 설계서_REVP0(090401) 14" xfId="31110"/>
    <cellStyle name="_교대수량_배수공H_평택15-17본체내역서_rev5_4-3차 전기공사 설계서_REVP0(090401) 2" xfId="734"/>
    <cellStyle name="_교대수량_배수공H_평택15-17본체내역서_rev5_4-3차 전기공사 설계서_REVP0(090401) 2 2" xfId="41249"/>
    <cellStyle name="_교대수량_배수공H_평택15-17본체내역서_rev5_4-3차 전기공사 설계서_REVP0(090401) 3" xfId="735"/>
    <cellStyle name="_교대수량_배수공H_평택15-17본체내역서_rev5_4-3차 전기공사 설계서_REVP0(090401) 4" xfId="736"/>
    <cellStyle name="_교대수량_배수공H_평택15-17본체내역서_rev5_4-3차 전기공사 설계서_REVP0(090401) 5" xfId="737"/>
    <cellStyle name="_교대수량_배수공H_평택15-17본체내역서_rev5_4-3차 전기공사 설계서_REVP0(090401) 6" xfId="738"/>
    <cellStyle name="_교대수량_배수공H_평택15-17본체내역서_rev5_4-3차 전기공사 설계서_REVP0(090401) 7" xfId="739"/>
    <cellStyle name="_교대수량_배수공H_평택15-17본체내역서_rev5_4-3차 전기공사 설계서_REVP0(090401) 8" xfId="740"/>
    <cellStyle name="_교대수량_배수공H_평택15-17본체내역서_rev5_4-3차 전기공사 설계서_REVP0(090401) 9" xfId="741"/>
    <cellStyle name="_교대수량_배수공H_평택15-17본체내역서_rev5_4-3차 전기공사 설계서_REVP0(090401)_01. 1-2차 전기방식공사 설계서" xfId="27008"/>
    <cellStyle name="_교대수량_통영기초#11-rev1" xfId="742"/>
    <cellStyle name="_교대수량_통영기초#11-rev1 10" xfId="743"/>
    <cellStyle name="_교대수량_통영기초#11-rev1 11" xfId="744"/>
    <cellStyle name="_교대수량_통영기초#11-rev1 12" xfId="745"/>
    <cellStyle name="_교대수량_통영기초#11-rev1 13" xfId="746"/>
    <cellStyle name="_교대수량_통영기초#11-rev1 14" xfId="31109"/>
    <cellStyle name="_교대수량_통영기초#11-rev1 2" xfId="747"/>
    <cellStyle name="_교대수량_통영기초#11-rev1 2 2" xfId="41250"/>
    <cellStyle name="_교대수량_통영기초#11-rev1 3" xfId="748"/>
    <cellStyle name="_교대수량_통영기초#11-rev1 4" xfId="749"/>
    <cellStyle name="_교대수량_통영기초#11-rev1 5" xfId="750"/>
    <cellStyle name="_교대수량_통영기초#11-rev1 6" xfId="751"/>
    <cellStyle name="_교대수량_통영기초#11-rev1 7" xfId="752"/>
    <cellStyle name="_교대수량_통영기초#11-rev1 8" xfId="753"/>
    <cellStyle name="_교대수량_통영기초#11-rev1 9" xfId="754"/>
    <cellStyle name="_교대수량_통영기초#11-rev1_1-1차 전기공사 설계서(저장탱크)_REVA_090721(전기방식수정분)" xfId="27009"/>
    <cellStyle name="_교대수량_통영기초#11-rev1_1-1차 전기공사 설계서(저장탱크)_REVA_090721(전기방식수정분)_01. 1-2차 전기방식공사 설계서" xfId="27010"/>
    <cellStyle name="_교대수량_통영기초#11-rev1_4-3차 전기공사 설계서_REVP0(090401)" xfId="755"/>
    <cellStyle name="_교대수량_통영기초#11-rev1_4-3차 전기공사 설계서_REVP0(090401) 10" xfId="756"/>
    <cellStyle name="_교대수량_통영기초#11-rev1_4-3차 전기공사 설계서_REVP0(090401) 11" xfId="757"/>
    <cellStyle name="_교대수량_통영기초#11-rev1_4-3차 전기공사 설계서_REVP0(090401) 12" xfId="758"/>
    <cellStyle name="_교대수량_통영기초#11-rev1_4-3차 전기공사 설계서_REVP0(090401) 13" xfId="759"/>
    <cellStyle name="_교대수량_통영기초#11-rev1_4-3차 전기공사 설계서_REVP0(090401) 14" xfId="31108"/>
    <cellStyle name="_교대수량_통영기초#11-rev1_4-3차 전기공사 설계서_REVP0(090401) 2" xfId="760"/>
    <cellStyle name="_교대수량_통영기초#11-rev1_4-3차 전기공사 설계서_REVP0(090401) 2 2" xfId="41251"/>
    <cellStyle name="_교대수량_통영기초#11-rev1_4-3차 전기공사 설계서_REVP0(090401) 3" xfId="761"/>
    <cellStyle name="_교대수량_통영기초#11-rev1_4-3차 전기공사 설계서_REVP0(090401) 4" xfId="762"/>
    <cellStyle name="_교대수량_통영기초#11-rev1_4-3차 전기공사 설계서_REVP0(090401) 5" xfId="763"/>
    <cellStyle name="_교대수량_통영기초#11-rev1_4-3차 전기공사 설계서_REVP0(090401) 6" xfId="764"/>
    <cellStyle name="_교대수량_통영기초#11-rev1_4-3차 전기공사 설계서_REVP0(090401) 7" xfId="765"/>
    <cellStyle name="_교대수량_통영기초#11-rev1_4-3차 전기공사 설계서_REVP0(090401) 8" xfId="766"/>
    <cellStyle name="_교대수량_통영기초#11-rev1_4-3차 전기공사 설계서_REVP0(090401) 9" xfId="767"/>
    <cellStyle name="_교대수량_통영기초#11-rev1_4-3차 전기공사 설계서_REVP0(090401)_01. 1-2차 전기방식공사 설계서" xfId="27011"/>
    <cellStyle name="_교대수량_통영기초#11-rev1_노임단가" xfId="768"/>
    <cellStyle name="_교대수량_통영기초#11-rev1_노임단가 10" xfId="769"/>
    <cellStyle name="_교대수량_통영기초#11-rev1_노임단가 11" xfId="770"/>
    <cellStyle name="_교대수량_통영기초#11-rev1_노임단가 12" xfId="771"/>
    <cellStyle name="_교대수량_통영기초#11-rev1_노임단가 13" xfId="772"/>
    <cellStyle name="_교대수량_통영기초#11-rev1_노임단가 14" xfId="31107"/>
    <cellStyle name="_교대수량_통영기초#11-rev1_노임단가 2" xfId="773"/>
    <cellStyle name="_교대수량_통영기초#11-rev1_노임단가 2 2" xfId="41252"/>
    <cellStyle name="_교대수량_통영기초#11-rev1_노임단가 3" xfId="774"/>
    <cellStyle name="_교대수량_통영기초#11-rev1_노임단가 4" xfId="775"/>
    <cellStyle name="_교대수량_통영기초#11-rev1_노임단가 5" xfId="776"/>
    <cellStyle name="_교대수량_통영기초#11-rev1_노임단가 6" xfId="777"/>
    <cellStyle name="_교대수량_통영기초#11-rev1_노임단가 7" xfId="778"/>
    <cellStyle name="_교대수량_통영기초#11-rev1_노임단가 8" xfId="779"/>
    <cellStyle name="_교대수량_통영기초#11-rev1_노임단가 9" xfId="780"/>
    <cellStyle name="_교대수량_통영기초#11-rev1_노임단가_1-1차 전기공사 설계서(저장탱크)_REVA_090721(전기방식수정분)" xfId="27012"/>
    <cellStyle name="_교대수량_통영기초#11-rev1_노임단가_1-1차 전기공사 설계서(저장탱크)_REVA_090721(전기방식수정분)_01. 1-2차 전기방식공사 설계서" xfId="27013"/>
    <cellStyle name="_교대수량_통영기초#11-rev1_노임단가_4-3차 전기공사 설계서_REVP0(090401)" xfId="781"/>
    <cellStyle name="_교대수량_통영기초#11-rev1_노임단가_4-3차 전기공사 설계서_REVP0(090401) 10" xfId="782"/>
    <cellStyle name="_교대수량_통영기초#11-rev1_노임단가_4-3차 전기공사 설계서_REVP0(090401) 11" xfId="783"/>
    <cellStyle name="_교대수량_통영기초#11-rev1_노임단가_4-3차 전기공사 설계서_REVP0(090401) 12" xfId="784"/>
    <cellStyle name="_교대수량_통영기초#11-rev1_노임단가_4-3차 전기공사 설계서_REVP0(090401) 13" xfId="785"/>
    <cellStyle name="_교대수량_통영기초#11-rev1_노임단가_4-3차 전기공사 설계서_REVP0(090401) 14" xfId="31106"/>
    <cellStyle name="_교대수량_통영기초#11-rev1_노임단가_4-3차 전기공사 설계서_REVP0(090401) 2" xfId="786"/>
    <cellStyle name="_교대수량_통영기초#11-rev1_노임단가_4-3차 전기공사 설계서_REVP0(090401) 2 2" xfId="41253"/>
    <cellStyle name="_교대수량_통영기초#11-rev1_노임단가_4-3차 전기공사 설계서_REVP0(090401) 3" xfId="787"/>
    <cellStyle name="_교대수량_통영기초#11-rev1_노임단가_4-3차 전기공사 설계서_REVP0(090401) 4" xfId="788"/>
    <cellStyle name="_교대수량_통영기초#11-rev1_노임단가_4-3차 전기공사 설계서_REVP0(090401) 5" xfId="789"/>
    <cellStyle name="_교대수량_통영기초#11-rev1_노임단가_4-3차 전기공사 설계서_REVP0(090401) 6" xfId="790"/>
    <cellStyle name="_교대수량_통영기초#11-rev1_노임단가_4-3차 전기공사 설계서_REVP0(090401) 7" xfId="791"/>
    <cellStyle name="_교대수량_통영기초#11-rev1_노임단가_4-3차 전기공사 설계서_REVP0(090401) 8" xfId="792"/>
    <cellStyle name="_교대수량_통영기초#11-rev1_노임단가_4-3차 전기공사 설계서_REVP0(090401) 9" xfId="793"/>
    <cellStyle name="_교대수량_통영기초#11-rev1_노임단가_4-3차 전기공사 설계서_REVP0(090401)_01. 1-2차 전기방식공사 설계서" xfId="27014"/>
    <cellStyle name="_교대수량_통영기초#11-rev1_통합내역서" xfId="794"/>
    <cellStyle name="_교대수량_통영기초#11-rev1_통합내역서 10" xfId="795"/>
    <cellStyle name="_교대수량_통영기초#11-rev1_통합내역서 11" xfId="796"/>
    <cellStyle name="_교대수량_통영기초#11-rev1_통합내역서 12" xfId="797"/>
    <cellStyle name="_교대수량_통영기초#11-rev1_통합내역서 13" xfId="798"/>
    <cellStyle name="_교대수량_통영기초#11-rev1_통합내역서 14" xfId="31105"/>
    <cellStyle name="_교대수량_통영기초#11-rev1_통합내역서 2" xfId="799"/>
    <cellStyle name="_교대수량_통영기초#11-rev1_통합내역서 2 2" xfId="41254"/>
    <cellStyle name="_교대수량_통영기초#11-rev1_통합내역서 3" xfId="800"/>
    <cellStyle name="_교대수량_통영기초#11-rev1_통합내역서 4" xfId="801"/>
    <cellStyle name="_교대수량_통영기초#11-rev1_통합내역서 5" xfId="802"/>
    <cellStyle name="_교대수량_통영기초#11-rev1_통합내역서 6" xfId="803"/>
    <cellStyle name="_교대수량_통영기초#11-rev1_통합내역서 7" xfId="804"/>
    <cellStyle name="_교대수량_통영기초#11-rev1_통합내역서 8" xfId="805"/>
    <cellStyle name="_교대수량_통영기초#11-rev1_통합내역서 9" xfId="806"/>
    <cellStyle name="_교대수량_통영기초#11-rev1_통합내역서_1-1차 전기공사 설계서(저장탱크)_REVA_090721(전기방식수정분)" xfId="27015"/>
    <cellStyle name="_교대수량_통영기초#11-rev1_통합내역서_1-1차 전기공사 설계서(저장탱크)_REVA_090721(전기방식수정분)_01. 1-2차 전기방식공사 설계서" xfId="27016"/>
    <cellStyle name="_교대수량_통영기초#11-rev1_통합내역서_4-3차 전기공사 설계서_REVP0(090401)" xfId="807"/>
    <cellStyle name="_교대수량_통영기초#11-rev1_통합내역서_4-3차 전기공사 설계서_REVP0(090401) 10" xfId="808"/>
    <cellStyle name="_교대수량_통영기초#11-rev1_통합내역서_4-3차 전기공사 설계서_REVP0(090401) 11" xfId="809"/>
    <cellStyle name="_교대수량_통영기초#11-rev1_통합내역서_4-3차 전기공사 설계서_REVP0(090401) 12" xfId="810"/>
    <cellStyle name="_교대수량_통영기초#11-rev1_통합내역서_4-3차 전기공사 설계서_REVP0(090401) 13" xfId="811"/>
    <cellStyle name="_교대수량_통영기초#11-rev1_통합내역서_4-3차 전기공사 설계서_REVP0(090401) 14" xfId="31104"/>
    <cellStyle name="_교대수량_통영기초#11-rev1_통합내역서_4-3차 전기공사 설계서_REVP0(090401) 2" xfId="812"/>
    <cellStyle name="_교대수량_통영기초#11-rev1_통합내역서_4-3차 전기공사 설계서_REVP0(090401) 2 2" xfId="41255"/>
    <cellStyle name="_교대수량_통영기초#11-rev1_통합내역서_4-3차 전기공사 설계서_REVP0(090401) 3" xfId="813"/>
    <cellStyle name="_교대수량_통영기초#11-rev1_통합내역서_4-3차 전기공사 설계서_REVP0(090401) 4" xfId="814"/>
    <cellStyle name="_교대수량_통영기초#11-rev1_통합내역서_4-3차 전기공사 설계서_REVP0(090401) 5" xfId="815"/>
    <cellStyle name="_교대수량_통영기초#11-rev1_통합내역서_4-3차 전기공사 설계서_REVP0(090401) 6" xfId="816"/>
    <cellStyle name="_교대수량_통영기초#11-rev1_통합내역서_4-3차 전기공사 설계서_REVP0(090401) 7" xfId="817"/>
    <cellStyle name="_교대수량_통영기초#11-rev1_통합내역서_4-3차 전기공사 설계서_REVP0(090401) 8" xfId="818"/>
    <cellStyle name="_교대수량_통영기초#11-rev1_통합내역서_4-3차 전기공사 설계서_REVP0(090401) 9" xfId="819"/>
    <cellStyle name="_교대수량_통영기초#11-rev1_통합내역서_4-3차 전기공사 설계서_REVP0(090401)_01. 1-2차 전기방식공사 설계서" xfId="27017"/>
    <cellStyle name="_교대수량_통영기초#11-rev1_평택15-17본체내역서_rev5" xfId="820"/>
    <cellStyle name="_교대수량_통영기초#11-rev1_평택15-17본체내역서_rev5 10" xfId="821"/>
    <cellStyle name="_교대수량_통영기초#11-rev1_평택15-17본체내역서_rev5 11" xfId="822"/>
    <cellStyle name="_교대수량_통영기초#11-rev1_평택15-17본체내역서_rev5 12" xfId="823"/>
    <cellStyle name="_교대수량_통영기초#11-rev1_평택15-17본체내역서_rev5 13" xfId="824"/>
    <cellStyle name="_교대수량_통영기초#11-rev1_평택15-17본체내역서_rev5 14" xfId="31103"/>
    <cellStyle name="_교대수량_통영기초#11-rev1_평택15-17본체내역서_rev5 2" xfId="825"/>
    <cellStyle name="_교대수량_통영기초#11-rev1_평택15-17본체내역서_rev5 2 2" xfId="41256"/>
    <cellStyle name="_교대수량_통영기초#11-rev1_평택15-17본체내역서_rev5 3" xfId="826"/>
    <cellStyle name="_교대수량_통영기초#11-rev1_평택15-17본체내역서_rev5 4" xfId="827"/>
    <cellStyle name="_교대수량_통영기초#11-rev1_평택15-17본체내역서_rev5 5" xfId="828"/>
    <cellStyle name="_교대수량_통영기초#11-rev1_평택15-17본체내역서_rev5 6" xfId="829"/>
    <cellStyle name="_교대수량_통영기초#11-rev1_평택15-17본체내역서_rev5 7" xfId="830"/>
    <cellStyle name="_교대수량_통영기초#11-rev1_평택15-17본체내역서_rev5 8" xfId="831"/>
    <cellStyle name="_교대수량_통영기초#11-rev1_평택15-17본체내역서_rev5 9" xfId="832"/>
    <cellStyle name="_교대수량_통영기초#11-rev1_평택15-17본체내역서_rev5_1-1차 전기공사 설계서(저장탱크)_REVA_090721(전기방식수정분)" xfId="27018"/>
    <cellStyle name="_교대수량_통영기초#11-rev1_평택15-17본체내역서_rev5_1-1차 전기공사 설계서(저장탱크)_REVA_090721(전기방식수정분)_01. 1-2차 전기방식공사 설계서" xfId="27019"/>
    <cellStyle name="_교대수량_통영기초#11-rev1_평택15-17본체내역서_rev5_4-3차 전기공사 설계서_REVP0(090401)" xfId="833"/>
    <cellStyle name="_교대수량_통영기초#11-rev1_평택15-17본체내역서_rev5_4-3차 전기공사 설계서_REVP0(090401) 10" xfId="834"/>
    <cellStyle name="_교대수량_통영기초#11-rev1_평택15-17본체내역서_rev5_4-3차 전기공사 설계서_REVP0(090401) 11" xfId="835"/>
    <cellStyle name="_교대수량_통영기초#11-rev1_평택15-17본체내역서_rev5_4-3차 전기공사 설계서_REVP0(090401) 12" xfId="836"/>
    <cellStyle name="_교대수량_통영기초#11-rev1_평택15-17본체내역서_rev5_4-3차 전기공사 설계서_REVP0(090401) 13" xfId="837"/>
    <cellStyle name="_교대수량_통영기초#11-rev1_평택15-17본체내역서_rev5_4-3차 전기공사 설계서_REVP0(090401) 14" xfId="31102"/>
    <cellStyle name="_교대수량_통영기초#11-rev1_평택15-17본체내역서_rev5_4-3차 전기공사 설계서_REVP0(090401) 2" xfId="838"/>
    <cellStyle name="_교대수량_통영기초#11-rev1_평택15-17본체내역서_rev5_4-3차 전기공사 설계서_REVP0(090401) 2 2" xfId="41257"/>
    <cellStyle name="_교대수량_통영기초#11-rev1_평택15-17본체내역서_rev5_4-3차 전기공사 설계서_REVP0(090401) 3" xfId="839"/>
    <cellStyle name="_교대수량_통영기초#11-rev1_평택15-17본체내역서_rev5_4-3차 전기공사 설계서_REVP0(090401) 4" xfId="840"/>
    <cellStyle name="_교대수량_통영기초#11-rev1_평택15-17본체내역서_rev5_4-3차 전기공사 설계서_REVP0(090401) 5" xfId="841"/>
    <cellStyle name="_교대수량_통영기초#11-rev1_평택15-17본체내역서_rev5_4-3차 전기공사 설계서_REVP0(090401) 6" xfId="842"/>
    <cellStyle name="_교대수량_통영기초#11-rev1_평택15-17본체내역서_rev5_4-3차 전기공사 설계서_REVP0(090401) 7" xfId="843"/>
    <cellStyle name="_교대수량_통영기초#11-rev1_평택15-17본체내역서_rev5_4-3차 전기공사 설계서_REVP0(090401) 8" xfId="844"/>
    <cellStyle name="_교대수량_통영기초#11-rev1_평택15-17본체내역서_rev5_4-3차 전기공사 설계서_REVP0(090401) 9" xfId="845"/>
    <cellStyle name="_교대수량_통영기초#11-rev1_평택15-17본체내역서_rev5_4-3차 전기공사 설계서_REVP0(090401)_01. 1-2차 전기방식공사 설계서" xfId="27020"/>
    <cellStyle name="_교대수량_통합내역서" xfId="846"/>
    <cellStyle name="_교대수량_통합내역서 10" xfId="847"/>
    <cellStyle name="_교대수량_통합내역서 11" xfId="848"/>
    <cellStyle name="_교대수량_통합내역서 12" xfId="849"/>
    <cellStyle name="_교대수량_통합내역서 13" xfId="850"/>
    <cellStyle name="_교대수량_통합내역서 14" xfId="31101"/>
    <cellStyle name="_교대수량_통합내역서 2" xfId="851"/>
    <cellStyle name="_교대수량_통합내역서 2 2" xfId="41258"/>
    <cellStyle name="_교대수량_통합내역서 3" xfId="852"/>
    <cellStyle name="_교대수량_통합내역서 4" xfId="853"/>
    <cellStyle name="_교대수량_통합내역서 5" xfId="854"/>
    <cellStyle name="_교대수량_통합내역서 6" xfId="855"/>
    <cellStyle name="_교대수량_통합내역서 7" xfId="856"/>
    <cellStyle name="_교대수량_통합내역서 8" xfId="857"/>
    <cellStyle name="_교대수량_통합내역서 9" xfId="858"/>
    <cellStyle name="_교대수량_통합내역서_1-1차 전기공사 설계서(저장탱크)_REVA_090721(전기방식수정분)" xfId="27021"/>
    <cellStyle name="_교대수량_통합내역서_1-1차 전기공사 설계서(저장탱크)_REVA_090721(전기방식수정분)_01. 1-2차 전기방식공사 설계서" xfId="27022"/>
    <cellStyle name="_교대수량_통합내역서_4-3차 전기공사 설계서_REVP0(090401)" xfId="859"/>
    <cellStyle name="_교대수량_통합내역서_4-3차 전기공사 설계서_REVP0(090401) 10" xfId="860"/>
    <cellStyle name="_교대수량_통합내역서_4-3차 전기공사 설계서_REVP0(090401) 11" xfId="861"/>
    <cellStyle name="_교대수량_통합내역서_4-3차 전기공사 설계서_REVP0(090401) 12" xfId="862"/>
    <cellStyle name="_교대수량_통합내역서_4-3차 전기공사 설계서_REVP0(090401) 13" xfId="863"/>
    <cellStyle name="_교대수량_통합내역서_4-3차 전기공사 설계서_REVP0(090401) 14" xfId="31100"/>
    <cellStyle name="_교대수량_통합내역서_4-3차 전기공사 설계서_REVP0(090401) 2" xfId="864"/>
    <cellStyle name="_교대수량_통합내역서_4-3차 전기공사 설계서_REVP0(090401) 2 2" xfId="41259"/>
    <cellStyle name="_교대수량_통합내역서_4-3차 전기공사 설계서_REVP0(090401) 3" xfId="865"/>
    <cellStyle name="_교대수량_통합내역서_4-3차 전기공사 설계서_REVP0(090401) 4" xfId="866"/>
    <cellStyle name="_교대수량_통합내역서_4-3차 전기공사 설계서_REVP0(090401) 5" xfId="867"/>
    <cellStyle name="_교대수량_통합내역서_4-3차 전기공사 설계서_REVP0(090401) 6" xfId="868"/>
    <cellStyle name="_교대수량_통합내역서_4-3차 전기공사 설계서_REVP0(090401) 7" xfId="869"/>
    <cellStyle name="_교대수량_통합내역서_4-3차 전기공사 설계서_REVP0(090401) 8" xfId="870"/>
    <cellStyle name="_교대수량_통합내역서_4-3차 전기공사 설계서_REVP0(090401) 9" xfId="871"/>
    <cellStyle name="_교대수량_통합내역서_4-3차 전기공사 설계서_REVP0(090401)_01. 1-2차 전기방식공사 설계서" xfId="27023"/>
    <cellStyle name="_교대수량_평택15-17본체내역서_rev5" xfId="872"/>
    <cellStyle name="_교대수량_평택15-17본체내역서_rev5 10" xfId="873"/>
    <cellStyle name="_교대수량_평택15-17본체내역서_rev5 11" xfId="874"/>
    <cellStyle name="_교대수량_평택15-17본체내역서_rev5 12" xfId="875"/>
    <cellStyle name="_교대수량_평택15-17본체내역서_rev5 13" xfId="876"/>
    <cellStyle name="_교대수량_평택15-17본체내역서_rev5 14" xfId="31099"/>
    <cellStyle name="_교대수량_평택15-17본체내역서_rev5 2" xfId="877"/>
    <cellStyle name="_교대수량_평택15-17본체내역서_rev5 2 2" xfId="41260"/>
    <cellStyle name="_교대수량_평택15-17본체내역서_rev5 3" xfId="878"/>
    <cellStyle name="_교대수량_평택15-17본체내역서_rev5 4" xfId="879"/>
    <cellStyle name="_교대수량_평택15-17본체내역서_rev5 5" xfId="880"/>
    <cellStyle name="_교대수량_평택15-17본체내역서_rev5 6" xfId="881"/>
    <cellStyle name="_교대수량_평택15-17본체내역서_rev5 7" xfId="882"/>
    <cellStyle name="_교대수량_평택15-17본체내역서_rev5 8" xfId="883"/>
    <cellStyle name="_교대수량_평택15-17본체내역서_rev5 9" xfId="884"/>
    <cellStyle name="_교대수량_평택15-17본체내역서_rev5_1-1차 전기공사 설계서(저장탱크)_REVA_090721(전기방식수정분)" xfId="27024"/>
    <cellStyle name="_교대수량_평택15-17본체내역서_rev5_1-1차 전기공사 설계서(저장탱크)_REVA_090721(전기방식수정분)_01. 1-2차 전기방식공사 설계서" xfId="27025"/>
    <cellStyle name="_교대수량_평택15-17본체내역서_rev5_4-3차 전기공사 설계서_REVP0(090401)" xfId="885"/>
    <cellStyle name="_교대수량_평택15-17본체내역서_rev5_4-3차 전기공사 설계서_REVP0(090401) 10" xfId="886"/>
    <cellStyle name="_교대수량_평택15-17본체내역서_rev5_4-3차 전기공사 설계서_REVP0(090401) 11" xfId="887"/>
    <cellStyle name="_교대수량_평택15-17본체내역서_rev5_4-3차 전기공사 설계서_REVP0(090401) 12" xfId="888"/>
    <cellStyle name="_교대수량_평택15-17본체내역서_rev5_4-3차 전기공사 설계서_REVP0(090401) 13" xfId="889"/>
    <cellStyle name="_교대수량_평택15-17본체내역서_rev5_4-3차 전기공사 설계서_REVP0(090401) 14" xfId="31098"/>
    <cellStyle name="_교대수량_평택15-17본체내역서_rev5_4-3차 전기공사 설계서_REVP0(090401) 2" xfId="890"/>
    <cellStyle name="_교대수량_평택15-17본체내역서_rev5_4-3차 전기공사 설계서_REVP0(090401) 2 2" xfId="41261"/>
    <cellStyle name="_교대수량_평택15-17본체내역서_rev5_4-3차 전기공사 설계서_REVP0(090401) 3" xfId="891"/>
    <cellStyle name="_교대수량_평택15-17본체내역서_rev5_4-3차 전기공사 설계서_REVP0(090401) 4" xfId="892"/>
    <cellStyle name="_교대수량_평택15-17본체내역서_rev5_4-3차 전기공사 설계서_REVP0(090401) 5" xfId="893"/>
    <cellStyle name="_교대수량_평택15-17본체내역서_rev5_4-3차 전기공사 설계서_REVP0(090401) 6" xfId="894"/>
    <cellStyle name="_교대수량_평택15-17본체내역서_rev5_4-3차 전기공사 설계서_REVP0(090401) 7" xfId="895"/>
    <cellStyle name="_교대수량_평택15-17본체내역서_rev5_4-3차 전기공사 설계서_REVP0(090401) 8" xfId="896"/>
    <cellStyle name="_교대수량_평택15-17본체내역서_rev5_4-3차 전기공사 설계서_REVP0(090401) 9" xfId="897"/>
    <cellStyle name="_교대수량_평택15-17본체내역서_rev5_4-3차 전기공사 설계서_REVP0(090401)_01. 1-2차 전기방식공사 설계서" xfId="27026"/>
    <cellStyle name="_교육" xfId="35170"/>
    <cellStyle name="_교육수행" xfId="35171"/>
    <cellStyle name="_교환대내역서" xfId="35172"/>
    <cellStyle name="_교환설계2" xfId="35173"/>
    <cellStyle name="_구로지사 증축 및 보수공사 2차(최종)-12.16(신규)" xfId="35174"/>
    <cellStyle name="_구로지사 증축 및 보수공사(최종)+개요" xfId="35175"/>
    <cellStyle name="_구매품" xfId="35176"/>
    <cellStyle name="_구월동오피스텔(이토협의)의 백업" xfId="35177"/>
    <cellStyle name="_구청지4R23건" xfId="35178"/>
    <cellStyle name="_구포3동공영주차장관급(주차관제)-1" xfId="35179"/>
    <cellStyle name="_국립남도국악원시각조형물-(조정)" xfId="35180"/>
    <cellStyle name="_국수교수량" xfId="898"/>
    <cellStyle name="_국수교수량 10" xfId="899"/>
    <cellStyle name="_국수교수량 11" xfId="900"/>
    <cellStyle name="_국수교수량 12" xfId="901"/>
    <cellStyle name="_국수교수량 13" xfId="902"/>
    <cellStyle name="_국수교수량 14" xfId="31097"/>
    <cellStyle name="_국수교수량 2" xfId="903"/>
    <cellStyle name="_국수교수량 2 2" xfId="41262"/>
    <cellStyle name="_국수교수량 3" xfId="904"/>
    <cellStyle name="_국수교수량 4" xfId="905"/>
    <cellStyle name="_국수교수량 5" xfId="906"/>
    <cellStyle name="_국수교수량 6" xfId="907"/>
    <cellStyle name="_국수교수량 7" xfId="908"/>
    <cellStyle name="_국수교수량 8" xfId="909"/>
    <cellStyle name="_국수교수량 9" xfId="910"/>
    <cellStyle name="_국수교수량_1-1차 전기공사 설계서(저장탱크)_REVA_090721(전기방식수정분)" xfId="27027"/>
    <cellStyle name="_국수교수량_1-1차 전기공사 설계서(저장탱크)_REVA_090721(전기방식수정분)_01. 1-2차 전기방식공사 설계서" xfId="27028"/>
    <cellStyle name="_국수교수량_4-3차 전기공사 설계서_REVP0(090401)" xfId="911"/>
    <cellStyle name="_국수교수량_4-3차 전기공사 설계서_REVP0(090401) 10" xfId="912"/>
    <cellStyle name="_국수교수량_4-3차 전기공사 설계서_REVP0(090401) 11" xfId="913"/>
    <cellStyle name="_국수교수량_4-3차 전기공사 설계서_REVP0(090401) 12" xfId="914"/>
    <cellStyle name="_국수교수량_4-3차 전기공사 설계서_REVP0(090401) 13" xfId="915"/>
    <cellStyle name="_국수교수량_4-3차 전기공사 설계서_REVP0(090401) 14" xfId="31096"/>
    <cellStyle name="_국수교수량_4-3차 전기공사 설계서_REVP0(090401) 2" xfId="916"/>
    <cellStyle name="_국수교수량_4-3차 전기공사 설계서_REVP0(090401) 2 2" xfId="41263"/>
    <cellStyle name="_국수교수량_4-3차 전기공사 설계서_REVP0(090401) 3" xfId="917"/>
    <cellStyle name="_국수교수량_4-3차 전기공사 설계서_REVP0(090401) 4" xfId="918"/>
    <cellStyle name="_국수교수량_4-3차 전기공사 설계서_REVP0(090401) 5" xfId="919"/>
    <cellStyle name="_국수교수량_4-3차 전기공사 설계서_REVP0(090401) 6" xfId="920"/>
    <cellStyle name="_국수교수량_4-3차 전기공사 설계서_REVP0(090401) 7" xfId="921"/>
    <cellStyle name="_국수교수량_4-3차 전기공사 설계서_REVP0(090401) 8" xfId="922"/>
    <cellStyle name="_국수교수량_4-3차 전기공사 설계서_REVP0(090401) 9" xfId="923"/>
    <cellStyle name="_국수교수량_4-3차 전기공사 설계서_REVP0(090401)_01. 1-2차 전기방식공사 설계서" xfId="27029"/>
    <cellStyle name="_국수교수량_교대수량" xfId="924"/>
    <cellStyle name="_국수교수량_교대수량 10" xfId="925"/>
    <cellStyle name="_국수교수량_교대수량 11" xfId="926"/>
    <cellStyle name="_국수교수량_교대수량 12" xfId="927"/>
    <cellStyle name="_국수교수량_교대수량 13" xfId="928"/>
    <cellStyle name="_국수교수량_교대수량 14" xfId="31095"/>
    <cellStyle name="_국수교수량_교대수량 2" xfId="929"/>
    <cellStyle name="_국수교수량_교대수량 2 2" xfId="41264"/>
    <cellStyle name="_국수교수량_교대수량 3" xfId="930"/>
    <cellStyle name="_국수교수량_교대수량 4" xfId="931"/>
    <cellStyle name="_국수교수량_교대수량 5" xfId="932"/>
    <cellStyle name="_국수교수량_교대수량 6" xfId="933"/>
    <cellStyle name="_국수교수량_교대수량 7" xfId="934"/>
    <cellStyle name="_국수교수량_교대수량 8" xfId="935"/>
    <cellStyle name="_국수교수량_교대수량 9" xfId="936"/>
    <cellStyle name="_국수교수량_교대수량_1-1차 전기공사 설계서(저장탱크)_REVA_090721(전기방식수정분)" xfId="27030"/>
    <cellStyle name="_국수교수량_교대수량_1-1차 전기공사 설계서(저장탱크)_REVA_090721(전기방식수정분)_01. 1-2차 전기방식공사 설계서" xfId="27031"/>
    <cellStyle name="_국수교수량_교대수량_4-3차 전기공사 설계서_REVP0(090401)" xfId="937"/>
    <cellStyle name="_국수교수량_교대수량_4-3차 전기공사 설계서_REVP0(090401) 10" xfId="938"/>
    <cellStyle name="_국수교수량_교대수량_4-3차 전기공사 설계서_REVP0(090401) 11" xfId="939"/>
    <cellStyle name="_국수교수량_교대수량_4-3차 전기공사 설계서_REVP0(090401) 12" xfId="940"/>
    <cellStyle name="_국수교수량_교대수량_4-3차 전기공사 설계서_REVP0(090401) 13" xfId="941"/>
    <cellStyle name="_국수교수량_교대수량_4-3차 전기공사 설계서_REVP0(090401) 14" xfId="31094"/>
    <cellStyle name="_국수교수량_교대수량_4-3차 전기공사 설계서_REVP0(090401) 2" xfId="942"/>
    <cellStyle name="_국수교수량_교대수량_4-3차 전기공사 설계서_REVP0(090401) 2 2" xfId="41265"/>
    <cellStyle name="_국수교수량_교대수량_4-3차 전기공사 설계서_REVP0(090401) 3" xfId="943"/>
    <cellStyle name="_국수교수량_교대수량_4-3차 전기공사 설계서_REVP0(090401) 4" xfId="944"/>
    <cellStyle name="_국수교수량_교대수량_4-3차 전기공사 설계서_REVP0(090401) 5" xfId="945"/>
    <cellStyle name="_국수교수량_교대수량_4-3차 전기공사 설계서_REVP0(090401) 6" xfId="946"/>
    <cellStyle name="_국수교수량_교대수량_4-3차 전기공사 설계서_REVP0(090401) 7" xfId="947"/>
    <cellStyle name="_국수교수량_교대수량_4-3차 전기공사 설계서_REVP0(090401) 8" xfId="948"/>
    <cellStyle name="_국수교수량_교대수량_4-3차 전기공사 설계서_REVP0(090401) 9" xfId="949"/>
    <cellStyle name="_국수교수량_교대수량_4-3차 전기공사 설계서_REVP0(090401)_01. 1-2차 전기방식공사 설계서" xfId="27032"/>
    <cellStyle name="_국수교수량_교대수량_노임단가" xfId="950"/>
    <cellStyle name="_국수교수량_교대수량_노임단가 10" xfId="951"/>
    <cellStyle name="_국수교수량_교대수량_노임단가 11" xfId="952"/>
    <cellStyle name="_국수교수량_교대수량_노임단가 12" xfId="953"/>
    <cellStyle name="_국수교수량_교대수량_노임단가 13" xfId="954"/>
    <cellStyle name="_국수교수량_교대수량_노임단가 14" xfId="31093"/>
    <cellStyle name="_국수교수량_교대수량_노임단가 2" xfId="955"/>
    <cellStyle name="_국수교수량_교대수량_노임단가 2 2" xfId="41266"/>
    <cellStyle name="_국수교수량_교대수량_노임단가 3" xfId="956"/>
    <cellStyle name="_국수교수량_교대수량_노임단가 4" xfId="957"/>
    <cellStyle name="_국수교수량_교대수량_노임단가 5" xfId="958"/>
    <cellStyle name="_국수교수량_교대수량_노임단가 6" xfId="959"/>
    <cellStyle name="_국수교수량_교대수량_노임단가 7" xfId="960"/>
    <cellStyle name="_국수교수량_교대수량_노임단가 8" xfId="961"/>
    <cellStyle name="_국수교수량_교대수량_노임단가 9" xfId="962"/>
    <cellStyle name="_국수교수량_교대수량_노임단가_1-1차 전기공사 설계서(저장탱크)_REVA_090721(전기방식수정분)" xfId="27033"/>
    <cellStyle name="_국수교수량_교대수량_노임단가_1-1차 전기공사 설계서(저장탱크)_REVA_090721(전기방식수정분)_01. 1-2차 전기방식공사 설계서" xfId="27034"/>
    <cellStyle name="_국수교수량_교대수량_노임단가_4-3차 전기공사 설계서_REVP0(090401)" xfId="963"/>
    <cellStyle name="_국수교수량_교대수량_노임단가_4-3차 전기공사 설계서_REVP0(090401) 10" xfId="964"/>
    <cellStyle name="_국수교수량_교대수량_노임단가_4-3차 전기공사 설계서_REVP0(090401) 11" xfId="965"/>
    <cellStyle name="_국수교수량_교대수량_노임단가_4-3차 전기공사 설계서_REVP0(090401) 12" xfId="966"/>
    <cellStyle name="_국수교수량_교대수량_노임단가_4-3차 전기공사 설계서_REVP0(090401) 13" xfId="967"/>
    <cellStyle name="_국수교수량_교대수량_노임단가_4-3차 전기공사 설계서_REVP0(090401) 14" xfId="31092"/>
    <cellStyle name="_국수교수량_교대수량_노임단가_4-3차 전기공사 설계서_REVP0(090401) 2" xfId="968"/>
    <cellStyle name="_국수교수량_교대수량_노임단가_4-3차 전기공사 설계서_REVP0(090401) 2 2" xfId="41267"/>
    <cellStyle name="_국수교수량_교대수량_노임단가_4-3차 전기공사 설계서_REVP0(090401) 3" xfId="969"/>
    <cellStyle name="_국수교수량_교대수량_노임단가_4-3차 전기공사 설계서_REVP0(090401) 4" xfId="970"/>
    <cellStyle name="_국수교수량_교대수량_노임단가_4-3차 전기공사 설계서_REVP0(090401) 5" xfId="971"/>
    <cellStyle name="_국수교수량_교대수량_노임단가_4-3차 전기공사 설계서_REVP0(090401) 6" xfId="972"/>
    <cellStyle name="_국수교수량_교대수량_노임단가_4-3차 전기공사 설계서_REVP0(090401) 7" xfId="973"/>
    <cellStyle name="_국수교수량_교대수량_노임단가_4-3차 전기공사 설계서_REVP0(090401) 8" xfId="974"/>
    <cellStyle name="_국수교수량_교대수량_노임단가_4-3차 전기공사 설계서_REVP0(090401) 9" xfId="975"/>
    <cellStyle name="_국수교수량_교대수량_노임단가_4-3차 전기공사 설계서_REVP0(090401)_01. 1-2차 전기방식공사 설계서" xfId="27035"/>
    <cellStyle name="_국수교수량_교대수량_배수공H" xfId="976"/>
    <cellStyle name="_국수교수량_교대수량_배수공H 10" xfId="977"/>
    <cellStyle name="_국수교수량_교대수량_배수공H 11" xfId="978"/>
    <cellStyle name="_국수교수량_교대수량_배수공H 12" xfId="979"/>
    <cellStyle name="_국수교수량_교대수량_배수공H 13" xfId="980"/>
    <cellStyle name="_국수교수량_교대수량_배수공H 14" xfId="31091"/>
    <cellStyle name="_국수교수량_교대수량_배수공H 2" xfId="981"/>
    <cellStyle name="_국수교수량_교대수량_배수공H 2 2" xfId="41268"/>
    <cellStyle name="_국수교수량_교대수량_배수공H 3" xfId="982"/>
    <cellStyle name="_국수교수량_교대수량_배수공H 4" xfId="983"/>
    <cellStyle name="_국수교수량_교대수량_배수공H 5" xfId="984"/>
    <cellStyle name="_국수교수량_교대수량_배수공H 6" xfId="985"/>
    <cellStyle name="_국수교수량_교대수량_배수공H 7" xfId="986"/>
    <cellStyle name="_국수교수량_교대수량_배수공H 8" xfId="987"/>
    <cellStyle name="_국수교수량_교대수량_배수공H 9" xfId="988"/>
    <cellStyle name="_국수교수량_교대수량_배수공H_1-1차 전기공사 설계서(저장탱크)_REVA_090721(전기방식수정분)" xfId="27036"/>
    <cellStyle name="_국수교수량_교대수량_배수공H_1-1차 전기공사 설계서(저장탱크)_REVA_090721(전기방식수정분)_01. 1-2차 전기방식공사 설계서" xfId="27037"/>
    <cellStyle name="_국수교수량_교대수량_배수공H_4-3차 전기공사 설계서_REVP0(090401)" xfId="989"/>
    <cellStyle name="_국수교수량_교대수량_배수공H_4-3차 전기공사 설계서_REVP0(090401) 10" xfId="990"/>
    <cellStyle name="_국수교수량_교대수량_배수공H_4-3차 전기공사 설계서_REVP0(090401) 11" xfId="991"/>
    <cellStyle name="_국수교수량_교대수량_배수공H_4-3차 전기공사 설계서_REVP0(090401) 12" xfId="992"/>
    <cellStyle name="_국수교수량_교대수량_배수공H_4-3차 전기공사 설계서_REVP0(090401) 13" xfId="993"/>
    <cellStyle name="_국수교수량_교대수량_배수공H_4-3차 전기공사 설계서_REVP0(090401) 14" xfId="31090"/>
    <cellStyle name="_국수교수량_교대수량_배수공H_4-3차 전기공사 설계서_REVP0(090401) 2" xfId="994"/>
    <cellStyle name="_국수교수량_교대수량_배수공H_4-3차 전기공사 설계서_REVP0(090401) 2 2" xfId="41269"/>
    <cellStyle name="_국수교수량_교대수량_배수공H_4-3차 전기공사 설계서_REVP0(090401) 3" xfId="995"/>
    <cellStyle name="_국수교수량_교대수량_배수공H_4-3차 전기공사 설계서_REVP0(090401) 4" xfId="996"/>
    <cellStyle name="_국수교수량_교대수량_배수공H_4-3차 전기공사 설계서_REVP0(090401) 5" xfId="997"/>
    <cellStyle name="_국수교수량_교대수량_배수공H_4-3차 전기공사 설계서_REVP0(090401) 6" xfId="998"/>
    <cellStyle name="_국수교수량_교대수량_배수공H_4-3차 전기공사 설계서_REVP0(090401) 7" xfId="999"/>
    <cellStyle name="_국수교수량_교대수량_배수공H_4-3차 전기공사 설계서_REVP0(090401) 8" xfId="1000"/>
    <cellStyle name="_국수교수량_교대수량_배수공H_4-3차 전기공사 설계서_REVP0(090401) 9" xfId="1001"/>
    <cellStyle name="_국수교수량_교대수량_배수공H_4-3차 전기공사 설계서_REVP0(090401)_01. 1-2차 전기방식공사 설계서" xfId="27038"/>
    <cellStyle name="_국수교수량_교대수량_배수공H_노임단가" xfId="1002"/>
    <cellStyle name="_국수교수량_교대수량_배수공H_노임단가 10" xfId="1003"/>
    <cellStyle name="_국수교수량_교대수량_배수공H_노임단가 11" xfId="1004"/>
    <cellStyle name="_국수교수량_교대수량_배수공H_노임단가 12" xfId="1005"/>
    <cellStyle name="_국수교수량_교대수량_배수공H_노임단가 13" xfId="1006"/>
    <cellStyle name="_국수교수량_교대수량_배수공H_노임단가 14" xfId="31089"/>
    <cellStyle name="_국수교수량_교대수량_배수공H_노임단가 2" xfId="1007"/>
    <cellStyle name="_국수교수량_교대수량_배수공H_노임단가 2 2" xfId="41270"/>
    <cellStyle name="_국수교수량_교대수량_배수공H_노임단가 3" xfId="1008"/>
    <cellStyle name="_국수교수량_교대수량_배수공H_노임단가 4" xfId="1009"/>
    <cellStyle name="_국수교수량_교대수량_배수공H_노임단가 5" xfId="1010"/>
    <cellStyle name="_국수교수량_교대수량_배수공H_노임단가 6" xfId="1011"/>
    <cellStyle name="_국수교수량_교대수량_배수공H_노임단가 7" xfId="1012"/>
    <cellStyle name="_국수교수량_교대수량_배수공H_노임단가 8" xfId="1013"/>
    <cellStyle name="_국수교수량_교대수량_배수공H_노임단가 9" xfId="1014"/>
    <cellStyle name="_국수교수량_교대수량_배수공H_노임단가_1-1차 전기공사 설계서(저장탱크)_REVA_090721(전기방식수정분)" xfId="27039"/>
    <cellStyle name="_국수교수량_교대수량_배수공H_노임단가_1-1차 전기공사 설계서(저장탱크)_REVA_090721(전기방식수정분)_01. 1-2차 전기방식공사 설계서" xfId="27040"/>
    <cellStyle name="_국수교수량_교대수량_배수공H_노임단가_4-3차 전기공사 설계서_REVP0(090401)" xfId="1015"/>
    <cellStyle name="_국수교수량_교대수량_배수공H_노임단가_4-3차 전기공사 설계서_REVP0(090401) 10" xfId="1016"/>
    <cellStyle name="_국수교수량_교대수량_배수공H_노임단가_4-3차 전기공사 설계서_REVP0(090401) 11" xfId="1017"/>
    <cellStyle name="_국수교수량_교대수량_배수공H_노임단가_4-3차 전기공사 설계서_REVP0(090401) 12" xfId="1018"/>
    <cellStyle name="_국수교수량_교대수량_배수공H_노임단가_4-3차 전기공사 설계서_REVP0(090401) 13" xfId="1019"/>
    <cellStyle name="_국수교수량_교대수량_배수공H_노임단가_4-3차 전기공사 설계서_REVP0(090401) 14" xfId="31088"/>
    <cellStyle name="_국수교수량_교대수량_배수공H_노임단가_4-3차 전기공사 설계서_REVP0(090401) 2" xfId="1020"/>
    <cellStyle name="_국수교수량_교대수량_배수공H_노임단가_4-3차 전기공사 설계서_REVP0(090401) 2 2" xfId="41271"/>
    <cellStyle name="_국수교수량_교대수량_배수공H_노임단가_4-3차 전기공사 설계서_REVP0(090401) 3" xfId="1021"/>
    <cellStyle name="_국수교수량_교대수량_배수공H_노임단가_4-3차 전기공사 설계서_REVP0(090401) 4" xfId="1022"/>
    <cellStyle name="_국수교수량_교대수량_배수공H_노임단가_4-3차 전기공사 설계서_REVP0(090401) 5" xfId="1023"/>
    <cellStyle name="_국수교수량_교대수량_배수공H_노임단가_4-3차 전기공사 설계서_REVP0(090401) 6" xfId="1024"/>
    <cellStyle name="_국수교수량_교대수량_배수공H_노임단가_4-3차 전기공사 설계서_REVP0(090401) 7" xfId="1025"/>
    <cellStyle name="_국수교수량_교대수량_배수공H_노임단가_4-3차 전기공사 설계서_REVP0(090401) 8" xfId="1026"/>
    <cellStyle name="_국수교수량_교대수량_배수공H_노임단가_4-3차 전기공사 설계서_REVP0(090401) 9" xfId="1027"/>
    <cellStyle name="_국수교수량_교대수량_배수공H_노임단가_4-3차 전기공사 설계서_REVP0(090401)_01. 1-2차 전기방식공사 설계서" xfId="27041"/>
    <cellStyle name="_국수교수량_교대수량_배수공H_통영기초#11-rev1" xfId="1028"/>
    <cellStyle name="_국수교수량_교대수량_배수공H_통영기초#11-rev1 10" xfId="1029"/>
    <cellStyle name="_국수교수량_교대수량_배수공H_통영기초#11-rev1 11" xfId="1030"/>
    <cellStyle name="_국수교수량_교대수량_배수공H_통영기초#11-rev1 12" xfId="1031"/>
    <cellStyle name="_국수교수량_교대수량_배수공H_통영기초#11-rev1 13" xfId="1032"/>
    <cellStyle name="_국수교수량_교대수량_배수공H_통영기초#11-rev1 14" xfId="31087"/>
    <cellStyle name="_국수교수량_교대수량_배수공H_통영기초#11-rev1 2" xfId="1033"/>
    <cellStyle name="_국수교수량_교대수량_배수공H_통영기초#11-rev1 2 2" xfId="41272"/>
    <cellStyle name="_국수교수량_교대수량_배수공H_통영기초#11-rev1 3" xfId="1034"/>
    <cellStyle name="_국수교수량_교대수량_배수공H_통영기초#11-rev1 4" xfId="1035"/>
    <cellStyle name="_국수교수량_교대수량_배수공H_통영기초#11-rev1 5" xfId="1036"/>
    <cellStyle name="_국수교수량_교대수량_배수공H_통영기초#11-rev1 6" xfId="1037"/>
    <cellStyle name="_국수교수량_교대수량_배수공H_통영기초#11-rev1 7" xfId="1038"/>
    <cellStyle name="_국수교수량_교대수량_배수공H_통영기초#11-rev1 8" xfId="1039"/>
    <cellStyle name="_국수교수량_교대수량_배수공H_통영기초#11-rev1 9" xfId="1040"/>
    <cellStyle name="_국수교수량_교대수량_배수공H_통영기초#11-rev1_1-1차 전기공사 설계서(저장탱크)_REVA_090721(전기방식수정분)" xfId="27042"/>
    <cellStyle name="_국수교수량_교대수량_배수공H_통영기초#11-rev1_1-1차 전기공사 설계서(저장탱크)_REVA_090721(전기방식수정분)_01. 1-2차 전기방식공사 설계서" xfId="27043"/>
    <cellStyle name="_국수교수량_교대수량_배수공H_통영기초#11-rev1_4-3차 전기공사 설계서_REVP0(090401)" xfId="1041"/>
    <cellStyle name="_국수교수량_교대수량_배수공H_통영기초#11-rev1_4-3차 전기공사 설계서_REVP0(090401) 10" xfId="1042"/>
    <cellStyle name="_국수교수량_교대수량_배수공H_통영기초#11-rev1_4-3차 전기공사 설계서_REVP0(090401) 11" xfId="1043"/>
    <cellStyle name="_국수교수량_교대수량_배수공H_통영기초#11-rev1_4-3차 전기공사 설계서_REVP0(090401) 12" xfId="1044"/>
    <cellStyle name="_국수교수량_교대수량_배수공H_통영기초#11-rev1_4-3차 전기공사 설계서_REVP0(090401) 13" xfId="1045"/>
    <cellStyle name="_국수교수량_교대수량_배수공H_통영기초#11-rev1_4-3차 전기공사 설계서_REVP0(090401) 14" xfId="31086"/>
    <cellStyle name="_국수교수량_교대수량_배수공H_통영기초#11-rev1_4-3차 전기공사 설계서_REVP0(090401) 2" xfId="1046"/>
    <cellStyle name="_국수교수량_교대수량_배수공H_통영기초#11-rev1_4-3차 전기공사 설계서_REVP0(090401) 2 2" xfId="41273"/>
    <cellStyle name="_국수교수량_교대수량_배수공H_통영기초#11-rev1_4-3차 전기공사 설계서_REVP0(090401) 3" xfId="1047"/>
    <cellStyle name="_국수교수량_교대수량_배수공H_통영기초#11-rev1_4-3차 전기공사 설계서_REVP0(090401) 4" xfId="1048"/>
    <cellStyle name="_국수교수량_교대수량_배수공H_통영기초#11-rev1_4-3차 전기공사 설계서_REVP0(090401) 5" xfId="1049"/>
    <cellStyle name="_국수교수량_교대수량_배수공H_통영기초#11-rev1_4-3차 전기공사 설계서_REVP0(090401) 6" xfId="1050"/>
    <cellStyle name="_국수교수량_교대수량_배수공H_통영기초#11-rev1_4-3차 전기공사 설계서_REVP0(090401) 7" xfId="1051"/>
    <cellStyle name="_국수교수량_교대수량_배수공H_통영기초#11-rev1_4-3차 전기공사 설계서_REVP0(090401) 8" xfId="1052"/>
    <cellStyle name="_국수교수량_교대수량_배수공H_통영기초#11-rev1_4-3차 전기공사 설계서_REVP0(090401) 9" xfId="1053"/>
    <cellStyle name="_국수교수량_교대수량_배수공H_통영기초#11-rev1_4-3차 전기공사 설계서_REVP0(090401)_01. 1-2차 전기방식공사 설계서" xfId="27044"/>
    <cellStyle name="_국수교수량_교대수량_배수공H_통영기초#11-rev1_노임단가" xfId="1054"/>
    <cellStyle name="_국수교수량_교대수량_배수공H_통영기초#11-rev1_노임단가 10" xfId="1055"/>
    <cellStyle name="_국수교수량_교대수량_배수공H_통영기초#11-rev1_노임단가 11" xfId="1056"/>
    <cellStyle name="_국수교수량_교대수량_배수공H_통영기초#11-rev1_노임단가 12" xfId="1057"/>
    <cellStyle name="_국수교수량_교대수량_배수공H_통영기초#11-rev1_노임단가 13" xfId="1058"/>
    <cellStyle name="_국수교수량_교대수량_배수공H_통영기초#11-rev1_노임단가 14" xfId="31085"/>
    <cellStyle name="_국수교수량_교대수량_배수공H_통영기초#11-rev1_노임단가 2" xfId="1059"/>
    <cellStyle name="_국수교수량_교대수량_배수공H_통영기초#11-rev1_노임단가 2 2" xfId="41274"/>
    <cellStyle name="_국수교수량_교대수량_배수공H_통영기초#11-rev1_노임단가 3" xfId="1060"/>
    <cellStyle name="_국수교수량_교대수량_배수공H_통영기초#11-rev1_노임단가 4" xfId="1061"/>
    <cellStyle name="_국수교수량_교대수량_배수공H_통영기초#11-rev1_노임단가 5" xfId="1062"/>
    <cellStyle name="_국수교수량_교대수량_배수공H_통영기초#11-rev1_노임단가 6" xfId="1063"/>
    <cellStyle name="_국수교수량_교대수량_배수공H_통영기초#11-rev1_노임단가 7" xfId="1064"/>
    <cellStyle name="_국수교수량_교대수량_배수공H_통영기초#11-rev1_노임단가 8" xfId="1065"/>
    <cellStyle name="_국수교수량_교대수량_배수공H_통영기초#11-rev1_노임단가 9" xfId="1066"/>
    <cellStyle name="_국수교수량_교대수량_배수공H_통영기초#11-rev1_노임단가_1-1차 전기공사 설계서(저장탱크)_REVA_090721(전기방식수정분)" xfId="27045"/>
    <cellStyle name="_국수교수량_교대수량_배수공H_통영기초#11-rev1_노임단가_1-1차 전기공사 설계서(저장탱크)_REVA_090721(전기방식수정분)_01. 1-2차 전기방식공사 설계서" xfId="27046"/>
    <cellStyle name="_국수교수량_교대수량_배수공H_통영기초#11-rev1_노임단가_4-3차 전기공사 설계서_REVP0(090401)" xfId="1067"/>
    <cellStyle name="_국수교수량_교대수량_배수공H_통영기초#11-rev1_노임단가_4-3차 전기공사 설계서_REVP0(090401) 10" xfId="1068"/>
    <cellStyle name="_국수교수량_교대수량_배수공H_통영기초#11-rev1_노임단가_4-3차 전기공사 설계서_REVP0(090401) 11" xfId="1069"/>
    <cellStyle name="_국수교수량_교대수량_배수공H_통영기초#11-rev1_노임단가_4-3차 전기공사 설계서_REVP0(090401) 12" xfId="1070"/>
    <cellStyle name="_국수교수량_교대수량_배수공H_통영기초#11-rev1_노임단가_4-3차 전기공사 설계서_REVP0(090401) 13" xfId="1071"/>
    <cellStyle name="_국수교수량_교대수량_배수공H_통영기초#11-rev1_노임단가_4-3차 전기공사 설계서_REVP0(090401) 14" xfId="31084"/>
    <cellStyle name="_국수교수량_교대수량_배수공H_통영기초#11-rev1_노임단가_4-3차 전기공사 설계서_REVP0(090401) 2" xfId="1072"/>
    <cellStyle name="_국수교수량_교대수량_배수공H_통영기초#11-rev1_노임단가_4-3차 전기공사 설계서_REVP0(090401) 2 2" xfId="41275"/>
    <cellStyle name="_국수교수량_교대수량_배수공H_통영기초#11-rev1_노임단가_4-3차 전기공사 설계서_REVP0(090401) 3" xfId="1073"/>
    <cellStyle name="_국수교수량_교대수량_배수공H_통영기초#11-rev1_노임단가_4-3차 전기공사 설계서_REVP0(090401) 4" xfId="1074"/>
    <cellStyle name="_국수교수량_교대수량_배수공H_통영기초#11-rev1_노임단가_4-3차 전기공사 설계서_REVP0(090401) 5" xfId="1075"/>
    <cellStyle name="_국수교수량_교대수량_배수공H_통영기초#11-rev1_노임단가_4-3차 전기공사 설계서_REVP0(090401) 6" xfId="1076"/>
    <cellStyle name="_국수교수량_교대수량_배수공H_통영기초#11-rev1_노임단가_4-3차 전기공사 설계서_REVP0(090401) 7" xfId="1077"/>
    <cellStyle name="_국수교수량_교대수량_배수공H_통영기초#11-rev1_노임단가_4-3차 전기공사 설계서_REVP0(090401) 8" xfId="1078"/>
    <cellStyle name="_국수교수량_교대수량_배수공H_통영기초#11-rev1_노임단가_4-3차 전기공사 설계서_REVP0(090401) 9" xfId="1079"/>
    <cellStyle name="_국수교수량_교대수량_배수공H_통영기초#11-rev1_노임단가_4-3차 전기공사 설계서_REVP0(090401)_01. 1-2차 전기방식공사 설계서" xfId="27047"/>
    <cellStyle name="_국수교수량_교대수량_배수공H_통영기초#11-rev1_통합내역서" xfId="1080"/>
    <cellStyle name="_국수교수량_교대수량_배수공H_통영기초#11-rev1_통합내역서 10" xfId="1081"/>
    <cellStyle name="_국수교수량_교대수량_배수공H_통영기초#11-rev1_통합내역서 11" xfId="1082"/>
    <cellStyle name="_국수교수량_교대수량_배수공H_통영기초#11-rev1_통합내역서 12" xfId="1083"/>
    <cellStyle name="_국수교수량_교대수량_배수공H_통영기초#11-rev1_통합내역서 13" xfId="1084"/>
    <cellStyle name="_국수교수량_교대수량_배수공H_통영기초#11-rev1_통합내역서 14" xfId="31083"/>
    <cellStyle name="_국수교수량_교대수량_배수공H_통영기초#11-rev1_통합내역서 2" xfId="1085"/>
    <cellStyle name="_국수교수량_교대수량_배수공H_통영기초#11-rev1_통합내역서 2 2" xfId="41276"/>
    <cellStyle name="_국수교수량_교대수량_배수공H_통영기초#11-rev1_통합내역서 3" xfId="1086"/>
    <cellStyle name="_국수교수량_교대수량_배수공H_통영기초#11-rev1_통합내역서 4" xfId="1087"/>
    <cellStyle name="_국수교수량_교대수량_배수공H_통영기초#11-rev1_통합내역서 5" xfId="1088"/>
    <cellStyle name="_국수교수량_교대수량_배수공H_통영기초#11-rev1_통합내역서 6" xfId="1089"/>
    <cellStyle name="_국수교수량_교대수량_배수공H_통영기초#11-rev1_통합내역서 7" xfId="1090"/>
    <cellStyle name="_국수교수량_교대수량_배수공H_통영기초#11-rev1_통합내역서 8" xfId="1091"/>
    <cellStyle name="_국수교수량_교대수량_배수공H_통영기초#11-rev1_통합내역서 9" xfId="1092"/>
    <cellStyle name="_국수교수량_교대수량_배수공H_통영기초#11-rev1_통합내역서_1-1차 전기공사 설계서(저장탱크)_REVA_090721(전기방식수정분)" xfId="27048"/>
    <cellStyle name="_국수교수량_교대수량_배수공H_통영기초#11-rev1_통합내역서_1-1차 전기공사 설계서(저장탱크)_REVA_090721(전기방식수정분)_01. 1-2차 전기방식공사 설계서" xfId="27049"/>
    <cellStyle name="_국수교수량_교대수량_배수공H_통영기초#11-rev1_통합내역서_4-3차 전기공사 설계서_REVP0(090401)" xfId="1093"/>
    <cellStyle name="_국수교수량_교대수량_배수공H_통영기초#11-rev1_통합내역서_4-3차 전기공사 설계서_REVP0(090401) 10" xfId="1094"/>
    <cellStyle name="_국수교수량_교대수량_배수공H_통영기초#11-rev1_통합내역서_4-3차 전기공사 설계서_REVP0(090401) 11" xfId="1095"/>
    <cellStyle name="_국수교수량_교대수량_배수공H_통영기초#11-rev1_통합내역서_4-3차 전기공사 설계서_REVP0(090401) 12" xfId="1096"/>
    <cellStyle name="_국수교수량_교대수량_배수공H_통영기초#11-rev1_통합내역서_4-3차 전기공사 설계서_REVP0(090401) 13" xfId="1097"/>
    <cellStyle name="_국수교수량_교대수량_배수공H_통영기초#11-rev1_통합내역서_4-3차 전기공사 설계서_REVP0(090401) 14" xfId="31082"/>
    <cellStyle name="_국수교수량_교대수량_배수공H_통영기초#11-rev1_통합내역서_4-3차 전기공사 설계서_REVP0(090401) 2" xfId="1098"/>
    <cellStyle name="_국수교수량_교대수량_배수공H_통영기초#11-rev1_통합내역서_4-3차 전기공사 설계서_REVP0(090401) 2 2" xfId="41277"/>
    <cellStyle name="_국수교수량_교대수량_배수공H_통영기초#11-rev1_통합내역서_4-3차 전기공사 설계서_REVP0(090401) 3" xfId="1099"/>
    <cellStyle name="_국수교수량_교대수량_배수공H_통영기초#11-rev1_통합내역서_4-3차 전기공사 설계서_REVP0(090401) 4" xfId="1100"/>
    <cellStyle name="_국수교수량_교대수량_배수공H_통영기초#11-rev1_통합내역서_4-3차 전기공사 설계서_REVP0(090401) 5" xfId="1101"/>
    <cellStyle name="_국수교수량_교대수량_배수공H_통영기초#11-rev1_통합내역서_4-3차 전기공사 설계서_REVP0(090401) 6" xfId="1102"/>
    <cellStyle name="_국수교수량_교대수량_배수공H_통영기초#11-rev1_통합내역서_4-3차 전기공사 설계서_REVP0(090401) 7" xfId="1103"/>
    <cellStyle name="_국수교수량_교대수량_배수공H_통영기초#11-rev1_통합내역서_4-3차 전기공사 설계서_REVP0(090401) 8" xfId="1104"/>
    <cellStyle name="_국수교수량_교대수량_배수공H_통영기초#11-rev1_통합내역서_4-3차 전기공사 설계서_REVP0(090401) 9" xfId="1105"/>
    <cellStyle name="_국수교수량_교대수량_배수공H_통영기초#11-rev1_통합내역서_4-3차 전기공사 설계서_REVP0(090401)_01. 1-2차 전기방식공사 설계서" xfId="27050"/>
    <cellStyle name="_국수교수량_교대수량_배수공H_통영기초#11-rev1_평택15-17본체내역서_rev5" xfId="1106"/>
    <cellStyle name="_국수교수량_교대수량_배수공H_통영기초#11-rev1_평택15-17본체내역서_rev5 10" xfId="1107"/>
    <cellStyle name="_국수교수량_교대수량_배수공H_통영기초#11-rev1_평택15-17본체내역서_rev5 11" xfId="1108"/>
    <cellStyle name="_국수교수량_교대수량_배수공H_통영기초#11-rev1_평택15-17본체내역서_rev5 12" xfId="1109"/>
    <cellStyle name="_국수교수량_교대수량_배수공H_통영기초#11-rev1_평택15-17본체내역서_rev5 13" xfId="1110"/>
    <cellStyle name="_국수교수량_교대수량_배수공H_통영기초#11-rev1_평택15-17본체내역서_rev5 14" xfId="31081"/>
    <cellStyle name="_국수교수량_교대수량_배수공H_통영기초#11-rev1_평택15-17본체내역서_rev5 2" xfId="1111"/>
    <cellStyle name="_국수교수량_교대수량_배수공H_통영기초#11-rev1_평택15-17본체내역서_rev5 2 2" xfId="41278"/>
    <cellStyle name="_국수교수량_교대수량_배수공H_통영기초#11-rev1_평택15-17본체내역서_rev5 3" xfId="1112"/>
    <cellStyle name="_국수교수량_교대수량_배수공H_통영기초#11-rev1_평택15-17본체내역서_rev5 4" xfId="1113"/>
    <cellStyle name="_국수교수량_교대수량_배수공H_통영기초#11-rev1_평택15-17본체내역서_rev5 5" xfId="1114"/>
    <cellStyle name="_국수교수량_교대수량_배수공H_통영기초#11-rev1_평택15-17본체내역서_rev5 6" xfId="1115"/>
    <cellStyle name="_국수교수량_교대수량_배수공H_통영기초#11-rev1_평택15-17본체내역서_rev5 7" xfId="1116"/>
    <cellStyle name="_국수교수량_교대수량_배수공H_통영기초#11-rev1_평택15-17본체내역서_rev5 8" xfId="1117"/>
    <cellStyle name="_국수교수량_교대수량_배수공H_통영기초#11-rev1_평택15-17본체내역서_rev5 9" xfId="1118"/>
    <cellStyle name="_국수교수량_교대수량_배수공H_통영기초#11-rev1_평택15-17본체내역서_rev5_1-1차 전기공사 설계서(저장탱크)_REVA_090721(전기방식수정분)" xfId="27051"/>
    <cellStyle name="_국수교수량_교대수량_배수공H_통영기초#11-rev1_평택15-17본체내역서_rev5_1-1차 전기공사 설계서(저장탱크)_REVA_090721(전기방식수정분)_01. 1-2차 전기방식공사 설계서" xfId="27052"/>
    <cellStyle name="_국수교수량_교대수량_배수공H_통영기초#11-rev1_평택15-17본체내역서_rev5_4-3차 전기공사 설계서_REVP0(090401)" xfId="1119"/>
    <cellStyle name="_국수교수량_교대수량_배수공H_통영기초#11-rev1_평택15-17본체내역서_rev5_4-3차 전기공사 설계서_REVP0(090401) 10" xfId="1120"/>
    <cellStyle name="_국수교수량_교대수량_배수공H_통영기초#11-rev1_평택15-17본체내역서_rev5_4-3차 전기공사 설계서_REVP0(090401) 11" xfId="1121"/>
    <cellStyle name="_국수교수량_교대수량_배수공H_통영기초#11-rev1_평택15-17본체내역서_rev5_4-3차 전기공사 설계서_REVP0(090401) 12" xfId="1122"/>
    <cellStyle name="_국수교수량_교대수량_배수공H_통영기초#11-rev1_평택15-17본체내역서_rev5_4-3차 전기공사 설계서_REVP0(090401) 13" xfId="1123"/>
    <cellStyle name="_국수교수량_교대수량_배수공H_통영기초#11-rev1_평택15-17본체내역서_rev5_4-3차 전기공사 설계서_REVP0(090401) 14" xfId="31080"/>
    <cellStyle name="_국수교수량_교대수량_배수공H_통영기초#11-rev1_평택15-17본체내역서_rev5_4-3차 전기공사 설계서_REVP0(090401) 2" xfId="1124"/>
    <cellStyle name="_국수교수량_교대수량_배수공H_통영기초#11-rev1_평택15-17본체내역서_rev5_4-3차 전기공사 설계서_REVP0(090401) 2 2" xfId="41279"/>
    <cellStyle name="_국수교수량_교대수량_배수공H_통영기초#11-rev1_평택15-17본체내역서_rev5_4-3차 전기공사 설계서_REVP0(090401) 3" xfId="1125"/>
    <cellStyle name="_국수교수량_교대수량_배수공H_통영기초#11-rev1_평택15-17본체내역서_rev5_4-3차 전기공사 설계서_REVP0(090401) 4" xfId="1126"/>
    <cellStyle name="_국수교수량_교대수량_배수공H_통영기초#11-rev1_평택15-17본체내역서_rev5_4-3차 전기공사 설계서_REVP0(090401) 5" xfId="1127"/>
    <cellStyle name="_국수교수량_교대수량_배수공H_통영기초#11-rev1_평택15-17본체내역서_rev5_4-3차 전기공사 설계서_REVP0(090401) 6" xfId="1128"/>
    <cellStyle name="_국수교수량_교대수량_배수공H_통영기초#11-rev1_평택15-17본체내역서_rev5_4-3차 전기공사 설계서_REVP0(090401) 7" xfId="1129"/>
    <cellStyle name="_국수교수량_교대수량_배수공H_통영기초#11-rev1_평택15-17본체내역서_rev5_4-3차 전기공사 설계서_REVP0(090401) 8" xfId="1130"/>
    <cellStyle name="_국수교수량_교대수량_배수공H_통영기초#11-rev1_평택15-17본체내역서_rev5_4-3차 전기공사 설계서_REVP0(090401) 9" xfId="1131"/>
    <cellStyle name="_국수교수량_교대수량_배수공H_통영기초#11-rev1_평택15-17본체내역서_rev5_4-3차 전기공사 설계서_REVP0(090401)_01. 1-2차 전기방식공사 설계서" xfId="27053"/>
    <cellStyle name="_국수교수량_교대수량_배수공H_통합내역서" xfId="1132"/>
    <cellStyle name="_국수교수량_교대수량_배수공H_통합내역서 10" xfId="1133"/>
    <cellStyle name="_국수교수량_교대수량_배수공H_통합내역서 11" xfId="1134"/>
    <cellStyle name="_국수교수량_교대수량_배수공H_통합내역서 12" xfId="1135"/>
    <cellStyle name="_국수교수량_교대수량_배수공H_통합내역서 13" xfId="1136"/>
    <cellStyle name="_국수교수량_교대수량_배수공H_통합내역서 14" xfId="31079"/>
    <cellStyle name="_국수교수량_교대수량_배수공H_통합내역서 2" xfId="1137"/>
    <cellStyle name="_국수교수량_교대수량_배수공H_통합내역서 2 2" xfId="41280"/>
    <cellStyle name="_국수교수량_교대수량_배수공H_통합내역서 3" xfId="1138"/>
    <cellStyle name="_국수교수량_교대수량_배수공H_통합내역서 4" xfId="1139"/>
    <cellStyle name="_국수교수량_교대수량_배수공H_통합내역서 5" xfId="1140"/>
    <cellStyle name="_국수교수량_교대수량_배수공H_통합내역서 6" xfId="1141"/>
    <cellStyle name="_국수교수량_교대수량_배수공H_통합내역서 7" xfId="1142"/>
    <cellStyle name="_국수교수량_교대수량_배수공H_통합내역서 8" xfId="1143"/>
    <cellStyle name="_국수교수량_교대수량_배수공H_통합내역서 9" xfId="1144"/>
    <cellStyle name="_국수교수량_교대수량_배수공H_통합내역서_1-1차 전기공사 설계서(저장탱크)_REVA_090721(전기방식수정분)" xfId="27054"/>
    <cellStyle name="_국수교수량_교대수량_배수공H_통합내역서_1-1차 전기공사 설계서(저장탱크)_REVA_090721(전기방식수정분)_01. 1-2차 전기방식공사 설계서" xfId="27055"/>
    <cellStyle name="_국수교수량_교대수량_배수공H_통합내역서_4-3차 전기공사 설계서_REVP0(090401)" xfId="1145"/>
    <cellStyle name="_국수교수량_교대수량_배수공H_통합내역서_4-3차 전기공사 설계서_REVP0(090401) 10" xfId="1146"/>
    <cellStyle name="_국수교수량_교대수량_배수공H_통합내역서_4-3차 전기공사 설계서_REVP0(090401) 11" xfId="1147"/>
    <cellStyle name="_국수교수량_교대수량_배수공H_통합내역서_4-3차 전기공사 설계서_REVP0(090401) 12" xfId="1148"/>
    <cellStyle name="_국수교수량_교대수량_배수공H_통합내역서_4-3차 전기공사 설계서_REVP0(090401) 13" xfId="1149"/>
    <cellStyle name="_국수교수량_교대수량_배수공H_통합내역서_4-3차 전기공사 설계서_REVP0(090401) 14" xfId="31078"/>
    <cellStyle name="_국수교수량_교대수량_배수공H_통합내역서_4-3차 전기공사 설계서_REVP0(090401) 2" xfId="1150"/>
    <cellStyle name="_국수교수량_교대수량_배수공H_통합내역서_4-3차 전기공사 설계서_REVP0(090401) 2 2" xfId="41281"/>
    <cellStyle name="_국수교수량_교대수량_배수공H_통합내역서_4-3차 전기공사 설계서_REVP0(090401) 3" xfId="1151"/>
    <cellStyle name="_국수교수량_교대수량_배수공H_통합내역서_4-3차 전기공사 설계서_REVP0(090401) 4" xfId="1152"/>
    <cellStyle name="_국수교수량_교대수량_배수공H_통합내역서_4-3차 전기공사 설계서_REVP0(090401) 5" xfId="1153"/>
    <cellStyle name="_국수교수량_교대수량_배수공H_통합내역서_4-3차 전기공사 설계서_REVP0(090401) 6" xfId="1154"/>
    <cellStyle name="_국수교수량_교대수량_배수공H_통합내역서_4-3차 전기공사 설계서_REVP0(090401) 7" xfId="1155"/>
    <cellStyle name="_국수교수량_교대수량_배수공H_통합내역서_4-3차 전기공사 설계서_REVP0(090401) 8" xfId="1156"/>
    <cellStyle name="_국수교수량_교대수량_배수공H_통합내역서_4-3차 전기공사 설계서_REVP0(090401) 9" xfId="1157"/>
    <cellStyle name="_국수교수량_교대수량_배수공H_통합내역서_4-3차 전기공사 설계서_REVP0(090401)_01. 1-2차 전기방식공사 설계서" xfId="27056"/>
    <cellStyle name="_국수교수량_교대수량_배수공H_평택15-17본체내역서_rev5" xfId="1158"/>
    <cellStyle name="_국수교수량_교대수량_배수공H_평택15-17본체내역서_rev5 10" xfId="1159"/>
    <cellStyle name="_국수교수량_교대수량_배수공H_평택15-17본체내역서_rev5 11" xfId="1160"/>
    <cellStyle name="_국수교수량_교대수량_배수공H_평택15-17본체내역서_rev5 12" xfId="1161"/>
    <cellStyle name="_국수교수량_교대수량_배수공H_평택15-17본체내역서_rev5 13" xfId="1162"/>
    <cellStyle name="_국수교수량_교대수량_배수공H_평택15-17본체내역서_rev5 14" xfId="31077"/>
    <cellStyle name="_국수교수량_교대수량_배수공H_평택15-17본체내역서_rev5 2" xfId="1163"/>
    <cellStyle name="_국수교수량_교대수량_배수공H_평택15-17본체내역서_rev5 2 2" xfId="41282"/>
    <cellStyle name="_국수교수량_교대수량_배수공H_평택15-17본체내역서_rev5 3" xfId="1164"/>
    <cellStyle name="_국수교수량_교대수량_배수공H_평택15-17본체내역서_rev5 4" xfId="1165"/>
    <cellStyle name="_국수교수량_교대수량_배수공H_평택15-17본체내역서_rev5 5" xfId="1166"/>
    <cellStyle name="_국수교수량_교대수량_배수공H_평택15-17본체내역서_rev5 6" xfId="1167"/>
    <cellStyle name="_국수교수량_교대수량_배수공H_평택15-17본체내역서_rev5 7" xfId="1168"/>
    <cellStyle name="_국수교수량_교대수량_배수공H_평택15-17본체내역서_rev5 8" xfId="1169"/>
    <cellStyle name="_국수교수량_교대수량_배수공H_평택15-17본체내역서_rev5 9" xfId="1170"/>
    <cellStyle name="_국수교수량_교대수량_배수공H_평택15-17본체내역서_rev5_1-1차 전기공사 설계서(저장탱크)_REVA_090721(전기방식수정분)" xfId="27057"/>
    <cellStyle name="_국수교수량_교대수량_배수공H_평택15-17본체내역서_rev5_1-1차 전기공사 설계서(저장탱크)_REVA_090721(전기방식수정분)_01. 1-2차 전기방식공사 설계서" xfId="27058"/>
    <cellStyle name="_국수교수량_교대수량_배수공H_평택15-17본체내역서_rev5_4-3차 전기공사 설계서_REVP0(090401)" xfId="1171"/>
    <cellStyle name="_국수교수량_교대수량_배수공H_평택15-17본체내역서_rev5_4-3차 전기공사 설계서_REVP0(090401) 10" xfId="1172"/>
    <cellStyle name="_국수교수량_교대수량_배수공H_평택15-17본체내역서_rev5_4-3차 전기공사 설계서_REVP0(090401) 11" xfId="1173"/>
    <cellStyle name="_국수교수량_교대수량_배수공H_평택15-17본체내역서_rev5_4-3차 전기공사 설계서_REVP0(090401) 12" xfId="1174"/>
    <cellStyle name="_국수교수량_교대수량_배수공H_평택15-17본체내역서_rev5_4-3차 전기공사 설계서_REVP0(090401) 13" xfId="1175"/>
    <cellStyle name="_국수교수량_교대수량_배수공H_평택15-17본체내역서_rev5_4-3차 전기공사 설계서_REVP0(090401) 14" xfId="31076"/>
    <cellStyle name="_국수교수량_교대수량_배수공H_평택15-17본체내역서_rev5_4-3차 전기공사 설계서_REVP0(090401) 2" xfId="1176"/>
    <cellStyle name="_국수교수량_교대수량_배수공H_평택15-17본체내역서_rev5_4-3차 전기공사 설계서_REVP0(090401) 2 2" xfId="41283"/>
    <cellStyle name="_국수교수량_교대수량_배수공H_평택15-17본체내역서_rev5_4-3차 전기공사 설계서_REVP0(090401) 3" xfId="1177"/>
    <cellStyle name="_국수교수량_교대수량_배수공H_평택15-17본체내역서_rev5_4-3차 전기공사 설계서_REVP0(090401) 4" xfId="1178"/>
    <cellStyle name="_국수교수량_교대수량_배수공H_평택15-17본체내역서_rev5_4-3차 전기공사 설계서_REVP0(090401) 5" xfId="1179"/>
    <cellStyle name="_국수교수량_교대수량_배수공H_평택15-17본체내역서_rev5_4-3차 전기공사 설계서_REVP0(090401) 6" xfId="1180"/>
    <cellStyle name="_국수교수량_교대수량_배수공H_평택15-17본체내역서_rev5_4-3차 전기공사 설계서_REVP0(090401) 7" xfId="1181"/>
    <cellStyle name="_국수교수량_교대수량_배수공H_평택15-17본체내역서_rev5_4-3차 전기공사 설계서_REVP0(090401) 8" xfId="1182"/>
    <cellStyle name="_국수교수량_교대수량_배수공H_평택15-17본체내역서_rev5_4-3차 전기공사 설계서_REVP0(090401) 9" xfId="1183"/>
    <cellStyle name="_국수교수량_교대수량_배수공H_평택15-17본체내역서_rev5_4-3차 전기공사 설계서_REVP0(090401)_01. 1-2차 전기방식공사 설계서" xfId="27059"/>
    <cellStyle name="_국수교수량_교대수량_통영기초#11-rev1" xfId="1184"/>
    <cellStyle name="_국수교수량_교대수량_통영기초#11-rev1 10" xfId="1185"/>
    <cellStyle name="_국수교수량_교대수량_통영기초#11-rev1 11" xfId="1186"/>
    <cellStyle name="_국수교수량_교대수량_통영기초#11-rev1 12" xfId="1187"/>
    <cellStyle name="_국수교수량_교대수량_통영기초#11-rev1 13" xfId="1188"/>
    <cellStyle name="_국수교수량_교대수량_통영기초#11-rev1 14" xfId="31075"/>
    <cellStyle name="_국수교수량_교대수량_통영기초#11-rev1 2" xfId="1189"/>
    <cellStyle name="_국수교수량_교대수량_통영기초#11-rev1 2 2" xfId="41284"/>
    <cellStyle name="_국수교수량_교대수량_통영기초#11-rev1 3" xfId="1190"/>
    <cellStyle name="_국수교수량_교대수량_통영기초#11-rev1 4" xfId="1191"/>
    <cellStyle name="_국수교수량_교대수량_통영기초#11-rev1 5" xfId="1192"/>
    <cellStyle name="_국수교수량_교대수량_통영기초#11-rev1 6" xfId="1193"/>
    <cellStyle name="_국수교수량_교대수량_통영기초#11-rev1 7" xfId="1194"/>
    <cellStyle name="_국수교수량_교대수량_통영기초#11-rev1 8" xfId="1195"/>
    <cellStyle name="_국수교수량_교대수량_통영기초#11-rev1 9" xfId="1196"/>
    <cellStyle name="_국수교수량_교대수량_통영기초#11-rev1_1-1차 전기공사 설계서(저장탱크)_REVA_090721(전기방식수정분)" xfId="27060"/>
    <cellStyle name="_국수교수량_교대수량_통영기초#11-rev1_1-1차 전기공사 설계서(저장탱크)_REVA_090721(전기방식수정분)_01. 1-2차 전기방식공사 설계서" xfId="27061"/>
    <cellStyle name="_국수교수량_교대수량_통영기초#11-rev1_4-3차 전기공사 설계서_REVP0(090401)" xfId="1197"/>
    <cellStyle name="_국수교수량_교대수량_통영기초#11-rev1_4-3차 전기공사 설계서_REVP0(090401) 10" xfId="1198"/>
    <cellStyle name="_국수교수량_교대수량_통영기초#11-rev1_4-3차 전기공사 설계서_REVP0(090401) 11" xfId="1199"/>
    <cellStyle name="_국수교수량_교대수량_통영기초#11-rev1_4-3차 전기공사 설계서_REVP0(090401) 12" xfId="1200"/>
    <cellStyle name="_국수교수량_교대수량_통영기초#11-rev1_4-3차 전기공사 설계서_REVP0(090401) 13" xfId="1201"/>
    <cellStyle name="_국수교수량_교대수량_통영기초#11-rev1_4-3차 전기공사 설계서_REVP0(090401) 14" xfId="31074"/>
    <cellStyle name="_국수교수량_교대수량_통영기초#11-rev1_4-3차 전기공사 설계서_REVP0(090401) 2" xfId="1202"/>
    <cellStyle name="_국수교수량_교대수량_통영기초#11-rev1_4-3차 전기공사 설계서_REVP0(090401) 2 2" xfId="41285"/>
    <cellStyle name="_국수교수량_교대수량_통영기초#11-rev1_4-3차 전기공사 설계서_REVP0(090401) 3" xfId="1203"/>
    <cellStyle name="_국수교수량_교대수량_통영기초#11-rev1_4-3차 전기공사 설계서_REVP0(090401) 4" xfId="1204"/>
    <cellStyle name="_국수교수량_교대수량_통영기초#11-rev1_4-3차 전기공사 설계서_REVP0(090401) 5" xfId="1205"/>
    <cellStyle name="_국수교수량_교대수량_통영기초#11-rev1_4-3차 전기공사 설계서_REVP0(090401) 6" xfId="1206"/>
    <cellStyle name="_국수교수량_교대수량_통영기초#11-rev1_4-3차 전기공사 설계서_REVP0(090401) 7" xfId="1207"/>
    <cellStyle name="_국수교수량_교대수량_통영기초#11-rev1_4-3차 전기공사 설계서_REVP0(090401) 8" xfId="1208"/>
    <cellStyle name="_국수교수량_교대수량_통영기초#11-rev1_4-3차 전기공사 설계서_REVP0(090401) 9" xfId="1209"/>
    <cellStyle name="_국수교수량_교대수량_통영기초#11-rev1_4-3차 전기공사 설계서_REVP0(090401)_01. 1-2차 전기방식공사 설계서" xfId="27062"/>
    <cellStyle name="_국수교수량_교대수량_통영기초#11-rev1_노임단가" xfId="1210"/>
    <cellStyle name="_국수교수량_교대수량_통영기초#11-rev1_노임단가 10" xfId="1211"/>
    <cellStyle name="_국수교수량_교대수량_통영기초#11-rev1_노임단가 11" xfId="1212"/>
    <cellStyle name="_국수교수량_교대수량_통영기초#11-rev1_노임단가 12" xfId="1213"/>
    <cellStyle name="_국수교수량_교대수량_통영기초#11-rev1_노임단가 13" xfId="1214"/>
    <cellStyle name="_국수교수량_교대수량_통영기초#11-rev1_노임단가 14" xfId="31073"/>
    <cellStyle name="_국수교수량_교대수량_통영기초#11-rev1_노임단가 2" xfId="1215"/>
    <cellStyle name="_국수교수량_교대수량_통영기초#11-rev1_노임단가 2 2" xfId="41286"/>
    <cellStyle name="_국수교수량_교대수량_통영기초#11-rev1_노임단가 3" xfId="1216"/>
    <cellStyle name="_국수교수량_교대수량_통영기초#11-rev1_노임단가 4" xfId="1217"/>
    <cellStyle name="_국수교수량_교대수량_통영기초#11-rev1_노임단가 5" xfId="1218"/>
    <cellStyle name="_국수교수량_교대수량_통영기초#11-rev1_노임단가 6" xfId="1219"/>
    <cellStyle name="_국수교수량_교대수량_통영기초#11-rev1_노임단가 7" xfId="1220"/>
    <cellStyle name="_국수교수량_교대수량_통영기초#11-rev1_노임단가 8" xfId="1221"/>
    <cellStyle name="_국수교수량_교대수량_통영기초#11-rev1_노임단가 9" xfId="1222"/>
    <cellStyle name="_국수교수량_교대수량_통영기초#11-rev1_노임단가_1-1차 전기공사 설계서(저장탱크)_REVA_090721(전기방식수정분)" xfId="27063"/>
    <cellStyle name="_국수교수량_교대수량_통영기초#11-rev1_노임단가_1-1차 전기공사 설계서(저장탱크)_REVA_090721(전기방식수정분)_01. 1-2차 전기방식공사 설계서" xfId="27064"/>
    <cellStyle name="_국수교수량_교대수량_통영기초#11-rev1_노임단가_4-3차 전기공사 설계서_REVP0(090401)" xfId="1223"/>
    <cellStyle name="_국수교수량_교대수량_통영기초#11-rev1_노임단가_4-3차 전기공사 설계서_REVP0(090401) 10" xfId="1224"/>
    <cellStyle name="_국수교수량_교대수량_통영기초#11-rev1_노임단가_4-3차 전기공사 설계서_REVP0(090401) 11" xfId="1225"/>
    <cellStyle name="_국수교수량_교대수량_통영기초#11-rev1_노임단가_4-3차 전기공사 설계서_REVP0(090401) 12" xfId="1226"/>
    <cellStyle name="_국수교수량_교대수량_통영기초#11-rev1_노임단가_4-3차 전기공사 설계서_REVP0(090401) 13" xfId="1227"/>
    <cellStyle name="_국수교수량_교대수량_통영기초#11-rev1_노임단가_4-3차 전기공사 설계서_REVP0(090401) 14" xfId="31072"/>
    <cellStyle name="_국수교수량_교대수량_통영기초#11-rev1_노임단가_4-3차 전기공사 설계서_REVP0(090401) 2" xfId="1228"/>
    <cellStyle name="_국수교수량_교대수량_통영기초#11-rev1_노임단가_4-3차 전기공사 설계서_REVP0(090401) 2 2" xfId="41287"/>
    <cellStyle name="_국수교수량_교대수량_통영기초#11-rev1_노임단가_4-3차 전기공사 설계서_REVP0(090401) 3" xfId="1229"/>
    <cellStyle name="_국수교수량_교대수량_통영기초#11-rev1_노임단가_4-3차 전기공사 설계서_REVP0(090401) 4" xfId="1230"/>
    <cellStyle name="_국수교수량_교대수량_통영기초#11-rev1_노임단가_4-3차 전기공사 설계서_REVP0(090401) 5" xfId="1231"/>
    <cellStyle name="_국수교수량_교대수량_통영기초#11-rev1_노임단가_4-3차 전기공사 설계서_REVP0(090401) 6" xfId="1232"/>
    <cellStyle name="_국수교수량_교대수량_통영기초#11-rev1_노임단가_4-3차 전기공사 설계서_REVP0(090401) 7" xfId="1233"/>
    <cellStyle name="_국수교수량_교대수량_통영기초#11-rev1_노임단가_4-3차 전기공사 설계서_REVP0(090401) 8" xfId="1234"/>
    <cellStyle name="_국수교수량_교대수량_통영기초#11-rev1_노임단가_4-3차 전기공사 설계서_REVP0(090401) 9" xfId="1235"/>
    <cellStyle name="_국수교수량_교대수량_통영기초#11-rev1_노임단가_4-3차 전기공사 설계서_REVP0(090401)_01. 1-2차 전기방식공사 설계서" xfId="27065"/>
    <cellStyle name="_국수교수량_교대수량_통영기초#11-rev1_통합내역서" xfId="1236"/>
    <cellStyle name="_국수교수량_교대수량_통영기초#11-rev1_통합내역서 10" xfId="1237"/>
    <cellStyle name="_국수교수량_교대수량_통영기초#11-rev1_통합내역서 11" xfId="1238"/>
    <cellStyle name="_국수교수량_교대수량_통영기초#11-rev1_통합내역서 12" xfId="1239"/>
    <cellStyle name="_국수교수량_교대수량_통영기초#11-rev1_통합내역서 13" xfId="1240"/>
    <cellStyle name="_국수교수량_교대수량_통영기초#11-rev1_통합내역서 14" xfId="31071"/>
    <cellStyle name="_국수교수량_교대수량_통영기초#11-rev1_통합내역서 2" xfId="1241"/>
    <cellStyle name="_국수교수량_교대수량_통영기초#11-rev1_통합내역서 2 2" xfId="41288"/>
    <cellStyle name="_국수교수량_교대수량_통영기초#11-rev1_통합내역서 3" xfId="1242"/>
    <cellStyle name="_국수교수량_교대수량_통영기초#11-rev1_통합내역서 4" xfId="1243"/>
    <cellStyle name="_국수교수량_교대수량_통영기초#11-rev1_통합내역서 5" xfId="1244"/>
    <cellStyle name="_국수교수량_교대수량_통영기초#11-rev1_통합내역서 6" xfId="1245"/>
    <cellStyle name="_국수교수량_교대수량_통영기초#11-rev1_통합내역서 7" xfId="1246"/>
    <cellStyle name="_국수교수량_교대수량_통영기초#11-rev1_통합내역서 8" xfId="1247"/>
    <cellStyle name="_국수교수량_교대수량_통영기초#11-rev1_통합내역서 9" xfId="1248"/>
    <cellStyle name="_국수교수량_교대수량_통영기초#11-rev1_통합내역서_1-1차 전기공사 설계서(저장탱크)_REVA_090721(전기방식수정분)" xfId="27066"/>
    <cellStyle name="_국수교수량_교대수량_통영기초#11-rev1_통합내역서_1-1차 전기공사 설계서(저장탱크)_REVA_090721(전기방식수정분)_01. 1-2차 전기방식공사 설계서" xfId="27067"/>
    <cellStyle name="_국수교수량_교대수량_통영기초#11-rev1_통합내역서_4-3차 전기공사 설계서_REVP0(090401)" xfId="1249"/>
    <cellStyle name="_국수교수량_교대수량_통영기초#11-rev1_통합내역서_4-3차 전기공사 설계서_REVP0(090401) 10" xfId="1250"/>
    <cellStyle name="_국수교수량_교대수량_통영기초#11-rev1_통합내역서_4-3차 전기공사 설계서_REVP0(090401) 11" xfId="1251"/>
    <cellStyle name="_국수교수량_교대수량_통영기초#11-rev1_통합내역서_4-3차 전기공사 설계서_REVP0(090401) 12" xfId="1252"/>
    <cellStyle name="_국수교수량_교대수량_통영기초#11-rev1_통합내역서_4-3차 전기공사 설계서_REVP0(090401) 13" xfId="1253"/>
    <cellStyle name="_국수교수량_교대수량_통영기초#11-rev1_통합내역서_4-3차 전기공사 설계서_REVP0(090401) 14" xfId="31070"/>
    <cellStyle name="_국수교수량_교대수량_통영기초#11-rev1_통합내역서_4-3차 전기공사 설계서_REVP0(090401) 2" xfId="1254"/>
    <cellStyle name="_국수교수량_교대수량_통영기초#11-rev1_통합내역서_4-3차 전기공사 설계서_REVP0(090401) 2 2" xfId="41289"/>
    <cellStyle name="_국수교수량_교대수량_통영기초#11-rev1_통합내역서_4-3차 전기공사 설계서_REVP0(090401) 3" xfId="1255"/>
    <cellStyle name="_국수교수량_교대수량_통영기초#11-rev1_통합내역서_4-3차 전기공사 설계서_REVP0(090401) 4" xfId="1256"/>
    <cellStyle name="_국수교수량_교대수량_통영기초#11-rev1_통합내역서_4-3차 전기공사 설계서_REVP0(090401) 5" xfId="1257"/>
    <cellStyle name="_국수교수량_교대수량_통영기초#11-rev1_통합내역서_4-3차 전기공사 설계서_REVP0(090401) 6" xfId="1258"/>
    <cellStyle name="_국수교수량_교대수량_통영기초#11-rev1_통합내역서_4-3차 전기공사 설계서_REVP0(090401) 7" xfId="1259"/>
    <cellStyle name="_국수교수량_교대수량_통영기초#11-rev1_통합내역서_4-3차 전기공사 설계서_REVP0(090401) 8" xfId="1260"/>
    <cellStyle name="_국수교수량_교대수량_통영기초#11-rev1_통합내역서_4-3차 전기공사 설계서_REVP0(090401) 9" xfId="1261"/>
    <cellStyle name="_국수교수량_교대수량_통영기초#11-rev1_통합내역서_4-3차 전기공사 설계서_REVP0(090401)_01. 1-2차 전기방식공사 설계서" xfId="27068"/>
    <cellStyle name="_국수교수량_교대수량_통영기초#11-rev1_평택15-17본체내역서_rev5" xfId="1262"/>
    <cellStyle name="_국수교수량_교대수량_통영기초#11-rev1_평택15-17본체내역서_rev5 10" xfId="1263"/>
    <cellStyle name="_국수교수량_교대수량_통영기초#11-rev1_평택15-17본체내역서_rev5 11" xfId="1264"/>
    <cellStyle name="_국수교수량_교대수량_통영기초#11-rev1_평택15-17본체내역서_rev5 12" xfId="1265"/>
    <cellStyle name="_국수교수량_교대수량_통영기초#11-rev1_평택15-17본체내역서_rev5 13" xfId="1266"/>
    <cellStyle name="_국수교수량_교대수량_통영기초#11-rev1_평택15-17본체내역서_rev5 14" xfId="31069"/>
    <cellStyle name="_국수교수량_교대수량_통영기초#11-rev1_평택15-17본체내역서_rev5 2" xfId="1267"/>
    <cellStyle name="_국수교수량_교대수량_통영기초#11-rev1_평택15-17본체내역서_rev5 2 2" xfId="41290"/>
    <cellStyle name="_국수교수량_교대수량_통영기초#11-rev1_평택15-17본체내역서_rev5 3" xfId="1268"/>
    <cellStyle name="_국수교수량_교대수량_통영기초#11-rev1_평택15-17본체내역서_rev5 4" xfId="1269"/>
    <cellStyle name="_국수교수량_교대수량_통영기초#11-rev1_평택15-17본체내역서_rev5 5" xfId="1270"/>
    <cellStyle name="_국수교수량_교대수량_통영기초#11-rev1_평택15-17본체내역서_rev5 6" xfId="1271"/>
    <cellStyle name="_국수교수량_교대수량_통영기초#11-rev1_평택15-17본체내역서_rev5 7" xfId="1272"/>
    <cellStyle name="_국수교수량_교대수량_통영기초#11-rev1_평택15-17본체내역서_rev5 8" xfId="1273"/>
    <cellStyle name="_국수교수량_교대수량_통영기초#11-rev1_평택15-17본체내역서_rev5 9" xfId="1274"/>
    <cellStyle name="_국수교수량_교대수량_통영기초#11-rev1_평택15-17본체내역서_rev5_1-1차 전기공사 설계서(저장탱크)_REVA_090721(전기방식수정분)" xfId="27069"/>
    <cellStyle name="_국수교수량_교대수량_통영기초#11-rev1_평택15-17본체내역서_rev5_1-1차 전기공사 설계서(저장탱크)_REVA_090721(전기방식수정분)_01. 1-2차 전기방식공사 설계서" xfId="27070"/>
    <cellStyle name="_국수교수량_교대수량_통영기초#11-rev1_평택15-17본체내역서_rev5_4-3차 전기공사 설계서_REVP0(090401)" xfId="1275"/>
    <cellStyle name="_국수교수량_교대수량_통영기초#11-rev1_평택15-17본체내역서_rev5_4-3차 전기공사 설계서_REVP0(090401) 10" xfId="1276"/>
    <cellStyle name="_국수교수량_교대수량_통영기초#11-rev1_평택15-17본체내역서_rev5_4-3차 전기공사 설계서_REVP0(090401) 11" xfId="1277"/>
    <cellStyle name="_국수교수량_교대수량_통영기초#11-rev1_평택15-17본체내역서_rev5_4-3차 전기공사 설계서_REVP0(090401) 12" xfId="1278"/>
    <cellStyle name="_국수교수량_교대수량_통영기초#11-rev1_평택15-17본체내역서_rev5_4-3차 전기공사 설계서_REVP0(090401) 13" xfId="1279"/>
    <cellStyle name="_국수교수량_교대수량_통영기초#11-rev1_평택15-17본체내역서_rev5_4-3차 전기공사 설계서_REVP0(090401) 14" xfId="31068"/>
    <cellStyle name="_국수교수량_교대수량_통영기초#11-rev1_평택15-17본체내역서_rev5_4-3차 전기공사 설계서_REVP0(090401) 2" xfId="1280"/>
    <cellStyle name="_국수교수량_교대수량_통영기초#11-rev1_평택15-17본체내역서_rev5_4-3차 전기공사 설계서_REVP0(090401) 2 2" xfId="41291"/>
    <cellStyle name="_국수교수량_교대수량_통영기초#11-rev1_평택15-17본체내역서_rev5_4-3차 전기공사 설계서_REVP0(090401) 3" xfId="1281"/>
    <cellStyle name="_국수교수량_교대수량_통영기초#11-rev1_평택15-17본체내역서_rev5_4-3차 전기공사 설계서_REVP0(090401) 4" xfId="1282"/>
    <cellStyle name="_국수교수량_교대수량_통영기초#11-rev1_평택15-17본체내역서_rev5_4-3차 전기공사 설계서_REVP0(090401) 5" xfId="1283"/>
    <cellStyle name="_국수교수량_교대수량_통영기초#11-rev1_평택15-17본체내역서_rev5_4-3차 전기공사 설계서_REVP0(090401) 6" xfId="1284"/>
    <cellStyle name="_국수교수량_교대수량_통영기초#11-rev1_평택15-17본체내역서_rev5_4-3차 전기공사 설계서_REVP0(090401) 7" xfId="1285"/>
    <cellStyle name="_국수교수량_교대수량_통영기초#11-rev1_평택15-17본체내역서_rev5_4-3차 전기공사 설계서_REVP0(090401) 8" xfId="1286"/>
    <cellStyle name="_국수교수량_교대수량_통영기초#11-rev1_평택15-17본체내역서_rev5_4-3차 전기공사 설계서_REVP0(090401) 9" xfId="1287"/>
    <cellStyle name="_국수교수량_교대수량_통영기초#11-rev1_평택15-17본체내역서_rev5_4-3차 전기공사 설계서_REVP0(090401)_01. 1-2차 전기방식공사 설계서" xfId="27071"/>
    <cellStyle name="_국수교수량_교대수량_통합내역서" xfId="1288"/>
    <cellStyle name="_국수교수량_교대수량_통합내역서 10" xfId="1289"/>
    <cellStyle name="_국수교수량_교대수량_통합내역서 11" xfId="1290"/>
    <cellStyle name="_국수교수량_교대수량_통합내역서 12" xfId="1291"/>
    <cellStyle name="_국수교수량_교대수량_통합내역서 13" xfId="1292"/>
    <cellStyle name="_국수교수량_교대수량_통합내역서 14" xfId="31067"/>
    <cellStyle name="_국수교수량_교대수량_통합내역서 2" xfId="1293"/>
    <cellStyle name="_국수교수량_교대수량_통합내역서 2 2" xfId="41292"/>
    <cellStyle name="_국수교수량_교대수량_통합내역서 3" xfId="1294"/>
    <cellStyle name="_국수교수량_교대수량_통합내역서 4" xfId="1295"/>
    <cellStyle name="_국수교수량_교대수량_통합내역서 5" xfId="1296"/>
    <cellStyle name="_국수교수량_교대수량_통합내역서 6" xfId="1297"/>
    <cellStyle name="_국수교수량_교대수량_통합내역서 7" xfId="1298"/>
    <cellStyle name="_국수교수량_교대수량_통합내역서 8" xfId="1299"/>
    <cellStyle name="_국수교수량_교대수량_통합내역서 9" xfId="1300"/>
    <cellStyle name="_국수교수량_교대수량_통합내역서_1-1차 전기공사 설계서(저장탱크)_REVA_090721(전기방식수정분)" xfId="27072"/>
    <cellStyle name="_국수교수량_교대수량_통합내역서_1-1차 전기공사 설계서(저장탱크)_REVA_090721(전기방식수정분)_01. 1-2차 전기방식공사 설계서" xfId="27073"/>
    <cellStyle name="_국수교수량_교대수량_통합내역서_4-3차 전기공사 설계서_REVP0(090401)" xfId="1301"/>
    <cellStyle name="_국수교수량_교대수량_통합내역서_4-3차 전기공사 설계서_REVP0(090401) 10" xfId="1302"/>
    <cellStyle name="_국수교수량_교대수량_통합내역서_4-3차 전기공사 설계서_REVP0(090401) 11" xfId="1303"/>
    <cellStyle name="_국수교수량_교대수량_통합내역서_4-3차 전기공사 설계서_REVP0(090401) 12" xfId="1304"/>
    <cellStyle name="_국수교수량_교대수량_통합내역서_4-3차 전기공사 설계서_REVP0(090401) 13" xfId="1305"/>
    <cellStyle name="_국수교수량_교대수량_통합내역서_4-3차 전기공사 설계서_REVP0(090401) 14" xfId="31066"/>
    <cellStyle name="_국수교수량_교대수량_통합내역서_4-3차 전기공사 설계서_REVP0(090401) 2" xfId="1306"/>
    <cellStyle name="_국수교수량_교대수량_통합내역서_4-3차 전기공사 설계서_REVP0(090401) 2 2" xfId="41293"/>
    <cellStyle name="_국수교수량_교대수량_통합내역서_4-3차 전기공사 설계서_REVP0(090401) 3" xfId="1307"/>
    <cellStyle name="_국수교수량_교대수량_통합내역서_4-3차 전기공사 설계서_REVP0(090401) 4" xfId="1308"/>
    <cellStyle name="_국수교수량_교대수량_통합내역서_4-3차 전기공사 설계서_REVP0(090401) 5" xfId="1309"/>
    <cellStyle name="_국수교수량_교대수량_통합내역서_4-3차 전기공사 설계서_REVP0(090401) 6" xfId="1310"/>
    <cellStyle name="_국수교수량_교대수량_통합내역서_4-3차 전기공사 설계서_REVP0(090401) 7" xfId="1311"/>
    <cellStyle name="_국수교수량_교대수량_통합내역서_4-3차 전기공사 설계서_REVP0(090401) 8" xfId="1312"/>
    <cellStyle name="_국수교수량_교대수량_통합내역서_4-3차 전기공사 설계서_REVP0(090401) 9" xfId="1313"/>
    <cellStyle name="_국수교수량_교대수량_통합내역서_4-3차 전기공사 설계서_REVP0(090401)_01. 1-2차 전기방식공사 설계서" xfId="27074"/>
    <cellStyle name="_국수교수량_교대수량_평택15-17본체내역서_rev5" xfId="1314"/>
    <cellStyle name="_국수교수량_교대수량_평택15-17본체내역서_rev5 10" xfId="1315"/>
    <cellStyle name="_국수교수량_교대수량_평택15-17본체내역서_rev5 11" xfId="1316"/>
    <cellStyle name="_국수교수량_교대수량_평택15-17본체내역서_rev5 12" xfId="1317"/>
    <cellStyle name="_국수교수량_교대수량_평택15-17본체내역서_rev5 13" xfId="1318"/>
    <cellStyle name="_국수교수량_교대수량_평택15-17본체내역서_rev5 14" xfId="31065"/>
    <cellStyle name="_국수교수량_교대수량_평택15-17본체내역서_rev5 2" xfId="1319"/>
    <cellStyle name="_국수교수량_교대수량_평택15-17본체내역서_rev5 2 2" xfId="41294"/>
    <cellStyle name="_국수교수량_교대수량_평택15-17본체내역서_rev5 3" xfId="1320"/>
    <cellStyle name="_국수교수량_교대수량_평택15-17본체내역서_rev5 4" xfId="1321"/>
    <cellStyle name="_국수교수량_교대수량_평택15-17본체내역서_rev5 5" xfId="1322"/>
    <cellStyle name="_국수교수량_교대수량_평택15-17본체내역서_rev5 6" xfId="1323"/>
    <cellStyle name="_국수교수량_교대수량_평택15-17본체내역서_rev5 7" xfId="1324"/>
    <cellStyle name="_국수교수량_교대수량_평택15-17본체내역서_rev5 8" xfId="1325"/>
    <cellStyle name="_국수교수량_교대수량_평택15-17본체내역서_rev5 9" xfId="1326"/>
    <cellStyle name="_국수교수량_교대수량_평택15-17본체내역서_rev5_1-1차 전기공사 설계서(저장탱크)_REVA_090721(전기방식수정분)" xfId="27075"/>
    <cellStyle name="_국수교수량_교대수량_평택15-17본체내역서_rev5_1-1차 전기공사 설계서(저장탱크)_REVA_090721(전기방식수정분)_01. 1-2차 전기방식공사 설계서" xfId="27076"/>
    <cellStyle name="_국수교수량_교대수량_평택15-17본체내역서_rev5_4-3차 전기공사 설계서_REVP0(090401)" xfId="1327"/>
    <cellStyle name="_국수교수량_교대수량_평택15-17본체내역서_rev5_4-3차 전기공사 설계서_REVP0(090401) 10" xfId="1328"/>
    <cellStyle name="_국수교수량_교대수량_평택15-17본체내역서_rev5_4-3차 전기공사 설계서_REVP0(090401) 11" xfId="1329"/>
    <cellStyle name="_국수교수량_교대수량_평택15-17본체내역서_rev5_4-3차 전기공사 설계서_REVP0(090401) 12" xfId="1330"/>
    <cellStyle name="_국수교수량_교대수량_평택15-17본체내역서_rev5_4-3차 전기공사 설계서_REVP0(090401) 13" xfId="1331"/>
    <cellStyle name="_국수교수량_교대수량_평택15-17본체내역서_rev5_4-3차 전기공사 설계서_REVP0(090401) 14" xfId="31064"/>
    <cellStyle name="_국수교수량_교대수량_평택15-17본체내역서_rev5_4-3차 전기공사 설계서_REVP0(090401) 2" xfId="1332"/>
    <cellStyle name="_국수교수량_교대수량_평택15-17본체내역서_rev5_4-3차 전기공사 설계서_REVP0(090401) 2 2" xfId="41295"/>
    <cellStyle name="_국수교수량_교대수량_평택15-17본체내역서_rev5_4-3차 전기공사 설계서_REVP0(090401) 3" xfId="1333"/>
    <cellStyle name="_국수교수량_교대수량_평택15-17본체내역서_rev5_4-3차 전기공사 설계서_REVP0(090401) 4" xfId="1334"/>
    <cellStyle name="_국수교수량_교대수량_평택15-17본체내역서_rev5_4-3차 전기공사 설계서_REVP0(090401) 5" xfId="1335"/>
    <cellStyle name="_국수교수량_교대수량_평택15-17본체내역서_rev5_4-3차 전기공사 설계서_REVP0(090401) 6" xfId="1336"/>
    <cellStyle name="_국수교수량_교대수량_평택15-17본체내역서_rev5_4-3차 전기공사 설계서_REVP0(090401) 7" xfId="1337"/>
    <cellStyle name="_국수교수량_교대수량_평택15-17본체내역서_rev5_4-3차 전기공사 설계서_REVP0(090401) 8" xfId="1338"/>
    <cellStyle name="_국수교수량_교대수량_평택15-17본체내역서_rev5_4-3차 전기공사 설계서_REVP0(090401) 9" xfId="1339"/>
    <cellStyle name="_국수교수량_교대수량_평택15-17본체내역서_rev5_4-3차 전기공사 설계서_REVP0(090401)_01. 1-2차 전기방식공사 설계서" xfId="27077"/>
    <cellStyle name="_국수교수량_노임단가" xfId="1340"/>
    <cellStyle name="_국수교수량_노임단가 10" xfId="1341"/>
    <cellStyle name="_국수교수량_노임단가 11" xfId="1342"/>
    <cellStyle name="_국수교수량_노임단가 12" xfId="1343"/>
    <cellStyle name="_국수교수량_노임단가 13" xfId="1344"/>
    <cellStyle name="_국수교수량_노임단가 14" xfId="31063"/>
    <cellStyle name="_국수교수량_노임단가 2" xfId="1345"/>
    <cellStyle name="_국수교수량_노임단가 2 2" xfId="41296"/>
    <cellStyle name="_국수교수량_노임단가 3" xfId="1346"/>
    <cellStyle name="_국수교수량_노임단가 4" xfId="1347"/>
    <cellStyle name="_국수교수량_노임단가 5" xfId="1348"/>
    <cellStyle name="_국수교수량_노임단가 6" xfId="1349"/>
    <cellStyle name="_국수교수량_노임단가 7" xfId="1350"/>
    <cellStyle name="_국수교수량_노임단가 8" xfId="1351"/>
    <cellStyle name="_국수교수량_노임단가 9" xfId="1352"/>
    <cellStyle name="_국수교수량_노임단가_1-1차 전기공사 설계서(저장탱크)_REVA_090721(전기방식수정분)" xfId="27078"/>
    <cellStyle name="_국수교수량_노임단가_1-1차 전기공사 설계서(저장탱크)_REVA_090721(전기방식수정분)_01. 1-2차 전기방식공사 설계서" xfId="27079"/>
    <cellStyle name="_국수교수량_노임단가_4-3차 전기공사 설계서_REVP0(090401)" xfId="1353"/>
    <cellStyle name="_국수교수량_노임단가_4-3차 전기공사 설계서_REVP0(090401) 10" xfId="1354"/>
    <cellStyle name="_국수교수량_노임단가_4-3차 전기공사 설계서_REVP0(090401) 11" xfId="1355"/>
    <cellStyle name="_국수교수량_노임단가_4-3차 전기공사 설계서_REVP0(090401) 12" xfId="1356"/>
    <cellStyle name="_국수교수량_노임단가_4-3차 전기공사 설계서_REVP0(090401) 13" xfId="1357"/>
    <cellStyle name="_국수교수량_노임단가_4-3차 전기공사 설계서_REVP0(090401) 14" xfId="31062"/>
    <cellStyle name="_국수교수량_노임단가_4-3차 전기공사 설계서_REVP0(090401) 2" xfId="1358"/>
    <cellStyle name="_국수교수량_노임단가_4-3차 전기공사 설계서_REVP0(090401) 2 2" xfId="41297"/>
    <cellStyle name="_국수교수량_노임단가_4-3차 전기공사 설계서_REVP0(090401) 3" xfId="1359"/>
    <cellStyle name="_국수교수량_노임단가_4-3차 전기공사 설계서_REVP0(090401) 4" xfId="1360"/>
    <cellStyle name="_국수교수량_노임단가_4-3차 전기공사 설계서_REVP0(090401) 5" xfId="1361"/>
    <cellStyle name="_국수교수량_노임단가_4-3차 전기공사 설계서_REVP0(090401) 6" xfId="1362"/>
    <cellStyle name="_국수교수량_노임단가_4-3차 전기공사 설계서_REVP0(090401) 7" xfId="1363"/>
    <cellStyle name="_국수교수량_노임단가_4-3차 전기공사 설계서_REVP0(090401) 8" xfId="1364"/>
    <cellStyle name="_국수교수량_노임단가_4-3차 전기공사 설계서_REVP0(090401) 9" xfId="1365"/>
    <cellStyle name="_국수교수량_노임단가_4-3차 전기공사 설계서_REVP0(090401)_01. 1-2차 전기방식공사 설계서" xfId="27080"/>
    <cellStyle name="_국수교수량_배수공H" xfId="1366"/>
    <cellStyle name="_국수교수량_배수공H 10" xfId="1367"/>
    <cellStyle name="_국수교수량_배수공H 11" xfId="1368"/>
    <cellStyle name="_국수교수량_배수공H 12" xfId="1369"/>
    <cellStyle name="_국수교수량_배수공H 13" xfId="1370"/>
    <cellStyle name="_국수교수량_배수공H 14" xfId="31061"/>
    <cellStyle name="_국수교수량_배수공H 2" xfId="1371"/>
    <cellStyle name="_국수교수량_배수공H 2 2" xfId="41298"/>
    <cellStyle name="_국수교수량_배수공H 3" xfId="1372"/>
    <cellStyle name="_국수교수량_배수공H 4" xfId="1373"/>
    <cellStyle name="_국수교수량_배수공H 5" xfId="1374"/>
    <cellStyle name="_국수교수량_배수공H 6" xfId="1375"/>
    <cellStyle name="_국수교수량_배수공H 7" xfId="1376"/>
    <cellStyle name="_국수교수량_배수공H 8" xfId="1377"/>
    <cellStyle name="_국수교수량_배수공H 9" xfId="1378"/>
    <cellStyle name="_국수교수량_배수공H_1-1차 전기공사 설계서(저장탱크)_REVA_090721(전기방식수정분)" xfId="27081"/>
    <cellStyle name="_국수교수량_배수공H_1-1차 전기공사 설계서(저장탱크)_REVA_090721(전기방식수정분)_01. 1-2차 전기방식공사 설계서" xfId="27082"/>
    <cellStyle name="_국수교수량_배수공H_4-3차 전기공사 설계서_REVP0(090401)" xfId="1379"/>
    <cellStyle name="_국수교수량_배수공H_4-3차 전기공사 설계서_REVP0(090401) 10" xfId="1380"/>
    <cellStyle name="_국수교수량_배수공H_4-3차 전기공사 설계서_REVP0(090401) 11" xfId="1381"/>
    <cellStyle name="_국수교수량_배수공H_4-3차 전기공사 설계서_REVP0(090401) 12" xfId="1382"/>
    <cellStyle name="_국수교수량_배수공H_4-3차 전기공사 설계서_REVP0(090401) 13" xfId="1383"/>
    <cellStyle name="_국수교수량_배수공H_4-3차 전기공사 설계서_REVP0(090401) 14" xfId="31060"/>
    <cellStyle name="_국수교수량_배수공H_4-3차 전기공사 설계서_REVP0(090401) 2" xfId="1384"/>
    <cellStyle name="_국수교수량_배수공H_4-3차 전기공사 설계서_REVP0(090401) 2 2" xfId="41299"/>
    <cellStyle name="_국수교수량_배수공H_4-3차 전기공사 설계서_REVP0(090401) 3" xfId="1385"/>
    <cellStyle name="_국수교수량_배수공H_4-3차 전기공사 설계서_REVP0(090401) 4" xfId="1386"/>
    <cellStyle name="_국수교수량_배수공H_4-3차 전기공사 설계서_REVP0(090401) 5" xfId="1387"/>
    <cellStyle name="_국수교수량_배수공H_4-3차 전기공사 설계서_REVP0(090401) 6" xfId="1388"/>
    <cellStyle name="_국수교수량_배수공H_4-3차 전기공사 설계서_REVP0(090401) 7" xfId="1389"/>
    <cellStyle name="_국수교수량_배수공H_4-3차 전기공사 설계서_REVP0(090401) 8" xfId="1390"/>
    <cellStyle name="_국수교수량_배수공H_4-3차 전기공사 설계서_REVP0(090401) 9" xfId="1391"/>
    <cellStyle name="_국수교수량_배수공H_4-3차 전기공사 설계서_REVP0(090401)_01. 1-2차 전기방식공사 설계서" xfId="27083"/>
    <cellStyle name="_국수교수량_배수공H_노임단가" xfId="1392"/>
    <cellStyle name="_국수교수량_배수공H_노임단가 10" xfId="1393"/>
    <cellStyle name="_국수교수량_배수공H_노임단가 11" xfId="1394"/>
    <cellStyle name="_국수교수량_배수공H_노임단가 12" xfId="1395"/>
    <cellStyle name="_국수교수량_배수공H_노임단가 13" xfId="1396"/>
    <cellStyle name="_국수교수량_배수공H_노임단가 14" xfId="31059"/>
    <cellStyle name="_국수교수량_배수공H_노임단가 2" xfId="1397"/>
    <cellStyle name="_국수교수량_배수공H_노임단가 2 2" xfId="41300"/>
    <cellStyle name="_국수교수량_배수공H_노임단가 3" xfId="1398"/>
    <cellStyle name="_국수교수량_배수공H_노임단가 4" xfId="1399"/>
    <cellStyle name="_국수교수량_배수공H_노임단가 5" xfId="1400"/>
    <cellStyle name="_국수교수량_배수공H_노임단가 6" xfId="1401"/>
    <cellStyle name="_국수교수량_배수공H_노임단가 7" xfId="1402"/>
    <cellStyle name="_국수교수량_배수공H_노임단가 8" xfId="1403"/>
    <cellStyle name="_국수교수량_배수공H_노임단가 9" xfId="1404"/>
    <cellStyle name="_국수교수량_배수공H_노임단가_1-1차 전기공사 설계서(저장탱크)_REVA_090721(전기방식수정분)" xfId="27084"/>
    <cellStyle name="_국수교수량_배수공H_노임단가_1-1차 전기공사 설계서(저장탱크)_REVA_090721(전기방식수정분)_01. 1-2차 전기방식공사 설계서" xfId="27085"/>
    <cellStyle name="_국수교수량_배수공H_노임단가_4-3차 전기공사 설계서_REVP0(090401)" xfId="1405"/>
    <cellStyle name="_국수교수량_배수공H_노임단가_4-3차 전기공사 설계서_REVP0(090401) 10" xfId="1406"/>
    <cellStyle name="_국수교수량_배수공H_노임단가_4-3차 전기공사 설계서_REVP0(090401) 11" xfId="1407"/>
    <cellStyle name="_국수교수량_배수공H_노임단가_4-3차 전기공사 설계서_REVP0(090401) 12" xfId="1408"/>
    <cellStyle name="_국수교수량_배수공H_노임단가_4-3차 전기공사 설계서_REVP0(090401) 13" xfId="1409"/>
    <cellStyle name="_국수교수량_배수공H_노임단가_4-3차 전기공사 설계서_REVP0(090401) 14" xfId="31058"/>
    <cellStyle name="_국수교수량_배수공H_노임단가_4-3차 전기공사 설계서_REVP0(090401) 2" xfId="1410"/>
    <cellStyle name="_국수교수량_배수공H_노임단가_4-3차 전기공사 설계서_REVP0(090401) 2 2" xfId="41301"/>
    <cellStyle name="_국수교수량_배수공H_노임단가_4-3차 전기공사 설계서_REVP0(090401) 3" xfId="1411"/>
    <cellStyle name="_국수교수량_배수공H_노임단가_4-3차 전기공사 설계서_REVP0(090401) 4" xfId="1412"/>
    <cellStyle name="_국수교수량_배수공H_노임단가_4-3차 전기공사 설계서_REVP0(090401) 5" xfId="1413"/>
    <cellStyle name="_국수교수량_배수공H_노임단가_4-3차 전기공사 설계서_REVP0(090401) 6" xfId="1414"/>
    <cellStyle name="_국수교수량_배수공H_노임단가_4-3차 전기공사 설계서_REVP0(090401) 7" xfId="1415"/>
    <cellStyle name="_국수교수량_배수공H_노임단가_4-3차 전기공사 설계서_REVP0(090401) 8" xfId="1416"/>
    <cellStyle name="_국수교수량_배수공H_노임단가_4-3차 전기공사 설계서_REVP0(090401) 9" xfId="1417"/>
    <cellStyle name="_국수교수량_배수공H_노임단가_4-3차 전기공사 설계서_REVP0(090401)_01. 1-2차 전기방식공사 설계서" xfId="27086"/>
    <cellStyle name="_국수교수량_배수공H_통영기초#11-rev1" xfId="1418"/>
    <cellStyle name="_국수교수량_배수공H_통영기초#11-rev1 10" xfId="1419"/>
    <cellStyle name="_국수교수량_배수공H_통영기초#11-rev1 11" xfId="1420"/>
    <cellStyle name="_국수교수량_배수공H_통영기초#11-rev1 12" xfId="1421"/>
    <cellStyle name="_국수교수량_배수공H_통영기초#11-rev1 13" xfId="1422"/>
    <cellStyle name="_국수교수량_배수공H_통영기초#11-rev1 14" xfId="31057"/>
    <cellStyle name="_국수교수량_배수공H_통영기초#11-rev1 2" xfId="1423"/>
    <cellStyle name="_국수교수량_배수공H_통영기초#11-rev1 2 2" xfId="41302"/>
    <cellStyle name="_국수교수량_배수공H_통영기초#11-rev1 3" xfId="1424"/>
    <cellStyle name="_국수교수량_배수공H_통영기초#11-rev1 4" xfId="1425"/>
    <cellStyle name="_국수교수량_배수공H_통영기초#11-rev1 5" xfId="1426"/>
    <cellStyle name="_국수교수량_배수공H_통영기초#11-rev1 6" xfId="1427"/>
    <cellStyle name="_국수교수량_배수공H_통영기초#11-rev1 7" xfId="1428"/>
    <cellStyle name="_국수교수량_배수공H_통영기초#11-rev1 8" xfId="1429"/>
    <cellStyle name="_국수교수량_배수공H_통영기초#11-rev1 9" xfId="1430"/>
    <cellStyle name="_국수교수량_배수공H_통영기초#11-rev1_1-1차 전기공사 설계서(저장탱크)_REVA_090721(전기방식수정분)" xfId="27087"/>
    <cellStyle name="_국수교수량_배수공H_통영기초#11-rev1_1-1차 전기공사 설계서(저장탱크)_REVA_090721(전기방식수정분)_01. 1-2차 전기방식공사 설계서" xfId="27088"/>
    <cellStyle name="_국수교수량_배수공H_통영기초#11-rev1_4-3차 전기공사 설계서_REVP0(090401)" xfId="1431"/>
    <cellStyle name="_국수교수량_배수공H_통영기초#11-rev1_4-3차 전기공사 설계서_REVP0(090401) 10" xfId="1432"/>
    <cellStyle name="_국수교수량_배수공H_통영기초#11-rev1_4-3차 전기공사 설계서_REVP0(090401) 11" xfId="1433"/>
    <cellStyle name="_국수교수량_배수공H_통영기초#11-rev1_4-3차 전기공사 설계서_REVP0(090401) 12" xfId="1434"/>
    <cellStyle name="_국수교수량_배수공H_통영기초#11-rev1_4-3차 전기공사 설계서_REVP0(090401) 13" xfId="1435"/>
    <cellStyle name="_국수교수량_배수공H_통영기초#11-rev1_4-3차 전기공사 설계서_REVP0(090401) 14" xfId="31056"/>
    <cellStyle name="_국수교수량_배수공H_통영기초#11-rev1_4-3차 전기공사 설계서_REVP0(090401) 2" xfId="1436"/>
    <cellStyle name="_국수교수량_배수공H_통영기초#11-rev1_4-3차 전기공사 설계서_REVP0(090401) 2 2" xfId="41303"/>
    <cellStyle name="_국수교수량_배수공H_통영기초#11-rev1_4-3차 전기공사 설계서_REVP0(090401) 3" xfId="1437"/>
    <cellStyle name="_국수교수량_배수공H_통영기초#11-rev1_4-3차 전기공사 설계서_REVP0(090401) 4" xfId="1438"/>
    <cellStyle name="_국수교수량_배수공H_통영기초#11-rev1_4-3차 전기공사 설계서_REVP0(090401) 5" xfId="1439"/>
    <cellStyle name="_국수교수량_배수공H_통영기초#11-rev1_4-3차 전기공사 설계서_REVP0(090401) 6" xfId="1440"/>
    <cellStyle name="_국수교수량_배수공H_통영기초#11-rev1_4-3차 전기공사 설계서_REVP0(090401) 7" xfId="1441"/>
    <cellStyle name="_국수교수량_배수공H_통영기초#11-rev1_4-3차 전기공사 설계서_REVP0(090401) 8" xfId="1442"/>
    <cellStyle name="_국수교수량_배수공H_통영기초#11-rev1_4-3차 전기공사 설계서_REVP0(090401) 9" xfId="1443"/>
    <cellStyle name="_국수교수량_배수공H_통영기초#11-rev1_4-3차 전기공사 설계서_REVP0(090401)_01. 1-2차 전기방식공사 설계서" xfId="27089"/>
    <cellStyle name="_국수교수량_배수공H_통영기초#11-rev1_노임단가" xfId="1444"/>
    <cellStyle name="_국수교수량_배수공H_통영기초#11-rev1_노임단가 10" xfId="1445"/>
    <cellStyle name="_국수교수량_배수공H_통영기초#11-rev1_노임단가 11" xfId="1446"/>
    <cellStyle name="_국수교수량_배수공H_통영기초#11-rev1_노임단가 12" xfId="1447"/>
    <cellStyle name="_국수교수량_배수공H_통영기초#11-rev1_노임단가 13" xfId="1448"/>
    <cellStyle name="_국수교수량_배수공H_통영기초#11-rev1_노임단가 14" xfId="31055"/>
    <cellStyle name="_국수교수량_배수공H_통영기초#11-rev1_노임단가 2" xfId="1449"/>
    <cellStyle name="_국수교수량_배수공H_통영기초#11-rev1_노임단가 2 2" xfId="41304"/>
    <cellStyle name="_국수교수량_배수공H_통영기초#11-rev1_노임단가 3" xfId="1450"/>
    <cellStyle name="_국수교수량_배수공H_통영기초#11-rev1_노임단가 4" xfId="1451"/>
    <cellStyle name="_국수교수량_배수공H_통영기초#11-rev1_노임단가 5" xfId="1452"/>
    <cellStyle name="_국수교수량_배수공H_통영기초#11-rev1_노임단가 6" xfId="1453"/>
    <cellStyle name="_국수교수량_배수공H_통영기초#11-rev1_노임단가 7" xfId="1454"/>
    <cellStyle name="_국수교수량_배수공H_통영기초#11-rev1_노임단가 8" xfId="1455"/>
    <cellStyle name="_국수교수량_배수공H_통영기초#11-rev1_노임단가 9" xfId="1456"/>
    <cellStyle name="_국수교수량_배수공H_통영기초#11-rev1_노임단가_1-1차 전기공사 설계서(저장탱크)_REVA_090721(전기방식수정분)" xfId="27090"/>
    <cellStyle name="_국수교수량_배수공H_통영기초#11-rev1_노임단가_1-1차 전기공사 설계서(저장탱크)_REVA_090721(전기방식수정분)_01. 1-2차 전기방식공사 설계서" xfId="27091"/>
    <cellStyle name="_국수교수량_배수공H_통영기초#11-rev1_노임단가_4-3차 전기공사 설계서_REVP0(090401)" xfId="1457"/>
    <cellStyle name="_국수교수량_배수공H_통영기초#11-rev1_노임단가_4-3차 전기공사 설계서_REVP0(090401) 10" xfId="1458"/>
    <cellStyle name="_국수교수량_배수공H_통영기초#11-rev1_노임단가_4-3차 전기공사 설계서_REVP0(090401) 11" xfId="1459"/>
    <cellStyle name="_국수교수량_배수공H_통영기초#11-rev1_노임단가_4-3차 전기공사 설계서_REVP0(090401) 12" xfId="1460"/>
    <cellStyle name="_국수교수량_배수공H_통영기초#11-rev1_노임단가_4-3차 전기공사 설계서_REVP0(090401) 13" xfId="1461"/>
    <cellStyle name="_국수교수량_배수공H_통영기초#11-rev1_노임단가_4-3차 전기공사 설계서_REVP0(090401) 14" xfId="31054"/>
    <cellStyle name="_국수교수량_배수공H_통영기초#11-rev1_노임단가_4-3차 전기공사 설계서_REVP0(090401) 2" xfId="1462"/>
    <cellStyle name="_국수교수량_배수공H_통영기초#11-rev1_노임단가_4-3차 전기공사 설계서_REVP0(090401) 2 2" xfId="41305"/>
    <cellStyle name="_국수교수량_배수공H_통영기초#11-rev1_노임단가_4-3차 전기공사 설계서_REVP0(090401) 3" xfId="1463"/>
    <cellStyle name="_국수교수량_배수공H_통영기초#11-rev1_노임단가_4-3차 전기공사 설계서_REVP0(090401) 4" xfId="1464"/>
    <cellStyle name="_국수교수량_배수공H_통영기초#11-rev1_노임단가_4-3차 전기공사 설계서_REVP0(090401) 5" xfId="1465"/>
    <cellStyle name="_국수교수량_배수공H_통영기초#11-rev1_노임단가_4-3차 전기공사 설계서_REVP0(090401) 6" xfId="1466"/>
    <cellStyle name="_국수교수량_배수공H_통영기초#11-rev1_노임단가_4-3차 전기공사 설계서_REVP0(090401) 7" xfId="1467"/>
    <cellStyle name="_국수교수량_배수공H_통영기초#11-rev1_노임단가_4-3차 전기공사 설계서_REVP0(090401) 8" xfId="1468"/>
    <cellStyle name="_국수교수량_배수공H_통영기초#11-rev1_노임단가_4-3차 전기공사 설계서_REVP0(090401) 9" xfId="1469"/>
    <cellStyle name="_국수교수량_배수공H_통영기초#11-rev1_노임단가_4-3차 전기공사 설계서_REVP0(090401)_01. 1-2차 전기방식공사 설계서" xfId="27092"/>
    <cellStyle name="_국수교수량_배수공H_통영기초#11-rev1_통합내역서" xfId="1470"/>
    <cellStyle name="_국수교수량_배수공H_통영기초#11-rev1_통합내역서 10" xfId="1471"/>
    <cellStyle name="_국수교수량_배수공H_통영기초#11-rev1_통합내역서 11" xfId="1472"/>
    <cellStyle name="_국수교수량_배수공H_통영기초#11-rev1_통합내역서 12" xfId="1473"/>
    <cellStyle name="_국수교수량_배수공H_통영기초#11-rev1_통합내역서 13" xfId="1474"/>
    <cellStyle name="_국수교수량_배수공H_통영기초#11-rev1_통합내역서 14" xfId="31053"/>
    <cellStyle name="_국수교수량_배수공H_통영기초#11-rev1_통합내역서 2" xfId="1475"/>
    <cellStyle name="_국수교수량_배수공H_통영기초#11-rev1_통합내역서 2 2" xfId="41306"/>
    <cellStyle name="_국수교수량_배수공H_통영기초#11-rev1_통합내역서 3" xfId="1476"/>
    <cellStyle name="_국수교수량_배수공H_통영기초#11-rev1_통합내역서 4" xfId="1477"/>
    <cellStyle name="_국수교수량_배수공H_통영기초#11-rev1_통합내역서 5" xfId="1478"/>
    <cellStyle name="_국수교수량_배수공H_통영기초#11-rev1_통합내역서 6" xfId="1479"/>
    <cellStyle name="_국수교수량_배수공H_통영기초#11-rev1_통합내역서 7" xfId="1480"/>
    <cellStyle name="_국수교수량_배수공H_통영기초#11-rev1_통합내역서 8" xfId="1481"/>
    <cellStyle name="_국수교수량_배수공H_통영기초#11-rev1_통합내역서 9" xfId="1482"/>
    <cellStyle name="_국수교수량_배수공H_통영기초#11-rev1_통합내역서_1-1차 전기공사 설계서(저장탱크)_REVA_090721(전기방식수정분)" xfId="27093"/>
    <cellStyle name="_국수교수량_배수공H_통영기초#11-rev1_통합내역서_1-1차 전기공사 설계서(저장탱크)_REVA_090721(전기방식수정분)_01. 1-2차 전기방식공사 설계서" xfId="27094"/>
    <cellStyle name="_국수교수량_배수공H_통영기초#11-rev1_통합내역서_4-3차 전기공사 설계서_REVP0(090401)" xfId="1483"/>
    <cellStyle name="_국수교수량_배수공H_통영기초#11-rev1_통합내역서_4-3차 전기공사 설계서_REVP0(090401) 10" xfId="1484"/>
    <cellStyle name="_국수교수량_배수공H_통영기초#11-rev1_통합내역서_4-3차 전기공사 설계서_REVP0(090401) 11" xfId="1485"/>
    <cellStyle name="_국수교수량_배수공H_통영기초#11-rev1_통합내역서_4-3차 전기공사 설계서_REVP0(090401) 12" xfId="1486"/>
    <cellStyle name="_국수교수량_배수공H_통영기초#11-rev1_통합내역서_4-3차 전기공사 설계서_REVP0(090401) 13" xfId="1487"/>
    <cellStyle name="_국수교수량_배수공H_통영기초#11-rev1_통합내역서_4-3차 전기공사 설계서_REVP0(090401) 14" xfId="31052"/>
    <cellStyle name="_국수교수량_배수공H_통영기초#11-rev1_통합내역서_4-3차 전기공사 설계서_REVP0(090401) 2" xfId="1488"/>
    <cellStyle name="_국수교수량_배수공H_통영기초#11-rev1_통합내역서_4-3차 전기공사 설계서_REVP0(090401) 2 2" xfId="41307"/>
    <cellStyle name="_국수교수량_배수공H_통영기초#11-rev1_통합내역서_4-3차 전기공사 설계서_REVP0(090401) 3" xfId="1489"/>
    <cellStyle name="_국수교수량_배수공H_통영기초#11-rev1_통합내역서_4-3차 전기공사 설계서_REVP0(090401) 4" xfId="1490"/>
    <cellStyle name="_국수교수량_배수공H_통영기초#11-rev1_통합내역서_4-3차 전기공사 설계서_REVP0(090401) 5" xfId="1491"/>
    <cellStyle name="_국수교수량_배수공H_통영기초#11-rev1_통합내역서_4-3차 전기공사 설계서_REVP0(090401) 6" xfId="1492"/>
    <cellStyle name="_국수교수량_배수공H_통영기초#11-rev1_통합내역서_4-3차 전기공사 설계서_REVP0(090401) 7" xfId="1493"/>
    <cellStyle name="_국수교수량_배수공H_통영기초#11-rev1_통합내역서_4-3차 전기공사 설계서_REVP0(090401) 8" xfId="1494"/>
    <cellStyle name="_국수교수량_배수공H_통영기초#11-rev1_통합내역서_4-3차 전기공사 설계서_REVP0(090401) 9" xfId="1495"/>
    <cellStyle name="_국수교수량_배수공H_통영기초#11-rev1_통합내역서_4-3차 전기공사 설계서_REVP0(090401)_01. 1-2차 전기방식공사 설계서" xfId="27095"/>
    <cellStyle name="_국수교수량_배수공H_통영기초#11-rev1_평택15-17본체내역서_rev5" xfId="1496"/>
    <cellStyle name="_국수교수량_배수공H_통영기초#11-rev1_평택15-17본체내역서_rev5 10" xfId="1497"/>
    <cellStyle name="_국수교수량_배수공H_통영기초#11-rev1_평택15-17본체내역서_rev5 11" xfId="1498"/>
    <cellStyle name="_국수교수량_배수공H_통영기초#11-rev1_평택15-17본체내역서_rev5 12" xfId="1499"/>
    <cellStyle name="_국수교수량_배수공H_통영기초#11-rev1_평택15-17본체내역서_rev5 13" xfId="1500"/>
    <cellStyle name="_국수교수량_배수공H_통영기초#11-rev1_평택15-17본체내역서_rev5 14" xfId="31051"/>
    <cellStyle name="_국수교수량_배수공H_통영기초#11-rev1_평택15-17본체내역서_rev5 2" xfId="1501"/>
    <cellStyle name="_국수교수량_배수공H_통영기초#11-rev1_평택15-17본체내역서_rev5 2 2" xfId="41308"/>
    <cellStyle name="_국수교수량_배수공H_통영기초#11-rev1_평택15-17본체내역서_rev5 3" xfId="1502"/>
    <cellStyle name="_국수교수량_배수공H_통영기초#11-rev1_평택15-17본체내역서_rev5 4" xfId="1503"/>
    <cellStyle name="_국수교수량_배수공H_통영기초#11-rev1_평택15-17본체내역서_rev5 5" xfId="1504"/>
    <cellStyle name="_국수교수량_배수공H_통영기초#11-rev1_평택15-17본체내역서_rev5 6" xfId="1505"/>
    <cellStyle name="_국수교수량_배수공H_통영기초#11-rev1_평택15-17본체내역서_rev5 7" xfId="1506"/>
    <cellStyle name="_국수교수량_배수공H_통영기초#11-rev1_평택15-17본체내역서_rev5 8" xfId="1507"/>
    <cellStyle name="_국수교수량_배수공H_통영기초#11-rev1_평택15-17본체내역서_rev5 9" xfId="1508"/>
    <cellStyle name="_국수교수량_배수공H_통영기초#11-rev1_평택15-17본체내역서_rev5_1-1차 전기공사 설계서(저장탱크)_REVA_090721(전기방식수정분)" xfId="27096"/>
    <cellStyle name="_국수교수량_배수공H_통영기초#11-rev1_평택15-17본체내역서_rev5_1-1차 전기공사 설계서(저장탱크)_REVA_090721(전기방식수정분)_01. 1-2차 전기방식공사 설계서" xfId="27097"/>
    <cellStyle name="_국수교수량_배수공H_통영기초#11-rev1_평택15-17본체내역서_rev5_4-3차 전기공사 설계서_REVP0(090401)" xfId="1509"/>
    <cellStyle name="_국수교수량_배수공H_통영기초#11-rev1_평택15-17본체내역서_rev5_4-3차 전기공사 설계서_REVP0(090401) 10" xfId="1510"/>
    <cellStyle name="_국수교수량_배수공H_통영기초#11-rev1_평택15-17본체내역서_rev5_4-3차 전기공사 설계서_REVP0(090401) 11" xfId="1511"/>
    <cellStyle name="_국수교수량_배수공H_통영기초#11-rev1_평택15-17본체내역서_rev5_4-3차 전기공사 설계서_REVP0(090401) 12" xfId="1512"/>
    <cellStyle name="_국수교수량_배수공H_통영기초#11-rev1_평택15-17본체내역서_rev5_4-3차 전기공사 설계서_REVP0(090401) 13" xfId="1513"/>
    <cellStyle name="_국수교수량_배수공H_통영기초#11-rev1_평택15-17본체내역서_rev5_4-3차 전기공사 설계서_REVP0(090401) 14" xfId="31050"/>
    <cellStyle name="_국수교수량_배수공H_통영기초#11-rev1_평택15-17본체내역서_rev5_4-3차 전기공사 설계서_REVP0(090401) 2" xfId="1514"/>
    <cellStyle name="_국수교수량_배수공H_통영기초#11-rev1_평택15-17본체내역서_rev5_4-3차 전기공사 설계서_REVP0(090401) 2 2" xfId="41309"/>
    <cellStyle name="_국수교수량_배수공H_통영기초#11-rev1_평택15-17본체내역서_rev5_4-3차 전기공사 설계서_REVP0(090401) 3" xfId="1515"/>
    <cellStyle name="_국수교수량_배수공H_통영기초#11-rev1_평택15-17본체내역서_rev5_4-3차 전기공사 설계서_REVP0(090401) 4" xfId="1516"/>
    <cellStyle name="_국수교수량_배수공H_통영기초#11-rev1_평택15-17본체내역서_rev5_4-3차 전기공사 설계서_REVP0(090401) 5" xfId="1517"/>
    <cellStyle name="_국수교수량_배수공H_통영기초#11-rev1_평택15-17본체내역서_rev5_4-3차 전기공사 설계서_REVP0(090401) 6" xfId="1518"/>
    <cellStyle name="_국수교수량_배수공H_통영기초#11-rev1_평택15-17본체내역서_rev5_4-3차 전기공사 설계서_REVP0(090401) 7" xfId="1519"/>
    <cellStyle name="_국수교수량_배수공H_통영기초#11-rev1_평택15-17본체내역서_rev5_4-3차 전기공사 설계서_REVP0(090401) 8" xfId="1520"/>
    <cellStyle name="_국수교수량_배수공H_통영기초#11-rev1_평택15-17본체내역서_rev5_4-3차 전기공사 설계서_REVP0(090401) 9" xfId="1521"/>
    <cellStyle name="_국수교수량_배수공H_통영기초#11-rev1_평택15-17본체내역서_rev5_4-3차 전기공사 설계서_REVP0(090401)_01. 1-2차 전기방식공사 설계서" xfId="27098"/>
    <cellStyle name="_국수교수량_배수공H_통합내역서" xfId="1522"/>
    <cellStyle name="_국수교수량_배수공H_통합내역서 10" xfId="1523"/>
    <cellStyle name="_국수교수량_배수공H_통합내역서 11" xfId="1524"/>
    <cellStyle name="_국수교수량_배수공H_통합내역서 12" xfId="1525"/>
    <cellStyle name="_국수교수량_배수공H_통합내역서 13" xfId="1526"/>
    <cellStyle name="_국수교수량_배수공H_통합내역서 14" xfId="31049"/>
    <cellStyle name="_국수교수량_배수공H_통합내역서 2" xfId="1527"/>
    <cellStyle name="_국수교수량_배수공H_통합내역서 2 2" xfId="41310"/>
    <cellStyle name="_국수교수량_배수공H_통합내역서 3" xfId="1528"/>
    <cellStyle name="_국수교수량_배수공H_통합내역서 4" xfId="1529"/>
    <cellStyle name="_국수교수량_배수공H_통합내역서 5" xfId="1530"/>
    <cellStyle name="_국수교수량_배수공H_통합내역서 6" xfId="1531"/>
    <cellStyle name="_국수교수량_배수공H_통합내역서 7" xfId="1532"/>
    <cellStyle name="_국수교수량_배수공H_통합내역서 8" xfId="1533"/>
    <cellStyle name="_국수교수량_배수공H_통합내역서 9" xfId="1534"/>
    <cellStyle name="_국수교수량_배수공H_통합내역서_1-1차 전기공사 설계서(저장탱크)_REVA_090721(전기방식수정분)" xfId="27099"/>
    <cellStyle name="_국수교수량_배수공H_통합내역서_1-1차 전기공사 설계서(저장탱크)_REVA_090721(전기방식수정분)_01. 1-2차 전기방식공사 설계서" xfId="27100"/>
    <cellStyle name="_국수교수량_배수공H_통합내역서_4-3차 전기공사 설계서_REVP0(090401)" xfId="1535"/>
    <cellStyle name="_국수교수량_배수공H_통합내역서_4-3차 전기공사 설계서_REVP0(090401) 10" xfId="1536"/>
    <cellStyle name="_국수교수량_배수공H_통합내역서_4-3차 전기공사 설계서_REVP0(090401) 11" xfId="1537"/>
    <cellStyle name="_국수교수량_배수공H_통합내역서_4-3차 전기공사 설계서_REVP0(090401) 12" xfId="1538"/>
    <cellStyle name="_국수교수량_배수공H_통합내역서_4-3차 전기공사 설계서_REVP0(090401) 13" xfId="1539"/>
    <cellStyle name="_국수교수량_배수공H_통합내역서_4-3차 전기공사 설계서_REVP0(090401) 14" xfId="31048"/>
    <cellStyle name="_국수교수량_배수공H_통합내역서_4-3차 전기공사 설계서_REVP0(090401) 2" xfId="1540"/>
    <cellStyle name="_국수교수량_배수공H_통합내역서_4-3차 전기공사 설계서_REVP0(090401) 2 2" xfId="41311"/>
    <cellStyle name="_국수교수량_배수공H_통합내역서_4-3차 전기공사 설계서_REVP0(090401) 3" xfId="1541"/>
    <cellStyle name="_국수교수량_배수공H_통합내역서_4-3차 전기공사 설계서_REVP0(090401) 4" xfId="1542"/>
    <cellStyle name="_국수교수량_배수공H_통합내역서_4-3차 전기공사 설계서_REVP0(090401) 5" xfId="1543"/>
    <cellStyle name="_국수교수량_배수공H_통합내역서_4-3차 전기공사 설계서_REVP0(090401) 6" xfId="1544"/>
    <cellStyle name="_국수교수량_배수공H_통합내역서_4-3차 전기공사 설계서_REVP0(090401) 7" xfId="1545"/>
    <cellStyle name="_국수교수량_배수공H_통합내역서_4-3차 전기공사 설계서_REVP0(090401) 8" xfId="1546"/>
    <cellStyle name="_국수교수량_배수공H_통합내역서_4-3차 전기공사 설계서_REVP0(090401) 9" xfId="1547"/>
    <cellStyle name="_국수교수량_배수공H_통합내역서_4-3차 전기공사 설계서_REVP0(090401)_01. 1-2차 전기방식공사 설계서" xfId="27101"/>
    <cellStyle name="_국수교수량_배수공H_평택15-17본체내역서_rev5" xfId="1548"/>
    <cellStyle name="_국수교수량_배수공H_평택15-17본체내역서_rev5 10" xfId="1549"/>
    <cellStyle name="_국수교수량_배수공H_평택15-17본체내역서_rev5 11" xfId="1550"/>
    <cellStyle name="_국수교수량_배수공H_평택15-17본체내역서_rev5 12" xfId="1551"/>
    <cellStyle name="_국수교수량_배수공H_평택15-17본체내역서_rev5 13" xfId="1552"/>
    <cellStyle name="_국수교수량_배수공H_평택15-17본체내역서_rev5 14" xfId="31047"/>
    <cellStyle name="_국수교수량_배수공H_평택15-17본체내역서_rev5 2" xfId="1553"/>
    <cellStyle name="_국수교수량_배수공H_평택15-17본체내역서_rev5 2 2" xfId="41312"/>
    <cellStyle name="_국수교수량_배수공H_평택15-17본체내역서_rev5 3" xfId="1554"/>
    <cellStyle name="_국수교수량_배수공H_평택15-17본체내역서_rev5 4" xfId="1555"/>
    <cellStyle name="_국수교수량_배수공H_평택15-17본체내역서_rev5 5" xfId="1556"/>
    <cellStyle name="_국수교수량_배수공H_평택15-17본체내역서_rev5 6" xfId="1557"/>
    <cellStyle name="_국수교수량_배수공H_평택15-17본체내역서_rev5 7" xfId="1558"/>
    <cellStyle name="_국수교수량_배수공H_평택15-17본체내역서_rev5 8" xfId="1559"/>
    <cellStyle name="_국수교수량_배수공H_평택15-17본체내역서_rev5 9" xfId="1560"/>
    <cellStyle name="_국수교수량_배수공H_평택15-17본체내역서_rev5_1-1차 전기공사 설계서(저장탱크)_REVA_090721(전기방식수정분)" xfId="27102"/>
    <cellStyle name="_국수교수량_배수공H_평택15-17본체내역서_rev5_1-1차 전기공사 설계서(저장탱크)_REVA_090721(전기방식수정분)_01. 1-2차 전기방식공사 설계서" xfId="27103"/>
    <cellStyle name="_국수교수량_배수공H_평택15-17본체내역서_rev5_4-3차 전기공사 설계서_REVP0(090401)" xfId="1561"/>
    <cellStyle name="_국수교수량_배수공H_평택15-17본체내역서_rev5_4-3차 전기공사 설계서_REVP0(090401) 10" xfId="1562"/>
    <cellStyle name="_국수교수량_배수공H_평택15-17본체내역서_rev5_4-3차 전기공사 설계서_REVP0(090401) 11" xfId="1563"/>
    <cellStyle name="_국수교수량_배수공H_평택15-17본체내역서_rev5_4-3차 전기공사 설계서_REVP0(090401) 12" xfId="1564"/>
    <cellStyle name="_국수교수량_배수공H_평택15-17본체내역서_rev5_4-3차 전기공사 설계서_REVP0(090401) 13" xfId="1565"/>
    <cellStyle name="_국수교수량_배수공H_평택15-17본체내역서_rev5_4-3차 전기공사 설계서_REVP0(090401) 14" xfId="31046"/>
    <cellStyle name="_국수교수량_배수공H_평택15-17본체내역서_rev5_4-3차 전기공사 설계서_REVP0(090401) 2" xfId="1566"/>
    <cellStyle name="_국수교수량_배수공H_평택15-17본체내역서_rev5_4-3차 전기공사 설계서_REVP0(090401) 2 2" xfId="41313"/>
    <cellStyle name="_국수교수량_배수공H_평택15-17본체내역서_rev5_4-3차 전기공사 설계서_REVP0(090401) 3" xfId="1567"/>
    <cellStyle name="_국수교수량_배수공H_평택15-17본체내역서_rev5_4-3차 전기공사 설계서_REVP0(090401) 4" xfId="1568"/>
    <cellStyle name="_국수교수량_배수공H_평택15-17본체내역서_rev5_4-3차 전기공사 설계서_REVP0(090401) 5" xfId="1569"/>
    <cellStyle name="_국수교수량_배수공H_평택15-17본체내역서_rev5_4-3차 전기공사 설계서_REVP0(090401) 6" xfId="1570"/>
    <cellStyle name="_국수교수량_배수공H_평택15-17본체내역서_rev5_4-3차 전기공사 설계서_REVP0(090401) 7" xfId="1571"/>
    <cellStyle name="_국수교수량_배수공H_평택15-17본체내역서_rev5_4-3차 전기공사 설계서_REVP0(090401) 8" xfId="1572"/>
    <cellStyle name="_국수교수량_배수공H_평택15-17본체내역서_rev5_4-3차 전기공사 설계서_REVP0(090401) 9" xfId="1573"/>
    <cellStyle name="_국수교수량_배수공H_평택15-17본체내역서_rev5_4-3차 전기공사 설계서_REVP0(090401)_01. 1-2차 전기방식공사 설계서" xfId="27104"/>
    <cellStyle name="_국수교수량_수항교교대수량" xfId="1574"/>
    <cellStyle name="_국수교수량_수항교교대수량 10" xfId="1575"/>
    <cellStyle name="_국수교수량_수항교교대수량 11" xfId="1576"/>
    <cellStyle name="_국수교수량_수항교교대수량 12" xfId="1577"/>
    <cellStyle name="_국수교수량_수항교교대수량 13" xfId="1578"/>
    <cellStyle name="_국수교수량_수항교교대수량 14" xfId="31045"/>
    <cellStyle name="_국수교수량_수항교교대수량 2" xfId="1579"/>
    <cellStyle name="_국수교수량_수항교교대수량 2 2" xfId="41314"/>
    <cellStyle name="_국수교수량_수항교교대수량 3" xfId="1580"/>
    <cellStyle name="_국수교수량_수항교교대수량 4" xfId="1581"/>
    <cellStyle name="_국수교수량_수항교교대수량 5" xfId="1582"/>
    <cellStyle name="_국수교수량_수항교교대수량 6" xfId="1583"/>
    <cellStyle name="_국수교수량_수항교교대수량 7" xfId="1584"/>
    <cellStyle name="_국수교수량_수항교교대수량 8" xfId="1585"/>
    <cellStyle name="_국수교수량_수항교교대수량 9" xfId="1586"/>
    <cellStyle name="_국수교수량_수항교교대수량_1-1차 전기공사 설계서(저장탱크)_REVA_090721(전기방식수정분)" xfId="27105"/>
    <cellStyle name="_국수교수량_수항교교대수량_1-1차 전기공사 설계서(저장탱크)_REVA_090721(전기방식수정분)_01. 1-2차 전기방식공사 설계서" xfId="27106"/>
    <cellStyle name="_국수교수량_수항교교대수량_4-3차 전기공사 설계서_REVP0(090401)" xfId="1587"/>
    <cellStyle name="_국수교수량_수항교교대수량_4-3차 전기공사 설계서_REVP0(090401) 10" xfId="1588"/>
    <cellStyle name="_국수교수량_수항교교대수량_4-3차 전기공사 설계서_REVP0(090401) 11" xfId="1589"/>
    <cellStyle name="_국수교수량_수항교교대수량_4-3차 전기공사 설계서_REVP0(090401) 12" xfId="1590"/>
    <cellStyle name="_국수교수량_수항교교대수량_4-3차 전기공사 설계서_REVP0(090401) 13" xfId="1591"/>
    <cellStyle name="_국수교수량_수항교교대수량_4-3차 전기공사 설계서_REVP0(090401) 14" xfId="31044"/>
    <cellStyle name="_국수교수량_수항교교대수량_4-3차 전기공사 설계서_REVP0(090401) 2" xfId="1592"/>
    <cellStyle name="_국수교수량_수항교교대수량_4-3차 전기공사 설계서_REVP0(090401) 2 2" xfId="41315"/>
    <cellStyle name="_국수교수량_수항교교대수량_4-3차 전기공사 설계서_REVP0(090401) 3" xfId="1593"/>
    <cellStyle name="_국수교수량_수항교교대수량_4-3차 전기공사 설계서_REVP0(090401) 4" xfId="1594"/>
    <cellStyle name="_국수교수량_수항교교대수량_4-3차 전기공사 설계서_REVP0(090401) 5" xfId="1595"/>
    <cellStyle name="_국수교수량_수항교교대수량_4-3차 전기공사 설계서_REVP0(090401) 6" xfId="1596"/>
    <cellStyle name="_국수교수량_수항교교대수량_4-3차 전기공사 설계서_REVP0(090401) 7" xfId="1597"/>
    <cellStyle name="_국수교수량_수항교교대수량_4-3차 전기공사 설계서_REVP0(090401) 8" xfId="1598"/>
    <cellStyle name="_국수교수량_수항교교대수량_4-3차 전기공사 설계서_REVP0(090401) 9" xfId="1599"/>
    <cellStyle name="_국수교수량_수항교교대수량_4-3차 전기공사 설계서_REVP0(090401)_01. 1-2차 전기방식공사 설계서" xfId="27107"/>
    <cellStyle name="_국수교수량_수항교교대수량_노임단가" xfId="1600"/>
    <cellStyle name="_국수교수량_수항교교대수량_노임단가 10" xfId="1601"/>
    <cellStyle name="_국수교수량_수항교교대수량_노임단가 11" xfId="1602"/>
    <cellStyle name="_국수교수량_수항교교대수량_노임단가 12" xfId="1603"/>
    <cellStyle name="_국수교수량_수항교교대수량_노임단가 13" xfId="1604"/>
    <cellStyle name="_국수교수량_수항교교대수량_노임단가 14" xfId="31043"/>
    <cellStyle name="_국수교수량_수항교교대수량_노임단가 2" xfId="1605"/>
    <cellStyle name="_국수교수량_수항교교대수량_노임단가 2 2" xfId="41316"/>
    <cellStyle name="_국수교수량_수항교교대수량_노임단가 3" xfId="1606"/>
    <cellStyle name="_국수교수량_수항교교대수량_노임단가 4" xfId="1607"/>
    <cellStyle name="_국수교수량_수항교교대수량_노임단가 5" xfId="1608"/>
    <cellStyle name="_국수교수량_수항교교대수량_노임단가 6" xfId="1609"/>
    <cellStyle name="_국수교수량_수항교교대수량_노임단가 7" xfId="1610"/>
    <cellStyle name="_국수교수량_수항교교대수량_노임단가 8" xfId="1611"/>
    <cellStyle name="_국수교수량_수항교교대수량_노임단가 9" xfId="1612"/>
    <cellStyle name="_국수교수량_수항교교대수량_노임단가_1-1차 전기공사 설계서(저장탱크)_REVA_090721(전기방식수정분)" xfId="27108"/>
    <cellStyle name="_국수교수량_수항교교대수량_노임단가_1-1차 전기공사 설계서(저장탱크)_REVA_090721(전기방식수정분)_01. 1-2차 전기방식공사 설계서" xfId="27109"/>
    <cellStyle name="_국수교수량_수항교교대수량_노임단가_4-3차 전기공사 설계서_REVP0(090401)" xfId="1613"/>
    <cellStyle name="_국수교수량_수항교교대수량_노임단가_4-3차 전기공사 설계서_REVP0(090401) 10" xfId="1614"/>
    <cellStyle name="_국수교수량_수항교교대수량_노임단가_4-3차 전기공사 설계서_REVP0(090401) 11" xfId="1615"/>
    <cellStyle name="_국수교수량_수항교교대수량_노임단가_4-3차 전기공사 설계서_REVP0(090401) 12" xfId="1616"/>
    <cellStyle name="_국수교수량_수항교교대수량_노임단가_4-3차 전기공사 설계서_REVP0(090401) 13" xfId="1617"/>
    <cellStyle name="_국수교수량_수항교교대수량_노임단가_4-3차 전기공사 설계서_REVP0(090401) 14" xfId="31042"/>
    <cellStyle name="_국수교수량_수항교교대수량_노임단가_4-3차 전기공사 설계서_REVP0(090401) 2" xfId="1618"/>
    <cellStyle name="_국수교수량_수항교교대수량_노임단가_4-3차 전기공사 설계서_REVP0(090401) 2 2" xfId="41317"/>
    <cellStyle name="_국수교수량_수항교교대수량_노임단가_4-3차 전기공사 설계서_REVP0(090401) 3" xfId="1619"/>
    <cellStyle name="_국수교수량_수항교교대수량_노임단가_4-3차 전기공사 설계서_REVP0(090401) 4" xfId="1620"/>
    <cellStyle name="_국수교수량_수항교교대수량_노임단가_4-3차 전기공사 설계서_REVP0(090401) 5" xfId="1621"/>
    <cellStyle name="_국수교수량_수항교교대수량_노임단가_4-3차 전기공사 설계서_REVP0(090401) 6" xfId="1622"/>
    <cellStyle name="_국수교수량_수항교교대수량_노임단가_4-3차 전기공사 설계서_REVP0(090401) 7" xfId="1623"/>
    <cellStyle name="_국수교수량_수항교교대수량_노임단가_4-3차 전기공사 설계서_REVP0(090401) 8" xfId="1624"/>
    <cellStyle name="_국수교수량_수항교교대수량_노임단가_4-3차 전기공사 설계서_REVP0(090401) 9" xfId="1625"/>
    <cellStyle name="_국수교수량_수항교교대수량_노임단가_4-3차 전기공사 설계서_REVP0(090401)_01. 1-2차 전기방식공사 설계서" xfId="27110"/>
    <cellStyle name="_국수교수량_수항교교대수량_배수공H" xfId="1626"/>
    <cellStyle name="_국수교수량_수항교교대수량_배수공H 10" xfId="1627"/>
    <cellStyle name="_국수교수량_수항교교대수량_배수공H 11" xfId="1628"/>
    <cellStyle name="_국수교수량_수항교교대수량_배수공H 12" xfId="1629"/>
    <cellStyle name="_국수교수량_수항교교대수량_배수공H 13" xfId="1630"/>
    <cellStyle name="_국수교수량_수항교교대수량_배수공H 14" xfId="31041"/>
    <cellStyle name="_국수교수량_수항교교대수량_배수공H 2" xfId="1631"/>
    <cellStyle name="_국수교수량_수항교교대수량_배수공H 2 2" xfId="41318"/>
    <cellStyle name="_국수교수량_수항교교대수량_배수공H 3" xfId="1632"/>
    <cellStyle name="_국수교수량_수항교교대수량_배수공H 4" xfId="1633"/>
    <cellStyle name="_국수교수량_수항교교대수량_배수공H 5" xfId="1634"/>
    <cellStyle name="_국수교수량_수항교교대수량_배수공H 6" xfId="1635"/>
    <cellStyle name="_국수교수량_수항교교대수량_배수공H 7" xfId="1636"/>
    <cellStyle name="_국수교수량_수항교교대수량_배수공H 8" xfId="1637"/>
    <cellStyle name="_국수교수량_수항교교대수량_배수공H 9" xfId="1638"/>
    <cellStyle name="_국수교수량_수항교교대수량_배수공H_1-1차 전기공사 설계서(저장탱크)_REVA_090721(전기방식수정분)" xfId="27111"/>
    <cellStyle name="_국수교수량_수항교교대수량_배수공H_1-1차 전기공사 설계서(저장탱크)_REVA_090721(전기방식수정분)_01. 1-2차 전기방식공사 설계서" xfId="27112"/>
    <cellStyle name="_국수교수량_수항교교대수량_배수공H_4-3차 전기공사 설계서_REVP0(090401)" xfId="1639"/>
    <cellStyle name="_국수교수량_수항교교대수량_배수공H_4-3차 전기공사 설계서_REVP0(090401) 10" xfId="1640"/>
    <cellStyle name="_국수교수량_수항교교대수량_배수공H_4-3차 전기공사 설계서_REVP0(090401) 11" xfId="1641"/>
    <cellStyle name="_국수교수량_수항교교대수량_배수공H_4-3차 전기공사 설계서_REVP0(090401) 12" xfId="1642"/>
    <cellStyle name="_국수교수량_수항교교대수량_배수공H_4-3차 전기공사 설계서_REVP0(090401) 13" xfId="1643"/>
    <cellStyle name="_국수교수량_수항교교대수량_배수공H_4-3차 전기공사 설계서_REVP0(090401) 14" xfId="31040"/>
    <cellStyle name="_국수교수량_수항교교대수량_배수공H_4-3차 전기공사 설계서_REVP0(090401) 2" xfId="1644"/>
    <cellStyle name="_국수교수량_수항교교대수량_배수공H_4-3차 전기공사 설계서_REVP0(090401) 2 2" xfId="41319"/>
    <cellStyle name="_국수교수량_수항교교대수량_배수공H_4-3차 전기공사 설계서_REVP0(090401) 3" xfId="1645"/>
    <cellStyle name="_국수교수량_수항교교대수량_배수공H_4-3차 전기공사 설계서_REVP0(090401) 4" xfId="1646"/>
    <cellStyle name="_국수교수량_수항교교대수량_배수공H_4-3차 전기공사 설계서_REVP0(090401) 5" xfId="1647"/>
    <cellStyle name="_국수교수량_수항교교대수량_배수공H_4-3차 전기공사 설계서_REVP0(090401) 6" xfId="1648"/>
    <cellStyle name="_국수교수량_수항교교대수량_배수공H_4-3차 전기공사 설계서_REVP0(090401) 7" xfId="1649"/>
    <cellStyle name="_국수교수량_수항교교대수량_배수공H_4-3차 전기공사 설계서_REVP0(090401) 8" xfId="1650"/>
    <cellStyle name="_국수교수량_수항교교대수량_배수공H_4-3차 전기공사 설계서_REVP0(090401) 9" xfId="1651"/>
    <cellStyle name="_국수교수량_수항교교대수량_배수공H_4-3차 전기공사 설계서_REVP0(090401)_01. 1-2차 전기방식공사 설계서" xfId="27113"/>
    <cellStyle name="_국수교수량_수항교교대수량_배수공H_노임단가" xfId="1652"/>
    <cellStyle name="_국수교수량_수항교교대수량_배수공H_노임단가 10" xfId="1653"/>
    <cellStyle name="_국수교수량_수항교교대수량_배수공H_노임단가 11" xfId="1654"/>
    <cellStyle name="_국수교수량_수항교교대수량_배수공H_노임단가 12" xfId="1655"/>
    <cellStyle name="_국수교수량_수항교교대수량_배수공H_노임단가 13" xfId="1656"/>
    <cellStyle name="_국수교수량_수항교교대수량_배수공H_노임단가 14" xfId="31039"/>
    <cellStyle name="_국수교수량_수항교교대수량_배수공H_노임단가 2" xfId="1657"/>
    <cellStyle name="_국수교수량_수항교교대수량_배수공H_노임단가 2 2" xfId="41320"/>
    <cellStyle name="_국수교수량_수항교교대수량_배수공H_노임단가 3" xfId="1658"/>
    <cellStyle name="_국수교수량_수항교교대수량_배수공H_노임단가 4" xfId="1659"/>
    <cellStyle name="_국수교수량_수항교교대수량_배수공H_노임단가 5" xfId="1660"/>
    <cellStyle name="_국수교수량_수항교교대수량_배수공H_노임단가 6" xfId="1661"/>
    <cellStyle name="_국수교수량_수항교교대수량_배수공H_노임단가 7" xfId="1662"/>
    <cellStyle name="_국수교수량_수항교교대수량_배수공H_노임단가 8" xfId="1663"/>
    <cellStyle name="_국수교수량_수항교교대수량_배수공H_노임단가 9" xfId="1664"/>
    <cellStyle name="_국수교수량_수항교교대수량_배수공H_노임단가_1-1차 전기공사 설계서(저장탱크)_REVA_090721(전기방식수정분)" xfId="27114"/>
    <cellStyle name="_국수교수량_수항교교대수량_배수공H_노임단가_1-1차 전기공사 설계서(저장탱크)_REVA_090721(전기방식수정분)_01. 1-2차 전기방식공사 설계서" xfId="27115"/>
    <cellStyle name="_국수교수량_수항교교대수량_배수공H_노임단가_4-3차 전기공사 설계서_REVP0(090401)" xfId="1665"/>
    <cellStyle name="_국수교수량_수항교교대수량_배수공H_노임단가_4-3차 전기공사 설계서_REVP0(090401) 10" xfId="1666"/>
    <cellStyle name="_국수교수량_수항교교대수량_배수공H_노임단가_4-3차 전기공사 설계서_REVP0(090401) 11" xfId="1667"/>
    <cellStyle name="_국수교수량_수항교교대수량_배수공H_노임단가_4-3차 전기공사 설계서_REVP0(090401) 12" xfId="1668"/>
    <cellStyle name="_국수교수량_수항교교대수량_배수공H_노임단가_4-3차 전기공사 설계서_REVP0(090401) 13" xfId="1669"/>
    <cellStyle name="_국수교수량_수항교교대수량_배수공H_노임단가_4-3차 전기공사 설계서_REVP0(090401) 14" xfId="31038"/>
    <cellStyle name="_국수교수량_수항교교대수량_배수공H_노임단가_4-3차 전기공사 설계서_REVP0(090401) 2" xfId="1670"/>
    <cellStyle name="_국수교수량_수항교교대수량_배수공H_노임단가_4-3차 전기공사 설계서_REVP0(090401) 2 2" xfId="41321"/>
    <cellStyle name="_국수교수량_수항교교대수량_배수공H_노임단가_4-3차 전기공사 설계서_REVP0(090401) 3" xfId="1671"/>
    <cellStyle name="_국수교수량_수항교교대수량_배수공H_노임단가_4-3차 전기공사 설계서_REVP0(090401) 4" xfId="1672"/>
    <cellStyle name="_국수교수량_수항교교대수량_배수공H_노임단가_4-3차 전기공사 설계서_REVP0(090401) 5" xfId="1673"/>
    <cellStyle name="_국수교수량_수항교교대수량_배수공H_노임단가_4-3차 전기공사 설계서_REVP0(090401) 6" xfId="1674"/>
    <cellStyle name="_국수교수량_수항교교대수량_배수공H_노임단가_4-3차 전기공사 설계서_REVP0(090401) 7" xfId="1675"/>
    <cellStyle name="_국수교수량_수항교교대수량_배수공H_노임단가_4-3차 전기공사 설계서_REVP0(090401) 8" xfId="1676"/>
    <cellStyle name="_국수교수량_수항교교대수량_배수공H_노임단가_4-3차 전기공사 설계서_REVP0(090401) 9" xfId="1677"/>
    <cellStyle name="_국수교수량_수항교교대수량_배수공H_노임단가_4-3차 전기공사 설계서_REVP0(090401)_01. 1-2차 전기방식공사 설계서" xfId="27116"/>
    <cellStyle name="_국수교수량_수항교교대수량_배수공H_통영기초#11-rev1" xfId="1678"/>
    <cellStyle name="_국수교수량_수항교교대수량_배수공H_통영기초#11-rev1 10" xfId="1679"/>
    <cellStyle name="_국수교수량_수항교교대수량_배수공H_통영기초#11-rev1 11" xfId="1680"/>
    <cellStyle name="_국수교수량_수항교교대수량_배수공H_통영기초#11-rev1 12" xfId="1681"/>
    <cellStyle name="_국수교수량_수항교교대수량_배수공H_통영기초#11-rev1 13" xfId="1682"/>
    <cellStyle name="_국수교수량_수항교교대수량_배수공H_통영기초#11-rev1 14" xfId="31037"/>
    <cellStyle name="_국수교수량_수항교교대수량_배수공H_통영기초#11-rev1 2" xfId="1683"/>
    <cellStyle name="_국수교수량_수항교교대수량_배수공H_통영기초#11-rev1 2 2" xfId="41322"/>
    <cellStyle name="_국수교수량_수항교교대수량_배수공H_통영기초#11-rev1 3" xfId="1684"/>
    <cellStyle name="_국수교수량_수항교교대수량_배수공H_통영기초#11-rev1 4" xfId="1685"/>
    <cellStyle name="_국수교수량_수항교교대수량_배수공H_통영기초#11-rev1 5" xfId="1686"/>
    <cellStyle name="_국수교수량_수항교교대수량_배수공H_통영기초#11-rev1 6" xfId="1687"/>
    <cellStyle name="_국수교수량_수항교교대수량_배수공H_통영기초#11-rev1 7" xfId="1688"/>
    <cellStyle name="_국수교수량_수항교교대수량_배수공H_통영기초#11-rev1 8" xfId="1689"/>
    <cellStyle name="_국수교수량_수항교교대수량_배수공H_통영기초#11-rev1 9" xfId="1690"/>
    <cellStyle name="_국수교수량_수항교교대수량_배수공H_통영기초#11-rev1_1-1차 전기공사 설계서(저장탱크)_REVA_090721(전기방식수정분)" xfId="27117"/>
    <cellStyle name="_국수교수량_수항교교대수량_배수공H_통영기초#11-rev1_1-1차 전기공사 설계서(저장탱크)_REVA_090721(전기방식수정분)_01. 1-2차 전기방식공사 설계서" xfId="27118"/>
    <cellStyle name="_국수교수량_수항교교대수량_배수공H_통영기초#11-rev1_4-3차 전기공사 설계서_REVP0(090401)" xfId="1691"/>
    <cellStyle name="_국수교수량_수항교교대수량_배수공H_통영기초#11-rev1_4-3차 전기공사 설계서_REVP0(090401) 10" xfId="1692"/>
    <cellStyle name="_국수교수량_수항교교대수량_배수공H_통영기초#11-rev1_4-3차 전기공사 설계서_REVP0(090401) 11" xfId="1693"/>
    <cellStyle name="_국수교수량_수항교교대수량_배수공H_통영기초#11-rev1_4-3차 전기공사 설계서_REVP0(090401) 12" xfId="1694"/>
    <cellStyle name="_국수교수량_수항교교대수량_배수공H_통영기초#11-rev1_4-3차 전기공사 설계서_REVP0(090401) 13" xfId="1695"/>
    <cellStyle name="_국수교수량_수항교교대수량_배수공H_통영기초#11-rev1_4-3차 전기공사 설계서_REVP0(090401) 14" xfId="31036"/>
    <cellStyle name="_국수교수량_수항교교대수량_배수공H_통영기초#11-rev1_4-3차 전기공사 설계서_REVP0(090401) 2" xfId="1696"/>
    <cellStyle name="_국수교수량_수항교교대수량_배수공H_통영기초#11-rev1_4-3차 전기공사 설계서_REVP0(090401) 2 2" xfId="41323"/>
    <cellStyle name="_국수교수량_수항교교대수량_배수공H_통영기초#11-rev1_4-3차 전기공사 설계서_REVP0(090401) 3" xfId="1697"/>
    <cellStyle name="_국수교수량_수항교교대수량_배수공H_통영기초#11-rev1_4-3차 전기공사 설계서_REVP0(090401) 4" xfId="1698"/>
    <cellStyle name="_국수교수량_수항교교대수량_배수공H_통영기초#11-rev1_4-3차 전기공사 설계서_REVP0(090401) 5" xfId="1699"/>
    <cellStyle name="_국수교수량_수항교교대수량_배수공H_통영기초#11-rev1_4-3차 전기공사 설계서_REVP0(090401) 6" xfId="1700"/>
    <cellStyle name="_국수교수량_수항교교대수량_배수공H_통영기초#11-rev1_4-3차 전기공사 설계서_REVP0(090401) 7" xfId="1701"/>
    <cellStyle name="_국수교수량_수항교교대수량_배수공H_통영기초#11-rev1_4-3차 전기공사 설계서_REVP0(090401) 8" xfId="1702"/>
    <cellStyle name="_국수교수량_수항교교대수량_배수공H_통영기초#11-rev1_4-3차 전기공사 설계서_REVP0(090401) 9" xfId="1703"/>
    <cellStyle name="_국수교수량_수항교교대수량_배수공H_통영기초#11-rev1_4-3차 전기공사 설계서_REVP0(090401)_01. 1-2차 전기방식공사 설계서" xfId="27119"/>
    <cellStyle name="_국수교수량_수항교교대수량_배수공H_통영기초#11-rev1_노임단가" xfId="1704"/>
    <cellStyle name="_국수교수량_수항교교대수량_배수공H_통영기초#11-rev1_노임단가 10" xfId="1705"/>
    <cellStyle name="_국수교수량_수항교교대수량_배수공H_통영기초#11-rev1_노임단가 11" xfId="1706"/>
    <cellStyle name="_국수교수량_수항교교대수량_배수공H_통영기초#11-rev1_노임단가 12" xfId="1707"/>
    <cellStyle name="_국수교수량_수항교교대수량_배수공H_통영기초#11-rev1_노임단가 13" xfId="1708"/>
    <cellStyle name="_국수교수량_수항교교대수량_배수공H_통영기초#11-rev1_노임단가 14" xfId="31035"/>
    <cellStyle name="_국수교수량_수항교교대수량_배수공H_통영기초#11-rev1_노임단가 2" xfId="1709"/>
    <cellStyle name="_국수교수량_수항교교대수량_배수공H_통영기초#11-rev1_노임단가 2 2" xfId="41324"/>
    <cellStyle name="_국수교수량_수항교교대수량_배수공H_통영기초#11-rev1_노임단가 3" xfId="1710"/>
    <cellStyle name="_국수교수량_수항교교대수량_배수공H_통영기초#11-rev1_노임단가 4" xfId="1711"/>
    <cellStyle name="_국수교수량_수항교교대수량_배수공H_통영기초#11-rev1_노임단가 5" xfId="1712"/>
    <cellStyle name="_국수교수량_수항교교대수량_배수공H_통영기초#11-rev1_노임단가 6" xfId="1713"/>
    <cellStyle name="_국수교수량_수항교교대수량_배수공H_통영기초#11-rev1_노임단가 7" xfId="1714"/>
    <cellStyle name="_국수교수량_수항교교대수량_배수공H_통영기초#11-rev1_노임단가 8" xfId="1715"/>
    <cellStyle name="_국수교수량_수항교교대수량_배수공H_통영기초#11-rev1_노임단가 9" xfId="1716"/>
    <cellStyle name="_국수교수량_수항교교대수량_배수공H_통영기초#11-rev1_노임단가_1-1차 전기공사 설계서(저장탱크)_REVA_090721(전기방식수정분)" xfId="27120"/>
    <cellStyle name="_국수교수량_수항교교대수량_배수공H_통영기초#11-rev1_노임단가_1-1차 전기공사 설계서(저장탱크)_REVA_090721(전기방식수정분)_01. 1-2차 전기방식공사 설계서" xfId="27121"/>
    <cellStyle name="_국수교수량_수항교교대수량_배수공H_통영기초#11-rev1_노임단가_4-3차 전기공사 설계서_REVP0(090401)" xfId="1717"/>
    <cellStyle name="_국수교수량_수항교교대수량_배수공H_통영기초#11-rev1_노임단가_4-3차 전기공사 설계서_REVP0(090401) 10" xfId="1718"/>
    <cellStyle name="_국수교수량_수항교교대수량_배수공H_통영기초#11-rev1_노임단가_4-3차 전기공사 설계서_REVP0(090401) 11" xfId="1719"/>
    <cellStyle name="_국수교수량_수항교교대수량_배수공H_통영기초#11-rev1_노임단가_4-3차 전기공사 설계서_REVP0(090401) 12" xfId="1720"/>
    <cellStyle name="_국수교수량_수항교교대수량_배수공H_통영기초#11-rev1_노임단가_4-3차 전기공사 설계서_REVP0(090401) 13" xfId="1721"/>
    <cellStyle name="_국수교수량_수항교교대수량_배수공H_통영기초#11-rev1_노임단가_4-3차 전기공사 설계서_REVP0(090401) 14" xfId="31034"/>
    <cellStyle name="_국수교수량_수항교교대수량_배수공H_통영기초#11-rev1_노임단가_4-3차 전기공사 설계서_REVP0(090401) 2" xfId="1722"/>
    <cellStyle name="_국수교수량_수항교교대수량_배수공H_통영기초#11-rev1_노임단가_4-3차 전기공사 설계서_REVP0(090401) 2 2" xfId="41325"/>
    <cellStyle name="_국수교수량_수항교교대수량_배수공H_통영기초#11-rev1_노임단가_4-3차 전기공사 설계서_REVP0(090401) 3" xfId="1723"/>
    <cellStyle name="_국수교수량_수항교교대수량_배수공H_통영기초#11-rev1_노임단가_4-3차 전기공사 설계서_REVP0(090401) 4" xfId="1724"/>
    <cellStyle name="_국수교수량_수항교교대수량_배수공H_통영기초#11-rev1_노임단가_4-3차 전기공사 설계서_REVP0(090401) 5" xfId="1725"/>
    <cellStyle name="_국수교수량_수항교교대수량_배수공H_통영기초#11-rev1_노임단가_4-3차 전기공사 설계서_REVP0(090401) 6" xfId="1726"/>
    <cellStyle name="_국수교수량_수항교교대수량_배수공H_통영기초#11-rev1_노임단가_4-3차 전기공사 설계서_REVP0(090401) 7" xfId="1727"/>
    <cellStyle name="_국수교수량_수항교교대수량_배수공H_통영기초#11-rev1_노임단가_4-3차 전기공사 설계서_REVP0(090401) 8" xfId="1728"/>
    <cellStyle name="_국수교수량_수항교교대수량_배수공H_통영기초#11-rev1_노임단가_4-3차 전기공사 설계서_REVP0(090401) 9" xfId="1729"/>
    <cellStyle name="_국수교수량_수항교교대수량_배수공H_통영기초#11-rev1_노임단가_4-3차 전기공사 설계서_REVP0(090401)_01. 1-2차 전기방식공사 설계서" xfId="27122"/>
    <cellStyle name="_국수교수량_수항교교대수량_배수공H_통영기초#11-rev1_통합내역서" xfId="1730"/>
    <cellStyle name="_국수교수량_수항교교대수량_배수공H_통영기초#11-rev1_통합내역서 10" xfId="1731"/>
    <cellStyle name="_국수교수량_수항교교대수량_배수공H_통영기초#11-rev1_통합내역서 11" xfId="1732"/>
    <cellStyle name="_국수교수량_수항교교대수량_배수공H_통영기초#11-rev1_통합내역서 12" xfId="1733"/>
    <cellStyle name="_국수교수량_수항교교대수량_배수공H_통영기초#11-rev1_통합내역서 13" xfId="1734"/>
    <cellStyle name="_국수교수량_수항교교대수량_배수공H_통영기초#11-rev1_통합내역서 14" xfId="31033"/>
    <cellStyle name="_국수교수량_수항교교대수량_배수공H_통영기초#11-rev1_통합내역서 2" xfId="1735"/>
    <cellStyle name="_국수교수량_수항교교대수량_배수공H_통영기초#11-rev1_통합내역서 2 2" xfId="41326"/>
    <cellStyle name="_국수교수량_수항교교대수량_배수공H_통영기초#11-rev1_통합내역서 3" xfId="1736"/>
    <cellStyle name="_국수교수량_수항교교대수량_배수공H_통영기초#11-rev1_통합내역서 4" xfId="1737"/>
    <cellStyle name="_국수교수량_수항교교대수량_배수공H_통영기초#11-rev1_통합내역서 5" xfId="1738"/>
    <cellStyle name="_국수교수량_수항교교대수량_배수공H_통영기초#11-rev1_통합내역서 6" xfId="1739"/>
    <cellStyle name="_국수교수량_수항교교대수량_배수공H_통영기초#11-rev1_통합내역서 7" xfId="1740"/>
    <cellStyle name="_국수교수량_수항교교대수량_배수공H_통영기초#11-rev1_통합내역서 8" xfId="1741"/>
    <cellStyle name="_국수교수량_수항교교대수량_배수공H_통영기초#11-rev1_통합내역서 9" xfId="1742"/>
    <cellStyle name="_국수교수량_수항교교대수량_배수공H_통영기초#11-rev1_통합내역서_1-1차 전기공사 설계서(저장탱크)_REVA_090721(전기방식수정분)" xfId="27123"/>
    <cellStyle name="_국수교수량_수항교교대수량_배수공H_통영기초#11-rev1_통합내역서_1-1차 전기공사 설계서(저장탱크)_REVA_090721(전기방식수정분)_01. 1-2차 전기방식공사 설계서" xfId="27124"/>
    <cellStyle name="_국수교수량_수항교교대수량_배수공H_통영기초#11-rev1_통합내역서_4-3차 전기공사 설계서_REVP0(090401)" xfId="1743"/>
    <cellStyle name="_국수교수량_수항교교대수량_배수공H_통영기초#11-rev1_통합내역서_4-3차 전기공사 설계서_REVP0(090401) 10" xfId="1744"/>
    <cellStyle name="_국수교수량_수항교교대수량_배수공H_통영기초#11-rev1_통합내역서_4-3차 전기공사 설계서_REVP0(090401) 11" xfId="1745"/>
    <cellStyle name="_국수교수량_수항교교대수량_배수공H_통영기초#11-rev1_통합내역서_4-3차 전기공사 설계서_REVP0(090401) 12" xfId="1746"/>
    <cellStyle name="_국수교수량_수항교교대수량_배수공H_통영기초#11-rev1_통합내역서_4-3차 전기공사 설계서_REVP0(090401) 13" xfId="1747"/>
    <cellStyle name="_국수교수량_수항교교대수량_배수공H_통영기초#11-rev1_통합내역서_4-3차 전기공사 설계서_REVP0(090401) 14" xfId="31032"/>
    <cellStyle name="_국수교수량_수항교교대수량_배수공H_통영기초#11-rev1_통합내역서_4-3차 전기공사 설계서_REVP0(090401) 2" xfId="1748"/>
    <cellStyle name="_국수교수량_수항교교대수량_배수공H_통영기초#11-rev1_통합내역서_4-3차 전기공사 설계서_REVP0(090401) 2 2" xfId="41327"/>
    <cellStyle name="_국수교수량_수항교교대수량_배수공H_통영기초#11-rev1_통합내역서_4-3차 전기공사 설계서_REVP0(090401) 3" xfId="1749"/>
    <cellStyle name="_국수교수량_수항교교대수량_배수공H_통영기초#11-rev1_통합내역서_4-3차 전기공사 설계서_REVP0(090401) 4" xfId="1750"/>
    <cellStyle name="_국수교수량_수항교교대수량_배수공H_통영기초#11-rev1_통합내역서_4-3차 전기공사 설계서_REVP0(090401) 5" xfId="1751"/>
    <cellStyle name="_국수교수량_수항교교대수량_배수공H_통영기초#11-rev1_통합내역서_4-3차 전기공사 설계서_REVP0(090401) 6" xfId="1752"/>
    <cellStyle name="_국수교수량_수항교교대수량_배수공H_통영기초#11-rev1_통합내역서_4-3차 전기공사 설계서_REVP0(090401) 7" xfId="1753"/>
    <cellStyle name="_국수교수량_수항교교대수량_배수공H_통영기초#11-rev1_통합내역서_4-3차 전기공사 설계서_REVP0(090401) 8" xfId="1754"/>
    <cellStyle name="_국수교수량_수항교교대수량_배수공H_통영기초#11-rev1_통합내역서_4-3차 전기공사 설계서_REVP0(090401) 9" xfId="1755"/>
    <cellStyle name="_국수교수량_수항교교대수량_배수공H_통영기초#11-rev1_통합내역서_4-3차 전기공사 설계서_REVP0(090401)_01. 1-2차 전기방식공사 설계서" xfId="27125"/>
    <cellStyle name="_국수교수량_수항교교대수량_배수공H_통영기초#11-rev1_평택15-17본체내역서_rev5" xfId="1756"/>
    <cellStyle name="_국수교수량_수항교교대수량_배수공H_통영기초#11-rev1_평택15-17본체내역서_rev5 10" xfId="1757"/>
    <cellStyle name="_국수교수량_수항교교대수량_배수공H_통영기초#11-rev1_평택15-17본체내역서_rev5 11" xfId="1758"/>
    <cellStyle name="_국수교수량_수항교교대수량_배수공H_통영기초#11-rev1_평택15-17본체내역서_rev5 12" xfId="1759"/>
    <cellStyle name="_국수교수량_수항교교대수량_배수공H_통영기초#11-rev1_평택15-17본체내역서_rev5 13" xfId="1760"/>
    <cellStyle name="_국수교수량_수항교교대수량_배수공H_통영기초#11-rev1_평택15-17본체내역서_rev5 14" xfId="31031"/>
    <cellStyle name="_국수교수량_수항교교대수량_배수공H_통영기초#11-rev1_평택15-17본체내역서_rev5 2" xfId="1761"/>
    <cellStyle name="_국수교수량_수항교교대수량_배수공H_통영기초#11-rev1_평택15-17본체내역서_rev5 2 2" xfId="41328"/>
    <cellStyle name="_국수교수량_수항교교대수량_배수공H_통영기초#11-rev1_평택15-17본체내역서_rev5 3" xfId="1762"/>
    <cellStyle name="_국수교수량_수항교교대수량_배수공H_통영기초#11-rev1_평택15-17본체내역서_rev5 4" xfId="1763"/>
    <cellStyle name="_국수교수량_수항교교대수량_배수공H_통영기초#11-rev1_평택15-17본체내역서_rev5 5" xfId="1764"/>
    <cellStyle name="_국수교수량_수항교교대수량_배수공H_통영기초#11-rev1_평택15-17본체내역서_rev5 6" xfId="1765"/>
    <cellStyle name="_국수교수량_수항교교대수량_배수공H_통영기초#11-rev1_평택15-17본체내역서_rev5 7" xfId="1766"/>
    <cellStyle name="_국수교수량_수항교교대수량_배수공H_통영기초#11-rev1_평택15-17본체내역서_rev5 8" xfId="1767"/>
    <cellStyle name="_국수교수량_수항교교대수량_배수공H_통영기초#11-rev1_평택15-17본체내역서_rev5 9" xfId="1768"/>
    <cellStyle name="_국수교수량_수항교교대수량_배수공H_통영기초#11-rev1_평택15-17본체내역서_rev5_1-1차 전기공사 설계서(저장탱크)_REVA_090721(전기방식수정분)" xfId="27126"/>
    <cellStyle name="_국수교수량_수항교교대수량_배수공H_통영기초#11-rev1_평택15-17본체내역서_rev5_1-1차 전기공사 설계서(저장탱크)_REVA_090721(전기방식수정분)_01. 1-2차 전기방식공사 설계서" xfId="27127"/>
    <cellStyle name="_국수교수량_수항교교대수량_배수공H_통영기초#11-rev1_평택15-17본체내역서_rev5_4-3차 전기공사 설계서_REVP0(090401)" xfId="1769"/>
    <cellStyle name="_국수교수량_수항교교대수량_배수공H_통영기초#11-rev1_평택15-17본체내역서_rev5_4-3차 전기공사 설계서_REVP0(090401) 10" xfId="1770"/>
    <cellStyle name="_국수교수량_수항교교대수량_배수공H_통영기초#11-rev1_평택15-17본체내역서_rev5_4-3차 전기공사 설계서_REVP0(090401) 11" xfId="1771"/>
    <cellStyle name="_국수교수량_수항교교대수량_배수공H_통영기초#11-rev1_평택15-17본체내역서_rev5_4-3차 전기공사 설계서_REVP0(090401) 12" xfId="1772"/>
    <cellStyle name="_국수교수량_수항교교대수량_배수공H_통영기초#11-rev1_평택15-17본체내역서_rev5_4-3차 전기공사 설계서_REVP0(090401) 13" xfId="1773"/>
    <cellStyle name="_국수교수량_수항교교대수량_배수공H_통영기초#11-rev1_평택15-17본체내역서_rev5_4-3차 전기공사 설계서_REVP0(090401) 14" xfId="31030"/>
    <cellStyle name="_국수교수량_수항교교대수량_배수공H_통영기초#11-rev1_평택15-17본체내역서_rev5_4-3차 전기공사 설계서_REVP0(090401) 2" xfId="1774"/>
    <cellStyle name="_국수교수량_수항교교대수량_배수공H_통영기초#11-rev1_평택15-17본체내역서_rev5_4-3차 전기공사 설계서_REVP0(090401) 2 2" xfId="41329"/>
    <cellStyle name="_국수교수량_수항교교대수량_배수공H_통영기초#11-rev1_평택15-17본체내역서_rev5_4-3차 전기공사 설계서_REVP0(090401) 3" xfId="1775"/>
    <cellStyle name="_국수교수량_수항교교대수량_배수공H_통영기초#11-rev1_평택15-17본체내역서_rev5_4-3차 전기공사 설계서_REVP0(090401) 4" xfId="1776"/>
    <cellStyle name="_국수교수량_수항교교대수량_배수공H_통영기초#11-rev1_평택15-17본체내역서_rev5_4-3차 전기공사 설계서_REVP0(090401) 5" xfId="1777"/>
    <cellStyle name="_국수교수량_수항교교대수량_배수공H_통영기초#11-rev1_평택15-17본체내역서_rev5_4-3차 전기공사 설계서_REVP0(090401) 6" xfId="1778"/>
    <cellStyle name="_국수교수량_수항교교대수량_배수공H_통영기초#11-rev1_평택15-17본체내역서_rev5_4-3차 전기공사 설계서_REVP0(090401) 7" xfId="1779"/>
    <cellStyle name="_국수교수량_수항교교대수량_배수공H_통영기초#11-rev1_평택15-17본체내역서_rev5_4-3차 전기공사 설계서_REVP0(090401) 8" xfId="1780"/>
    <cellStyle name="_국수교수량_수항교교대수량_배수공H_통영기초#11-rev1_평택15-17본체내역서_rev5_4-3차 전기공사 설계서_REVP0(090401) 9" xfId="1781"/>
    <cellStyle name="_국수교수량_수항교교대수량_배수공H_통영기초#11-rev1_평택15-17본체내역서_rev5_4-3차 전기공사 설계서_REVP0(090401)_01. 1-2차 전기방식공사 설계서" xfId="27128"/>
    <cellStyle name="_국수교수량_수항교교대수량_배수공H_통합내역서" xfId="1782"/>
    <cellStyle name="_국수교수량_수항교교대수량_배수공H_통합내역서 10" xfId="1783"/>
    <cellStyle name="_국수교수량_수항교교대수량_배수공H_통합내역서 11" xfId="1784"/>
    <cellStyle name="_국수교수량_수항교교대수량_배수공H_통합내역서 12" xfId="1785"/>
    <cellStyle name="_국수교수량_수항교교대수량_배수공H_통합내역서 13" xfId="1786"/>
    <cellStyle name="_국수교수량_수항교교대수량_배수공H_통합내역서 14" xfId="31029"/>
    <cellStyle name="_국수교수량_수항교교대수량_배수공H_통합내역서 2" xfId="1787"/>
    <cellStyle name="_국수교수량_수항교교대수량_배수공H_통합내역서 2 2" xfId="41330"/>
    <cellStyle name="_국수교수량_수항교교대수량_배수공H_통합내역서 3" xfId="1788"/>
    <cellStyle name="_국수교수량_수항교교대수량_배수공H_통합내역서 4" xfId="1789"/>
    <cellStyle name="_국수교수량_수항교교대수량_배수공H_통합내역서 5" xfId="1790"/>
    <cellStyle name="_국수교수량_수항교교대수량_배수공H_통합내역서 6" xfId="1791"/>
    <cellStyle name="_국수교수량_수항교교대수량_배수공H_통합내역서 7" xfId="1792"/>
    <cellStyle name="_국수교수량_수항교교대수량_배수공H_통합내역서 8" xfId="1793"/>
    <cellStyle name="_국수교수량_수항교교대수량_배수공H_통합내역서 9" xfId="1794"/>
    <cellStyle name="_국수교수량_수항교교대수량_배수공H_통합내역서_1-1차 전기공사 설계서(저장탱크)_REVA_090721(전기방식수정분)" xfId="27129"/>
    <cellStyle name="_국수교수량_수항교교대수량_배수공H_통합내역서_1-1차 전기공사 설계서(저장탱크)_REVA_090721(전기방식수정분)_01. 1-2차 전기방식공사 설계서" xfId="27130"/>
    <cellStyle name="_국수교수량_수항교교대수량_배수공H_통합내역서_4-3차 전기공사 설계서_REVP0(090401)" xfId="1795"/>
    <cellStyle name="_국수교수량_수항교교대수량_배수공H_통합내역서_4-3차 전기공사 설계서_REVP0(090401) 10" xfId="1796"/>
    <cellStyle name="_국수교수량_수항교교대수량_배수공H_통합내역서_4-3차 전기공사 설계서_REVP0(090401) 11" xfId="1797"/>
    <cellStyle name="_국수교수량_수항교교대수량_배수공H_통합내역서_4-3차 전기공사 설계서_REVP0(090401) 12" xfId="1798"/>
    <cellStyle name="_국수교수량_수항교교대수량_배수공H_통합내역서_4-3차 전기공사 설계서_REVP0(090401) 13" xfId="1799"/>
    <cellStyle name="_국수교수량_수항교교대수량_배수공H_통합내역서_4-3차 전기공사 설계서_REVP0(090401) 14" xfId="31028"/>
    <cellStyle name="_국수교수량_수항교교대수량_배수공H_통합내역서_4-3차 전기공사 설계서_REVP0(090401) 2" xfId="1800"/>
    <cellStyle name="_국수교수량_수항교교대수량_배수공H_통합내역서_4-3차 전기공사 설계서_REVP0(090401) 2 2" xfId="41331"/>
    <cellStyle name="_국수교수량_수항교교대수량_배수공H_통합내역서_4-3차 전기공사 설계서_REVP0(090401) 3" xfId="1801"/>
    <cellStyle name="_국수교수량_수항교교대수량_배수공H_통합내역서_4-3차 전기공사 설계서_REVP0(090401) 4" xfId="1802"/>
    <cellStyle name="_국수교수량_수항교교대수량_배수공H_통합내역서_4-3차 전기공사 설계서_REVP0(090401) 5" xfId="1803"/>
    <cellStyle name="_국수교수량_수항교교대수량_배수공H_통합내역서_4-3차 전기공사 설계서_REVP0(090401) 6" xfId="1804"/>
    <cellStyle name="_국수교수량_수항교교대수량_배수공H_통합내역서_4-3차 전기공사 설계서_REVP0(090401) 7" xfId="1805"/>
    <cellStyle name="_국수교수량_수항교교대수량_배수공H_통합내역서_4-3차 전기공사 설계서_REVP0(090401) 8" xfId="1806"/>
    <cellStyle name="_국수교수량_수항교교대수량_배수공H_통합내역서_4-3차 전기공사 설계서_REVP0(090401) 9" xfId="1807"/>
    <cellStyle name="_국수교수량_수항교교대수량_배수공H_통합내역서_4-3차 전기공사 설계서_REVP0(090401)_01. 1-2차 전기방식공사 설계서" xfId="27131"/>
    <cellStyle name="_국수교수량_수항교교대수량_배수공H_평택15-17본체내역서_rev5" xfId="1808"/>
    <cellStyle name="_국수교수량_수항교교대수량_배수공H_평택15-17본체내역서_rev5 10" xfId="1809"/>
    <cellStyle name="_국수교수량_수항교교대수량_배수공H_평택15-17본체내역서_rev5 11" xfId="1810"/>
    <cellStyle name="_국수교수량_수항교교대수량_배수공H_평택15-17본체내역서_rev5 12" xfId="1811"/>
    <cellStyle name="_국수교수량_수항교교대수량_배수공H_평택15-17본체내역서_rev5 13" xfId="1812"/>
    <cellStyle name="_국수교수량_수항교교대수량_배수공H_평택15-17본체내역서_rev5 14" xfId="31027"/>
    <cellStyle name="_국수교수량_수항교교대수량_배수공H_평택15-17본체내역서_rev5 2" xfId="1813"/>
    <cellStyle name="_국수교수량_수항교교대수량_배수공H_평택15-17본체내역서_rev5 2 2" xfId="41332"/>
    <cellStyle name="_국수교수량_수항교교대수량_배수공H_평택15-17본체내역서_rev5 3" xfId="1814"/>
    <cellStyle name="_국수교수량_수항교교대수량_배수공H_평택15-17본체내역서_rev5 4" xfId="1815"/>
    <cellStyle name="_국수교수량_수항교교대수량_배수공H_평택15-17본체내역서_rev5 5" xfId="1816"/>
    <cellStyle name="_국수교수량_수항교교대수량_배수공H_평택15-17본체내역서_rev5 6" xfId="1817"/>
    <cellStyle name="_국수교수량_수항교교대수량_배수공H_평택15-17본체내역서_rev5 7" xfId="1818"/>
    <cellStyle name="_국수교수량_수항교교대수량_배수공H_평택15-17본체내역서_rev5 8" xfId="1819"/>
    <cellStyle name="_국수교수량_수항교교대수량_배수공H_평택15-17본체내역서_rev5 9" xfId="1820"/>
    <cellStyle name="_국수교수량_수항교교대수량_배수공H_평택15-17본체내역서_rev5_1-1차 전기공사 설계서(저장탱크)_REVA_090721(전기방식수정분)" xfId="27132"/>
    <cellStyle name="_국수교수량_수항교교대수량_배수공H_평택15-17본체내역서_rev5_1-1차 전기공사 설계서(저장탱크)_REVA_090721(전기방식수정분)_01. 1-2차 전기방식공사 설계서" xfId="27133"/>
    <cellStyle name="_국수교수량_수항교교대수량_배수공H_평택15-17본체내역서_rev5_4-3차 전기공사 설계서_REVP0(090401)" xfId="1821"/>
    <cellStyle name="_국수교수량_수항교교대수량_배수공H_평택15-17본체내역서_rev5_4-3차 전기공사 설계서_REVP0(090401) 10" xfId="1822"/>
    <cellStyle name="_국수교수량_수항교교대수량_배수공H_평택15-17본체내역서_rev5_4-3차 전기공사 설계서_REVP0(090401) 11" xfId="1823"/>
    <cellStyle name="_국수교수량_수항교교대수량_배수공H_평택15-17본체내역서_rev5_4-3차 전기공사 설계서_REVP0(090401) 12" xfId="1824"/>
    <cellStyle name="_국수교수량_수항교교대수량_배수공H_평택15-17본체내역서_rev5_4-3차 전기공사 설계서_REVP0(090401) 13" xfId="1825"/>
    <cellStyle name="_국수교수량_수항교교대수량_배수공H_평택15-17본체내역서_rev5_4-3차 전기공사 설계서_REVP0(090401) 14" xfId="31026"/>
    <cellStyle name="_국수교수량_수항교교대수량_배수공H_평택15-17본체내역서_rev5_4-3차 전기공사 설계서_REVP0(090401) 2" xfId="1826"/>
    <cellStyle name="_국수교수량_수항교교대수량_배수공H_평택15-17본체내역서_rev5_4-3차 전기공사 설계서_REVP0(090401) 2 2" xfId="41333"/>
    <cellStyle name="_국수교수량_수항교교대수량_배수공H_평택15-17본체내역서_rev5_4-3차 전기공사 설계서_REVP0(090401) 3" xfId="1827"/>
    <cellStyle name="_국수교수량_수항교교대수량_배수공H_평택15-17본체내역서_rev5_4-3차 전기공사 설계서_REVP0(090401) 4" xfId="1828"/>
    <cellStyle name="_국수교수량_수항교교대수량_배수공H_평택15-17본체내역서_rev5_4-3차 전기공사 설계서_REVP0(090401) 5" xfId="1829"/>
    <cellStyle name="_국수교수량_수항교교대수량_배수공H_평택15-17본체내역서_rev5_4-3차 전기공사 설계서_REVP0(090401) 6" xfId="1830"/>
    <cellStyle name="_국수교수량_수항교교대수량_배수공H_평택15-17본체내역서_rev5_4-3차 전기공사 설계서_REVP0(090401) 7" xfId="1831"/>
    <cellStyle name="_국수교수량_수항교교대수량_배수공H_평택15-17본체내역서_rev5_4-3차 전기공사 설계서_REVP0(090401) 8" xfId="1832"/>
    <cellStyle name="_국수교수량_수항교교대수량_배수공H_평택15-17본체내역서_rev5_4-3차 전기공사 설계서_REVP0(090401) 9" xfId="1833"/>
    <cellStyle name="_국수교수량_수항교교대수량_배수공H_평택15-17본체내역서_rev5_4-3차 전기공사 설계서_REVP0(090401)_01. 1-2차 전기방식공사 설계서" xfId="27134"/>
    <cellStyle name="_국수교수량_수항교교대수량_통영기초#11-rev1" xfId="1834"/>
    <cellStyle name="_국수교수량_수항교교대수량_통영기초#11-rev1 10" xfId="1835"/>
    <cellStyle name="_국수교수량_수항교교대수량_통영기초#11-rev1 11" xfId="1836"/>
    <cellStyle name="_국수교수량_수항교교대수량_통영기초#11-rev1 12" xfId="1837"/>
    <cellStyle name="_국수교수량_수항교교대수량_통영기초#11-rev1 13" xfId="1838"/>
    <cellStyle name="_국수교수량_수항교교대수량_통영기초#11-rev1 14" xfId="31025"/>
    <cellStyle name="_국수교수량_수항교교대수량_통영기초#11-rev1 2" xfId="1839"/>
    <cellStyle name="_국수교수량_수항교교대수량_통영기초#11-rev1 2 2" xfId="41334"/>
    <cellStyle name="_국수교수량_수항교교대수량_통영기초#11-rev1 3" xfId="1840"/>
    <cellStyle name="_국수교수량_수항교교대수량_통영기초#11-rev1 4" xfId="1841"/>
    <cellStyle name="_국수교수량_수항교교대수량_통영기초#11-rev1 5" xfId="1842"/>
    <cellStyle name="_국수교수량_수항교교대수량_통영기초#11-rev1 6" xfId="1843"/>
    <cellStyle name="_국수교수량_수항교교대수량_통영기초#11-rev1 7" xfId="1844"/>
    <cellStyle name="_국수교수량_수항교교대수량_통영기초#11-rev1 8" xfId="1845"/>
    <cellStyle name="_국수교수량_수항교교대수량_통영기초#11-rev1 9" xfId="1846"/>
    <cellStyle name="_국수교수량_수항교교대수량_통영기초#11-rev1_1-1차 전기공사 설계서(저장탱크)_REVA_090721(전기방식수정분)" xfId="27135"/>
    <cellStyle name="_국수교수량_수항교교대수량_통영기초#11-rev1_1-1차 전기공사 설계서(저장탱크)_REVA_090721(전기방식수정분)_01. 1-2차 전기방식공사 설계서" xfId="27136"/>
    <cellStyle name="_국수교수량_수항교교대수량_통영기초#11-rev1_4-3차 전기공사 설계서_REVP0(090401)" xfId="1847"/>
    <cellStyle name="_국수교수량_수항교교대수량_통영기초#11-rev1_4-3차 전기공사 설계서_REVP0(090401) 10" xfId="1848"/>
    <cellStyle name="_국수교수량_수항교교대수량_통영기초#11-rev1_4-3차 전기공사 설계서_REVP0(090401) 11" xfId="1849"/>
    <cellStyle name="_국수교수량_수항교교대수량_통영기초#11-rev1_4-3차 전기공사 설계서_REVP0(090401) 12" xfId="1850"/>
    <cellStyle name="_국수교수량_수항교교대수량_통영기초#11-rev1_4-3차 전기공사 설계서_REVP0(090401) 13" xfId="1851"/>
    <cellStyle name="_국수교수량_수항교교대수량_통영기초#11-rev1_4-3차 전기공사 설계서_REVP0(090401) 14" xfId="31024"/>
    <cellStyle name="_국수교수량_수항교교대수량_통영기초#11-rev1_4-3차 전기공사 설계서_REVP0(090401) 2" xfId="1852"/>
    <cellStyle name="_국수교수량_수항교교대수량_통영기초#11-rev1_4-3차 전기공사 설계서_REVP0(090401) 2 2" xfId="41335"/>
    <cellStyle name="_국수교수량_수항교교대수량_통영기초#11-rev1_4-3차 전기공사 설계서_REVP0(090401) 3" xfId="1853"/>
    <cellStyle name="_국수교수량_수항교교대수량_통영기초#11-rev1_4-3차 전기공사 설계서_REVP0(090401) 4" xfId="1854"/>
    <cellStyle name="_국수교수량_수항교교대수량_통영기초#11-rev1_4-3차 전기공사 설계서_REVP0(090401) 5" xfId="1855"/>
    <cellStyle name="_국수교수량_수항교교대수량_통영기초#11-rev1_4-3차 전기공사 설계서_REVP0(090401) 6" xfId="1856"/>
    <cellStyle name="_국수교수량_수항교교대수량_통영기초#11-rev1_4-3차 전기공사 설계서_REVP0(090401) 7" xfId="1857"/>
    <cellStyle name="_국수교수량_수항교교대수량_통영기초#11-rev1_4-3차 전기공사 설계서_REVP0(090401) 8" xfId="1858"/>
    <cellStyle name="_국수교수량_수항교교대수량_통영기초#11-rev1_4-3차 전기공사 설계서_REVP0(090401) 9" xfId="1859"/>
    <cellStyle name="_국수교수량_수항교교대수량_통영기초#11-rev1_4-3차 전기공사 설계서_REVP0(090401)_01. 1-2차 전기방식공사 설계서" xfId="27137"/>
    <cellStyle name="_국수교수량_수항교교대수량_통영기초#11-rev1_노임단가" xfId="1860"/>
    <cellStyle name="_국수교수량_수항교교대수량_통영기초#11-rev1_노임단가 10" xfId="1861"/>
    <cellStyle name="_국수교수량_수항교교대수량_통영기초#11-rev1_노임단가 11" xfId="1862"/>
    <cellStyle name="_국수교수량_수항교교대수량_통영기초#11-rev1_노임단가 12" xfId="1863"/>
    <cellStyle name="_국수교수량_수항교교대수량_통영기초#11-rev1_노임단가 13" xfId="1864"/>
    <cellStyle name="_국수교수량_수항교교대수량_통영기초#11-rev1_노임단가 14" xfId="31023"/>
    <cellStyle name="_국수교수량_수항교교대수량_통영기초#11-rev1_노임단가 2" xfId="1865"/>
    <cellStyle name="_국수교수량_수항교교대수량_통영기초#11-rev1_노임단가 2 2" xfId="41336"/>
    <cellStyle name="_국수교수량_수항교교대수량_통영기초#11-rev1_노임단가 3" xfId="1866"/>
    <cellStyle name="_국수교수량_수항교교대수량_통영기초#11-rev1_노임단가 4" xfId="1867"/>
    <cellStyle name="_국수교수량_수항교교대수량_통영기초#11-rev1_노임단가 5" xfId="1868"/>
    <cellStyle name="_국수교수량_수항교교대수량_통영기초#11-rev1_노임단가 6" xfId="1869"/>
    <cellStyle name="_국수교수량_수항교교대수량_통영기초#11-rev1_노임단가 7" xfId="1870"/>
    <cellStyle name="_국수교수량_수항교교대수량_통영기초#11-rev1_노임단가 8" xfId="1871"/>
    <cellStyle name="_국수교수량_수항교교대수량_통영기초#11-rev1_노임단가 9" xfId="1872"/>
    <cellStyle name="_국수교수량_수항교교대수량_통영기초#11-rev1_노임단가_1-1차 전기공사 설계서(저장탱크)_REVA_090721(전기방식수정분)" xfId="27138"/>
    <cellStyle name="_국수교수량_수항교교대수량_통영기초#11-rev1_노임단가_1-1차 전기공사 설계서(저장탱크)_REVA_090721(전기방식수정분)_01. 1-2차 전기방식공사 설계서" xfId="27139"/>
    <cellStyle name="_국수교수량_수항교교대수량_통영기초#11-rev1_노임단가_4-3차 전기공사 설계서_REVP0(090401)" xfId="1873"/>
    <cellStyle name="_국수교수량_수항교교대수량_통영기초#11-rev1_노임단가_4-3차 전기공사 설계서_REVP0(090401) 10" xfId="1874"/>
    <cellStyle name="_국수교수량_수항교교대수량_통영기초#11-rev1_노임단가_4-3차 전기공사 설계서_REVP0(090401) 11" xfId="1875"/>
    <cellStyle name="_국수교수량_수항교교대수량_통영기초#11-rev1_노임단가_4-3차 전기공사 설계서_REVP0(090401) 12" xfId="1876"/>
    <cellStyle name="_국수교수량_수항교교대수량_통영기초#11-rev1_노임단가_4-3차 전기공사 설계서_REVP0(090401) 13" xfId="1877"/>
    <cellStyle name="_국수교수량_수항교교대수량_통영기초#11-rev1_노임단가_4-3차 전기공사 설계서_REVP0(090401) 14" xfId="31022"/>
    <cellStyle name="_국수교수량_수항교교대수량_통영기초#11-rev1_노임단가_4-3차 전기공사 설계서_REVP0(090401) 2" xfId="1878"/>
    <cellStyle name="_국수교수량_수항교교대수량_통영기초#11-rev1_노임단가_4-3차 전기공사 설계서_REVP0(090401) 2 2" xfId="41337"/>
    <cellStyle name="_국수교수량_수항교교대수량_통영기초#11-rev1_노임단가_4-3차 전기공사 설계서_REVP0(090401) 3" xfId="1879"/>
    <cellStyle name="_국수교수량_수항교교대수량_통영기초#11-rev1_노임단가_4-3차 전기공사 설계서_REVP0(090401) 4" xfId="1880"/>
    <cellStyle name="_국수교수량_수항교교대수량_통영기초#11-rev1_노임단가_4-3차 전기공사 설계서_REVP0(090401) 5" xfId="1881"/>
    <cellStyle name="_국수교수량_수항교교대수량_통영기초#11-rev1_노임단가_4-3차 전기공사 설계서_REVP0(090401) 6" xfId="1882"/>
    <cellStyle name="_국수교수량_수항교교대수량_통영기초#11-rev1_노임단가_4-3차 전기공사 설계서_REVP0(090401) 7" xfId="1883"/>
    <cellStyle name="_국수교수량_수항교교대수량_통영기초#11-rev1_노임단가_4-3차 전기공사 설계서_REVP0(090401) 8" xfId="1884"/>
    <cellStyle name="_국수교수량_수항교교대수량_통영기초#11-rev1_노임단가_4-3차 전기공사 설계서_REVP0(090401) 9" xfId="1885"/>
    <cellStyle name="_국수교수량_수항교교대수량_통영기초#11-rev1_노임단가_4-3차 전기공사 설계서_REVP0(090401)_01. 1-2차 전기방식공사 설계서" xfId="27140"/>
    <cellStyle name="_국수교수량_수항교교대수량_통영기초#11-rev1_통합내역서" xfId="1886"/>
    <cellStyle name="_국수교수량_수항교교대수량_통영기초#11-rev1_통합내역서 10" xfId="1887"/>
    <cellStyle name="_국수교수량_수항교교대수량_통영기초#11-rev1_통합내역서 11" xfId="1888"/>
    <cellStyle name="_국수교수량_수항교교대수량_통영기초#11-rev1_통합내역서 12" xfId="1889"/>
    <cellStyle name="_국수교수량_수항교교대수량_통영기초#11-rev1_통합내역서 13" xfId="1890"/>
    <cellStyle name="_국수교수량_수항교교대수량_통영기초#11-rev1_통합내역서 14" xfId="31021"/>
    <cellStyle name="_국수교수량_수항교교대수량_통영기초#11-rev1_통합내역서 2" xfId="1891"/>
    <cellStyle name="_국수교수량_수항교교대수량_통영기초#11-rev1_통합내역서 2 2" xfId="41338"/>
    <cellStyle name="_국수교수량_수항교교대수량_통영기초#11-rev1_통합내역서 3" xfId="1892"/>
    <cellStyle name="_국수교수량_수항교교대수량_통영기초#11-rev1_통합내역서 4" xfId="1893"/>
    <cellStyle name="_국수교수량_수항교교대수량_통영기초#11-rev1_통합내역서 5" xfId="1894"/>
    <cellStyle name="_국수교수량_수항교교대수량_통영기초#11-rev1_통합내역서 6" xfId="1895"/>
    <cellStyle name="_국수교수량_수항교교대수량_통영기초#11-rev1_통합내역서 7" xfId="1896"/>
    <cellStyle name="_국수교수량_수항교교대수량_통영기초#11-rev1_통합내역서 8" xfId="1897"/>
    <cellStyle name="_국수교수량_수항교교대수량_통영기초#11-rev1_통합내역서 9" xfId="1898"/>
    <cellStyle name="_국수교수량_수항교교대수량_통영기초#11-rev1_통합내역서_1-1차 전기공사 설계서(저장탱크)_REVA_090721(전기방식수정분)" xfId="27141"/>
    <cellStyle name="_국수교수량_수항교교대수량_통영기초#11-rev1_통합내역서_1-1차 전기공사 설계서(저장탱크)_REVA_090721(전기방식수정분)_01. 1-2차 전기방식공사 설계서" xfId="27142"/>
    <cellStyle name="_국수교수량_수항교교대수량_통영기초#11-rev1_통합내역서_4-3차 전기공사 설계서_REVP0(090401)" xfId="1899"/>
    <cellStyle name="_국수교수량_수항교교대수량_통영기초#11-rev1_통합내역서_4-3차 전기공사 설계서_REVP0(090401) 10" xfId="1900"/>
    <cellStyle name="_국수교수량_수항교교대수량_통영기초#11-rev1_통합내역서_4-3차 전기공사 설계서_REVP0(090401) 11" xfId="1901"/>
    <cellStyle name="_국수교수량_수항교교대수량_통영기초#11-rev1_통합내역서_4-3차 전기공사 설계서_REVP0(090401) 12" xfId="1902"/>
    <cellStyle name="_국수교수량_수항교교대수량_통영기초#11-rev1_통합내역서_4-3차 전기공사 설계서_REVP0(090401) 13" xfId="1903"/>
    <cellStyle name="_국수교수량_수항교교대수량_통영기초#11-rev1_통합내역서_4-3차 전기공사 설계서_REVP0(090401) 14" xfId="31020"/>
    <cellStyle name="_국수교수량_수항교교대수량_통영기초#11-rev1_통합내역서_4-3차 전기공사 설계서_REVP0(090401) 2" xfId="1904"/>
    <cellStyle name="_국수교수량_수항교교대수량_통영기초#11-rev1_통합내역서_4-3차 전기공사 설계서_REVP0(090401) 2 2" xfId="41339"/>
    <cellStyle name="_국수교수량_수항교교대수량_통영기초#11-rev1_통합내역서_4-3차 전기공사 설계서_REVP0(090401) 3" xfId="1905"/>
    <cellStyle name="_국수교수량_수항교교대수량_통영기초#11-rev1_통합내역서_4-3차 전기공사 설계서_REVP0(090401) 4" xfId="1906"/>
    <cellStyle name="_국수교수량_수항교교대수량_통영기초#11-rev1_통합내역서_4-3차 전기공사 설계서_REVP0(090401) 5" xfId="1907"/>
    <cellStyle name="_국수교수량_수항교교대수량_통영기초#11-rev1_통합내역서_4-3차 전기공사 설계서_REVP0(090401) 6" xfId="1908"/>
    <cellStyle name="_국수교수량_수항교교대수량_통영기초#11-rev1_통합내역서_4-3차 전기공사 설계서_REVP0(090401) 7" xfId="1909"/>
    <cellStyle name="_국수교수량_수항교교대수량_통영기초#11-rev1_통합내역서_4-3차 전기공사 설계서_REVP0(090401) 8" xfId="1910"/>
    <cellStyle name="_국수교수량_수항교교대수량_통영기초#11-rev1_통합내역서_4-3차 전기공사 설계서_REVP0(090401) 9" xfId="1911"/>
    <cellStyle name="_국수교수량_수항교교대수량_통영기초#11-rev1_통합내역서_4-3차 전기공사 설계서_REVP0(090401)_01. 1-2차 전기방식공사 설계서" xfId="27143"/>
    <cellStyle name="_국수교수량_수항교교대수량_통영기초#11-rev1_평택15-17본체내역서_rev5" xfId="1912"/>
    <cellStyle name="_국수교수량_수항교교대수량_통영기초#11-rev1_평택15-17본체내역서_rev5 10" xfId="1913"/>
    <cellStyle name="_국수교수량_수항교교대수량_통영기초#11-rev1_평택15-17본체내역서_rev5 11" xfId="1914"/>
    <cellStyle name="_국수교수량_수항교교대수량_통영기초#11-rev1_평택15-17본체내역서_rev5 12" xfId="1915"/>
    <cellStyle name="_국수교수량_수항교교대수량_통영기초#11-rev1_평택15-17본체내역서_rev5 13" xfId="1916"/>
    <cellStyle name="_국수교수량_수항교교대수량_통영기초#11-rev1_평택15-17본체내역서_rev5 14" xfId="31019"/>
    <cellStyle name="_국수교수량_수항교교대수량_통영기초#11-rev1_평택15-17본체내역서_rev5 2" xfId="1917"/>
    <cellStyle name="_국수교수량_수항교교대수량_통영기초#11-rev1_평택15-17본체내역서_rev5 2 2" xfId="41340"/>
    <cellStyle name="_국수교수량_수항교교대수량_통영기초#11-rev1_평택15-17본체내역서_rev5 3" xfId="1918"/>
    <cellStyle name="_국수교수량_수항교교대수량_통영기초#11-rev1_평택15-17본체내역서_rev5 4" xfId="1919"/>
    <cellStyle name="_국수교수량_수항교교대수량_통영기초#11-rev1_평택15-17본체내역서_rev5 5" xfId="1920"/>
    <cellStyle name="_국수교수량_수항교교대수량_통영기초#11-rev1_평택15-17본체내역서_rev5 6" xfId="1921"/>
    <cellStyle name="_국수교수량_수항교교대수량_통영기초#11-rev1_평택15-17본체내역서_rev5 7" xfId="1922"/>
    <cellStyle name="_국수교수량_수항교교대수량_통영기초#11-rev1_평택15-17본체내역서_rev5 8" xfId="1923"/>
    <cellStyle name="_국수교수량_수항교교대수량_통영기초#11-rev1_평택15-17본체내역서_rev5 9" xfId="1924"/>
    <cellStyle name="_국수교수량_수항교교대수량_통영기초#11-rev1_평택15-17본체내역서_rev5_1-1차 전기공사 설계서(저장탱크)_REVA_090721(전기방식수정분)" xfId="27144"/>
    <cellStyle name="_국수교수량_수항교교대수량_통영기초#11-rev1_평택15-17본체내역서_rev5_1-1차 전기공사 설계서(저장탱크)_REVA_090721(전기방식수정분)_01. 1-2차 전기방식공사 설계서" xfId="27145"/>
    <cellStyle name="_국수교수량_수항교교대수량_통영기초#11-rev1_평택15-17본체내역서_rev5_4-3차 전기공사 설계서_REVP0(090401)" xfId="1925"/>
    <cellStyle name="_국수교수량_수항교교대수량_통영기초#11-rev1_평택15-17본체내역서_rev5_4-3차 전기공사 설계서_REVP0(090401) 10" xfId="1926"/>
    <cellStyle name="_국수교수량_수항교교대수량_통영기초#11-rev1_평택15-17본체내역서_rev5_4-3차 전기공사 설계서_REVP0(090401) 11" xfId="1927"/>
    <cellStyle name="_국수교수량_수항교교대수량_통영기초#11-rev1_평택15-17본체내역서_rev5_4-3차 전기공사 설계서_REVP0(090401) 12" xfId="1928"/>
    <cellStyle name="_국수교수량_수항교교대수량_통영기초#11-rev1_평택15-17본체내역서_rev5_4-3차 전기공사 설계서_REVP0(090401) 13" xfId="1929"/>
    <cellStyle name="_국수교수량_수항교교대수량_통영기초#11-rev1_평택15-17본체내역서_rev5_4-3차 전기공사 설계서_REVP0(090401) 14" xfId="31018"/>
    <cellStyle name="_국수교수량_수항교교대수량_통영기초#11-rev1_평택15-17본체내역서_rev5_4-3차 전기공사 설계서_REVP0(090401) 2" xfId="1930"/>
    <cellStyle name="_국수교수량_수항교교대수량_통영기초#11-rev1_평택15-17본체내역서_rev5_4-3차 전기공사 설계서_REVP0(090401) 2 2" xfId="41341"/>
    <cellStyle name="_국수교수량_수항교교대수량_통영기초#11-rev1_평택15-17본체내역서_rev5_4-3차 전기공사 설계서_REVP0(090401) 3" xfId="1931"/>
    <cellStyle name="_국수교수량_수항교교대수량_통영기초#11-rev1_평택15-17본체내역서_rev5_4-3차 전기공사 설계서_REVP0(090401) 4" xfId="1932"/>
    <cellStyle name="_국수교수량_수항교교대수량_통영기초#11-rev1_평택15-17본체내역서_rev5_4-3차 전기공사 설계서_REVP0(090401) 5" xfId="1933"/>
    <cellStyle name="_국수교수량_수항교교대수량_통영기초#11-rev1_평택15-17본체내역서_rev5_4-3차 전기공사 설계서_REVP0(090401) 6" xfId="1934"/>
    <cellStyle name="_국수교수량_수항교교대수량_통영기초#11-rev1_평택15-17본체내역서_rev5_4-3차 전기공사 설계서_REVP0(090401) 7" xfId="1935"/>
    <cellStyle name="_국수교수량_수항교교대수량_통영기초#11-rev1_평택15-17본체내역서_rev5_4-3차 전기공사 설계서_REVP0(090401) 8" xfId="1936"/>
    <cellStyle name="_국수교수량_수항교교대수량_통영기초#11-rev1_평택15-17본체내역서_rev5_4-3차 전기공사 설계서_REVP0(090401) 9" xfId="1937"/>
    <cellStyle name="_국수교수량_수항교교대수량_통영기초#11-rev1_평택15-17본체내역서_rev5_4-3차 전기공사 설계서_REVP0(090401)_01. 1-2차 전기방식공사 설계서" xfId="27146"/>
    <cellStyle name="_국수교수량_수항교교대수량_통합내역서" xfId="1938"/>
    <cellStyle name="_국수교수량_수항교교대수량_통합내역서 10" xfId="1939"/>
    <cellStyle name="_국수교수량_수항교교대수량_통합내역서 11" xfId="1940"/>
    <cellStyle name="_국수교수량_수항교교대수량_통합내역서 12" xfId="1941"/>
    <cellStyle name="_국수교수량_수항교교대수량_통합내역서 13" xfId="1942"/>
    <cellStyle name="_국수교수량_수항교교대수량_통합내역서 14" xfId="31017"/>
    <cellStyle name="_국수교수량_수항교교대수량_통합내역서 2" xfId="1943"/>
    <cellStyle name="_국수교수량_수항교교대수량_통합내역서 2 2" xfId="41342"/>
    <cellStyle name="_국수교수량_수항교교대수량_통합내역서 3" xfId="1944"/>
    <cellStyle name="_국수교수량_수항교교대수량_통합내역서 4" xfId="1945"/>
    <cellStyle name="_국수교수량_수항교교대수량_통합내역서 5" xfId="1946"/>
    <cellStyle name="_국수교수량_수항교교대수량_통합내역서 6" xfId="1947"/>
    <cellStyle name="_국수교수량_수항교교대수량_통합내역서 7" xfId="1948"/>
    <cellStyle name="_국수교수량_수항교교대수량_통합내역서 8" xfId="1949"/>
    <cellStyle name="_국수교수량_수항교교대수량_통합내역서 9" xfId="1950"/>
    <cellStyle name="_국수교수량_수항교교대수량_통합내역서_1-1차 전기공사 설계서(저장탱크)_REVA_090721(전기방식수정분)" xfId="27147"/>
    <cellStyle name="_국수교수량_수항교교대수량_통합내역서_1-1차 전기공사 설계서(저장탱크)_REVA_090721(전기방식수정분)_01. 1-2차 전기방식공사 설계서" xfId="27148"/>
    <cellStyle name="_국수교수량_수항교교대수량_통합내역서_4-3차 전기공사 설계서_REVP0(090401)" xfId="1951"/>
    <cellStyle name="_국수교수량_수항교교대수량_통합내역서_4-3차 전기공사 설계서_REVP0(090401) 10" xfId="1952"/>
    <cellStyle name="_국수교수량_수항교교대수량_통합내역서_4-3차 전기공사 설계서_REVP0(090401) 11" xfId="1953"/>
    <cellStyle name="_국수교수량_수항교교대수량_통합내역서_4-3차 전기공사 설계서_REVP0(090401) 12" xfId="1954"/>
    <cellStyle name="_국수교수량_수항교교대수량_통합내역서_4-3차 전기공사 설계서_REVP0(090401) 13" xfId="1955"/>
    <cellStyle name="_국수교수량_수항교교대수량_통합내역서_4-3차 전기공사 설계서_REVP0(090401) 14" xfId="31016"/>
    <cellStyle name="_국수교수량_수항교교대수량_통합내역서_4-3차 전기공사 설계서_REVP0(090401) 2" xfId="1956"/>
    <cellStyle name="_국수교수량_수항교교대수량_통합내역서_4-3차 전기공사 설계서_REVP0(090401) 2 2" xfId="41343"/>
    <cellStyle name="_국수교수량_수항교교대수량_통합내역서_4-3차 전기공사 설계서_REVP0(090401) 3" xfId="1957"/>
    <cellStyle name="_국수교수량_수항교교대수량_통합내역서_4-3차 전기공사 설계서_REVP0(090401) 4" xfId="1958"/>
    <cellStyle name="_국수교수량_수항교교대수량_통합내역서_4-3차 전기공사 설계서_REVP0(090401) 5" xfId="1959"/>
    <cellStyle name="_국수교수량_수항교교대수량_통합내역서_4-3차 전기공사 설계서_REVP0(090401) 6" xfId="1960"/>
    <cellStyle name="_국수교수량_수항교교대수량_통합내역서_4-3차 전기공사 설계서_REVP0(090401) 7" xfId="1961"/>
    <cellStyle name="_국수교수량_수항교교대수량_통합내역서_4-3차 전기공사 설계서_REVP0(090401) 8" xfId="1962"/>
    <cellStyle name="_국수교수량_수항교교대수량_통합내역서_4-3차 전기공사 설계서_REVP0(090401) 9" xfId="1963"/>
    <cellStyle name="_국수교수량_수항교교대수량_통합내역서_4-3차 전기공사 설계서_REVP0(090401)_01. 1-2차 전기방식공사 설계서" xfId="27149"/>
    <cellStyle name="_국수교수량_수항교교대수량_평택15-17본체내역서_rev5" xfId="1964"/>
    <cellStyle name="_국수교수량_수항교교대수량_평택15-17본체내역서_rev5 10" xfId="1965"/>
    <cellStyle name="_국수교수량_수항교교대수량_평택15-17본체내역서_rev5 11" xfId="1966"/>
    <cellStyle name="_국수교수량_수항교교대수량_평택15-17본체내역서_rev5 12" xfId="1967"/>
    <cellStyle name="_국수교수량_수항교교대수량_평택15-17본체내역서_rev5 13" xfId="1968"/>
    <cellStyle name="_국수교수량_수항교교대수량_평택15-17본체내역서_rev5 14" xfId="31015"/>
    <cellStyle name="_국수교수량_수항교교대수량_평택15-17본체내역서_rev5 2" xfId="1969"/>
    <cellStyle name="_국수교수량_수항교교대수량_평택15-17본체내역서_rev5 2 2" xfId="41344"/>
    <cellStyle name="_국수교수량_수항교교대수량_평택15-17본체내역서_rev5 3" xfId="1970"/>
    <cellStyle name="_국수교수량_수항교교대수량_평택15-17본체내역서_rev5 4" xfId="1971"/>
    <cellStyle name="_국수교수량_수항교교대수량_평택15-17본체내역서_rev5 5" xfId="1972"/>
    <cellStyle name="_국수교수량_수항교교대수량_평택15-17본체내역서_rev5 6" xfId="1973"/>
    <cellStyle name="_국수교수량_수항교교대수량_평택15-17본체내역서_rev5 7" xfId="1974"/>
    <cellStyle name="_국수교수량_수항교교대수량_평택15-17본체내역서_rev5 8" xfId="1975"/>
    <cellStyle name="_국수교수량_수항교교대수량_평택15-17본체내역서_rev5 9" xfId="1976"/>
    <cellStyle name="_국수교수량_수항교교대수량_평택15-17본체내역서_rev5_1-1차 전기공사 설계서(저장탱크)_REVA_090721(전기방식수정분)" xfId="27150"/>
    <cellStyle name="_국수교수량_수항교교대수량_평택15-17본체내역서_rev5_1-1차 전기공사 설계서(저장탱크)_REVA_090721(전기방식수정분)_01. 1-2차 전기방식공사 설계서" xfId="27151"/>
    <cellStyle name="_국수교수량_수항교교대수량_평택15-17본체내역서_rev5_4-3차 전기공사 설계서_REVP0(090401)" xfId="1977"/>
    <cellStyle name="_국수교수량_수항교교대수량_평택15-17본체내역서_rev5_4-3차 전기공사 설계서_REVP0(090401) 10" xfId="1978"/>
    <cellStyle name="_국수교수량_수항교교대수량_평택15-17본체내역서_rev5_4-3차 전기공사 설계서_REVP0(090401) 11" xfId="1979"/>
    <cellStyle name="_국수교수량_수항교교대수량_평택15-17본체내역서_rev5_4-3차 전기공사 설계서_REVP0(090401) 12" xfId="1980"/>
    <cellStyle name="_국수교수량_수항교교대수량_평택15-17본체내역서_rev5_4-3차 전기공사 설계서_REVP0(090401) 13" xfId="1981"/>
    <cellStyle name="_국수교수량_수항교교대수량_평택15-17본체내역서_rev5_4-3차 전기공사 설계서_REVP0(090401) 14" xfId="31014"/>
    <cellStyle name="_국수교수량_수항교교대수량_평택15-17본체내역서_rev5_4-3차 전기공사 설계서_REVP0(090401) 2" xfId="1982"/>
    <cellStyle name="_국수교수량_수항교교대수량_평택15-17본체내역서_rev5_4-3차 전기공사 설계서_REVP0(090401) 2 2" xfId="41345"/>
    <cellStyle name="_국수교수량_수항교교대수량_평택15-17본체내역서_rev5_4-3차 전기공사 설계서_REVP0(090401) 3" xfId="1983"/>
    <cellStyle name="_국수교수량_수항교교대수량_평택15-17본체내역서_rev5_4-3차 전기공사 설계서_REVP0(090401) 4" xfId="1984"/>
    <cellStyle name="_국수교수량_수항교교대수량_평택15-17본체내역서_rev5_4-3차 전기공사 설계서_REVP0(090401) 5" xfId="1985"/>
    <cellStyle name="_국수교수량_수항교교대수량_평택15-17본체내역서_rev5_4-3차 전기공사 설계서_REVP0(090401) 6" xfId="1986"/>
    <cellStyle name="_국수교수량_수항교교대수량_평택15-17본체내역서_rev5_4-3차 전기공사 설계서_REVP0(090401) 7" xfId="1987"/>
    <cellStyle name="_국수교수량_수항교교대수량_평택15-17본체내역서_rev5_4-3차 전기공사 설계서_REVP0(090401) 8" xfId="1988"/>
    <cellStyle name="_국수교수량_수항교교대수량_평택15-17본체내역서_rev5_4-3차 전기공사 설계서_REVP0(090401) 9" xfId="1989"/>
    <cellStyle name="_국수교수량_수항교교대수량_평택15-17본체내역서_rev5_4-3차 전기공사 설계서_REVP0(090401)_01. 1-2차 전기방식공사 설계서" xfId="27152"/>
    <cellStyle name="_국수교수량_중흥교교대수량" xfId="1990"/>
    <cellStyle name="_국수교수량_중흥교교대수량 10" xfId="1991"/>
    <cellStyle name="_국수교수량_중흥교교대수량 11" xfId="1992"/>
    <cellStyle name="_국수교수량_중흥교교대수량 12" xfId="1993"/>
    <cellStyle name="_국수교수량_중흥교교대수량 13" xfId="1994"/>
    <cellStyle name="_국수교수량_중흥교교대수량 14" xfId="31013"/>
    <cellStyle name="_국수교수량_중흥교교대수량 2" xfId="1995"/>
    <cellStyle name="_국수교수량_중흥교교대수량 2 2" xfId="41346"/>
    <cellStyle name="_국수교수량_중흥교교대수량 3" xfId="1996"/>
    <cellStyle name="_국수교수량_중흥교교대수량 4" xfId="1997"/>
    <cellStyle name="_국수교수량_중흥교교대수량 5" xfId="1998"/>
    <cellStyle name="_국수교수량_중흥교교대수량 6" xfId="1999"/>
    <cellStyle name="_국수교수량_중흥교교대수량 7" xfId="2000"/>
    <cellStyle name="_국수교수량_중흥교교대수량 8" xfId="2001"/>
    <cellStyle name="_국수교수량_중흥교교대수량 9" xfId="2002"/>
    <cellStyle name="_국수교수량_중흥교교대수량_1-1차 전기공사 설계서(저장탱크)_REVA_090721(전기방식수정분)" xfId="27153"/>
    <cellStyle name="_국수교수량_중흥교교대수량_1-1차 전기공사 설계서(저장탱크)_REVA_090721(전기방식수정분)_01. 1-2차 전기방식공사 설계서" xfId="27154"/>
    <cellStyle name="_국수교수량_중흥교교대수량_4-3차 전기공사 설계서_REVP0(090401)" xfId="2003"/>
    <cellStyle name="_국수교수량_중흥교교대수량_4-3차 전기공사 설계서_REVP0(090401) 10" xfId="2004"/>
    <cellStyle name="_국수교수량_중흥교교대수량_4-3차 전기공사 설계서_REVP0(090401) 11" xfId="2005"/>
    <cellStyle name="_국수교수량_중흥교교대수량_4-3차 전기공사 설계서_REVP0(090401) 12" xfId="2006"/>
    <cellStyle name="_국수교수량_중흥교교대수량_4-3차 전기공사 설계서_REVP0(090401) 13" xfId="2007"/>
    <cellStyle name="_국수교수량_중흥교교대수량_4-3차 전기공사 설계서_REVP0(090401) 14" xfId="31012"/>
    <cellStyle name="_국수교수량_중흥교교대수량_4-3차 전기공사 설계서_REVP0(090401) 2" xfId="2008"/>
    <cellStyle name="_국수교수량_중흥교교대수량_4-3차 전기공사 설계서_REVP0(090401) 2 2" xfId="41347"/>
    <cellStyle name="_국수교수량_중흥교교대수량_4-3차 전기공사 설계서_REVP0(090401) 3" xfId="2009"/>
    <cellStyle name="_국수교수량_중흥교교대수량_4-3차 전기공사 설계서_REVP0(090401) 4" xfId="2010"/>
    <cellStyle name="_국수교수량_중흥교교대수량_4-3차 전기공사 설계서_REVP0(090401) 5" xfId="2011"/>
    <cellStyle name="_국수교수량_중흥교교대수량_4-3차 전기공사 설계서_REVP0(090401) 6" xfId="2012"/>
    <cellStyle name="_국수교수량_중흥교교대수량_4-3차 전기공사 설계서_REVP0(090401) 7" xfId="2013"/>
    <cellStyle name="_국수교수량_중흥교교대수량_4-3차 전기공사 설계서_REVP0(090401) 8" xfId="2014"/>
    <cellStyle name="_국수교수량_중흥교교대수량_4-3차 전기공사 설계서_REVP0(090401) 9" xfId="2015"/>
    <cellStyle name="_국수교수량_중흥교교대수량_4-3차 전기공사 설계서_REVP0(090401)_01. 1-2차 전기방식공사 설계서" xfId="27155"/>
    <cellStyle name="_국수교수량_중흥교교대수량_노임단가" xfId="2016"/>
    <cellStyle name="_국수교수량_중흥교교대수량_노임단가 10" xfId="2017"/>
    <cellStyle name="_국수교수량_중흥교교대수량_노임단가 11" xfId="2018"/>
    <cellStyle name="_국수교수량_중흥교교대수량_노임단가 12" xfId="2019"/>
    <cellStyle name="_국수교수량_중흥교교대수량_노임단가 13" xfId="2020"/>
    <cellStyle name="_국수교수량_중흥교교대수량_노임단가 14" xfId="31011"/>
    <cellStyle name="_국수교수량_중흥교교대수량_노임단가 2" xfId="2021"/>
    <cellStyle name="_국수교수량_중흥교교대수량_노임단가 2 2" xfId="41348"/>
    <cellStyle name="_국수교수량_중흥교교대수량_노임단가 3" xfId="2022"/>
    <cellStyle name="_국수교수량_중흥교교대수량_노임단가 4" xfId="2023"/>
    <cellStyle name="_국수교수량_중흥교교대수량_노임단가 5" xfId="2024"/>
    <cellStyle name="_국수교수량_중흥교교대수량_노임단가 6" xfId="2025"/>
    <cellStyle name="_국수교수량_중흥교교대수량_노임단가 7" xfId="2026"/>
    <cellStyle name="_국수교수량_중흥교교대수량_노임단가 8" xfId="2027"/>
    <cellStyle name="_국수교수량_중흥교교대수량_노임단가 9" xfId="2028"/>
    <cellStyle name="_국수교수량_중흥교교대수량_노임단가_1-1차 전기공사 설계서(저장탱크)_REVA_090721(전기방식수정분)" xfId="27156"/>
    <cellStyle name="_국수교수량_중흥교교대수량_노임단가_1-1차 전기공사 설계서(저장탱크)_REVA_090721(전기방식수정분)_01. 1-2차 전기방식공사 설계서" xfId="27157"/>
    <cellStyle name="_국수교수량_중흥교교대수량_노임단가_4-3차 전기공사 설계서_REVP0(090401)" xfId="2029"/>
    <cellStyle name="_국수교수량_중흥교교대수량_노임단가_4-3차 전기공사 설계서_REVP0(090401) 10" xfId="2030"/>
    <cellStyle name="_국수교수량_중흥교교대수량_노임단가_4-3차 전기공사 설계서_REVP0(090401) 11" xfId="2031"/>
    <cellStyle name="_국수교수량_중흥교교대수량_노임단가_4-3차 전기공사 설계서_REVP0(090401) 12" xfId="2032"/>
    <cellStyle name="_국수교수량_중흥교교대수량_노임단가_4-3차 전기공사 설계서_REVP0(090401) 13" xfId="2033"/>
    <cellStyle name="_국수교수량_중흥교교대수량_노임단가_4-3차 전기공사 설계서_REVP0(090401) 14" xfId="31010"/>
    <cellStyle name="_국수교수량_중흥교교대수량_노임단가_4-3차 전기공사 설계서_REVP0(090401) 2" xfId="2034"/>
    <cellStyle name="_국수교수량_중흥교교대수량_노임단가_4-3차 전기공사 설계서_REVP0(090401) 2 2" xfId="41349"/>
    <cellStyle name="_국수교수량_중흥교교대수량_노임단가_4-3차 전기공사 설계서_REVP0(090401) 3" xfId="2035"/>
    <cellStyle name="_국수교수량_중흥교교대수량_노임단가_4-3차 전기공사 설계서_REVP0(090401) 4" xfId="2036"/>
    <cellStyle name="_국수교수량_중흥교교대수량_노임단가_4-3차 전기공사 설계서_REVP0(090401) 5" xfId="2037"/>
    <cellStyle name="_국수교수량_중흥교교대수량_노임단가_4-3차 전기공사 설계서_REVP0(090401) 6" xfId="2038"/>
    <cellStyle name="_국수교수량_중흥교교대수량_노임단가_4-3차 전기공사 설계서_REVP0(090401) 7" xfId="2039"/>
    <cellStyle name="_국수교수량_중흥교교대수량_노임단가_4-3차 전기공사 설계서_REVP0(090401) 8" xfId="2040"/>
    <cellStyle name="_국수교수량_중흥교교대수량_노임단가_4-3차 전기공사 설계서_REVP0(090401) 9" xfId="2041"/>
    <cellStyle name="_국수교수량_중흥교교대수량_노임단가_4-3차 전기공사 설계서_REVP0(090401)_01. 1-2차 전기방식공사 설계서" xfId="27158"/>
    <cellStyle name="_국수교수량_중흥교교대수량_배수공H" xfId="2042"/>
    <cellStyle name="_국수교수량_중흥교교대수량_배수공H 10" xfId="2043"/>
    <cellStyle name="_국수교수량_중흥교교대수량_배수공H 11" xfId="2044"/>
    <cellStyle name="_국수교수량_중흥교교대수량_배수공H 12" xfId="2045"/>
    <cellStyle name="_국수교수량_중흥교교대수량_배수공H 13" xfId="2046"/>
    <cellStyle name="_국수교수량_중흥교교대수량_배수공H 14" xfId="31009"/>
    <cellStyle name="_국수교수량_중흥교교대수량_배수공H 2" xfId="2047"/>
    <cellStyle name="_국수교수량_중흥교교대수량_배수공H 2 2" xfId="41350"/>
    <cellStyle name="_국수교수량_중흥교교대수량_배수공H 3" xfId="2048"/>
    <cellStyle name="_국수교수량_중흥교교대수량_배수공H 4" xfId="2049"/>
    <cellStyle name="_국수교수량_중흥교교대수량_배수공H 5" xfId="2050"/>
    <cellStyle name="_국수교수량_중흥교교대수량_배수공H 6" xfId="2051"/>
    <cellStyle name="_국수교수량_중흥교교대수량_배수공H 7" xfId="2052"/>
    <cellStyle name="_국수교수량_중흥교교대수량_배수공H 8" xfId="2053"/>
    <cellStyle name="_국수교수량_중흥교교대수량_배수공H 9" xfId="2054"/>
    <cellStyle name="_국수교수량_중흥교교대수량_배수공H_1-1차 전기공사 설계서(저장탱크)_REVA_090721(전기방식수정분)" xfId="27159"/>
    <cellStyle name="_국수교수량_중흥교교대수량_배수공H_1-1차 전기공사 설계서(저장탱크)_REVA_090721(전기방식수정분)_01. 1-2차 전기방식공사 설계서" xfId="27160"/>
    <cellStyle name="_국수교수량_중흥교교대수량_배수공H_4-3차 전기공사 설계서_REVP0(090401)" xfId="2055"/>
    <cellStyle name="_국수교수량_중흥교교대수량_배수공H_4-3차 전기공사 설계서_REVP0(090401) 10" xfId="2056"/>
    <cellStyle name="_국수교수량_중흥교교대수량_배수공H_4-3차 전기공사 설계서_REVP0(090401) 11" xfId="2057"/>
    <cellStyle name="_국수교수량_중흥교교대수량_배수공H_4-3차 전기공사 설계서_REVP0(090401) 12" xfId="2058"/>
    <cellStyle name="_국수교수량_중흥교교대수량_배수공H_4-3차 전기공사 설계서_REVP0(090401) 13" xfId="2059"/>
    <cellStyle name="_국수교수량_중흥교교대수량_배수공H_4-3차 전기공사 설계서_REVP0(090401) 14" xfId="31008"/>
    <cellStyle name="_국수교수량_중흥교교대수량_배수공H_4-3차 전기공사 설계서_REVP0(090401) 2" xfId="2060"/>
    <cellStyle name="_국수교수량_중흥교교대수량_배수공H_4-3차 전기공사 설계서_REVP0(090401) 2 2" xfId="41351"/>
    <cellStyle name="_국수교수량_중흥교교대수량_배수공H_4-3차 전기공사 설계서_REVP0(090401) 3" xfId="2061"/>
    <cellStyle name="_국수교수량_중흥교교대수량_배수공H_4-3차 전기공사 설계서_REVP0(090401) 4" xfId="2062"/>
    <cellStyle name="_국수교수량_중흥교교대수량_배수공H_4-3차 전기공사 설계서_REVP0(090401) 5" xfId="2063"/>
    <cellStyle name="_국수교수량_중흥교교대수량_배수공H_4-3차 전기공사 설계서_REVP0(090401) 6" xfId="2064"/>
    <cellStyle name="_국수교수량_중흥교교대수량_배수공H_4-3차 전기공사 설계서_REVP0(090401) 7" xfId="2065"/>
    <cellStyle name="_국수교수량_중흥교교대수량_배수공H_4-3차 전기공사 설계서_REVP0(090401) 8" xfId="2066"/>
    <cellStyle name="_국수교수량_중흥교교대수량_배수공H_4-3차 전기공사 설계서_REVP0(090401) 9" xfId="2067"/>
    <cellStyle name="_국수교수량_중흥교교대수량_배수공H_4-3차 전기공사 설계서_REVP0(090401)_01. 1-2차 전기방식공사 설계서" xfId="27161"/>
    <cellStyle name="_국수교수량_중흥교교대수량_배수공H_노임단가" xfId="2068"/>
    <cellStyle name="_국수교수량_중흥교교대수량_배수공H_노임단가 10" xfId="2069"/>
    <cellStyle name="_국수교수량_중흥교교대수량_배수공H_노임단가 11" xfId="2070"/>
    <cellStyle name="_국수교수량_중흥교교대수량_배수공H_노임단가 12" xfId="2071"/>
    <cellStyle name="_국수교수량_중흥교교대수량_배수공H_노임단가 13" xfId="2072"/>
    <cellStyle name="_국수교수량_중흥교교대수량_배수공H_노임단가 14" xfId="31007"/>
    <cellStyle name="_국수교수량_중흥교교대수량_배수공H_노임단가 2" xfId="2073"/>
    <cellStyle name="_국수교수량_중흥교교대수량_배수공H_노임단가 2 2" xfId="41352"/>
    <cellStyle name="_국수교수량_중흥교교대수량_배수공H_노임단가 3" xfId="2074"/>
    <cellStyle name="_국수교수량_중흥교교대수량_배수공H_노임단가 4" xfId="2075"/>
    <cellStyle name="_국수교수량_중흥교교대수량_배수공H_노임단가 5" xfId="2076"/>
    <cellStyle name="_국수교수량_중흥교교대수량_배수공H_노임단가 6" xfId="2077"/>
    <cellStyle name="_국수교수량_중흥교교대수량_배수공H_노임단가 7" xfId="2078"/>
    <cellStyle name="_국수교수량_중흥교교대수량_배수공H_노임단가 8" xfId="2079"/>
    <cellStyle name="_국수교수량_중흥교교대수량_배수공H_노임단가 9" xfId="2080"/>
    <cellStyle name="_국수교수량_중흥교교대수량_배수공H_노임단가_1-1차 전기공사 설계서(저장탱크)_REVA_090721(전기방식수정분)" xfId="27162"/>
    <cellStyle name="_국수교수량_중흥교교대수량_배수공H_노임단가_1-1차 전기공사 설계서(저장탱크)_REVA_090721(전기방식수정분)_01. 1-2차 전기방식공사 설계서" xfId="27163"/>
    <cellStyle name="_국수교수량_중흥교교대수량_배수공H_노임단가_4-3차 전기공사 설계서_REVP0(090401)" xfId="2081"/>
    <cellStyle name="_국수교수량_중흥교교대수량_배수공H_노임단가_4-3차 전기공사 설계서_REVP0(090401) 10" xfId="2082"/>
    <cellStyle name="_국수교수량_중흥교교대수량_배수공H_노임단가_4-3차 전기공사 설계서_REVP0(090401) 11" xfId="2083"/>
    <cellStyle name="_국수교수량_중흥교교대수량_배수공H_노임단가_4-3차 전기공사 설계서_REVP0(090401) 12" xfId="2084"/>
    <cellStyle name="_국수교수량_중흥교교대수량_배수공H_노임단가_4-3차 전기공사 설계서_REVP0(090401) 13" xfId="2085"/>
    <cellStyle name="_국수교수량_중흥교교대수량_배수공H_노임단가_4-3차 전기공사 설계서_REVP0(090401) 14" xfId="31006"/>
    <cellStyle name="_국수교수량_중흥교교대수량_배수공H_노임단가_4-3차 전기공사 설계서_REVP0(090401) 2" xfId="2086"/>
    <cellStyle name="_국수교수량_중흥교교대수량_배수공H_노임단가_4-3차 전기공사 설계서_REVP0(090401) 2 2" xfId="41353"/>
    <cellStyle name="_국수교수량_중흥교교대수량_배수공H_노임단가_4-3차 전기공사 설계서_REVP0(090401) 3" xfId="2087"/>
    <cellStyle name="_국수교수량_중흥교교대수량_배수공H_노임단가_4-3차 전기공사 설계서_REVP0(090401) 4" xfId="2088"/>
    <cellStyle name="_국수교수량_중흥교교대수량_배수공H_노임단가_4-3차 전기공사 설계서_REVP0(090401) 5" xfId="2089"/>
    <cellStyle name="_국수교수량_중흥교교대수량_배수공H_노임단가_4-3차 전기공사 설계서_REVP0(090401) 6" xfId="2090"/>
    <cellStyle name="_국수교수량_중흥교교대수량_배수공H_노임단가_4-3차 전기공사 설계서_REVP0(090401) 7" xfId="2091"/>
    <cellStyle name="_국수교수량_중흥교교대수량_배수공H_노임단가_4-3차 전기공사 설계서_REVP0(090401) 8" xfId="2092"/>
    <cellStyle name="_국수교수량_중흥교교대수량_배수공H_노임단가_4-3차 전기공사 설계서_REVP0(090401) 9" xfId="2093"/>
    <cellStyle name="_국수교수량_중흥교교대수량_배수공H_노임단가_4-3차 전기공사 설계서_REVP0(090401)_01. 1-2차 전기방식공사 설계서" xfId="27164"/>
    <cellStyle name="_국수교수량_중흥교교대수량_배수공H_통영기초#11-rev1" xfId="2094"/>
    <cellStyle name="_국수교수량_중흥교교대수량_배수공H_통영기초#11-rev1 10" xfId="2095"/>
    <cellStyle name="_국수교수량_중흥교교대수량_배수공H_통영기초#11-rev1 11" xfId="2096"/>
    <cellStyle name="_국수교수량_중흥교교대수량_배수공H_통영기초#11-rev1 12" xfId="2097"/>
    <cellStyle name="_국수교수량_중흥교교대수량_배수공H_통영기초#11-rev1 13" xfId="2098"/>
    <cellStyle name="_국수교수량_중흥교교대수량_배수공H_통영기초#11-rev1 14" xfId="31005"/>
    <cellStyle name="_국수교수량_중흥교교대수량_배수공H_통영기초#11-rev1 2" xfId="2099"/>
    <cellStyle name="_국수교수량_중흥교교대수량_배수공H_통영기초#11-rev1 2 2" xfId="41354"/>
    <cellStyle name="_국수교수량_중흥교교대수량_배수공H_통영기초#11-rev1 3" xfId="2100"/>
    <cellStyle name="_국수교수량_중흥교교대수량_배수공H_통영기초#11-rev1 4" xfId="2101"/>
    <cellStyle name="_국수교수량_중흥교교대수량_배수공H_통영기초#11-rev1 5" xfId="2102"/>
    <cellStyle name="_국수교수량_중흥교교대수량_배수공H_통영기초#11-rev1 6" xfId="2103"/>
    <cellStyle name="_국수교수량_중흥교교대수량_배수공H_통영기초#11-rev1 7" xfId="2104"/>
    <cellStyle name="_국수교수량_중흥교교대수량_배수공H_통영기초#11-rev1 8" xfId="2105"/>
    <cellStyle name="_국수교수량_중흥교교대수량_배수공H_통영기초#11-rev1 9" xfId="2106"/>
    <cellStyle name="_국수교수량_중흥교교대수량_배수공H_통영기초#11-rev1_1-1차 전기공사 설계서(저장탱크)_REVA_090721(전기방식수정분)" xfId="27165"/>
    <cellStyle name="_국수교수량_중흥교교대수량_배수공H_통영기초#11-rev1_1-1차 전기공사 설계서(저장탱크)_REVA_090721(전기방식수정분)_01. 1-2차 전기방식공사 설계서" xfId="27166"/>
    <cellStyle name="_국수교수량_중흥교교대수량_배수공H_통영기초#11-rev1_4-3차 전기공사 설계서_REVP0(090401)" xfId="2107"/>
    <cellStyle name="_국수교수량_중흥교교대수량_배수공H_통영기초#11-rev1_4-3차 전기공사 설계서_REVP0(090401) 10" xfId="2108"/>
    <cellStyle name="_국수교수량_중흥교교대수량_배수공H_통영기초#11-rev1_4-3차 전기공사 설계서_REVP0(090401) 11" xfId="2109"/>
    <cellStyle name="_국수교수량_중흥교교대수량_배수공H_통영기초#11-rev1_4-3차 전기공사 설계서_REVP0(090401) 12" xfId="2110"/>
    <cellStyle name="_국수교수량_중흥교교대수량_배수공H_통영기초#11-rev1_4-3차 전기공사 설계서_REVP0(090401) 13" xfId="2111"/>
    <cellStyle name="_국수교수량_중흥교교대수량_배수공H_통영기초#11-rev1_4-3차 전기공사 설계서_REVP0(090401) 14" xfId="31004"/>
    <cellStyle name="_국수교수량_중흥교교대수량_배수공H_통영기초#11-rev1_4-3차 전기공사 설계서_REVP0(090401) 2" xfId="2112"/>
    <cellStyle name="_국수교수량_중흥교교대수량_배수공H_통영기초#11-rev1_4-3차 전기공사 설계서_REVP0(090401) 2 2" xfId="41355"/>
    <cellStyle name="_국수교수량_중흥교교대수량_배수공H_통영기초#11-rev1_4-3차 전기공사 설계서_REVP0(090401) 3" xfId="2113"/>
    <cellStyle name="_국수교수량_중흥교교대수량_배수공H_통영기초#11-rev1_4-3차 전기공사 설계서_REVP0(090401) 4" xfId="2114"/>
    <cellStyle name="_국수교수량_중흥교교대수량_배수공H_통영기초#11-rev1_4-3차 전기공사 설계서_REVP0(090401) 5" xfId="2115"/>
    <cellStyle name="_국수교수량_중흥교교대수량_배수공H_통영기초#11-rev1_4-3차 전기공사 설계서_REVP0(090401) 6" xfId="2116"/>
    <cellStyle name="_국수교수량_중흥교교대수량_배수공H_통영기초#11-rev1_4-3차 전기공사 설계서_REVP0(090401) 7" xfId="2117"/>
    <cellStyle name="_국수교수량_중흥교교대수량_배수공H_통영기초#11-rev1_4-3차 전기공사 설계서_REVP0(090401) 8" xfId="2118"/>
    <cellStyle name="_국수교수량_중흥교교대수량_배수공H_통영기초#11-rev1_4-3차 전기공사 설계서_REVP0(090401) 9" xfId="2119"/>
    <cellStyle name="_국수교수량_중흥교교대수량_배수공H_통영기초#11-rev1_4-3차 전기공사 설계서_REVP0(090401)_01. 1-2차 전기방식공사 설계서" xfId="27167"/>
    <cellStyle name="_국수교수량_중흥교교대수량_배수공H_통영기초#11-rev1_노임단가" xfId="2120"/>
    <cellStyle name="_국수교수량_중흥교교대수량_배수공H_통영기초#11-rev1_노임단가 10" xfId="2121"/>
    <cellStyle name="_국수교수량_중흥교교대수량_배수공H_통영기초#11-rev1_노임단가 11" xfId="2122"/>
    <cellStyle name="_국수교수량_중흥교교대수량_배수공H_통영기초#11-rev1_노임단가 12" xfId="2123"/>
    <cellStyle name="_국수교수량_중흥교교대수량_배수공H_통영기초#11-rev1_노임단가 13" xfId="2124"/>
    <cellStyle name="_국수교수량_중흥교교대수량_배수공H_통영기초#11-rev1_노임단가 14" xfId="31003"/>
    <cellStyle name="_국수교수량_중흥교교대수량_배수공H_통영기초#11-rev1_노임단가 2" xfId="2125"/>
    <cellStyle name="_국수교수량_중흥교교대수량_배수공H_통영기초#11-rev1_노임단가 2 2" xfId="41356"/>
    <cellStyle name="_국수교수량_중흥교교대수량_배수공H_통영기초#11-rev1_노임단가 3" xfId="2126"/>
    <cellStyle name="_국수교수량_중흥교교대수량_배수공H_통영기초#11-rev1_노임단가 4" xfId="2127"/>
    <cellStyle name="_국수교수량_중흥교교대수량_배수공H_통영기초#11-rev1_노임단가 5" xfId="2128"/>
    <cellStyle name="_국수교수량_중흥교교대수량_배수공H_통영기초#11-rev1_노임단가 6" xfId="2129"/>
    <cellStyle name="_국수교수량_중흥교교대수량_배수공H_통영기초#11-rev1_노임단가 7" xfId="2130"/>
    <cellStyle name="_국수교수량_중흥교교대수량_배수공H_통영기초#11-rev1_노임단가 8" xfId="2131"/>
    <cellStyle name="_국수교수량_중흥교교대수량_배수공H_통영기초#11-rev1_노임단가 9" xfId="2132"/>
    <cellStyle name="_국수교수량_중흥교교대수량_배수공H_통영기초#11-rev1_노임단가_1-1차 전기공사 설계서(저장탱크)_REVA_090721(전기방식수정분)" xfId="27168"/>
    <cellStyle name="_국수교수량_중흥교교대수량_배수공H_통영기초#11-rev1_노임단가_1-1차 전기공사 설계서(저장탱크)_REVA_090721(전기방식수정분)_01. 1-2차 전기방식공사 설계서" xfId="27169"/>
    <cellStyle name="_국수교수량_중흥교교대수량_배수공H_통영기초#11-rev1_노임단가_4-3차 전기공사 설계서_REVP0(090401)" xfId="2133"/>
    <cellStyle name="_국수교수량_중흥교교대수량_배수공H_통영기초#11-rev1_노임단가_4-3차 전기공사 설계서_REVP0(090401) 10" xfId="2134"/>
    <cellStyle name="_국수교수량_중흥교교대수량_배수공H_통영기초#11-rev1_노임단가_4-3차 전기공사 설계서_REVP0(090401) 11" xfId="2135"/>
    <cellStyle name="_국수교수량_중흥교교대수량_배수공H_통영기초#11-rev1_노임단가_4-3차 전기공사 설계서_REVP0(090401) 12" xfId="2136"/>
    <cellStyle name="_국수교수량_중흥교교대수량_배수공H_통영기초#11-rev1_노임단가_4-3차 전기공사 설계서_REVP0(090401) 13" xfId="2137"/>
    <cellStyle name="_국수교수량_중흥교교대수량_배수공H_통영기초#11-rev1_노임단가_4-3차 전기공사 설계서_REVP0(090401) 14" xfId="31002"/>
    <cellStyle name="_국수교수량_중흥교교대수량_배수공H_통영기초#11-rev1_노임단가_4-3차 전기공사 설계서_REVP0(090401) 2" xfId="2138"/>
    <cellStyle name="_국수교수량_중흥교교대수량_배수공H_통영기초#11-rev1_노임단가_4-3차 전기공사 설계서_REVP0(090401) 2 2" xfId="41357"/>
    <cellStyle name="_국수교수량_중흥교교대수량_배수공H_통영기초#11-rev1_노임단가_4-3차 전기공사 설계서_REVP0(090401) 3" xfId="2139"/>
    <cellStyle name="_국수교수량_중흥교교대수량_배수공H_통영기초#11-rev1_노임단가_4-3차 전기공사 설계서_REVP0(090401) 4" xfId="2140"/>
    <cellStyle name="_국수교수량_중흥교교대수량_배수공H_통영기초#11-rev1_노임단가_4-3차 전기공사 설계서_REVP0(090401) 5" xfId="2141"/>
    <cellStyle name="_국수교수량_중흥교교대수량_배수공H_통영기초#11-rev1_노임단가_4-3차 전기공사 설계서_REVP0(090401) 6" xfId="2142"/>
    <cellStyle name="_국수교수량_중흥교교대수량_배수공H_통영기초#11-rev1_노임단가_4-3차 전기공사 설계서_REVP0(090401) 7" xfId="2143"/>
    <cellStyle name="_국수교수량_중흥교교대수량_배수공H_통영기초#11-rev1_노임단가_4-3차 전기공사 설계서_REVP0(090401) 8" xfId="2144"/>
    <cellStyle name="_국수교수량_중흥교교대수량_배수공H_통영기초#11-rev1_노임단가_4-3차 전기공사 설계서_REVP0(090401) 9" xfId="2145"/>
    <cellStyle name="_국수교수량_중흥교교대수량_배수공H_통영기초#11-rev1_노임단가_4-3차 전기공사 설계서_REVP0(090401)_01. 1-2차 전기방식공사 설계서" xfId="27170"/>
    <cellStyle name="_국수교수량_중흥교교대수량_배수공H_통영기초#11-rev1_통합내역서" xfId="2146"/>
    <cellStyle name="_국수교수량_중흥교교대수량_배수공H_통영기초#11-rev1_통합내역서 10" xfId="2147"/>
    <cellStyle name="_국수교수량_중흥교교대수량_배수공H_통영기초#11-rev1_통합내역서 11" xfId="2148"/>
    <cellStyle name="_국수교수량_중흥교교대수량_배수공H_통영기초#11-rev1_통합내역서 12" xfId="2149"/>
    <cellStyle name="_국수교수량_중흥교교대수량_배수공H_통영기초#11-rev1_통합내역서 13" xfId="2150"/>
    <cellStyle name="_국수교수량_중흥교교대수량_배수공H_통영기초#11-rev1_통합내역서 14" xfId="31001"/>
    <cellStyle name="_국수교수량_중흥교교대수량_배수공H_통영기초#11-rev1_통합내역서 2" xfId="2151"/>
    <cellStyle name="_국수교수량_중흥교교대수량_배수공H_통영기초#11-rev1_통합내역서 2 2" xfId="41358"/>
    <cellStyle name="_국수교수량_중흥교교대수량_배수공H_통영기초#11-rev1_통합내역서 3" xfId="2152"/>
    <cellStyle name="_국수교수량_중흥교교대수량_배수공H_통영기초#11-rev1_통합내역서 4" xfId="2153"/>
    <cellStyle name="_국수교수량_중흥교교대수량_배수공H_통영기초#11-rev1_통합내역서 5" xfId="2154"/>
    <cellStyle name="_국수교수량_중흥교교대수량_배수공H_통영기초#11-rev1_통합내역서 6" xfId="2155"/>
    <cellStyle name="_국수교수량_중흥교교대수량_배수공H_통영기초#11-rev1_통합내역서 7" xfId="2156"/>
    <cellStyle name="_국수교수량_중흥교교대수량_배수공H_통영기초#11-rev1_통합내역서 8" xfId="2157"/>
    <cellStyle name="_국수교수량_중흥교교대수량_배수공H_통영기초#11-rev1_통합내역서 9" xfId="2158"/>
    <cellStyle name="_국수교수량_중흥교교대수량_배수공H_통영기초#11-rev1_통합내역서_1-1차 전기공사 설계서(저장탱크)_REVA_090721(전기방식수정분)" xfId="27171"/>
    <cellStyle name="_국수교수량_중흥교교대수량_배수공H_통영기초#11-rev1_통합내역서_1-1차 전기공사 설계서(저장탱크)_REVA_090721(전기방식수정분)_01. 1-2차 전기방식공사 설계서" xfId="27172"/>
    <cellStyle name="_국수교수량_중흥교교대수량_배수공H_통영기초#11-rev1_통합내역서_4-3차 전기공사 설계서_REVP0(090401)" xfId="2159"/>
    <cellStyle name="_국수교수량_중흥교교대수량_배수공H_통영기초#11-rev1_통합내역서_4-3차 전기공사 설계서_REVP0(090401) 10" xfId="2160"/>
    <cellStyle name="_국수교수량_중흥교교대수량_배수공H_통영기초#11-rev1_통합내역서_4-3차 전기공사 설계서_REVP0(090401) 11" xfId="2161"/>
    <cellStyle name="_국수교수량_중흥교교대수량_배수공H_통영기초#11-rev1_통합내역서_4-3차 전기공사 설계서_REVP0(090401) 12" xfId="2162"/>
    <cellStyle name="_국수교수량_중흥교교대수량_배수공H_통영기초#11-rev1_통합내역서_4-3차 전기공사 설계서_REVP0(090401) 13" xfId="2163"/>
    <cellStyle name="_국수교수량_중흥교교대수량_배수공H_통영기초#11-rev1_통합내역서_4-3차 전기공사 설계서_REVP0(090401) 14" xfId="31000"/>
    <cellStyle name="_국수교수량_중흥교교대수량_배수공H_통영기초#11-rev1_통합내역서_4-3차 전기공사 설계서_REVP0(090401) 2" xfId="2164"/>
    <cellStyle name="_국수교수량_중흥교교대수량_배수공H_통영기초#11-rev1_통합내역서_4-3차 전기공사 설계서_REVP0(090401) 2 2" xfId="41359"/>
    <cellStyle name="_국수교수량_중흥교교대수량_배수공H_통영기초#11-rev1_통합내역서_4-3차 전기공사 설계서_REVP0(090401) 3" xfId="2165"/>
    <cellStyle name="_국수교수량_중흥교교대수량_배수공H_통영기초#11-rev1_통합내역서_4-3차 전기공사 설계서_REVP0(090401) 4" xfId="2166"/>
    <cellStyle name="_국수교수량_중흥교교대수량_배수공H_통영기초#11-rev1_통합내역서_4-3차 전기공사 설계서_REVP0(090401) 5" xfId="2167"/>
    <cellStyle name="_국수교수량_중흥교교대수량_배수공H_통영기초#11-rev1_통합내역서_4-3차 전기공사 설계서_REVP0(090401) 6" xfId="2168"/>
    <cellStyle name="_국수교수량_중흥교교대수량_배수공H_통영기초#11-rev1_통합내역서_4-3차 전기공사 설계서_REVP0(090401) 7" xfId="2169"/>
    <cellStyle name="_국수교수량_중흥교교대수량_배수공H_통영기초#11-rev1_통합내역서_4-3차 전기공사 설계서_REVP0(090401) 8" xfId="2170"/>
    <cellStyle name="_국수교수량_중흥교교대수량_배수공H_통영기초#11-rev1_통합내역서_4-3차 전기공사 설계서_REVP0(090401) 9" xfId="2171"/>
    <cellStyle name="_국수교수량_중흥교교대수량_배수공H_통영기초#11-rev1_통합내역서_4-3차 전기공사 설계서_REVP0(090401)_01. 1-2차 전기방식공사 설계서" xfId="27173"/>
    <cellStyle name="_국수교수량_중흥교교대수량_배수공H_통영기초#11-rev1_평택15-17본체내역서_rev5" xfId="2172"/>
    <cellStyle name="_국수교수량_중흥교교대수량_배수공H_통영기초#11-rev1_평택15-17본체내역서_rev5 10" xfId="2173"/>
    <cellStyle name="_국수교수량_중흥교교대수량_배수공H_통영기초#11-rev1_평택15-17본체내역서_rev5 11" xfId="2174"/>
    <cellStyle name="_국수교수량_중흥교교대수량_배수공H_통영기초#11-rev1_평택15-17본체내역서_rev5 12" xfId="2175"/>
    <cellStyle name="_국수교수량_중흥교교대수량_배수공H_통영기초#11-rev1_평택15-17본체내역서_rev5 13" xfId="2176"/>
    <cellStyle name="_국수교수량_중흥교교대수량_배수공H_통영기초#11-rev1_평택15-17본체내역서_rev5 14" xfId="30999"/>
    <cellStyle name="_국수교수량_중흥교교대수량_배수공H_통영기초#11-rev1_평택15-17본체내역서_rev5 2" xfId="2177"/>
    <cellStyle name="_국수교수량_중흥교교대수량_배수공H_통영기초#11-rev1_평택15-17본체내역서_rev5 2 2" xfId="41360"/>
    <cellStyle name="_국수교수량_중흥교교대수량_배수공H_통영기초#11-rev1_평택15-17본체내역서_rev5 3" xfId="2178"/>
    <cellStyle name="_국수교수량_중흥교교대수량_배수공H_통영기초#11-rev1_평택15-17본체내역서_rev5 4" xfId="2179"/>
    <cellStyle name="_국수교수량_중흥교교대수량_배수공H_통영기초#11-rev1_평택15-17본체내역서_rev5 5" xfId="2180"/>
    <cellStyle name="_국수교수량_중흥교교대수량_배수공H_통영기초#11-rev1_평택15-17본체내역서_rev5 6" xfId="2181"/>
    <cellStyle name="_국수교수량_중흥교교대수량_배수공H_통영기초#11-rev1_평택15-17본체내역서_rev5 7" xfId="2182"/>
    <cellStyle name="_국수교수량_중흥교교대수량_배수공H_통영기초#11-rev1_평택15-17본체내역서_rev5 8" xfId="2183"/>
    <cellStyle name="_국수교수량_중흥교교대수량_배수공H_통영기초#11-rev1_평택15-17본체내역서_rev5 9" xfId="2184"/>
    <cellStyle name="_국수교수량_중흥교교대수량_배수공H_통영기초#11-rev1_평택15-17본체내역서_rev5_1-1차 전기공사 설계서(저장탱크)_REVA_090721(전기방식수정분)" xfId="27174"/>
    <cellStyle name="_국수교수량_중흥교교대수량_배수공H_통영기초#11-rev1_평택15-17본체내역서_rev5_1-1차 전기공사 설계서(저장탱크)_REVA_090721(전기방식수정분)_01. 1-2차 전기방식공사 설계서" xfId="27175"/>
    <cellStyle name="_국수교수량_중흥교교대수량_배수공H_통영기초#11-rev1_평택15-17본체내역서_rev5_4-3차 전기공사 설계서_REVP0(090401)" xfId="2185"/>
    <cellStyle name="_국수교수량_중흥교교대수량_배수공H_통영기초#11-rev1_평택15-17본체내역서_rev5_4-3차 전기공사 설계서_REVP0(090401) 10" xfId="2186"/>
    <cellStyle name="_국수교수량_중흥교교대수량_배수공H_통영기초#11-rev1_평택15-17본체내역서_rev5_4-3차 전기공사 설계서_REVP0(090401) 11" xfId="2187"/>
    <cellStyle name="_국수교수량_중흥교교대수량_배수공H_통영기초#11-rev1_평택15-17본체내역서_rev5_4-3차 전기공사 설계서_REVP0(090401) 12" xfId="2188"/>
    <cellStyle name="_국수교수량_중흥교교대수량_배수공H_통영기초#11-rev1_평택15-17본체내역서_rev5_4-3차 전기공사 설계서_REVP0(090401) 13" xfId="2189"/>
    <cellStyle name="_국수교수량_중흥교교대수량_배수공H_통영기초#11-rev1_평택15-17본체내역서_rev5_4-3차 전기공사 설계서_REVP0(090401) 14" xfId="30998"/>
    <cellStyle name="_국수교수량_중흥교교대수량_배수공H_통영기초#11-rev1_평택15-17본체내역서_rev5_4-3차 전기공사 설계서_REVP0(090401) 2" xfId="2190"/>
    <cellStyle name="_국수교수량_중흥교교대수량_배수공H_통영기초#11-rev1_평택15-17본체내역서_rev5_4-3차 전기공사 설계서_REVP0(090401) 2 2" xfId="41361"/>
    <cellStyle name="_국수교수량_중흥교교대수량_배수공H_통영기초#11-rev1_평택15-17본체내역서_rev5_4-3차 전기공사 설계서_REVP0(090401) 3" xfId="2191"/>
    <cellStyle name="_국수교수량_중흥교교대수량_배수공H_통영기초#11-rev1_평택15-17본체내역서_rev5_4-3차 전기공사 설계서_REVP0(090401) 4" xfId="2192"/>
    <cellStyle name="_국수교수량_중흥교교대수량_배수공H_통영기초#11-rev1_평택15-17본체내역서_rev5_4-3차 전기공사 설계서_REVP0(090401) 5" xfId="2193"/>
    <cellStyle name="_국수교수량_중흥교교대수량_배수공H_통영기초#11-rev1_평택15-17본체내역서_rev5_4-3차 전기공사 설계서_REVP0(090401) 6" xfId="2194"/>
    <cellStyle name="_국수교수량_중흥교교대수량_배수공H_통영기초#11-rev1_평택15-17본체내역서_rev5_4-3차 전기공사 설계서_REVP0(090401) 7" xfId="2195"/>
    <cellStyle name="_국수교수량_중흥교교대수량_배수공H_통영기초#11-rev1_평택15-17본체내역서_rev5_4-3차 전기공사 설계서_REVP0(090401) 8" xfId="2196"/>
    <cellStyle name="_국수교수량_중흥교교대수량_배수공H_통영기초#11-rev1_평택15-17본체내역서_rev5_4-3차 전기공사 설계서_REVP0(090401) 9" xfId="2197"/>
    <cellStyle name="_국수교수량_중흥교교대수량_배수공H_통영기초#11-rev1_평택15-17본체내역서_rev5_4-3차 전기공사 설계서_REVP0(090401)_01. 1-2차 전기방식공사 설계서" xfId="27176"/>
    <cellStyle name="_국수교수량_중흥교교대수량_배수공H_통합내역서" xfId="2198"/>
    <cellStyle name="_국수교수량_중흥교교대수량_배수공H_통합내역서 10" xfId="2199"/>
    <cellStyle name="_국수교수량_중흥교교대수량_배수공H_통합내역서 11" xfId="2200"/>
    <cellStyle name="_국수교수량_중흥교교대수량_배수공H_통합내역서 12" xfId="2201"/>
    <cellStyle name="_국수교수량_중흥교교대수량_배수공H_통합내역서 13" xfId="2202"/>
    <cellStyle name="_국수교수량_중흥교교대수량_배수공H_통합내역서 14" xfId="30997"/>
    <cellStyle name="_국수교수량_중흥교교대수량_배수공H_통합내역서 2" xfId="2203"/>
    <cellStyle name="_국수교수량_중흥교교대수량_배수공H_통합내역서 2 2" xfId="41362"/>
    <cellStyle name="_국수교수량_중흥교교대수량_배수공H_통합내역서 3" xfId="2204"/>
    <cellStyle name="_국수교수량_중흥교교대수량_배수공H_통합내역서 4" xfId="2205"/>
    <cellStyle name="_국수교수량_중흥교교대수량_배수공H_통합내역서 5" xfId="2206"/>
    <cellStyle name="_국수교수량_중흥교교대수량_배수공H_통합내역서 6" xfId="2207"/>
    <cellStyle name="_국수교수량_중흥교교대수량_배수공H_통합내역서 7" xfId="2208"/>
    <cellStyle name="_국수교수량_중흥교교대수량_배수공H_통합내역서 8" xfId="2209"/>
    <cellStyle name="_국수교수량_중흥교교대수량_배수공H_통합내역서 9" xfId="2210"/>
    <cellStyle name="_국수교수량_중흥교교대수량_배수공H_통합내역서_1-1차 전기공사 설계서(저장탱크)_REVA_090721(전기방식수정분)" xfId="27177"/>
    <cellStyle name="_국수교수량_중흥교교대수량_배수공H_통합내역서_1-1차 전기공사 설계서(저장탱크)_REVA_090721(전기방식수정분)_01. 1-2차 전기방식공사 설계서" xfId="27178"/>
    <cellStyle name="_국수교수량_중흥교교대수량_배수공H_통합내역서_4-3차 전기공사 설계서_REVP0(090401)" xfId="2211"/>
    <cellStyle name="_국수교수량_중흥교교대수량_배수공H_통합내역서_4-3차 전기공사 설계서_REVP0(090401) 10" xfId="2212"/>
    <cellStyle name="_국수교수량_중흥교교대수량_배수공H_통합내역서_4-3차 전기공사 설계서_REVP0(090401) 11" xfId="2213"/>
    <cellStyle name="_국수교수량_중흥교교대수량_배수공H_통합내역서_4-3차 전기공사 설계서_REVP0(090401) 12" xfId="2214"/>
    <cellStyle name="_국수교수량_중흥교교대수량_배수공H_통합내역서_4-3차 전기공사 설계서_REVP0(090401) 13" xfId="2215"/>
    <cellStyle name="_국수교수량_중흥교교대수량_배수공H_통합내역서_4-3차 전기공사 설계서_REVP0(090401) 14" xfId="30996"/>
    <cellStyle name="_국수교수량_중흥교교대수량_배수공H_통합내역서_4-3차 전기공사 설계서_REVP0(090401) 2" xfId="2216"/>
    <cellStyle name="_국수교수량_중흥교교대수량_배수공H_통합내역서_4-3차 전기공사 설계서_REVP0(090401) 2 2" xfId="41363"/>
    <cellStyle name="_국수교수량_중흥교교대수량_배수공H_통합내역서_4-3차 전기공사 설계서_REVP0(090401) 3" xfId="2217"/>
    <cellStyle name="_국수교수량_중흥교교대수량_배수공H_통합내역서_4-3차 전기공사 설계서_REVP0(090401) 4" xfId="2218"/>
    <cellStyle name="_국수교수량_중흥교교대수량_배수공H_통합내역서_4-3차 전기공사 설계서_REVP0(090401) 5" xfId="2219"/>
    <cellStyle name="_국수교수량_중흥교교대수량_배수공H_통합내역서_4-3차 전기공사 설계서_REVP0(090401) 6" xfId="2220"/>
    <cellStyle name="_국수교수량_중흥교교대수량_배수공H_통합내역서_4-3차 전기공사 설계서_REVP0(090401) 7" xfId="2221"/>
    <cellStyle name="_국수교수량_중흥교교대수량_배수공H_통합내역서_4-3차 전기공사 설계서_REVP0(090401) 8" xfId="2222"/>
    <cellStyle name="_국수교수량_중흥교교대수량_배수공H_통합내역서_4-3차 전기공사 설계서_REVP0(090401) 9" xfId="2223"/>
    <cellStyle name="_국수교수량_중흥교교대수량_배수공H_통합내역서_4-3차 전기공사 설계서_REVP0(090401)_01. 1-2차 전기방식공사 설계서" xfId="27179"/>
    <cellStyle name="_국수교수량_중흥교교대수량_배수공H_평택15-17본체내역서_rev5" xfId="2224"/>
    <cellStyle name="_국수교수량_중흥교교대수량_배수공H_평택15-17본체내역서_rev5 10" xfId="2225"/>
    <cellStyle name="_국수교수량_중흥교교대수량_배수공H_평택15-17본체내역서_rev5 11" xfId="2226"/>
    <cellStyle name="_국수교수량_중흥교교대수량_배수공H_평택15-17본체내역서_rev5 12" xfId="2227"/>
    <cellStyle name="_국수교수량_중흥교교대수량_배수공H_평택15-17본체내역서_rev5 13" xfId="2228"/>
    <cellStyle name="_국수교수량_중흥교교대수량_배수공H_평택15-17본체내역서_rev5 14" xfId="30995"/>
    <cellStyle name="_국수교수량_중흥교교대수량_배수공H_평택15-17본체내역서_rev5 2" xfId="2229"/>
    <cellStyle name="_국수교수량_중흥교교대수량_배수공H_평택15-17본체내역서_rev5 2 2" xfId="41364"/>
    <cellStyle name="_국수교수량_중흥교교대수량_배수공H_평택15-17본체내역서_rev5 3" xfId="2230"/>
    <cellStyle name="_국수교수량_중흥교교대수량_배수공H_평택15-17본체내역서_rev5 4" xfId="2231"/>
    <cellStyle name="_국수교수량_중흥교교대수량_배수공H_평택15-17본체내역서_rev5 5" xfId="2232"/>
    <cellStyle name="_국수교수량_중흥교교대수량_배수공H_평택15-17본체내역서_rev5 6" xfId="2233"/>
    <cellStyle name="_국수교수량_중흥교교대수량_배수공H_평택15-17본체내역서_rev5 7" xfId="2234"/>
    <cellStyle name="_국수교수량_중흥교교대수량_배수공H_평택15-17본체내역서_rev5 8" xfId="2235"/>
    <cellStyle name="_국수교수량_중흥교교대수량_배수공H_평택15-17본체내역서_rev5 9" xfId="2236"/>
    <cellStyle name="_국수교수량_중흥교교대수량_배수공H_평택15-17본체내역서_rev5_1-1차 전기공사 설계서(저장탱크)_REVA_090721(전기방식수정분)" xfId="27180"/>
    <cellStyle name="_국수교수량_중흥교교대수량_배수공H_평택15-17본체내역서_rev5_1-1차 전기공사 설계서(저장탱크)_REVA_090721(전기방식수정분)_01. 1-2차 전기방식공사 설계서" xfId="27181"/>
    <cellStyle name="_국수교수량_중흥교교대수량_배수공H_평택15-17본체내역서_rev5_4-3차 전기공사 설계서_REVP0(090401)" xfId="2237"/>
    <cellStyle name="_국수교수량_중흥교교대수량_배수공H_평택15-17본체내역서_rev5_4-3차 전기공사 설계서_REVP0(090401) 10" xfId="2238"/>
    <cellStyle name="_국수교수량_중흥교교대수량_배수공H_평택15-17본체내역서_rev5_4-3차 전기공사 설계서_REVP0(090401) 11" xfId="2239"/>
    <cellStyle name="_국수교수량_중흥교교대수량_배수공H_평택15-17본체내역서_rev5_4-3차 전기공사 설계서_REVP0(090401) 12" xfId="2240"/>
    <cellStyle name="_국수교수량_중흥교교대수량_배수공H_평택15-17본체내역서_rev5_4-3차 전기공사 설계서_REVP0(090401) 13" xfId="2241"/>
    <cellStyle name="_국수교수량_중흥교교대수량_배수공H_평택15-17본체내역서_rev5_4-3차 전기공사 설계서_REVP0(090401) 14" xfId="30994"/>
    <cellStyle name="_국수교수량_중흥교교대수량_배수공H_평택15-17본체내역서_rev5_4-3차 전기공사 설계서_REVP0(090401) 2" xfId="2242"/>
    <cellStyle name="_국수교수량_중흥교교대수량_배수공H_평택15-17본체내역서_rev5_4-3차 전기공사 설계서_REVP0(090401) 2 2" xfId="41365"/>
    <cellStyle name="_국수교수량_중흥교교대수량_배수공H_평택15-17본체내역서_rev5_4-3차 전기공사 설계서_REVP0(090401) 3" xfId="2243"/>
    <cellStyle name="_국수교수량_중흥교교대수량_배수공H_평택15-17본체내역서_rev5_4-3차 전기공사 설계서_REVP0(090401) 4" xfId="2244"/>
    <cellStyle name="_국수교수량_중흥교교대수량_배수공H_평택15-17본체내역서_rev5_4-3차 전기공사 설계서_REVP0(090401) 5" xfId="2245"/>
    <cellStyle name="_국수교수량_중흥교교대수량_배수공H_평택15-17본체내역서_rev5_4-3차 전기공사 설계서_REVP0(090401) 6" xfId="2246"/>
    <cellStyle name="_국수교수량_중흥교교대수량_배수공H_평택15-17본체내역서_rev5_4-3차 전기공사 설계서_REVP0(090401) 7" xfId="2247"/>
    <cellStyle name="_국수교수량_중흥교교대수량_배수공H_평택15-17본체내역서_rev5_4-3차 전기공사 설계서_REVP0(090401) 8" xfId="2248"/>
    <cellStyle name="_국수교수량_중흥교교대수량_배수공H_평택15-17본체내역서_rev5_4-3차 전기공사 설계서_REVP0(090401) 9" xfId="2249"/>
    <cellStyle name="_국수교수량_중흥교교대수량_배수공H_평택15-17본체내역서_rev5_4-3차 전기공사 설계서_REVP0(090401)_01. 1-2차 전기방식공사 설계서" xfId="27182"/>
    <cellStyle name="_국수교수량_중흥교교대수량_통영기초#11-rev1" xfId="2250"/>
    <cellStyle name="_국수교수량_중흥교교대수량_통영기초#11-rev1 10" xfId="2251"/>
    <cellStyle name="_국수교수량_중흥교교대수량_통영기초#11-rev1 11" xfId="2252"/>
    <cellStyle name="_국수교수량_중흥교교대수량_통영기초#11-rev1 12" xfId="2253"/>
    <cellStyle name="_국수교수량_중흥교교대수량_통영기초#11-rev1 13" xfId="2254"/>
    <cellStyle name="_국수교수량_중흥교교대수량_통영기초#11-rev1 14" xfId="30993"/>
    <cellStyle name="_국수교수량_중흥교교대수량_통영기초#11-rev1 2" xfId="2255"/>
    <cellStyle name="_국수교수량_중흥교교대수량_통영기초#11-rev1 2 2" xfId="41366"/>
    <cellStyle name="_국수교수량_중흥교교대수량_통영기초#11-rev1 3" xfId="2256"/>
    <cellStyle name="_국수교수량_중흥교교대수량_통영기초#11-rev1 4" xfId="2257"/>
    <cellStyle name="_국수교수량_중흥교교대수량_통영기초#11-rev1 5" xfId="2258"/>
    <cellStyle name="_국수교수량_중흥교교대수량_통영기초#11-rev1 6" xfId="2259"/>
    <cellStyle name="_국수교수량_중흥교교대수량_통영기초#11-rev1 7" xfId="2260"/>
    <cellStyle name="_국수교수량_중흥교교대수량_통영기초#11-rev1 8" xfId="2261"/>
    <cellStyle name="_국수교수량_중흥교교대수량_통영기초#11-rev1 9" xfId="2262"/>
    <cellStyle name="_국수교수량_중흥교교대수량_통영기초#11-rev1_1-1차 전기공사 설계서(저장탱크)_REVA_090721(전기방식수정분)" xfId="27183"/>
    <cellStyle name="_국수교수량_중흥교교대수량_통영기초#11-rev1_1-1차 전기공사 설계서(저장탱크)_REVA_090721(전기방식수정분)_01. 1-2차 전기방식공사 설계서" xfId="27184"/>
    <cellStyle name="_국수교수량_중흥교교대수량_통영기초#11-rev1_4-3차 전기공사 설계서_REVP0(090401)" xfId="2263"/>
    <cellStyle name="_국수교수량_중흥교교대수량_통영기초#11-rev1_4-3차 전기공사 설계서_REVP0(090401) 10" xfId="2264"/>
    <cellStyle name="_국수교수량_중흥교교대수량_통영기초#11-rev1_4-3차 전기공사 설계서_REVP0(090401) 11" xfId="2265"/>
    <cellStyle name="_국수교수량_중흥교교대수량_통영기초#11-rev1_4-3차 전기공사 설계서_REVP0(090401) 12" xfId="2266"/>
    <cellStyle name="_국수교수량_중흥교교대수량_통영기초#11-rev1_4-3차 전기공사 설계서_REVP0(090401) 13" xfId="2267"/>
    <cellStyle name="_국수교수량_중흥교교대수량_통영기초#11-rev1_4-3차 전기공사 설계서_REVP0(090401) 14" xfId="30992"/>
    <cellStyle name="_국수교수량_중흥교교대수량_통영기초#11-rev1_4-3차 전기공사 설계서_REVP0(090401) 2" xfId="2268"/>
    <cellStyle name="_국수교수량_중흥교교대수량_통영기초#11-rev1_4-3차 전기공사 설계서_REVP0(090401) 2 2" xfId="41367"/>
    <cellStyle name="_국수교수량_중흥교교대수량_통영기초#11-rev1_4-3차 전기공사 설계서_REVP0(090401) 3" xfId="2269"/>
    <cellStyle name="_국수교수량_중흥교교대수량_통영기초#11-rev1_4-3차 전기공사 설계서_REVP0(090401) 4" xfId="2270"/>
    <cellStyle name="_국수교수량_중흥교교대수량_통영기초#11-rev1_4-3차 전기공사 설계서_REVP0(090401) 5" xfId="2271"/>
    <cellStyle name="_국수교수량_중흥교교대수량_통영기초#11-rev1_4-3차 전기공사 설계서_REVP0(090401) 6" xfId="2272"/>
    <cellStyle name="_국수교수량_중흥교교대수량_통영기초#11-rev1_4-3차 전기공사 설계서_REVP0(090401) 7" xfId="2273"/>
    <cellStyle name="_국수교수량_중흥교교대수량_통영기초#11-rev1_4-3차 전기공사 설계서_REVP0(090401) 8" xfId="2274"/>
    <cellStyle name="_국수교수량_중흥교교대수량_통영기초#11-rev1_4-3차 전기공사 설계서_REVP0(090401) 9" xfId="2275"/>
    <cellStyle name="_국수교수량_중흥교교대수량_통영기초#11-rev1_4-3차 전기공사 설계서_REVP0(090401)_01. 1-2차 전기방식공사 설계서" xfId="27185"/>
    <cellStyle name="_국수교수량_중흥교교대수량_통영기초#11-rev1_노임단가" xfId="2276"/>
    <cellStyle name="_국수교수량_중흥교교대수량_통영기초#11-rev1_노임단가 10" xfId="2277"/>
    <cellStyle name="_국수교수량_중흥교교대수량_통영기초#11-rev1_노임단가 11" xfId="2278"/>
    <cellStyle name="_국수교수량_중흥교교대수량_통영기초#11-rev1_노임단가 12" xfId="2279"/>
    <cellStyle name="_국수교수량_중흥교교대수량_통영기초#11-rev1_노임단가 13" xfId="2280"/>
    <cellStyle name="_국수교수량_중흥교교대수량_통영기초#11-rev1_노임단가 14" xfId="30991"/>
    <cellStyle name="_국수교수량_중흥교교대수량_통영기초#11-rev1_노임단가 2" xfId="2281"/>
    <cellStyle name="_국수교수량_중흥교교대수량_통영기초#11-rev1_노임단가 2 2" xfId="41368"/>
    <cellStyle name="_국수교수량_중흥교교대수량_통영기초#11-rev1_노임단가 3" xfId="2282"/>
    <cellStyle name="_국수교수량_중흥교교대수량_통영기초#11-rev1_노임단가 4" xfId="2283"/>
    <cellStyle name="_국수교수량_중흥교교대수량_통영기초#11-rev1_노임단가 5" xfId="2284"/>
    <cellStyle name="_국수교수량_중흥교교대수량_통영기초#11-rev1_노임단가 6" xfId="2285"/>
    <cellStyle name="_국수교수량_중흥교교대수량_통영기초#11-rev1_노임단가 7" xfId="2286"/>
    <cellStyle name="_국수교수량_중흥교교대수량_통영기초#11-rev1_노임단가 8" xfId="2287"/>
    <cellStyle name="_국수교수량_중흥교교대수량_통영기초#11-rev1_노임단가 9" xfId="2288"/>
    <cellStyle name="_국수교수량_중흥교교대수량_통영기초#11-rev1_노임단가_1-1차 전기공사 설계서(저장탱크)_REVA_090721(전기방식수정분)" xfId="27186"/>
    <cellStyle name="_국수교수량_중흥교교대수량_통영기초#11-rev1_노임단가_1-1차 전기공사 설계서(저장탱크)_REVA_090721(전기방식수정분)_01. 1-2차 전기방식공사 설계서" xfId="27187"/>
    <cellStyle name="_국수교수량_중흥교교대수량_통영기초#11-rev1_노임단가_4-3차 전기공사 설계서_REVP0(090401)" xfId="2289"/>
    <cellStyle name="_국수교수량_중흥교교대수량_통영기초#11-rev1_노임단가_4-3차 전기공사 설계서_REVP0(090401) 10" xfId="2290"/>
    <cellStyle name="_국수교수량_중흥교교대수량_통영기초#11-rev1_노임단가_4-3차 전기공사 설계서_REVP0(090401) 11" xfId="2291"/>
    <cellStyle name="_국수교수량_중흥교교대수량_통영기초#11-rev1_노임단가_4-3차 전기공사 설계서_REVP0(090401) 12" xfId="2292"/>
    <cellStyle name="_국수교수량_중흥교교대수량_통영기초#11-rev1_노임단가_4-3차 전기공사 설계서_REVP0(090401) 13" xfId="2293"/>
    <cellStyle name="_국수교수량_중흥교교대수량_통영기초#11-rev1_노임단가_4-3차 전기공사 설계서_REVP0(090401) 14" xfId="30990"/>
    <cellStyle name="_국수교수량_중흥교교대수량_통영기초#11-rev1_노임단가_4-3차 전기공사 설계서_REVP0(090401) 2" xfId="2294"/>
    <cellStyle name="_국수교수량_중흥교교대수량_통영기초#11-rev1_노임단가_4-3차 전기공사 설계서_REVP0(090401) 2 2" xfId="41369"/>
    <cellStyle name="_국수교수량_중흥교교대수량_통영기초#11-rev1_노임단가_4-3차 전기공사 설계서_REVP0(090401) 3" xfId="2295"/>
    <cellStyle name="_국수교수량_중흥교교대수량_통영기초#11-rev1_노임단가_4-3차 전기공사 설계서_REVP0(090401) 4" xfId="2296"/>
    <cellStyle name="_국수교수량_중흥교교대수량_통영기초#11-rev1_노임단가_4-3차 전기공사 설계서_REVP0(090401) 5" xfId="2297"/>
    <cellStyle name="_국수교수량_중흥교교대수량_통영기초#11-rev1_노임단가_4-3차 전기공사 설계서_REVP0(090401) 6" xfId="2298"/>
    <cellStyle name="_국수교수량_중흥교교대수량_통영기초#11-rev1_노임단가_4-3차 전기공사 설계서_REVP0(090401) 7" xfId="2299"/>
    <cellStyle name="_국수교수량_중흥교교대수량_통영기초#11-rev1_노임단가_4-3차 전기공사 설계서_REVP0(090401) 8" xfId="2300"/>
    <cellStyle name="_국수교수량_중흥교교대수량_통영기초#11-rev1_노임단가_4-3차 전기공사 설계서_REVP0(090401) 9" xfId="2301"/>
    <cellStyle name="_국수교수량_중흥교교대수량_통영기초#11-rev1_노임단가_4-3차 전기공사 설계서_REVP0(090401)_01. 1-2차 전기방식공사 설계서" xfId="27188"/>
    <cellStyle name="_국수교수량_중흥교교대수량_통영기초#11-rev1_통합내역서" xfId="2302"/>
    <cellStyle name="_국수교수량_중흥교교대수량_통영기초#11-rev1_통합내역서 10" xfId="2303"/>
    <cellStyle name="_국수교수량_중흥교교대수량_통영기초#11-rev1_통합내역서 11" xfId="2304"/>
    <cellStyle name="_국수교수량_중흥교교대수량_통영기초#11-rev1_통합내역서 12" xfId="2305"/>
    <cellStyle name="_국수교수량_중흥교교대수량_통영기초#11-rev1_통합내역서 13" xfId="2306"/>
    <cellStyle name="_국수교수량_중흥교교대수량_통영기초#11-rev1_통합내역서 14" xfId="30989"/>
    <cellStyle name="_국수교수량_중흥교교대수량_통영기초#11-rev1_통합내역서 2" xfId="2307"/>
    <cellStyle name="_국수교수량_중흥교교대수량_통영기초#11-rev1_통합내역서 2 2" xfId="41370"/>
    <cellStyle name="_국수교수량_중흥교교대수량_통영기초#11-rev1_통합내역서 3" xfId="2308"/>
    <cellStyle name="_국수교수량_중흥교교대수량_통영기초#11-rev1_통합내역서 4" xfId="2309"/>
    <cellStyle name="_국수교수량_중흥교교대수량_통영기초#11-rev1_통합내역서 5" xfId="2310"/>
    <cellStyle name="_국수교수량_중흥교교대수량_통영기초#11-rev1_통합내역서 6" xfId="2311"/>
    <cellStyle name="_국수교수량_중흥교교대수량_통영기초#11-rev1_통합내역서 7" xfId="2312"/>
    <cellStyle name="_국수교수량_중흥교교대수량_통영기초#11-rev1_통합내역서 8" xfId="2313"/>
    <cellStyle name="_국수교수량_중흥교교대수량_통영기초#11-rev1_통합내역서 9" xfId="2314"/>
    <cellStyle name="_국수교수량_중흥교교대수량_통영기초#11-rev1_통합내역서_1-1차 전기공사 설계서(저장탱크)_REVA_090721(전기방식수정분)" xfId="27189"/>
    <cellStyle name="_국수교수량_중흥교교대수량_통영기초#11-rev1_통합내역서_1-1차 전기공사 설계서(저장탱크)_REVA_090721(전기방식수정분)_01. 1-2차 전기방식공사 설계서" xfId="27190"/>
    <cellStyle name="_국수교수량_중흥교교대수량_통영기초#11-rev1_통합내역서_4-3차 전기공사 설계서_REVP0(090401)" xfId="2315"/>
    <cellStyle name="_국수교수량_중흥교교대수량_통영기초#11-rev1_통합내역서_4-3차 전기공사 설계서_REVP0(090401) 10" xfId="2316"/>
    <cellStyle name="_국수교수량_중흥교교대수량_통영기초#11-rev1_통합내역서_4-3차 전기공사 설계서_REVP0(090401) 11" xfId="2317"/>
    <cellStyle name="_국수교수량_중흥교교대수량_통영기초#11-rev1_통합내역서_4-3차 전기공사 설계서_REVP0(090401) 12" xfId="2318"/>
    <cellStyle name="_국수교수량_중흥교교대수량_통영기초#11-rev1_통합내역서_4-3차 전기공사 설계서_REVP0(090401) 13" xfId="2319"/>
    <cellStyle name="_국수교수량_중흥교교대수량_통영기초#11-rev1_통합내역서_4-3차 전기공사 설계서_REVP0(090401) 14" xfId="30988"/>
    <cellStyle name="_국수교수량_중흥교교대수량_통영기초#11-rev1_통합내역서_4-3차 전기공사 설계서_REVP0(090401) 2" xfId="2320"/>
    <cellStyle name="_국수교수량_중흥교교대수량_통영기초#11-rev1_통합내역서_4-3차 전기공사 설계서_REVP0(090401) 2 2" xfId="41371"/>
    <cellStyle name="_국수교수량_중흥교교대수량_통영기초#11-rev1_통합내역서_4-3차 전기공사 설계서_REVP0(090401) 3" xfId="2321"/>
    <cellStyle name="_국수교수량_중흥교교대수량_통영기초#11-rev1_통합내역서_4-3차 전기공사 설계서_REVP0(090401) 4" xfId="2322"/>
    <cellStyle name="_국수교수량_중흥교교대수량_통영기초#11-rev1_통합내역서_4-3차 전기공사 설계서_REVP0(090401) 5" xfId="2323"/>
    <cellStyle name="_국수교수량_중흥교교대수량_통영기초#11-rev1_통합내역서_4-3차 전기공사 설계서_REVP0(090401) 6" xfId="2324"/>
    <cellStyle name="_국수교수량_중흥교교대수량_통영기초#11-rev1_통합내역서_4-3차 전기공사 설계서_REVP0(090401) 7" xfId="2325"/>
    <cellStyle name="_국수교수량_중흥교교대수량_통영기초#11-rev1_통합내역서_4-3차 전기공사 설계서_REVP0(090401) 8" xfId="2326"/>
    <cellStyle name="_국수교수량_중흥교교대수량_통영기초#11-rev1_통합내역서_4-3차 전기공사 설계서_REVP0(090401) 9" xfId="2327"/>
    <cellStyle name="_국수교수량_중흥교교대수량_통영기초#11-rev1_통합내역서_4-3차 전기공사 설계서_REVP0(090401)_01. 1-2차 전기방식공사 설계서" xfId="27191"/>
    <cellStyle name="_국수교수량_중흥교교대수량_통영기초#11-rev1_평택15-17본체내역서_rev5" xfId="2328"/>
    <cellStyle name="_국수교수량_중흥교교대수량_통영기초#11-rev1_평택15-17본체내역서_rev5 10" xfId="2329"/>
    <cellStyle name="_국수교수량_중흥교교대수량_통영기초#11-rev1_평택15-17본체내역서_rev5 11" xfId="2330"/>
    <cellStyle name="_국수교수량_중흥교교대수량_통영기초#11-rev1_평택15-17본체내역서_rev5 12" xfId="2331"/>
    <cellStyle name="_국수교수량_중흥교교대수량_통영기초#11-rev1_평택15-17본체내역서_rev5 13" xfId="2332"/>
    <cellStyle name="_국수교수량_중흥교교대수량_통영기초#11-rev1_평택15-17본체내역서_rev5 14" xfId="30987"/>
    <cellStyle name="_국수교수량_중흥교교대수량_통영기초#11-rev1_평택15-17본체내역서_rev5 2" xfId="2333"/>
    <cellStyle name="_국수교수량_중흥교교대수량_통영기초#11-rev1_평택15-17본체내역서_rev5 2 2" xfId="41372"/>
    <cellStyle name="_국수교수량_중흥교교대수량_통영기초#11-rev1_평택15-17본체내역서_rev5 3" xfId="2334"/>
    <cellStyle name="_국수교수량_중흥교교대수량_통영기초#11-rev1_평택15-17본체내역서_rev5 4" xfId="2335"/>
    <cellStyle name="_국수교수량_중흥교교대수량_통영기초#11-rev1_평택15-17본체내역서_rev5 5" xfId="2336"/>
    <cellStyle name="_국수교수량_중흥교교대수량_통영기초#11-rev1_평택15-17본체내역서_rev5 6" xfId="2337"/>
    <cellStyle name="_국수교수량_중흥교교대수량_통영기초#11-rev1_평택15-17본체내역서_rev5 7" xfId="2338"/>
    <cellStyle name="_국수교수량_중흥교교대수량_통영기초#11-rev1_평택15-17본체내역서_rev5 8" xfId="2339"/>
    <cellStyle name="_국수교수량_중흥교교대수량_통영기초#11-rev1_평택15-17본체내역서_rev5 9" xfId="2340"/>
    <cellStyle name="_국수교수량_중흥교교대수량_통영기초#11-rev1_평택15-17본체내역서_rev5_1-1차 전기공사 설계서(저장탱크)_REVA_090721(전기방식수정분)" xfId="27192"/>
    <cellStyle name="_국수교수량_중흥교교대수량_통영기초#11-rev1_평택15-17본체내역서_rev5_1-1차 전기공사 설계서(저장탱크)_REVA_090721(전기방식수정분)_01. 1-2차 전기방식공사 설계서" xfId="27193"/>
    <cellStyle name="_국수교수량_중흥교교대수량_통영기초#11-rev1_평택15-17본체내역서_rev5_4-3차 전기공사 설계서_REVP0(090401)" xfId="2341"/>
    <cellStyle name="_국수교수량_중흥교교대수량_통영기초#11-rev1_평택15-17본체내역서_rev5_4-3차 전기공사 설계서_REVP0(090401) 10" xfId="2342"/>
    <cellStyle name="_국수교수량_중흥교교대수량_통영기초#11-rev1_평택15-17본체내역서_rev5_4-3차 전기공사 설계서_REVP0(090401) 11" xfId="2343"/>
    <cellStyle name="_국수교수량_중흥교교대수량_통영기초#11-rev1_평택15-17본체내역서_rev5_4-3차 전기공사 설계서_REVP0(090401) 12" xfId="2344"/>
    <cellStyle name="_국수교수량_중흥교교대수량_통영기초#11-rev1_평택15-17본체내역서_rev5_4-3차 전기공사 설계서_REVP0(090401) 13" xfId="2345"/>
    <cellStyle name="_국수교수량_중흥교교대수량_통영기초#11-rev1_평택15-17본체내역서_rev5_4-3차 전기공사 설계서_REVP0(090401) 14" xfId="30986"/>
    <cellStyle name="_국수교수량_중흥교교대수량_통영기초#11-rev1_평택15-17본체내역서_rev5_4-3차 전기공사 설계서_REVP0(090401) 2" xfId="2346"/>
    <cellStyle name="_국수교수량_중흥교교대수량_통영기초#11-rev1_평택15-17본체내역서_rev5_4-3차 전기공사 설계서_REVP0(090401) 2 2" xfId="41373"/>
    <cellStyle name="_국수교수량_중흥교교대수량_통영기초#11-rev1_평택15-17본체내역서_rev5_4-3차 전기공사 설계서_REVP0(090401) 3" xfId="2347"/>
    <cellStyle name="_국수교수량_중흥교교대수량_통영기초#11-rev1_평택15-17본체내역서_rev5_4-3차 전기공사 설계서_REVP0(090401) 4" xfId="2348"/>
    <cellStyle name="_국수교수량_중흥교교대수량_통영기초#11-rev1_평택15-17본체내역서_rev5_4-3차 전기공사 설계서_REVP0(090401) 5" xfId="2349"/>
    <cellStyle name="_국수교수량_중흥교교대수량_통영기초#11-rev1_평택15-17본체내역서_rev5_4-3차 전기공사 설계서_REVP0(090401) 6" xfId="2350"/>
    <cellStyle name="_국수교수량_중흥교교대수량_통영기초#11-rev1_평택15-17본체내역서_rev5_4-3차 전기공사 설계서_REVP0(090401) 7" xfId="2351"/>
    <cellStyle name="_국수교수량_중흥교교대수량_통영기초#11-rev1_평택15-17본체내역서_rev5_4-3차 전기공사 설계서_REVP0(090401) 8" xfId="2352"/>
    <cellStyle name="_국수교수량_중흥교교대수량_통영기초#11-rev1_평택15-17본체내역서_rev5_4-3차 전기공사 설계서_REVP0(090401) 9" xfId="2353"/>
    <cellStyle name="_국수교수량_중흥교교대수량_통영기초#11-rev1_평택15-17본체내역서_rev5_4-3차 전기공사 설계서_REVP0(090401)_01. 1-2차 전기방식공사 설계서" xfId="27194"/>
    <cellStyle name="_국수교수량_중흥교교대수량_통합내역서" xfId="2354"/>
    <cellStyle name="_국수교수량_중흥교교대수량_통합내역서 10" xfId="2355"/>
    <cellStyle name="_국수교수량_중흥교교대수량_통합내역서 11" xfId="2356"/>
    <cellStyle name="_국수교수량_중흥교교대수량_통합내역서 12" xfId="2357"/>
    <cellStyle name="_국수교수량_중흥교교대수량_통합내역서 13" xfId="2358"/>
    <cellStyle name="_국수교수량_중흥교교대수량_통합내역서 14" xfId="30985"/>
    <cellStyle name="_국수교수량_중흥교교대수량_통합내역서 2" xfId="2359"/>
    <cellStyle name="_국수교수량_중흥교교대수량_통합내역서 2 2" xfId="41374"/>
    <cellStyle name="_국수교수량_중흥교교대수량_통합내역서 3" xfId="2360"/>
    <cellStyle name="_국수교수량_중흥교교대수량_통합내역서 4" xfId="2361"/>
    <cellStyle name="_국수교수량_중흥교교대수량_통합내역서 5" xfId="2362"/>
    <cellStyle name="_국수교수량_중흥교교대수량_통합내역서 6" xfId="2363"/>
    <cellStyle name="_국수교수량_중흥교교대수량_통합내역서 7" xfId="2364"/>
    <cellStyle name="_국수교수량_중흥교교대수량_통합내역서 8" xfId="2365"/>
    <cellStyle name="_국수교수량_중흥교교대수량_통합내역서 9" xfId="2366"/>
    <cellStyle name="_국수교수량_중흥교교대수량_통합내역서_1-1차 전기공사 설계서(저장탱크)_REVA_090721(전기방식수정분)" xfId="27195"/>
    <cellStyle name="_국수교수량_중흥교교대수량_통합내역서_1-1차 전기공사 설계서(저장탱크)_REVA_090721(전기방식수정분)_01. 1-2차 전기방식공사 설계서" xfId="27196"/>
    <cellStyle name="_국수교수량_중흥교교대수량_통합내역서_4-3차 전기공사 설계서_REVP0(090401)" xfId="2367"/>
    <cellStyle name="_국수교수량_중흥교교대수량_통합내역서_4-3차 전기공사 설계서_REVP0(090401) 10" xfId="2368"/>
    <cellStyle name="_국수교수량_중흥교교대수량_통합내역서_4-3차 전기공사 설계서_REVP0(090401) 11" xfId="2369"/>
    <cellStyle name="_국수교수량_중흥교교대수량_통합내역서_4-3차 전기공사 설계서_REVP0(090401) 12" xfId="2370"/>
    <cellStyle name="_국수교수량_중흥교교대수량_통합내역서_4-3차 전기공사 설계서_REVP0(090401) 13" xfId="2371"/>
    <cellStyle name="_국수교수량_중흥교교대수량_통합내역서_4-3차 전기공사 설계서_REVP0(090401) 14" xfId="30984"/>
    <cellStyle name="_국수교수량_중흥교교대수량_통합내역서_4-3차 전기공사 설계서_REVP0(090401) 2" xfId="2372"/>
    <cellStyle name="_국수교수량_중흥교교대수량_통합내역서_4-3차 전기공사 설계서_REVP0(090401) 2 2" xfId="41375"/>
    <cellStyle name="_국수교수량_중흥교교대수량_통합내역서_4-3차 전기공사 설계서_REVP0(090401) 3" xfId="2373"/>
    <cellStyle name="_국수교수량_중흥교교대수량_통합내역서_4-3차 전기공사 설계서_REVP0(090401) 4" xfId="2374"/>
    <cellStyle name="_국수교수량_중흥교교대수량_통합내역서_4-3차 전기공사 설계서_REVP0(090401) 5" xfId="2375"/>
    <cellStyle name="_국수교수량_중흥교교대수량_통합내역서_4-3차 전기공사 설계서_REVP0(090401) 6" xfId="2376"/>
    <cellStyle name="_국수교수량_중흥교교대수량_통합내역서_4-3차 전기공사 설계서_REVP0(090401) 7" xfId="2377"/>
    <cellStyle name="_국수교수량_중흥교교대수량_통합내역서_4-3차 전기공사 설계서_REVP0(090401) 8" xfId="2378"/>
    <cellStyle name="_국수교수량_중흥교교대수량_통합내역서_4-3차 전기공사 설계서_REVP0(090401) 9" xfId="2379"/>
    <cellStyle name="_국수교수량_중흥교교대수량_통합내역서_4-3차 전기공사 설계서_REVP0(090401)_01. 1-2차 전기방식공사 설계서" xfId="27197"/>
    <cellStyle name="_국수교수량_중흥교교대수량_평택15-17본체내역서_rev5" xfId="2380"/>
    <cellStyle name="_국수교수량_중흥교교대수량_평택15-17본체내역서_rev5 10" xfId="2381"/>
    <cellStyle name="_국수교수량_중흥교교대수량_평택15-17본체내역서_rev5 11" xfId="2382"/>
    <cellStyle name="_국수교수량_중흥교교대수량_평택15-17본체내역서_rev5 12" xfId="2383"/>
    <cellStyle name="_국수교수량_중흥교교대수량_평택15-17본체내역서_rev5 13" xfId="2384"/>
    <cellStyle name="_국수교수량_중흥교교대수량_평택15-17본체내역서_rev5 14" xfId="30983"/>
    <cellStyle name="_국수교수량_중흥교교대수량_평택15-17본체내역서_rev5 2" xfId="2385"/>
    <cellStyle name="_국수교수량_중흥교교대수량_평택15-17본체내역서_rev5 2 2" xfId="41376"/>
    <cellStyle name="_국수교수량_중흥교교대수량_평택15-17본체내역서_rev5 3" xfId="2386"/>
    <cellStyle name="_국수교수량_중흥교교대수량_평택15-17본체내역서_rev5 4" xfId="2387"/>
    <cellStyle name="_국수교수량_중흥교교대수량_평택15-17본체내역서_rev5 5" xfId="2388"/>
    <cellStyle name="_국수교수량_중흥교교대수량_평택15-17본체내역서_rev5 6" xfId="2389"/>
    <cellStyle name="_국수교수량_중흥교교대수량_평택15-17본체내역서_rev5 7" xfId="2390"/>
    <cellStyle name="_국수교수량_중흥교교대수량_평택15-17본체내역서_rev5 8" xfId="2391"/>
    <cellStyle name="_국수교수량_중흥교교대수량_평택15-17본체내역서_rev5 9" xfId="2392"/>
    <cellStyle name="_국수교수량_중흥교교대수량_평택15-17본체내역서_rev5_1-1차 전기공사 설계서(저장탱크)_REVA_090721(전기방식수정분)" xfId="27198"/>
    <cellStyle name="_국수교수량_중흥교교대수량_평택15-17본체내역서_rev5_1-1차 전기공사 설계서(저장탱크)_REVA_090721(전기방식수정분)_01. 1-2차 전기방식공사 설계서" xfId="27199"/>
    <cellStyle name="_국수교수량_중흥교교대수량_평택15-17본체내역서_rev5_4-3차 전기공사 설계서_REVP0(090401)" xfId="2393"/>
    <cellStyle name="_국수교수량_중흥교교대수량_평택15-17본체내역서_rev5_4-3차 전기공사 설계서_REVP0(090401) 10" xfId="2394"/>
    <cellStyle name="_국수교수량_중흥교교대수량_평택15-17본체내역서_rev5_4-3차 전기공사 설계서_REVP0(090401) 11" xfId="2395"/>
    <cellStyle name="_국수교수량_중흥교교대수량_평택15-17본체내역서_rev5_4-3차 전기공사 설계서_REVP0(090401) 12" xfId="2396"/>
    <cellStyle name="_국수교수량_중흥교교대수량_평택15-17본체내역서_rev5_4-3차 전기공사 설계서_REVP0(090401) 13" xfId="2397"/>
    <cellStyle name="_국수교수량_중흥교교대수량_평택15-17본체내역서_rev5_4-3차 전기공사 설계서_REVP0(090401) 14" xfId="30982"/>
    <cellStyle name="_국수교수량_중흥교교대수량_평택15-17본체내역서_rev5_4-3차 전기공사 설계서_REVP0(090401) 2" xfId="2398"/>
    <cellStyle name="_국수교수량_중흥교교대수량_평택15-17본체내역서_rev5_4-3차 전기공사 설계서_REVP0(090401) 2 2" xfId="41377"/>
    <cellStyle name="_국수교수량_중흥교교대수량_평택15-17본체내역서_rev5_4-3차 전기공사 설계서_REVP0(090401) 3" xfId="2399"/>
    <cellStyle name="_국수교수량_중흥교교대수량_평택15-17본체내역서_rev5_4-3차 전기공사 설계서_REVP0(090401) 4" xfId="2400"/>
    <cellStyle name="_국수교수량_중흥교교대수량_평택15-17본체내역서_rev5_4-3차 전기공사 설계서_REVP0(090401) 5" xfId="2401"/>
    <cellStyle name="_국수교수량_중흥교교대수량_평택15-17본체내역서_rev5_4-3차 전기공사 설계서_REVP0(090401) 6" xfId="2402"/>
    <cellStyle name="_국수교수량_중흥교교대수량_평택15-17본체내역서_rev5_4-3차 전기공사 설계서_REVP0(090401) 7" xfId="2403"/>
    <cellStyle name="_국수교수량_중흥교교대수량_평택15-17본체내역서_rev5_4-3차 전기공사 설계서_REVP0(090401) 8" xfId="2404"/>
    <cellStyle name="_국수교수량_중흥교교대수량_평택15-17본체내역서_rev5_4-3차 전기공사 설계서_REVP0(090401) 9" xfId="2405"/>
    <cellStyle name="_국수교수량_중흥교교대수량_평택15-17본체내역서_rev5_4-3차 전기공사 설계서_REVP0(090401)_01. 1-2차 전기방식공사 설계서" xfId="27200"/>
    <cellStyle name="_국수교수량_통영기초#11-rev1" xfId="2406"/>
    <cellStyle name="_국수교수량_통영기초#11-rev1 10" xfId="2407"/>
    <cellStyle name="_국수교수량_통영기초#11-rev1 11" xfId="2408"/>
    <cellStyle name="_국수교수량_통영기초#11-rev1 12" xfId="2409"/>
    <cellStyle name="_국수교수량_통영기초#11-rev1 13" xfId="2410"/>
    <cellStyle name="_국수교수량_통영기초#11-rev1 14" xfId="30981"/>
    <cellStyle name="_국수교수량_통영기초#11-rev1 2" xfId="2411"/>
    <cellStyle name="_국수교수량_통영기초#11-rev1 2 2" xfId="41378"/>
    <cellStyle name="_국수교수량_통영기초#11-rev1 3" xfId="2412"/>
    <cellStyle name="_국수교수량_통영기초#11-rev1 4" xfId="2413"/>
    <cellStyle name="_국수교수량_통영기초#11-rev1 5" xfId="2414"/>
    <cellStyle name="_국수교수량_통영기초#11-rev1 6" xfId="2415"/>
    <cellStyle name="_국수교수량_통영기초#11-rev1 7" xfId="2416"/>
    <cellStyle name="_국수교수량_통영기초#11-rev1 8" xfId="2417"/>
    <cellStyle name="_국수교수량_통영기초#11-rev1 9" xfId="2418"/>
    <cellStyle name="_국수교수량_통영기초#11-rev1_1-1차 전기공사 설계서(저장탱크)_REVA_090721(전기방식수정분)" xfId="27201"/>
    <cellStyle name="_국수교수량_통영기초#11-rev1_1-1차 전기공사 설계서(저장탱크)_REVA_090721(전기방식수정분)_01. 1-2차 전기방식공사 설계서" xfId="27202"/>
    <cellStyle name="_국수교수량_통영기초#11-rev1_4-3차 전기공사 설계서_REVP0(090401)" xfId="2419"/>
    <cellStyle name="_국수교수량_통영기초#11-rev1_4-3차 전기공사 설계서_REVP0(090401) 10" xfId="2420"/>
    <cellStyle name="_국수교수량_통영기초#11-rev1_4-3차 전기공사 설계서_REVP0(090401) 11" xfId="2421"/>
    <cellStyle name="_국수교수량_통영기초#11-rev1_4-3차 전기공사 설계서_REVP0(090401) 12" xfId="2422"/>
    <cellStyle name="_국수교수량_통영기초#11-rev1_4-3차 전기공사 설계서_REVP0(090401) 13" xfId="2423"/>
    <cellStyle name="_국수교수량_통영기초#11-rev1_4-3차 전기공사 설계서_REVP0(090401) 14" xfId="30980"/>
    <cellStyle name="_국수교수량_통영기초#11-rev1_4-3차 전기공사 설계서_REVP0(090401) 2" xfId="2424"/>
    <cellStyle name="_국수교수량_통영기초#11-rev1_4-3차 전기공사 설계서_REVP0(090401) 2 2" xfId="41379"/>
    <cellStyle name="_국수교수량_통영기초#11-rev1_4-3차 전기공사 설계서_REVP0(090401) 3" xfId="2425"/>
    <cellStyle name="_국수교수량_통영기초#11-rev1_4-3차 전기공사 설계서_REVP0(090401) 4" xfId="2426"/>
    <cellStyle name="_국수교수량_통영기초#11-rev1_4-3차 전기공사 설계서_REVP0(090401) 5" xfId="2427"/>
    <cellStyle name="_국수교수량_통영기초#11-rev1_4-3차 전기공사 설계서_REVP0(090401) 6" xfId="2428"/>
    <cellStyle name="_국수교수량_통영기초#11-rev1_4-3차 전기공사 설계서_REVP0(090401) 7" xfId="2429"/>
    <cellStyle name="_국수교수량_통영기초#11-rev1_4-3차 전기공사 설계서_REVP0(090401) 8" xfId="2430"/>
    <cellStyle name="_국수교수량_통영기초#11-rev1_4-3차 전기공사 설계서_REVP0(090401) 9" xfId="2431"/>
    <cellStyle name="_국수교수량_통영기초#11-rev1_4-3차 전기공사 설계서_REVP0(090401)_01. 1-2차 전기방식공사 설계서" xfId="27203"/>
    <cellStyle name="_국수교수량_통영기초#11-rev1_노임단가" xfId="2432"/>
    <cellStyle name="_국수교수량_통영기초#11-rev1_노임단가 10" xfId="2433"/>
    <cellStyle name="_국수교수량_통영기초#11-rev1_노임단가 11" xfId="2434"/>
    <cellStyle name="_국수교수량_통영기초#11-rev1_노임단가 12" xfId="2435"/>
    <cellStyle name="_국수교수량_통영기초#11-rev1_노임단가 13" xfId="2436"/>
    <cellStyle name="_국수교수량_통영기초#11-rev1_노임단가 14" xfId="30979"/>
    <cellStyle name="_국수교수량_통영기초#11-rev1_노임단가 2" xfId="2437"/>
    <cellStyle name="_국수교수량_통영기초#11-rev1_노임단가 2 2" xfId="41380"/>
    <cellStyle name="_국수교수량_통영기초#11-rev1_노임단가 3" xfId="2438"/>
    <cellStyle name="_국수교수량_통영기초#11-rev1_노임단가 4" xfId="2439"/>
    <cellStyle name="_국수교수량_통영기초#11-rev1_노임단가 5" xfId="2440"/>
    <cellStyle name="_국수교수량_통영기초#11-rev1_노임단가 6" xfId="2441"/>
    <cellStyle name="_국수교수량_통영기초#11-rev1_노임단가 7" xfId="2442"/>
    <cellStyle name="_국수교수량_통영기초#11-rev1_노임단가 8" xfId="2443"/>
    <cellStyle name="_국수교수량_통영기초#11-rev1_노임단가 9" xfId="2444"/>
    <cellStyle name="_국수교수량_통영기초#11-rev1_노임단가_1-1차 전기공사 설계서(저장탱크)_REVA_090721(전기방식수정분)" xfId="27204"/>
    <cellStyle name="_국수교수량_통영기초#11-rev1_노임단가_1-1차 전기공사 설계서(저장탱크)_REVA_090721(전기방식수정분)_01. 1-2차 전기방식공사 설계서" xfId="27205"/>
    <cellStyle name="_국수교수량_통영기초#11-rev1_노임단가_4-3차 전기공사 설계서_REVP0(090401)" xfId="2445"/>
    <cellStyle name="_국수교수량_통영기초#11-rev1_노임단가_4-3차 전기공사 설계서_REVP0(090401) 10" xfId="2446"/>
    <cellStyle name="_국수교수량_통영기초#11-rev1_노임단가_4-3차 전기공사 설계서_REVP0(090401) 11" xfId="2447"/>
    <cellStyle name="_국수교수량_통영기초#11-rev1_노임단가_4-3차 전기공사 설계서_REVP0(090401) 12" xfId="2448"/>
    <cellStyle name="_국수교수량_통영기초#11-rev1_노임단가_4-3차 전기공사 설계서_REVP0(090401) 13" xfId="2449"/>
    <cellStyle name="_국수교수량_통영기초#11-rev1_노임단가_4-3차 전기공사 설계서_REVP0(090401) 14" xfId="30978"/>
    <cellStyle name="_국수교수량_통영기초#11-rev1_노임단가_4-3차 전기공사 설계서_REVP0(090401) 2" xfId="2450"/>
    <cellStyle name="_국수교수량_통영기초#11-rev1_노임단가_4-3차 전기공사 설계서_REVP0(090401) 2 2" xfId="41381"/>
    <cellStyle name="_국수교수량_통영기초#11-rev1_노임단가_4-3차 전기공사 설계서_REVP0(090401) 3" xfId="2451"/>
    <cellStyle name="_국수교수량_통영기초#11-rev1_노임단가_4-3차 전기공사 설계서_REVP0(090401) 4" xfId="2452"/>
    <cellStyle name="_국수교수량_통영기초#11-rev1_노임단가_4-3차 전기공사 설계서_REVP0(090401) 5" xfId="2453"/>
    <cellStyle name="_국수교수량_통영기초#11-rev1_노임단가_4-3차 전기공사 설계서_REVP0(090401) 6" xfId="2454"/>
    <cellStyle name="_국수교수량_통영기초#11-rev1_노임단가_4-3차 전기공사 설계서_REVP0(090401) 7" xfId="2455"/>
    <cellStyle name="_국수교수량_통영기초#11-rev1_노임단가_4-3차 전기공사 설계서_REVP0(090401) 8" xfId="2456"/>
    <cellStyle name="_국수교수량_통영기초#11-rev1_노임단가_4-3차 전기공사 설계서_REVP0(090401) 9" xfId="2457"/>
    <cellStyle name="_국수교수량_통영기초#11-rev1_노임단가_4-3차 전기공사 설계서_REVP0(090401)_01. 1-2차 전기방식공사 설계서" xfId="27206"/>
    <cellStyle name="_국수교수량_통영기초#11-rev1_통합내역서" xfId="2458"/>
    <cellStyle name="_국수교수량_통영기초#11-rev1_통합내역서 10" xfId="2459"/>
    <cellStyle name="_국수교수량_통영기초#11-rev1_통합내역서 11" xfId="2460"/>
    <cellStyle name="_국수교수량_통영기초#11-rev1_통합내역서 12" xfId="2461"/>
    <cellStyle name="_국수교수량_통영기초#11-rev1_통합내역서 13" xfId="2462"/>
    <cellStyle name="_국수교수량_통영기초#11-rev1_통합내역서 14" xfId="30977"/>
    <cellStyle name="_국수교수량_통영기초#11-rev1_통합내역서 2" xfId="2463"/>
    <cellStyle name="_국수교수량_통영기초#11-rev1_통합내역서 2 2" xfId="41382"/>
    <cellStyle name="_국수교수량_통영기초#11-rev1_통합내역서 3" xfId="2464"/>
    <cellStyle name="_국수교수량_통영기초#11-rev1_통합내역서 4" xfId="2465"/>
    <cellStyle name="_국수교수량_통영기초#11-rev1_통합내역서 5" xfId="2466"/>
    <cellStyle name="_국수교수량_통영기초#11-rev1_통합내역서 6" xfId="2467"/>
    <cellStyle name="_국수교수량_통영기초#11-rev1_통합내역서 7" xfId="2468"/>
    <cellStyle name="_국수교수량_통영기초#11-rev1_통합내역서 8" xfId="2469"/>
    <cellStyle name="_국수교수량_통영기초#11-rev1_통합내역서 9" xfId="2470"/>
    <cellStyle name="_국수교수량_통영기초#11-rev1_통합내역서_1-1차 전기공사 설계서(저장탱크)_REVA_090721(전기방식수정분)" xfId="27207"/>
    <cellStyle name="_국수교수량_통영기초#11-rev1_통합내역서_1-1차 전기공사 설계서(저장탱크)_REVA_090721(전기방식수정분)_01. 1-2차 전기방식공사 설계서" xfId="27208"/>
    <cellStyle name="_국수교수량_통영기초#11-rev1_통합내역서_4-3차 전기공사 설계서_REVP0(090401)" xfId="2471"/>
    <cellStyle name="_국수교수량_통영기초#11-rev1_통합내역서_4-3차 전기공사 설계서_REVP0(090401) 10" xfId="2472"/>
    <cellStyle name="_국수교수량_통영기초#11-rev1_통합내역서_4-3차 전기공사 설계서_REVP0(090401) 11" xfId="2473"/>
    <cellStyle name="_국수교수량_통영기초#11-rev1_통합내역서_4-3차 전기공사 설계서_REVP0(090401) 12" xfId="2474"/>
    <cellStyle name="_국수교수량_통영기초#11-rev1_통합내역서_4-3차 전기공사 설계서_REVP0(090401) 13" xfId="2475"/>
    <cellStyle name="_국수교수량_통영기초#11-rev1_통합내역서_4-3차 전기공사 설계서_REVP0(090401) 14" xfId="30976"/>
    <cellStyle name="_국수교수량_통영기초#11-rev1_통합내역서_4-3차 전기공사 설계서_REVP0(090401) 2" xfId="2476"/>
    <cellStyle name="_국수교수량_통영기초#11-rev1_통합내역서_4-3차 전기공사 설계서_REVP0(090401) 2 2" xfId="41383"/>
    <cellStyle name="_국수교수량_통영기초#11-rev1_통합내역서_4-3차 전기공사 설계서_REVP0(090401) 3" xfId="2477"/>
    <cellStyle name="_국수교수량_통영기초#11-rev1_통합내역서_4-3차 전기공사 설계서_REVP0(090401) 4" xfId="2478"/>
    <cellStyle name="_국수교수량_통영기초#11-rev1_통합내역서_4-3차 전기공사 설계서_REVP0(090401) 5" xfId="2479"/>
    <cellStyle name="_국수교수량_통영기초#11-rev1_통합내역서_4-3차 전기공사 설계서_REVP0(090401) 6" xfId="2480"/>
    <cellStyle name="_국수교수량_통영기초#11-rev1_통합내역서_4-3차 전기공사 설계서_REVP0(090401) 7" xfId="2481"/>
    <cellStyle name="_국수교수량_통영기초#11-rev1_통합내역서_4-3차 전기공사 설계서_REVP0(090401) 8" xfId="2482"/>
    <cellStyle name="_국수교수량_통영기초#11-rev1_통합내역서_4-3차 전기공사 설계서_REVP0(090401) 9" xfId="2483"/>
    <cellStyle name="_국수교수량_통영기초#11-rev1_통합내역서_4-3차 전기공사 설계서_REVP0(090401)_01. 1-2차 전기방식공사 설계서" xfId="27209"/>
    <cellStyle name="_국수교수량_통영기초#11-rev1_평택15-17본체내역서_rev5" xfId="2484"/>
    <cellStyle name="_국수교수량_통영기초#11-rev1_평택15-17본체내역서_rev5 10" xfId="2485"/>
    <cellStyle name="_국수교수량_통영기초#11-rev1_평택15-17본체내역서_rev5 11" xfId="2486"/>
    <cellStyle name="_국수교수량_통영기초#11-rev1_평택15-17본체내역서_rev5 12" xfId="2487"/>
    <cellStyle name="_국수교수량_통영기초#11-rev1_평택15-17본체내역서_rev5 13" xfId="2488"/>
    <cellStyle name="_국수교수량_통영기초#11-rev1_평택15-17본체내역서_rev5 14" xfId="30975"/>
    <cellStyle name="_국수교수량_통영기초#11-rev1_평택15-17본체내역서_rev5 2" xfId="2489"/>
    <cellStyle name="_국수교수량_통영기초#11-rev1_평택15-17본체내역서_rev5 2 2" xfId="41384"/>
    <cellStyle name="_국수교수량_통영기초#11-rev1_평택15-17본체내역서_rev5 3" xfId="2490"/>
    <cellStyle name="_국수교수량_통영기초#11-rev1_평택15-17본체내역서_rev5 4" xfId="2491"/>
    <cellStyle name="_국수교수량_통영기초#11-rev1_평택15-17본체내역서_rev5 5" xfId="2492"/>
    <cellStyle name="_국수교수량_통영기초#11-rev1_평택15-17본체내역서_rev5 6" xfId="2493"/>
    <cellStyle name="_국수교수량_통영기초#11-rev1_평택15-17본체내역서_rev5 7" xfId="2494"/>
    <cellStyle name="_국수교수량_통영기초#11-rev1_평택15-17본체내역서_rev5 8" xfId="2495"/>
    <cellStyle name="_국수교수량_통영기초#11-rev1_평택15-17본체내역서_rev5 9" xfId="2496"/>
    <cellStyle name="_국수교수량_통영기초#11-rev1_평택15-17본체내역서_rev5_1-1차 전기공사 설계서(저장탱크)_REVA_090721(전기방식수정분)" xfId="27210"/>
    <cellStyle name="_국수교수량_통영기초#11-rev1_평택15-17본체내역서_rev5_1-1차 전기공사 설계서(저장탱크)_REVA_090721(전기방식수정분)_01. 1-2차 전기방식공사 설계서" xfId="27211"/>
    <cellStyle name="_국수교수량_통영기초#11-rev1_평택15-17본체내역서_rev5_4-3차 전기공사 설계서_REVP0(090401)" xfId="2497"/>
    <cellStyle name="_국수교수량_통영기초#11-rev1_평택15-17본체내역서_rev5_4-3차 전기공사 설계서_REVP0(090401) 10" xfId="2498"/>
    <cellStyle name="_국수교수량_통영기초#11-rev1_평택15-17본체내역서_rev5_4-3차 전기공사 설계서_REVP0(090401) 11" xfId="2499"/>
    <cellStyle name="_국수교수량_통영기초#11-rev1_평택15-17본체내역서_rev5_4-3차 전기공사 설계서_REVP0(090401) 12" xfId="2500"/>
    <cellStyle name="_국수교수량_통영기초#11-rev1_평택15-17본체내역서_rev5_4-3차 전기공사 설계서_REVP0(090401) 13" xfId="2501"/>
    <cellStyle name="_국수교수량_통영기초#11-rev1_평택15-17본체내역서_rev5_4-3차 전기공사 설계서_REVP0(090401) 14" xfId="30974"/>
    <cellStyle name="_국수교수량_통영기초#11-rev1_평택15-17본체내역서_rev5_4-3차 전기공사 설계서_REVP0(090401) 2" xfId="2502"/>
    <cellStyle name="_국수교수량_통영기초#11-rev1_평택15-17본체내역서_rev5_4-3차 전기공사 설계서_REVP0(090401) 2 2" xfId="41385"/>
    <cellStyle name="_국수교수량_통영기초#11-rev1_평택15-17본체내역서_rev5_4-3차 전기공사 설계서_REVP0(090401) 3" xfId="2503"/>
    <cellStyle name="_국수교수량_통영기초#11-rev1_평택15-17본체내역서_rev5_4-3차 전기공사 설계서_REVP0(090401) 4" xfId="2504"/>
    <cellStyle name="_국수교수량_통영기초#11-rev1_평택15-17본체내역서_rev5_4-3차 전기공사 설계서_REVP0(090401) 5" xfId="2505"/>
    <cellStyle name="_국수교수량_통영기초#11-rev1_평택15-17본체내역서_rev5_4-3차 전기공사 설계서_REVP0(090401) 6" xfId="2506"/>
    <cellStyle name="_국수교수량_통영기초#11-rev1_평택15-17본체내역서_rev5_4-3차 전기공사 설계서_REVP0(090401) 7" xfId="2507"/>
    <cellStyle name="_국수교수량_통영기초#11-rev1_평택15-17본체내역서_rev5_4-3차 전기공사 설계서_REVP0(090401) 8" xfId="2508"/>
    <cellStyle name="_국수교수량_통영기초#11-rev1_평택15-17본체내역서_rev5_4-3차 전기공사 설계서_REVP0(090401) 9" xfId="2509"/>
    <cellStyle name="_국수교수량_통영기초#11-rev1_평택15-17본체내역서_rev5_4-3차 전기공사 설계서_REVP0(090401)_01. 1-2차 전기방식공사 설계서" xfId="27212"/>
    <cellStyle name="_국수교수량_통합내역서" xfId="2510"/>
    <cellStyle name="_국수교수량_통합내역서 10" xfId="2511"/>
    <cellStyle name="_국수교수량_통합내역서 11" xfId="2512"/>
    <cellStyle name="_국수교수량_통합내역서 12" xfId="2513"/>
    <cellStyle name="_국수교수량_통합내역서 13" xfId="2514"/>
    <cellStyle name="_국수교수량_통합내역서 14" xfId="30973"/>
    <cellStyle name="_국수교수량_통합내역서 2" xfId="2515"/>
    <cellStyle name="_국수교수량_통합내역서 2 2" xfId="41386"/>
    <cellStyle name="_국수교수량_통합내역서 3" xfId="2516"/>
    <cellStyle name="_국수교수량_통합내역서 4" xfId="2517"/>
    <cellStyle name="_국수교수량_통합내역서 5" xfId="2518"/>
    <cellStyle name="_국수교수량_통합내역서 6" xfId="2519"/>
    <cellStyle name="_국수교수량_통합내역서 7" xfId="2520"/>
    <cellStyle name="_국수교수량_통합내역서 8" xfId="2521"/>
    <cellStyle name="_국수교수량_통합내역서 9" xfId="2522"/>
    <cellStyle name="_국수교수량_통합내역서_1-1차 전기공사 설계서(저장탱크)_REVA_090721(전기방식수정분)" xfId="27213"/>
    <cellStyle name="_국수교수량_통합내역서_1-1차 전기공사 설계서(저장탱크)_REVA_090721(전기방식수정분)_01. 1-2차 전기방식공사 설계서" xfId="27214"/>
    <cellStyle name="_국수교수량_통합내역서_4-3차 전기공사 설계서_REVP0(090401)" xfId="2523"/>
    <cellStyle name="_국수교수량_통합내역서_4-3차 전기공사 설계서_REVP0(090401) 10" xfId="2524"/>
    <cellStyle name="_국수교수량_통합내역서_4-3차 전기공사 설계서_REVP0(090401) 11" xfId="2525"/>
    <cellStyle name="_국수교수량_통합내역서_4-3차 전기공사 설계서_REVP0(090401) 12" xfId="2526"/>
    <cellStyle name="_국수교수량_통합내역서_4-3차 전기공사 설계서_REVP0(090401) 13" xfId="2527"/>
    <cellStyle name="_국수교수량_통합내역서_4-3차 전기공사 설계서_REVP0(090401) 14" xfId="30972"/>
    <cellStyle name="_국수교수량_통합내역서_4-3차 전기공사 설계서_REVP0(090401) 2" xfId="2528"/>
    <cellStyle name="_국수교수량_통합내역서_4-3차 전기공사 설계서_REVP0(090401) 2 2" xfId="41387"/>
    <cellStyle name="_국수교수량_통합내역서_4-3차 전기공사 설계서_REVP0(090401) 3" xfId="2529"/>
    <cellStyle name="_국수교수량_통합내역서_4-3차 전기공사 설계서_REVP0(090401) 4" xfId="2530"/>
    <cellStyle name="_국수교수량_통합내역서_4-3차 전기공사 설계서_REVP0(090401) 5" xfId="2531"/>
    <cellStyle name="_국수교수량_통합내역서_4-3차 전기공사 설계서_REVP0(090401) 6" xfId="2532"/>
    <cellStyle name="_국수교수량_통합내역서_4-3차 전기공사 설계서_REVP0(090401) 7" xfId="2533"/>
    <cellStyle name="_국수교수량_통합내역서_4-3차 전기공사 설계서_REVP0(090401) 8" xfId="2534"/>
    <cellStyle name="_국수교수량_통합내역서_4-3차 전기공사 설계서_REVP0(090401) 9" xfId="2535"/>
    <cellStyle name="_국수교수량_통합내역서_4-3차 전기공사 설계서_REVP0(090401)_01. 1-2차 전기방식공사 설계서" xfId="27215"/>
    <cellStyle name="_국수교수량_평택15-17본체내역서_rev5" xfId="2536"/>
    <cellStyle name="_국수교수량_평택15-17본체내역서_rev5 10" xfId="2537"/>
    <cellStyle name="_국수교수량_평택15-17본체내역서_rev5 11" xfId="2538"/>
    <cellStyle name="_국수교수량_평택15-17본체내역서_rev5 12" xfId="2539"/>
    <cellStyle name="_국수교수량_평택15-17본체내역서_rev5 13" xfId="2540"/>
    <cellStyle name="_국수교수량_평택15-17본체내역서_rev5 14" xfId="30971"/>
    <cellStyle name="_국수교수량_평택15-17본체내역서_rev5 2" xfId="2541"/>
    <cellStyle name="_국수교수량_평택15-17본체내역서_rev5 2 2" xfId="41388"/>
    <cellStyle name="_국수교수량_평택15-17본체내역서_rev5 3" xfId="2542"/>
    <cellStyle name="_국수교수량_평택15-17본체내역서_rev5 4" xfId="2543"/>
    <cellStyle name="_국수교수량_평택15-17본체내역서_rev5 5" xfId="2544"/>
    <cellStyle name="_국수교수량_평택15-17본체내역서_rev5 6" xfId="2545"/>
    <cellStyle name="_국수교수량_평택15-17본체내역서_rev5 7" xfId="2546"/>
    <cellStyle name="_국수교수량_평택15-17본체내역서_rev5 8" xfId="2547"/>
    <cellStyle name="_국수교수량_평택15-17본체내역서_rev5 9" xfId="2548"/>
    <cellStyle name="_국수교수량_평택15-17본체내역서_rev5_1-1차 전기공사 설계서(저장탱크)_REVA_090721(전기방식수정분)" xfId="27216"/>
    <cellStyle name="_국수교수량_평택15-17본체내역서_rev5_1-1차 전기공사 설계서(저장탱크)_REVA_090721(전기방식수정분)_01. 1-2차 전기방식공사 설계서" xfId="27217"/>
    <cellStyle name="_국수교수량_평택15-17본체내역서_rev5_4-3차 전기공사 설계서_REVP0(090401)" xfId="2549"/>
    <cellStyle name="_국수교수량_평택15-17본체내역서_rev5_4-3차 전기공사 설계서_REVP0(090401) 10" xfId="2550"/>
    <cellStyle name="_국수교수량_평택15-17본체내역서_rev5_4-3차 전기공사 설계서_REVP0(090401) 11" xfId="2551"/>
    <cellStyle name="_국수교수량_평택15-17본체내역서_rev5_4-3차 전기공사 설계서_REVP0(090401) 12" xfId="2552"/>
    <cellStyle name="_국수교수량_평택15-17본체내역서_rev5_4-3차 전기공사 설계서_REVP0(090401) 13" xfId="2553"/>
    <cellStyle name="_국수교수량_평택15-17본체내역서_rev5_4-3차 전기공사 설계서_REVP0(090401) 14" xfId="30970"/>
    <cellStyle name="_국수교수량_평택15-17본체내역서_rev5_4-3차 전기공사 설계서_REVP0(090401) 2" xfId="2554"/>
    <cellStyle name="_국수교수량_평택15-17본체내역서_rev5_4-3차 전기공사 설계서_REVP0(090401) 2 2" xfId="41389"/>
    <cellStyle name="_국수교수량_평택15-17본체내역서_rev5_4-3차 전기공사 설계서_REVP0(090401) 3" xfId="2555"/>
    <cellStyle name="_국수교수량_평택15-17본체내역서_rev5_4-3차 전기공사 설계서_REVP0(090401) 4" xfId="2556"/>
    <cellStyle name="_국수교수량_평택15-17본체내역서_rev5_4-3차 전기공사 설계서_REVP0(090401) 5" xfId="2557"/>
    <cellStyle name="_국수교수량_평택15-17본체내역서_rev5_4-3차 전기공사 설계서_REVP0(090401) 6" xfId="2558"/>
    <cellStyle name="_국수교수량_평택15-17본체내역서_rev5_4-3차 전기공사 설계서_REVP0(090401) 7" xfId="2559"/>
    <cellStyle name="_국수교수량_평택15-17본체내역서_rev5_4-3차 전기공사 설계서_REVP0(090401) 8" xfId="2560"/>
    <cellStyle name="_국수교수량_평택15-17본체내역서_rev5_4-3차 전기공사 설계서_REVP0(090401) 9" xfId="2561"/>
    <cellStyle name="_국수교수량_평택15-17본체내역서_rev5_4-3차 전기공사 설계서_REVP0(090401)_01. 1-2차 전기방식공사 설계서" xfId="27218"/>
    <cellStyle name="_군산ITS 설계 원가 조사20031224" xfId="27219"/>
    <cellStyle name="_규격1" xfId="35181"/>
    <cellStyle name="_규격2" xfId="35182"/>
    <cellStyle name="_근거리지역통신망개선공사" xfId="35183"/>
    <cellStyle name="_금속공사 견적서" xfId="35184"/>
    <cellStyle name="_금액" xfId="35185"/>
    <cellStyle name="_기계설비내역(0207)" xfId="35186"/>
    <cellStyle name="_기계약대비" xfId="35187"/>
    <cellStyle name="_기능점수" xfId="35188"/>
    <cellStyle name="_기능점수 산정-TOPIS" xfId="35189"/>
    <cellStyle name="_기별명세서(견본양식)" xfId="35190"/>
    <cellStyle name="_기본불법주정차" xfId="35191"/>
    <cellStyle name="_기본설계1" xfId="35192"/>
    <cellStyle name="_기상부분_태민" xfId="27220"/>
    <cellStyle name="_기업은행-견적서050411" xfId="35193"/>
    <cellStyle name="_기업은행-견적서050411_cctv견적(060612)-원가" xfId="35196"/>
    <cellStyle name="_기업은행-견적서050411_cctv견적(060711)-원가" xfId="35197"/>
    <cellStyle name="_기업은행-견적서050411_cctv견적(060713)-원가" xfId="35198"/>
    <cellStyle name="_기업은행-견적서050411_cctv견적(060728)-원가" xfId="35199"/>
    <cellStyle name="_기업은행-견적서050411_동탄-cctv견적(060509)" xfId="35194"/>
    <cellStyle name="_기업은행-견적서050411_현대제철-동경 견적(060615)" xfId="35195"/>
    <cellStyle name="_기지국집계" xfId="35200"/>
    <cellStyle name="_기초공사" xfId="27221"/>
    <cellStyle name="_기타경비" xfId="35201"/>
    <cellStyle name="_길동생태문화센터전시" xfId="35202"/>
    <cellStyle name="_길드PC방" xfId="35203"/>
    <cellStyle name="_김천설계변경내역서-12월" xfId="35204"/>
    <cellStyle name="_김천설계변경내역서-북대구복사" xfId="35205"/>
    <cellStyle name="_김포ER(세종)" xfId="35206"/>
    <cellStyle name="_김해전기내역서-수정" xfId="35207"/>
    <cellStyle name="_김해전기내역서-수정-실행금액" xfId="35208"/>
    <cellStyle name="_김해하나로osiris실장내역" xfId="35209"/>
    <cellStyle name="_깨기수량" xfId="2562"/>
    <cellStyle name="_깨기수량 10" xfId="2563"/>
    <cellStyle name="_깨기수량 11" xfId="2564"/>
    <cellStyle name="_깨기수량 12" xfId="2565"/>
    <cellStyle name="_깨기수량 13" xfId="2566"/>
    <cellStyle name="_깨기수량 14" xfId="30969"/>
    <cellStyle name="_깨기수량 2" xfId="2567"/>
    <cellStyle name="_깨기수량 2 2" xfId="41390"/>
    <cellStyle name="_깨기수량 3" xfId="2568"/>
    <cellStyle name="_깨기수량 4" xfId="2569"/>
    <cellStyle name="_깨기수량 5" xfId="2570"/>
    <cellStyle name="_깨기수량 6" xfId="2571"/>
    <cellStyle name="_깨기수량 7" xfId="2572"/>
    <cellStyle name="_깨기수량 8" xfId="2573"/>
    <cellStyle name="_깨기수량 9" xfId="2574"/>
    <cellStyle name="_깨기수량_1-1차 전기공사 설계서(저장탱크)_REVA_090721(전기방식수정분)" xfId="27222"/>
    <cellStyle name="_깨기수량_1-1차 전기공사 설계서(저장탱크)_REVA_090721(전기방식수정분)_01. 1-2차 전기방식공사 설계서" xfId="27223"/>
    <cellStyle name="_깨기수량_4-3차 전기공사 설계서_REVP0(090401)" xfId="2575"/>
    <cellStyle name="_깨기수량_4-3차 전기공사 설계서_REVP0(090401) 10" xfId="2576"/>
    <cellStyle name="_깨기수량_4-3차 전기공사 설계서_REVP0(090401) 11" xfId="2577"/>
    <cellStyle name="_깨기수량_4-3차 전기공사 설계서_REVP0(090401) 12" xfId="2578"/>
    <cellStyle name="_깨기수량_4-3차 전기공사 설계서_REVP0(090401) 13" xfId="2579"/>
    <cellStyle name="_깨기수량_4-3차 전기공사 설계서_REVP0(090401) 14" xfId="30968"/>
    <cellStyle name="_깨기수량_4-3차 전기공사 설계서_REVP0(090401) 2" xfId="2580"/>
    <cellStyle name="_깨기수량_4-3차 전기공사 설계서_REVP0(090401) 2 2" xfId="41391"/>
    <cellStyle name="_깨기수량_4-3차 전기공사 설계서_REVP0(090401) 3" xfId="2581"/>
    <cellStyle name="_깨기수량_4-3차 전기공사 설계서_REVP0(090401) 4" xfId="2582"/>
    <cellStyle name="_깨기수량_4-3차 전기공사 설계서_REVP0(090401) 5" xfId="2583"/>
    <cellStyle name="_깨기수량_4-3차 전기공사 설계서_REVP0(090401) 6" xfId="2584"/>
    <cellStyle name="_깨기수량_4-3차 전기공사 설계서_REVP0(090401) 7" xfId="2585"/>
    <cellStyle name="_깨기수량_4-3차 전기공사 설계서_REVP0(090401) 8" xfId="2586"/>
    <cellStyle name="_깨기수량_4-3차 전기공사 설계서_REVP0(090401) 9" xfId="2587"/>
    <cellStyle name="_깨기수량_4-3차 전기공사 설계서_REVP0(090401)_01. 1-2차 전기방식공사 설계서" xfId="27224"/>
    <cellStyle name="_깨기수량_노임단가" xfId="2588"/>
    <cellStyle name="_깨기수량_노임단가 10" xfId="2589"/>
    <cellStyle name="_깨기수량_노임단가 11" xfId="2590"/>
    <cellStyle name="_깨기수량_노임단가 12" xfId="2591"/>
    <cellStyle name="_깨기수량_노임단가 13" xfId="2592"/>
    <cellStyle name="_깨기수량_노임단가 14" xfId="30967"/>
    <cellStyle name="_깨기수량_노임단가 2" xfId="2593"/>
    <cellStyle name="_깨기수량_노임단가 2 2" xfId="41392"/>
    <cellStyle name="_깨기수량_노임단가 3" xfId="2594"/>
    <cellStyle name="_깨기수량_노임단가 4" xfId="2595"/>
    <cellStyle name="_깨기수량_노임단가 5" xfId="2596"/>
    <cellStyle name="_깨기수량_노임단가 6" xfId="2597"/>
    <cellStyle name="_깨기수량_노임단가 7" xfId="2598"/>
    <cellStyle name="_깨기수량_노임단가 8" xfId="2599"/>
    <cellStyle name="_깨기수량_노임단가 9" xfId="2600"/>
    <cellStyle name="_깨기수량_노임단가_1-1차 전기공사 설계서(저장탱크)_REVA_090721(전기방식수정분)" xfId="27225"/>
    <cellStyle name="_깨기수량_노임단가_1-1차 전기공사 설계서(저장탱크)_REVA_090721(전기방식수정분)_01. 1-2차 전기방식공사 설계서" xfId="27226"/>
    <cellStyle name="_깨기수량_노임단가_4-3차 전기공사 설계서_REVP0(090401)" xfId="2601"/>
    <cellStyle name="_깨기수량_노임단가_4-3차 전기공사 설계서_REVP0(090401) 10" xfId="2602"/>
    <cellStyle name="_깨기수량_노임단가_4-3차 전기공사 설계서_REVP0(090401) 11" xfId="2603"/>
    <cellStyle name="_깨기수량_노임단가_4-3차 전기공사 설계서_REVP0(090401) 12" xfId="2604"/>
    <cellStyle name="_깨기수량_노임단가_4-3차 전기공사 설계서_REVP0(090401) 13" xfId="2605"/>
    <cellStyle name="_깨기수량_노임단가_4-3차 전기공사 설계서_REVP0(090401) 14" xfId="30966"/>
    <cellStyle name="_깨기수량_노임단가_4-3차 전기공사 설계서_REVP0(090401) 2" xfId="2606"/>
    <cellStyle name="_깨기수량_노임단가_4-3차 전기공사 설계서_REVP0(090401) 2 2" xfId="41393"/>
    <cellStyle name="_깨기수량_노임단가_4-3차 전기공사 설계서_REVP0(090401) 3" xfId="2607"/>
    <cellStyle name="_깨기수량_노임단가_4-3차 전기공사 설계서_REVP0(090401) 4" xfId="2608"/>
    <cellStyle name="_깨기수량_노임단가_4-3차 전기공사 설계서_REVP0(090401) 5" xfId="2609"/>
    <cellStyle name="_깨기수량_노임단가_4-3차 전기공사 설계서_REVP0(090401) 6" xfId="2610"/>
    <cellStyle name="_깨기수량_노임단가_4-3차 전기공사 설계서_REVP0(090401) 7" xfId="2611"/>
    <cellStyle name="_깨기수량_노임단가_4-3차 전기공사 설계서_REVP0(090401) 8" xfId="2612"/>
    <cellStyle name="_깨기수량_노임단가_4-3차 전기공사 설계서_REVP0(090401) 9" xfId="2613"/>
    <cellStyle name="_깨기수량_노임단가_4-3차 전기공사 설계서_REVP0(090401)_01. 1-2차 전기방식공사 설계서" xfId="27227"/>
    <cellStyle name="_깨기수량_배수공H" xfId="2614"/>
    <cellStyle name="_깨기수량_배수공H 10" xfId="2615"/>
    <cellStyle name="_깨기수량_배수공H 11" xfId="2616"/>
    <cellStyle name="_깨기수량_배수공H 12" xfId="2617"/>
    <cellStyle name="_깨기수량_배수공H 13" xfId="2618"/>
    <cellStyle name="_깨기수량_배수공H 14" xfId="30965"/>
    <cellStyle name="_깨기수량_배수공H 2" xfId="2619"/>
    <cellStyle name="_깨기수량_배수공H 2 2" xfId="41394"/>
    <cellStyle name="_깨기수량_배수공H 3" xfId="2620"/>
    <cellStyle name="_깨기수량_배수공H 4" xfId="2621"/>
    <cellStyle name="_깨기수량_배수공H 5" xfId="2622"/>
    <cellStyle name="_깨기수량_배수공H 6" xfId="2623"/>
    <cellStyle name="_깨기수량_배수공H 7" xfId="2624"/>
    <cellStyle name="_깨기수량_배수공H 8" xfId="2625"/>
    <cellStyle name="_깨기수량_배수공H 9" xfId="2626"/>
    <cellStyle name="_깨기수량_배수공H_1-1차 전기공사 설계서(저장탱크)_REVA_090721(전기방식수정분)" xfId="27228"/>
    <cellStyle name="_깨기수량_배수공H_1-1차 전기공사 설계서(저장탱크)_REVA_090721(전기방식수정분)_01. 1-2차 전기방식공사 설계서" xfId="27229"/>
    <cellStyle name="_깨기수량_배수공H_4-3차 전기공사 설계서_REVP0(090401)" xfId="2627"/>
    <cellStyle name="_깨기수량_배수공H_4-3차 전기공사 설계서_REVP0(090401) 10" xfId="2628"/>
    <cellStyle name="_깨기수량_배수공H_4-3차 전기공사 설계서_REVP0(090401) 11" xfId="2629"/>
    <cellStyle name="_깨기수량_배수공H_4-3차 전기공사 설계서_REVP0(090401) 12" xfId="2630"/>
    <cellStyle name="_깨기수량_배수공H_4-3차 전기공사 설계서_REVP0(090401) 13" xfId="2631"/>
    <cellStyle name="_깨기수량_배수공H_4-3차 전기공사 설계서_REVP0(090401) 14" xfId="30964"/>
    <cellStyle name="_깨기수량_배수공H_4-3차 전기공사 설계서_REVP0(090401) 2" xfId="2632"/>
    <cellStyle name="_깨기수량_배수공H_4-3차 전기공사 설계서_REVP0(090401) 2 2" xfId="41395"/>
    <cellStyle name="_깨기수량_배수공H_4-3차 전기공사 설계서_REVP0(090401) 3" xfId="2633"/>
    <cellStyle name="_깨기수량_배수공H_4-3차 전기공사 설계서_REVP0(090401) 4" xfId="2634"/>
    <cellStyle name="_깨기수량_배수공H_4-3차 전기공사 설계서_REVP0(090401) 5" xfId="2635"/>
    <cellStyle name="_깨기수량_배수공H_4-3차 전기공사 설계서_REVP0(090401) 6" xfId="2636"/>
    <cellStyle name="_깨기수량_배수공H_4-3차 전기공사 설계서_REVP0(090401) 7" xfId="2637"/>
    <cellStyle name="_깨기수량_배수공H_4-3차 전기공사 설계서_REVP0(090401) 8" xfId="2638"/>
    <cellStyle name="_깨기수량_배수공H_4-3차 전기공사 설계서_REVP0(090401) 9" xfId="2639"/>
    <cellStyle name="_깨기수량_배수공H_4-3차 전기공사 설계서_REVP0(090401)_01. 1-2차 전기방식공사 설계서" xfId="27230"/>
    <cellStyle name="_깨기수량_배수공H_노임단가" xfId="2640"/>
    <cellStyle name="_깨기수량_배수공H_노임단가 10" xfId="2641"/>
    <cellStyle name="_깨기수량_배수공H_노임단가 11" xfId="2642"/>
    <cellStyle name="_깨기수량_배수공H_노임단가 12" xfId="2643"/>
    <cellStyle name="_깨기수량_배수공H_노임단가 13" xfId="2644"/>
    <cellStyle name="_깨기수량_배수공H_노임단가 14" xfId="30963"/>
    <cellStyle name="_깨기수량_배수공H_노임단가 2" xfId="2645"/>
    <cellStyle name="_깨기수량_배수공H_노임단가 2 2" xfId="41396"/>
    <cellStyle name="_깨기수량_배수공H_노임단가 3" xfId="2646"/>
    <cellStyle name="_깨기수량_배수공H_노임단가 4" xfId="2647"/>
    <cellStyle name="_깨기수량_배수공H_노임단가 5" xfId="2648"/>
    <cellStyle name="_깨기수량_배수공H_노임단가 6" xfId="2649"/>
    <cellStyle name="_깨기수량_배수공H_노임단가 7" xfId="2650"/>
    <cellStyle name="_깨기수량_배수공H_노임단가 8" xfId="2651"/>
    <cellStyle name="_깨기수량_배수공H_노임단가 9" xfId="2652"/>
    <cellStyle name="_깨기수량_배수공H_노임단가_1-1차 전기공사 설계서(저장탱크)_REVA_090721(전기방식수정분)" xfId="27231"/>
    <cellStyle name="_깨기수량_배수공H_노임단가_1-1차 전기공사 설계서(저장탱크)_REVA_090721(전기방식수정분)_01. 1-2차 전기방식공사 설계서" xfId="27232"/>
    <cellStyle name="_깨기수량_배수공H_노임단가_4-3차 전기공사 설계서_REVP0(090401)" xfId="2653"/>
    <cellStyle name="_깨기수량_배수공H_노임단가_4-3차 전기공사 설계서_REVP0(090401) 10" xfId="2654"/>
    <cellStyle name="_깨기수량_배수공H_노임단가_4-3차 전기공사 설계서_REVP0(090401) 11" xfId="2655"/>
    <cellStyle name="_깨기수량_배수공H_노임단가_4-3차 전기공사 설계서_REVP0(090401) 12" xfId="2656"/>
    <cellStyle name="_깨기수량_배수공H_노임단가_4-3차 전기공사 설계서_REVP0(090401) 13" xfId="2657"/>
    <cellStyle name="_깨기수량_배수공H_노임단가_4-3차 전기공사 설계서_REVP0(090401) 14" xfId="30962"/>
    <cellStyle name="_깨기수량_배수공H_노임단가_4-3차 전기공사 설계서_REVP0(090401) 2" xfId="2658"/>
    <cellStyle name="_깨기수량_배수공H_노임단가_4-3차 전기공사 설계서_REVP0(090401) 2 2" xfId="41397"/>
    <cellStyle name="_깨기수량_배수공H_노임단가_4-3차 전기공사 설계서_REVP0(090401) 3" xfId="2659"/>
    <cellStyle name="_깨기수량_배수공H_노임단가_4-3차 전기공사 설계서_REVP0(090401) 4" xfId="2660"/>
    <cellStyle name="_깨기수량_배수공H_노임단가_4-3차 전기공사 설계서_REVP0(090401) 5" xfId="2661"/>
    <cellStyle name="_깨기수량_배수공H_노임단가_4-3차 전기공사 설계서_REVP0(090401) 6" xfId="2662"/>
    <cellStyle name="_깨기수량_배수공H_노임단가_4-3차 전기공사 설계서_REVP0(090401) 7" xfId="2663"/>
    <cellStyle name="_깨기수량_배수공H_노임단가_4-3차 전기공사 설계서_REVP0(090401) 8" xfId="2664"/>
    <cellStyle name="_깨기수량_배수공H_노임단가_4-3차 전기공사 설계서_REVP0(090401) 9" xfId="2665"/>
    <cellStyle name="_깨기수량_배수공H_노임단가_4-3차 전기공사 설계서_REVP0(090401)_01. 1-2차 전기방식공사 설계서" xfId="27233"/>
    <cellStyle name="_깨기수량_배수공H_통영기초#11-rev1" xfId="2666"/>
    <cellStyle name="_깨기수량_배수공H_통영기초#11-rev1 10" xfId="2667"/>
    <cellStyle name="_깨기수량_배수공H_통영기초#11-rev1 11" xfId="2668"/>
    <cellStyle name="_깨기수량_배수공H_통영기초#11-rev1 12" xfId="2669"/>
    <cellStyle name="_깨기수량_배수공H_통영기초#11-rev1 13" xfId="2670"/>
    <cellStyle name="_깨기수량_배수공H_통영기초#11-rev1 14" xfId="30961"/>
    <cellStyle name="_깨기수량_배수공H_통영기초#11-rev1 2" xfId="2671"/>
    <cellStyle name="_깨기수량_배수공H_통영기초#11-rev1 2 2" xfId="41398"/>
    <cellStyle name="_깨기수량_배수공H_통영기초#11-rev1 3" xfId="2672"/>
    <cellStyle name="_깨기수량_배수공H_통영기초#11-rev1 4" xfId="2673"/>
    <cellStyle name="_깨기수량_배수공H_통영기초#11-rev1 5" xfId="2674"/>
    <cellStyle name="_깨기수량_배수공H_통영기초#11-rev1 6" xfId="2675"/>
    <cellStyle name="_깨기수량_배수공H_통영기초#11-rev1 7" xfId="2676"/>
    <cellStyle name="_깨기수량_배수공H_통영기초#11-rev1 8" xfId="2677"/>
    <cellStyle name="_깨기수량_배수공H_통영기초#11-rev1 9" xfId="2678"/>
    <cellStyle name="_깨기수량_배수공H_통영기초#11-rev1_1-1차 전기공사 설계서(저장탱크)_REVA_090721(전기방식수정분)" xfId="27234"/>
    <cellStyle name="_깨기수량_배수공H_통영기초#11-rev1_1-1차 전기공사 설계서(저장탱크)_REVA_090721(전기방식수정분)_01. 1-2차 전기방식공사 설계서" xfId="27235"/>
    <cellStyle name="_깨기수량_배수공H_통영기초#11-rev1_4-3차 전기공사 설계서_REVP0(090401)" xfId="2679"/>
    <cellStyle name="_깨기수량_배수공H_통영기초#11-rev1_4-3차 전기공사 설계서_REVP0(090401) 10" xfId="2680"/>
    <cellStyle name="_깨기수량_배수공H_통영기초#11-rev1_4-3차 전기공사 설계서_REVP0(090401) 11" xfId="2681"/>
    <cellStyle name="_깨기수량_배수공H_통영기초#11-rev1_4-3차 전기공사 설계서_REVP0(090401) 12" xfId="2682"/>
    <cellStyle name="_깨기수량_배수공H_통영기초#11-rev1_4-3차 전기공사 설계서_REVP0(090401) 13" xfId="2683"/>
    <cellStyle name="_깨기수량_배수공H_통영기초#11-rev1_4-3차 전기공사 설계서_REVP0(090401) 14" xfId="30960"/>
    <cellStyle name="_깨기수량_배수공H_통영기초#11-rev1_4-3차 전기공사 설계서_REVP0(090401) 2" xfId="2684"/>
    <cellStyle name="_깨기수량_배수공H_통영기초#11-rev1_4-3차 전기공사 설계서_REVP0(090401) 2 2" xfId="41399"/>
    <cellStyle name="_깨기수량_배수공H_통영기초#11-rev1_4-3차 전기공사 설계서_REVP0(090401) 3" xfId="2685"/>
    <cellStyle name="_깨기수량_배수공H_통영기초#11-rev1_4-3차 전기공사 설계서_REVP0(090401) 4" xfId="2686"/>
    <cellStyle name="_깨기수량_배수공H_통영기초#11-rev1_4-3차 전기공사 설계서_REVP0(090401) 5" xfId="2687"/>
    <cellStyle name="_깨기수량_배수공H_통영기초#11-rev1_4-3차 전기공사 설계서_REVP0(090401) 6" xfId="2688"/>
    <cellStyle name="_깨기수량_배수공H_통영기초#11-rev1_4-3차 전기공사 설계서_REVP0(090401) 7" xfId="2689"/>
    <cellStyle name="_깨기수량_배수공H_통영기초#11-rev1_4-3차 전기공사 설계서_REVP0(090401) 8" xfId="2690"/>
    <cellStyle name="_깨기수량_배수공H_통영기초#11-rev1_4-3차 전기공사 설계서_REVP0(090401) 9" xfId="2691"/>
    <cellStyle name="_깨기수량_배수공H_통영기초#11-rev1_4-3차 전기공사 설계서_REVP0(090401)_01. 1-2차 전기방식공사 설계서" xfId="27236"/>
    <cellStyle name="_깨기수량_배수공H_통영기초#11-rev1_노임단가" xfId="2692"/>
    <cellStyle name="_깨기수량_배수공H_통영기초#11-rev1_노임단가 10" xfId="2693"/>
    <cellStyle name="_깨기수량_배수공H_통영기초#11-rev1_노임단가 11" xfId="2694"/>
    <cellStyle name="_깨기수량_배수공H_통영기초#11-rev1_노임단가 12" xfId="2695"/>
    <cellStyle name="_깨기수량_배수공H_통영기초#11-rev1_노임단가 13" xfId="2696"/>
    <cellStyle name="_깨기수량_배수공H_통영기초#11-rev1_노임단가 14" xfId="30959"/>
    <cellStyle name="_깨기수량_배수공H_통영기초#11-rev1_노임단가 2" xfId="2697"/>
    <cellStyle name="_깨기수량_배수공H_통영기초#11-rev1_노임단가 2 2" xfId="41400"/>
    <cellStyle name="_깨기수량_배수공H_통영기초#11-rev1_노임단가 3" xfId="2698"/>
    <cellStyle name="_깨기수량_배수공H_통영기초#11-rev1_노임단가 4" xfId="2699"/>
    <cellStyle name="_깨기수량_배수공H_통영기초#11-rev1_노임단가 5" xfId="2700"/>
    <cellStyle name="_깨기수량_배수공H_통영기초#11-rev1_노임단가 6" xfId="2701"/>
    <cellStyle name="_깨기수량_배수공H_통영기초#11-rev1_노임단가 7" xfId="2702"/>
    <cellStyle name="_깨기수량_배수공H_통영기초#11-rev1_노임단가 8" xfId="2703"/>
    <cellStyle name="_깨기수량_배수공H_통영기초#11-rev1_노임단가 9" xfId="2704"/>
    <cellStyle name="_깨기수량_배수공H_통영기초#11-rev1_노임단가_1-1차 전기공사 설계서(저장탱크)_REVA_090721(전기방식수정분)" xfId="27237"/>
    <cellStyle name="_깨기수량_배수공H_통영기초#11-rev1_노임단가_1-1차 전기공사 설계서(저장탱크)_REVA_090721(전기방식수정분)_01. 1-2차 전기방식공사 설계서" xfId="27238"/>
    <cellStyle name="_깨기수량_배수공H_통영기초#11-rev1_노임단가_4-3차 전기공사 설계서_REVP0(090401)" xfId="2705"/>
    <cellStyle name="_깨기수량_배수공H_통영기초#11-rev1_노임단가_4-3차 전기공사 설계서_REVP0(090401) 10" xfId="2706"/>
    <cellStyle name="_깨기수량_배수공H_통영기초#11-rev1_노임단가_4-3차 전기공사 설계서_REVP0(090401) 11" xfId="2707"/>
    <cellStyle name="_깨기수량_배수공H_통영기초#11-rev1_노임단가_4-3차 전기공사 설계서_REVP0(090401) 12" xfId="2708"/>
    <cellStyle name="_깨기수량_배수공H_통영기초#11-rev1_노임단가_4-3차 전기공사 설계서_REVP0(090401) 13" xfId="2709"/>
    <cellStyle name="_깨기수량_배수공H_통영기초#11-rev1_노임단가_4-3차 전기공사 설계서_REVP0(090401) 14" xfId="30958"/>
    <cellStyle name="_깨기수량_배수공H_통영기초#11-rev1_노임단가_4-3차 전기공사 설계서_REVP0(090401) 2" xfId="2710"/>
    <cellStyle name="_깨기수량_배수공H_통영기초#11-rev1_노임단가_4-3차 전기공사 설계서_REVP0(090401) 2 2" xfId="41401"/>
    <cellStyle name="_깨기수량_배수공H_통영기초#11-rev1_노임단가_4-3차 전기공사 설계서_REVP0(090401) 3" xfId="2711"/>
    <cellStyle name="_깨기수량_배수공H_통영기초#11-rev1_노임단가_4-3차 전기공사 설계서_REVP0(090401) 4" xfId="2712"/>
    <cellStyle name="_깨기수량_배수공H_통영기초#11-rev1_노임단가_4-3차 전기공사 설계서_REVP0(090401) 5" xfId="2713"/>
    <cellStyle name="_깨기수량_배수공H_통영기초#11-rev1_노임단가_4-3차 전기공사 설계서_REVP0(090401) 6" xfId="2714"/>
    <cellStyle name="_깨기수량_배수공H_통영기초#11-rev1_노임단가_4-3차 전기공사 설계서_REVP0(090401) 7" xfId="2715"/>
    <cellStyle name="_깨기수량_배수공H_통영기초#11-rev1_노임단가_4-3차 전기공사 설계서_REVP0(090401) 8" xfId="2716"/>
    <cellStyle name="_깨기수량_배수공H_통영기초#11-rev1_노임단가_4-3차 전기공사 설계서_REVP0(090401) 9" xfId="2717"/>
    <cellStyle name="_깨기수량_배수공H_통영기초#11-rev1_노임단가_4-3차 전기공사 설계서_REVP0(090401)_01. 1-2차 전기방식공사 설계서" xfId="27239"/>
    <cellStyle name="_깨기수량_배수공H_통영기초#11-rev1_통합내역서" xfId="2718"/>
    <cellStyle name="_깨기수량_배수공H_통영기초#11-rev1_통합내역서 10" xfId="2719"/>
    <cellStyle name="_깨기수량_배수공H_통영기초#11-rev1_통합내역서 11" xfId="2720"/>
    <cellStyle name="_깨기수량_배수공H_통영기초#11-rev1_통합내역서 12" xfId="2721"/>
    <cellStyle name="_깨기수량_배수공H_통영기초#11-rev1_통합내역서 13" xfId="2722"/>
    <cellStyle name="_깨기수량_배수공H_통영기초#11-rev1_통합내역서 14" xfId="30957"/>
    <cellStyle name="_깨기수량_배수공H_통영기초#11-rev1_통합내역서 2" xfId="2723"/>
    <cellStyle name="_깨기수량_배수공H_통영기초#11-rev1_통합내역서 2 2" xfId="41402"/>
    <cellStyle name="_깨기수량_배수공H_통영기초#11-rev1_통합내역서 3" xfId="2724"/>
    <cellStyle name="_깨기수량_배수공H_통영기초#11-rev1_통합내역서 4" xfId="2725"/>
    <cellStyle name="_깨기수량_배수공H_통영기초#11-rev1_통합내역서 5" xfId="2726"/>
    <cellStyle name="_깨기수량_배수공H_통영기초#11-rev1_통합내역서 6" xfId="2727"/>
    <cellStyle name="_깨기수량_배수공H_통영기초#11-rev1_통합내역서 7" xfId="2728"/>
    <cellStyle name="_깨기수량_배수공H_통영기초#11-rev1_통합내역서 8" xfId="2729"/>
    <cellStyle name="_깨기수량_배수공H_통영기초#11-rev1_통합내역서 9" xfId="2730"/>
    <cellStyle name="_깨기수량_배수공H_통영기초#11-rev1_통합내역서_1-1차 전기공사 설계서(저장탱크)_REVA_090721(전기방식수정분)" xfId="27240"/>
    <cellStyle name="_깨기수량_배수공H_통영기초#11-rev1_통합내역서_1-1차 전기공사 설계서(저장탱크)_REVA_090721(전기방식수정분)_01. 1-2차 전기방식공사 설계서" xfId="27241"/>
    <cellStyle name="_깨기수량_배수공H_통영기초#11-rev1_통합내역서_4-3차 전기공사 설계서_REVP0(090401)" xfId="2731"/>
    <cellStyle name="_깨기수량_배수공H_통영기초#11-rev1_통합내역서_4-3차 전기공사 설계서_REVP0(090401) 10" xfId="2732"/>
    <cellStyle name="_깨기수량_배수공H_통영기초#11-rev1_통합내역서_4-3차 전기공사 설계서_REVP0(090401) 11" xfId="2733"/>
    <cellStyle name="_깨기수량_배수공H_통영기초#11-rev1_통합내역서_4-3차 전기공사 설계서_REVP0(090401) 12" xfId="2734"/>
    <cellStyle name="_깨기수량_배수공H_통영기초#11-rev1_통합내역서_4-3차 전기공사 설계서_REVP0(090401) 13" xfId="2735"/>
    <cellStyle name="_깨기수량_배수공H_통영기초#11-rev1_통합내역서_4-3차 전기공사 설계서_REVP0(090401) 14" xfId="30956"/>
    <cellStyle name="_깨기수량_배수공H_통영기초#11-rev1_통합내역서_4-3차 전기공사 설계서_REVP0(090401) 2" xfId="2736"/>
    <cellStyle name="_깨기수량_배수공H_통영기초#11-rev1_통합내역서_4-3차 전기공사 설계서_REVP0(090401) 2 2" xfId="41403"/>
    <cellStyle name="_깨기수량_배수공H_통영기초#11-rev1_통합내역서_4-3차 전기공사 설계서_REVP0(090401) 3" xfId="2737"/>
    <cellStyle name="_깨기수량_배수공H_통영기초#11-rev1_통합내역서_4-3차 전기공사 설계서_REVP0(090401) 4" xfId="2738"/>
    <cellStyle name="_깨기수량_배수공H_통영기초#11-rev1_통합내역서_4-3차 전기공사 설계서_REVP0(090401) 5" xfId="2739"/>
    <cellStyle name="_깨기수량_배수공H_통영기초#11-rev1_통합내역서_4-3차 전기공사 설계서_REVP0(090401) 6" xfId="2740"/>
    <cellStyle name="_깨기수량_배수공H_통영기초#11-rev1_통합내역서_4-3차 전기공사 설계서_REVP0(090401) 7" xfId="2741"/>
    <cellStyle name="_깨기수량_배수공H_통영기초#11-rev1_통합내역서_4-3차 전기공사 설계서_REVP0(090401) 8" xfId="2742"/>
    <cellStyle name="_깨기수량_배수공H_통영기초#11-rev1_통합내역서_4-3차 전기공사 설계서_REVP0(090401) 9" xfId="2743"/>
    <cellStyle name="_깨기수량_배수공H_통영기초#11-rev1_통합내역서_4-3차 전기공사 설계서_REVP0(090401)_01. 1-2차 전기방식공사 설계서" xfId="27242"/>
    <cellStyle name="_깨기수량_배수공H_통영기초#11-rev1_평택15-17본체내역서_rev5" xfId="2744"/>
    <cellStyle name="_깨기수량_배수공H_통영기초#11-rev1_평택15-17본체내역서_rev5 10" xfId="2745"/>
    <cellStyle name="_깨기수량_배수공H_통영기초#11-rev1_평택15-17본체내역서_rev5 11" xfId="2746"/>
    <cellStyle name="_깨기수량_배수공H_통영기초#11-rev1_평택15-17본체내역서_rev5 12" xfId="2747"/>
    <cellStyle name="_깨기수량_배수공H_통영기초#11-rev1_평택15-17본체내역서_rev5 13" xfId="2748"/>
    <cellStyle name="_깨기수량_배수공H_통영기초#11-rev1_평택15-17본체내역서_rev5 14" xfId="30955"/>
    <cellStyle name="_깨기수량_배수공H_통영기초#11-rev1_평택15-17본체내역서_rev5 2" xfId="2749"/>
    <cellStyle name="_깨기수량_배수공H_통영기초#11-rev1_평택15-17본체내역서_rev5 2 2" xfId="41404"/>
    <cellStyle name="_깨기수량_배수공H_통영기초#11-rev1_평택15-17본체내역서_rev5 3" xfId="2750"/>
    <cellStyle name="_깨기수량_배수공H_통영기초#11-rev1_평택15-17본체내역서_rev5 4" xfId="2751"/>
    <cellStyle name="_깨기수량_배수공H_통영기초#11-rev1_평택15-17본체내역서_rev5 5" xfId="2752"/>
    <cellStyle name="_깨기수량_배수공H_통영기초#11-rev1_평택15-17본체내역서_rev5 6" xfId="2753"/>
    <cellStyle name="_깨기수량_배수공H_통영기초#11-rev1_평택15-17본체내역서_rev5 7" xfId="2754"/>
    <cellStyle name="_깨기수량_배수공H_통영기초#11-rev1_평택15-17본체내역서_rev5 8" xfId="2755"/>
    <cellStyle name="_깨기수량_배수공H_통영기초#11-rev1_평택15-17본체내역서_rev5 9" xfId="2756"/>
    <cellStyle name="_깨기수량_배수공H_통영기초#11-rev1_평택15-17본체내역서_rev5_1-1차 전기공사 설계서(저장탱크)_REVA_090721(전기방식수정분)" xfId="27243"/>
    <cellStyle name="_깨기수량_배수공H_통영기초#11-rev1_평택15-17본체내역서_rev5_1-1차 전기공사 설계서(저장탱크)_REVA_090721(전기방식수정분)_01. 1-2차 전기방식공사 설계서" xfId="27244"/>
    <cellStyle name="_깨기수량_배수공H_통영기초#11-rev1_평택15-17본체내역서_rev5_4-3차 전기공사 설계서_REVP0(090401)" xfId="2757"/>
    <cellStyle name="_깨기수량_배수공H_통영기초#11-rev1_평택15-17본체내역서_rev5_4-3차 전기공사 설계서_REVP0(090401) 10" xfId="2758"/>
    <cellStyle name="_깨기수량_배수공H_통영기초#11-rev1_평택15-17본체내역서_rev5_4-3차 전기공사 설계서_REVP0(090401) 11" xfId="2759"/>
    <cellStyle name="_깨기수량_배수공H_통영기초#11-rev1_평택15-17본체내역서_rev5_4-3차 전기공사 설계서_REVP0(090401) 12" xfId="2760"/>
    <cellStyle name="_깨기수량_배수공H_통영기초#11-rev1_평택15-17본체내역서_rev5_4-3차 전기공사 설계서_REVP0(090401) 13" xfId="2761"/>
    <cellStyle name="_깨기수량_배수공H_통영기초#11-rev1_평택15-17본체내역서_rev5_4-3차 전기공사 설계서_REVP0(090401) 14" xfId="30954"/>
    <cellStyle name="_깨기수량_배수공H_통영기초#11-rev1_평택15-17본체내역서_rev5_4-3차 전기공사 설계서_REVP0(090401) 2" xfId="2762"/>
    <cellStyle name="_깨기수량_배수공H_통영기초#11-rev1_평택15-17본체내역서_rev5_4-3차 전기공사 설계서_REVP0(090401) 2 2" xfId="41405"/>
    <cellStyle name="_깨기수량_배수공H_통영기초#11-rev1_평택15-17본체내역서_rev5_4-3차 전기공사 설계서_REVP0(090401) 3" xfId="2763"/>
    <cellStyle name="_깨기수량_배수공H_통영기초#11-rev1_평택15-17본체내역서_rev5_4-3차 전기공사 설계서_REVP0(090401) 4" xfId="2764"/>
    <cellStyle name="_깨기수량_배수공H_통영기초#11-rev1_평택15-17본체내역서_rev5_4-3차 전기공사 설계서_REVP0(090401) 5" xfId="2765"/>
    <cellStyle name="_깨기수량_배수공H_통영기초#11-rev1_평택15-17본체내역서_rev5_4-3차 전기공사 설계서_REVP0(090401) 6" xfId="2766"/>
    <cellStyle name="_깨기수량_배수공H_통영기초#11-rev1_평택15-17본체내역서_rev5_4-3차 전기공사 설계서_REVP0(090401) 7" xfId="2767"/>
    <cellStyle name="_깨기수량_배수공H_통영기초#11-rev1_평택15-17본체내역서_rev5_4-3차 전기공사 설계서_REVP0(090401) 8" xfId="2768"/>
    <cellStyle name="_깨기수량_배수공H_통영기초#11-rev1_평택15-17본체내역서_rev5_4-3차 전기공사 설계서_REVP0(090401) 9" xfId="2769"/>
    <cellStyle name="_깨기수량_배수공H_통영기초#11-rev1_평택15-17본체내역서_rev5_4-3차 전기공사 설계서_REVP0(090401)_01. 1-2차 전기방식공사 설계서" xfId="27245"/>
    <cellStyle name="_깨기수량_배수공H_통합내역서" xfId="2770"/>
    <cellStyle name="_깨기수량_배수공H_통합내역서 10" xfId="2771"/>
    <cellStyle name="_깨기수량_배수공H_통합내역서 11" xfId="2772"/>
    <cellStyle name="_깨기수량_배수공H_통합내역서 12" xfId="2773"/>
    <cellStyle name="_깨기수량_배수공H_통합내역서 13" xfId="2774"/>
    <cellStyle name="_깨기수량_배수공H_통합내역서 14" xfId="30953"/>
    <cellStyle name="_깨기수량_배수공H_통합내역서 2" xfId="2775"/>
    <cellStyle name="_깨기수량_배수공H_통합내역서 2 2" xfId="41406"/>
    <cellStyle name="_깨기수량_배수공H_통합내역서 3" xfId="2776"/>
    <cellStyle name="_깨기수량_배수공H_통합내역서 4" xfId="2777"/>
    <cellStyle name="_깨기수량_배수공H_통합내역서 5" xfId="2778"/>
    <cellStyle name="_깨기수량_배수공H_통합내역서 6" xfId="2779"/>
    <cellStyle name="_깨기수량_배수공H_통합내역서 7" xfId="2780"/>
    <cellStyle name="_깨기수량_배수공H_통합내역서 8" xfId="2781"/>
    <cellStyle name="_깨기수량_배수공H_통합내역서 9" xfId="2782"/>
    <cellStyle name="_깨기수량_배수공H_통합내역서_1-1차 전기공사 설계서(저장탱크)_REVA_090721(전기방식수정분)" xfId="27246"/>
    <cellStyle name="_깨기수량_배수공H_통합내역서_1-1차 전기공사 설계서(저장탱크)_REVA_090721(전기방식수정분)_01. 1-2차 전기방식공사 설계서" xfId="27247"/>
    <cellStyle name="_깨기수량_배수공H_통합내역서_4-3차 전기공사 설계서_REVP0(090401)" xfId="2783"/>
    <cellStyle name="_깨기수량_배수공H_통합내역서_4-3차 전기공사 설계서_REVP0(090401) 10" xfId="2784"/>
    <cellStyle name="_깨기수량_배수공H_통합내역서_4-3차 전기공사 설계서_REVP0(090401) 11" xfId="2785"/>
    <cellStyle name="_깨기수량_배수공H_통합내역서_4-3차 전기공사 설계서_REVP0(090401) 12" xfId="2786"/>
    <cellStyle name="_깨기수량_배수공H_통합내역서_4-3차 전기공사 설계서_REVP0(090401) 13" xfId="2787"/>
    <cellStyle name="_깨기수량_배수공H_통합내역서_4-3차 전기공사 설계서_REVP0(090401) 14" xfId="30952"/>
    <cellStyle name="_깨기수량_배수공H_통합내역서_4-3차 전기공사 설계서_REVP0(090401) 2" xfId="2788"/>
    <cellStyle name="_깨기수량_배수공H_통합내역서_4-3차 전기공사 설계서_REVP0(090401) 2 2" xfId="41407"/>
    <cellStyle name="_깨기수량_배수공H_통합내역서_4-3차 전기공사 설계서_REVP0(090401) 3" xfId="2789"/>
    <cellStyle name="_깨기수량_배수공H_통합내역서_4-3차 전기공사 설계서_REVP0(090401) 4" xfId="2790"/>
    <cellStyle name="_깨기수량_배수공H_통합내역서_4-3차 전기공사 설계서_REVP0(090401) 5" xfId="2791"/>
    <cellStyle name="_깨기수량_배수공H_통합내역서_4-3차 전기공사 설계서_REVP0(090401) 6" xfId="2792"/>
    <cellStyle name="_깨기수량_배수공H_통합내역서_4-3차 전기공사 설계서_REVP0(090401) 7" xfId="2793"/>
    <cellStyle name="_깨기수량_배수공H_통합내역서_4-3차 전기공사 설계서_REVP0(090401) 8" xfId="2794"/>
    <cellStyle name="_깨기수량_배수공H_통합내역서_4-3차 전기공사 설계서_REVP0(090401) 9" xfId="2795"/>
    <cellStyle name="_깨기수량_배수공H_통합내역서_4-3차 전기공사 설계서_REVP0(090401)_01. 1-2차 전기방식공사 설계서" xfId="27248"/>
    <cellStyle name="_깨기수량_배수공H_평택15-17본체내역서_rev5" xfId="2796"/>
    <cellStyle name="_깨기수량_배수공H_평택15-17본체내역서_rev5 10" xfId="2797"/>
    <cellStyle name="_깨기수량_배수공H_평택15-17본체내역서_rev5 11" xfId="2798"/>
    <cellStyle name="_깨기수량_배수공H_평택15-17본체내역서_rev5 12" xfId="2799"/>
    <cellStyle name="_깨기수량_배수공H_평택15-17본체내역서_rev5 13" xfId="2800"/>
    <cellStyle name="_깨기수량_배수공H_평택15-17본체내역서_rev5 14" xfId="30951"/>
    <cellStyle name="_깨기수량_배수공H_평택15-17본체내역서_rev5 2" xfId="2801"/>
    <cellStyle name="_깨기수량_배수공H_평택15-17본체내역서_rev5 2 2" xfId="41408"/>
    <cellStyle name="_깨기수량_배수공H_평택15-17본체내역서_rev5 3" xfId="2802"/>
    <cellStyle name="_깨기수량_배수공H_평택15-17본체내역서_rev5 4" xfId="2803"/>
    <cellStyle name="_깨기수량_배수공H_평택15-17본체내역서_rev5 5" xfId="2804"/>
    <cellStyle name="_깨기수량_배수공H_평택15-17본체내역서_rev5 6" xfId="2805"/>
    <cellStyle name="_깨기수량_배수공H_평택15-17본체내역서_rev5 7" xfId="2806"/>
    <cellStyle name="_깨기수량_배수공H_평택15-17본체내역서_rev5 8" xfId="2807"/>
    <cellStyle name="_깨기수량_배수공H_평택15-17본체내역서_rev5 9" xfId="2808"/>
    <cellStyle name="_깨기수량_배수공H_평택15-17본체내역서_rev5_1-1차 전기공사 설계서(저장탱크)_REVA_090721(전기방식수정분)" xfId="27249"/>
    <cellStyle name="_깨기수량_배수공H_평택15-17본체내역서_rev5_1-1차 전기공사 설계서(저장탱크)_REVA_090721(전기방식수정분)_01. 1-2차 전기방식공사 설계서" xfId="27250"/>
    <cellStyle name="_깨기수량_배수공H_평택15-17본체내역서_rev5_4-3차 전기공사 설계서_REVP0(090401)" xfId="2809"/>
    <cellStyle name="_깨기수량_배수공H_평택15-17본체내역서_rev5_4-3차 전기공사 설계서_REVP0(090401) 10" xfId="2810"/>
    <cellStyle name="_깨기수량_배수공H_평택15-17본체내역서_rev5_4-3차 전기공사 설계서_REVP0(090401) 11" xfId="2811"/>
    <cellStyle name="_깨기수량_배수공H_평택15-17본체내역서_rev5_4-3차 전기공사 설계서_REVP0(090401) 12" xfId="2812"/>
    <cellStyle name="_깨기수량_배수공H_평택15-17본체내역서_rev5_4-3차 전기공사 설계서_REVP0(090401) 13" xfId="2813"/>
    <cellStyle name="_깨기수량_배수공H_평택15-17본체내역서_rev5_4-3차 전기공사 설계서_REVP0(090401) 14" xfId="30950"/>
    <cellStyle name="_깨기수량_배수공H_평택15-17본체내역서_rev5_4-3차 전기공사 설계서_REVP0(090401) 2" xfId="2814"/>
    <cellStyle name="_깨기수량_배수공H_평택15-17본체내역서_rev5_4-3차 전기공사 설계서_REVP0(090401) 2 2" xfId="41409"/>
    <cellStyle name="_깨기수량_배수공H_평택15-17본체내역서_rev5_4-3차 전기공사 설계서_REVP0(090401) 3" xfId="2815"/>
    <cellStyle name="_깨기수량_배수공H_평택15-17본체내역서_rev5_4-3차 전기공사 설계서_REVP0(090401) 4" xfId="2816"/>
    <cellStyle name="_깨기수량_배수공H_평택15-17본체내역서_rev5_4-3차 전기공사 설계서_REVP0(090401) 5" xfId="2817"/>
    <cellStyle name="_깨기수량_배수공H_평택15-17본체내역서_rev5_4-3차 전기공사 설계서_REVP0(090401) 6" xfId="2818"/>
    <cellStyle name="_깨기수량_배수공H_평택15-17본체내역서_rev5_4-3차 전기공사 설계서_REVP0(090401) 7" xfId="2819"/>
    <cellStyle name="_깨기수량_배수공H_평택15-17본체내역서_rev5_4-3차 전기공사 설계서_REVP0(090401) 8" xfId="2820"/>
    <cellStyle name="_깨기수량_배수공H_평택15-17본체내역서_rev5_4-3차 전기공사 설계서_REVP0(090401) 9" xfId="2821"/>
    <cellStyle name="_깨기수량_배수공H_평택15-17본체내역서_rev5_4-3차 전기공사 설계서_REVP0(090401)_01. 1-2차 전기방식공사 설계서" xfId="27251"/>
    <cellStyle name="_깨기수량_통영기초#11-rev1" xfId="2822"/>
    <cellStyle name="_깨기수량_통영기초#11-rev1 10" xfId="2823"/>
    <cellStyle name="_깨기수량_통영기초#11-rev1 11" xfId="2824"/>
    <cellStyle name="_깨기수량_통영기초#11-rev1 12" xfId="2825"/>
    <cellStyle name="_깨기수량_통영기초#11-rev1 13" xfId="2826"/>
    <cellStyle name="_깨기수량_통영기초#11-rev1 14" xfId="30949"/>
    <cellStyle name="_깨기수량_통영기초#11-rev1 2" xfId="2827"/>
    <cellStyle name="_깨기수량_통영기초#11-rev1 2 2" xfId="41410"/>
    <cellStyle name="_깨기수량_통영기초#11-rev1 3" xfId="2828"/>
    <cellStyle name="_깨기수량_통영기초#11-rev1 4" xfId="2829"/>
    <cellStyle name="_깨기수량_통영기초#11-rev1 5" xfId="2830"/>
    <cellStyle name="_깨기수량_통영기초#11-rev1 6" xfId="2831"/>
    <cellStyle name="_깨기수량_통영기초#11-rev1 7" xfId="2832"/>
    <cellStyle name="_깨기수량_통영기초#11-rev1 8" xfId="2833"/>
    <cellStyle name="_깨기수량_통영기초#11-rev1 9" xfId="2834"/>
    <cellStyle name="_깨기수량_통영기초#11-rev1_1-1차 전기공사 설계서(저장탱크)_REVA_090721(전기방식수정분)" xfId="27252"/>
    <cellStyle name="_깨기수량_통영기초#11-rev1_1-1차 전기공사 설계서(저장탱크)_REVA_090721(전기방식수정분)_01. 1-2차 전기방식공사 설계서" xfId="27253"/>
    <cellStyle name="_깨기수량_통영기초#11-rev1_4-3차 전기공사 설계서_REVP0(090401)" xfId="2835"/>
    <cellStyle name="_깨기수량_통영기초#11-rev1_4-3차 전기공사 설계서_REVP0(090401) 10" xfId="2836"/>
    <cellStyle name="_깨기수량_통영기초#11-rev1_4-3차 전기공사 설계서_REVP0(090401) 11" xfId="2837"/>
    <cellStyle name="_깨기수량_통영기초#11-rev1_4-3차 전기공사 설계서_REVP0(090401) 12" xfId="2838"/>
    <cellStyle name="_깨기수량_통영기초#11-rev1_4-3차 전기공사 설계서_REVP0(090401) 13" xfId="2839"/>
    <cellStyle name="_깨기수량_통영기초#11-rev1_4-3차 전기공사 설계서_REVP0(090401) 14" xfId="30948"/>
    <cellStyle name="_깨기수량_통영기초#11-rev1_4-3차 전기공사 설계서_REVP0(090401) 2" xfId="2840"/>
    <cellStyle name="_깨기수량_통영기초#11-rev1_4-3차 전기공사 설계서_REVP0(090401) 2 2" xfId="41411"/>
    <cellStyle name="_깨기수량_통영기초#11-rev1_4-3차 전기공사 설계서_REVP0(090401) 3" xfId="2841"/>
    <cellStyle name="_깨기수량_통영기초#11-rev1_4-3차 전기공사 설계서_REVP0(090401) 4" xfId="2842"/>
    <cellStyle name="_깨기수량_통영기초#11-rev1_4-3차 전기공사 설계서_REVP0(090401) 5" xfId="2843"/>
    <cellStyle name="_깨기수량_통영기초#11-rev1_4-3차 전기공사 설계서_REVP0(090401) 6" xfId="2844"/>
    <cellStyle name="_깨기수량_통영기초#11-rev1_4-3차 전기공사 설계서_REVP0(090401) 7" xfId="2845"/>
    <cellStyle name="_깨기수량_통영기초#11-rev1_4-3차 전기공사 설계서_REVP0(090401) 8" xfId="2846"/>
    <cellStyle name="_깨기수량_통영기초#11-rev1_4-3차 전기공사 설계서_REVP0(090401) 9" xfId="2847"/>
    <cellStyle name="_깨기수량_통영기초#11-rev1_4-3차 전기공사 설계서_REVP0(090401)_01. 1-2차 전기방식공사 설계서" xfId="27254"/>
    <cellStyle name="_깨기수량_통영기초#11-rev1_노임단가" xfId="2848"/>
    <cellStyle name="_깨기수량_통영기초#11-rev1_노임단가 10" xfId="2849"/>
    <cellStyle name="_깨기수량_통영기초#11-rev1_노임단가 11" xfId="2850"/>
    <cellStyle name="_깨기수량_통영기초#11-rev1_노임단가 12" xfId="2851"/>
    <cellStyle name="_깨기수량_통영기초#11-rev1_노임단가 13" xfId="2852"/>
    <cellStyle name="_깨기수량_통영기초#11-rev1_노임단가 14" xfId="30947"/>
    <cellStyle name="_깨기수량_통영기초#11-rev1_노임단가 2" xfId="2853"/>
    <cellStyle name="_깨기수량_통영기초#11-rev1_노임단가 2 2" xfId="41412"/>
    <cellStyle name="_깨기수량_통영기초#11-rev1_노임단가 3" xfId="2854"/>
    <cellStyle name="_깨기수량_통영기초#11-rev1_노임단가 4" xfId="2855"/>
    <cellStyle name="_깨기수량_통영기초#11-rev1_노임단가 5" xfId="2856"/>
    <cellStyle name="_깨기수량_통영기초#11-rev1_노임단가 6" xfId="2857"/>
    <cellStyle name="_깨기수량_통영기초#11-rev1_노임단가 7" xfId="2858"/>
    <cellStyle name="_깨기수량_통영기초#11-rev1_노임단가 8" xfId="2859"/>
    <cellStyle name="_깨기수량_통영기초#11-rev1_노임단가 9" xfId="2860"/>
    <cellStyle name="_깨기수량_통영기초#11-rev1_노임단가_1-1차 전기공사 설계서(저장탱크)_REVA_090721(전기방식수정분)" xfId="27255"/>
    <cellStyle name="_깨기수량_통영기초#11-rev1_노임단가_1-1차 전기공사 설계서(저장탱크)_REVA_090721(전기방식수정분)_01. 1-2차 전기방식공사 설계서" xfId="27256"/>
    <cellStyle name="_깨기수량_통영기초#11-rev1_노임단가_4-3차 전기공사 설계서_REVP0(090401)" xfId="2861"/>
    <cellStyle name="_깨기수량_통영기초#11-rev1_노임단가_4-3차 전기공사 설계서_REVP0(090401) 10" xfId="2862"/>
    <cellStyle name="_깨기수량_통영기초#11-rev1_노임단가_4-3차 전기공사 설계서_REVP0(090401) 11" xfId="2863"/>
    <cellStyle name="_깨기수량_통영기초#11-rev1_노임단가_4-3차 전기공사 설계서_REVP0(090401) 12" xfId="2864"/>
    <cellStyle name="_깨기수량_통영기초#11-rev1_노임단가_4-3차 전기공사 설계서_REVP0(090401) 13" xfId="2865"/>
    <cellStyle name="_깨기수량_통영기초#11-rev1_노임단가_4-3차 전기공사 설계서_REVP0(090401) 14" xfId="30946"/>
    <cellStyle name="_깨기수량_통영기초#11-rev1_노임단가_4-3차 전기공사 설계서_REVP0(090401) 2" xfId="2866"/>
    <cellStyle name="_깨기수량_통영기초#11-rev1_노임단가_4-3차 전기공사 설계서_REVP0(090401) 2 2" xfId="41413"/>
    <cellStyle name="_깨기수량_통영기초#11-rev1_노임단가_4-3차 전기공사 설계서_REVP0(090401) 3" xfId="2867"/>
    <cellStyle name="_깨기수량_통영기초#11-rev1_노임단가_4-3차 전기공사 설계서_REVP0(090401) 4" xfId="2868"/>
    <cellStyle name="_깨기수량_통영기초#11-rev1_노임단가_4-3차 전기공사 설계서_REVP0(090401) 5" xfId="2869"/>
    <cellStyle name="_깨기수량_통영기초#11-rev1_노임단가_4-3차 전기공사 설계서_REVP0(090401) 6" xfId="2870"/>
    <cellStyle name="_깨기수량_통영기초#11-rev1_노임단가_4-3차 전기공사 설계서_REVP0(090401) 7" xfId="2871"/>
    <cellStyle name="_깨기수량_통영기초#11-rev1_노임단가_4-3차 전기공사 설계서_REVP0(090401) 8" xfId="2872"/>
    <cellStyle name="_깨기수량_통영기초#11-rev1_노임단가_4-3차 전기공사 설계서_REVP0(090401) 9" xfId="2873"/>
    <cellStyle name="_깨기수량_통영기초#11-rev1_노임단가_4-3차 전기공사 설계서_REVP0(090401)_01. 1-2차 전기방식공사 설계서" xfId="27257"/>
    <cellStyle name="_깨기수량_통영기초#11-rev1_통합내역서" xfId="2874"/>
    <cellStyle name="_깨기수량_통영기초#11-rev1_통합내역서 10" xfId="2875"/>
    <cellStyle name="_깨기수량_통영기초#11-rev1_통합내역서 11" xfId="2876"/>
    <cellStyle name="_깨기수량_통영기초#11-rev1_통합내역서 12" xfId="2877"/>
    <cellStyle name="_깨기수량_통영기초#11-rev1_통합내역서 13" xfId="2878"/>
    <cellStyle name="_깨기수량_통영기초#11-rev1_통합내역서 14" xfId="30945"/>
    <cellStyle name="_깨기수량_통영기초#11-rev1_통합내역서 2" xfId="2879"/>
    <cellStyle name="_깨기수량_통영기초#11-rev1_통합내역서 2 2" xfId="41414"/>
    <cellStyle name="_깨기수량_통영기초#11-rev1_통합내역서 3" xfId="2880"/>
    <cellStyle name="_깨기수량_통영기초#11-rev1_통합내역서 4" xfId="2881"/>
    <cellStyle name="_깨기수량_통영기초#11-rev1_통합내역서 5" xfId="2882"/>
    <cellStyle name="_깨기수량_통영기초#11-rev1_통합내역서 6" xfId="2883"/>
    <cellStyle name="_깨기수량_통영기초#11-rev1_통합내역서 7" xfId="2884"/>
    <cellStyle name="_깨기수량_통영기초#11-rev1_통합내역서 8" xfId="2885"/>
    <cellStyle name="_깨기수량_통영기초#11-rev1_통합내역서 9" xfId="2886"/>
    <cellStyle name="_깨기수량_통영기초#11-rev1_통합내역서_1-1차 전기공사 설계서(저장탱크)_REVA_090721(전기방식수정분)" xfId="27258"/>
    <cellStyle name="_깨기수량_통영기초#11-rev1_통합내역서_1-1차 전기공사 설계서(저장탱크)_REVA_090721(전기방식수정분)_01. 1-2차 전기방식공사 설계서" xfId="27259"/>
    <cellStyle name="_깨기수량_통영기초#11-rev1_통합내역서_4-3차 전기공사 설계서_REVP0(090401)" xfId="2887"/>
    <cellStyle name="_깨기수량_통영기초#11-rev1_통합내역서_4-3차 전기공사 설계서_REVP0(090401) 10" xfId="2888"/>
    <cellStyle name="_깨기수량_통영기초#11-rev1_통합내역서_4-3차 전기공사 설계서_REVP0(090401) 11" xfId="2889"/>
    <cellStyle name="_깨기수량_통영기초#11-rev1_통합내역서_4-3차 전기공사 설계서_REVP0(090401) 12" xfId="2890"/>
    <cellStyle name="_깨기수량_통영기초#11-rev1_통합내역서_4-3차 전기공사 설계서_REVP0(090401) 13" xfId="2891"/>
    <cellStyle name="_깨기수량_통영기초#11-rev1_통합내역서_4-3차 전기공사 설계서_REVP0(090401) 14" xfId="30944"/>
    <cellStyle name="_깨기수량_통영기초#11-rev1_통합내역서_4-3차 전기공사 설계서_REVP0(090401) 2" xfId="2892"/>
    <cellStyle name="_깨기수량_통영기초#11-rev1_통합내역서_4-3차 전기공사 설계서_REVP0(090401) 2 2" xfId="41415"/>
    <cellStyle name="_깨기수량_통영기초#11-rev1_통합내역서_4-3차 전기공사 설계서_REVP0(090401) 3" xfId="2893"/>
    <cellStyle name="_깨기수량_통영기초#11-rev1_통합내역서_4-3차 전기공사 설계서_REVP0(090401) 4" xfId="2894"/>
    <cellStyle name="_깨기수량_통영기초#11-rev1_통합내역서_4-3차 전기공사 설계서_REVP0(090401) 5" xfId="2895"/>
    <cellStyle name="_깨기수량_통영기초#11-rev1_통합내역서_4-3차 전기공사 설계서_REVP0(090401) 6" xfId="2896"/>
    <cellStyle name="_깨기수량_통영기초#11-rev1_통합내역서_4-3차 전기공사 설계서_REVP0(090401) 7" xfId="2897"/>
    <cellStyle name="_깨기수량_통영기초#11-rev1_통합내역서_4-3차 전기공사 설계서_REVP0(090401) 8" xfId="2898"/>
    <cellStyle name="_깨기수량_통영기초#11-rev1_통합내역서_4-3차 전기공사 설계서_REVP0(090401) 9" xfId="2899"/>
    <cellStyle name="_깨기수량_통영기초#11-rev1_통합내역서_4-3차 전기공사 설계서_REVP0(090401)_01. 1-2차 전기방식공사 설계서" xfId="27260"/>
    <cellStyle name="_깨기수량_통영기초#11-rev1_평택15-17본체내역서_rev5" xfId="2900"/>
    <cellStyle name="_깨기수량_통영기초#11-rev1_평택15-17본체내역서_rev5 10" xfId="2901"/>
    <cellStyle name="_깨기수량_통영기초#11-rev1_평택15-17본체내역서_rev5 11" xfId="2902"/>
    <cellStyle name="_깨기수량_통영기초#11-rev1_평택15-17본체내역서_rev5 12" xfId="2903"/>
    <cellStyle name="_깨기수량_통영기초#11-rev1_평택15-17본체내역서_rev5 13" xfId="2904"/>
    <cellStyle name="_깨기수량_통영기초#11-rev1_평택15-17본체내역서_rev5 14" xfId="30943"/>
    <cellStyle name="_깨기수량_통영기초#11-rev1_평택15-17본체내역서_rev5 2" xfId="2905"/>
    <cellStyle name="_깨기수량_통영기초#11-rev1_평택15-17본체내역서_rev5 2 2" xfId="41416"/>
    <cellStyle name="_깨기수량_통영기초#11-rev1_평택15-17본체내역서_rev5 3" xfId="2906"/>
    <cellStyle name="_깨기수량_통영기초#11-rev1_평택15-17본체내역서_rev5 4" xfId="2907"/>
    <cellStyle name="_깨기수량_통영기초#11-rev1_평택15-17본체내역서_rev5 5" xfId="2908"/>
    <cellStyle name="_깨기수량_통영기초#11-rev1_평택15-17본체내역서_rev5 6" xfId="2909"/>
    <cellStyle name="_깨기수량_통영기초#11-rev1_평택15-17본체내역서_rev5 7" xfId="2910"/>
    <cellStyle name="_깨기수량_통영기초#11-rev1_평택15-17본체내역서_rev5 8" xfId="2911"/>
    <cellStyle name="_깨기수량_통영기초#11-rev1_평택15-17본체내역서_rev5 9" xfId="2912"/>
    <cellStyle name="_깨기수량_통영기초#11-rev1_평택15-17본체내역서_rev5_1-1차 전기공사 설계서(저장탱크)_REVA_090721(전기방식수정분)" xfId="27261"/>
    <cellStyle name="_깨기수량_통영기초#11-rev1_평택15-17본체내역서_rev5_1-1차 전기공사 설계서(저장탱크)_REVA_090721(전기방식수정분)_01. 1-2차 전기방식공사 설계서" xfId="27262"/>
    <cellStyle name="_깨기수량_통영기초#11-rev1_평택15-17본체내역서_rev5_4-3차 전기공사 설계서_REVP0(090401)" xfId="2913"/>
    <cellStyle name="_깨기수량_통영기초#11-rev1_평택15-17본체내역서_rev5_4-3차 전기공사 설계서_REVP0(090401) 10" xfId="2914"/>
    <cellStyle name="_깨기수량_통영기초#11-rev1_평택15-17본체내역서_rev5_4-3차 전기공사 설계서_REVP0(090401) 11" xfId="2915"/>
    <cellStyle name="_깨기수량_통영기초#11-rev1_평택15-17본체내역서_rev5_4-3차 전기공사 설계서_REVP0(090401) 12" xfId="2916"/>
    <cellStyle name="_깨기수량_통영기초#11-rev1_평택15-17본체내역서_rev5_4-3차 전기공사 설계서_REVP0(090401) 13" xfId="2917"/>
    <cellStyle name="_깨기수량_통영기초#11-rev1_평택15-17본체내역서_rev5_4-3차 전기공사 설계서_REVP0(090401) 14" xfId="30942"/>
    <cellStyle name="_깨기수량_통영기초#11-rev1_평택15-17본체내역서_rev5_4-3차 전기공사 설계서_REVP0(090401) 2" xfId="2918"/>
    <cellStyle name="_깨기수량_통영기초#11-rev1_평택15-17본체내역서_rev5_4-3차 전기공사 설계서_REVP0(090401) 2 2" xfId="41417"/>
    <cellStyle name="_깨기수량_통영기초#11-rev1_평택15-17본체내역서_rev5_4-3차 전기공사 설계서_REVP0(090401) 3" xfId="2919"/>
    <cellStyle name="_깨기수량_통영기초#11-rev1_평택15-17본체내역서_rev5_4-3차 전기공사 설계서_REVP0(090401) 4" xfId="2920"/>
    <cellStyle name="_깨기수량_통영기초#11-rev1_평택15-17본체내역서_rev5_4-3차 전기공사 설계서_REVP0(090401) 5" xfId="2921"/>
    <cellStyle name="_깨기수량_통영기초#11-rev1_평택15-17본체내역서_rev5_4-3차 전기공사 설계서_REVP0(090401) 6" xfId="2922"/>
    <cellStyle name="_깨기수량_통영기초#11-rev1_평택15-17본체내역서_rev5_4-3차 전기공사 설계서_REVP0(090401) 7" xfId="2923"/>
    <cellStyle name="_깨기수량_통영기초#11-rev1_평택15-17본체내역서_rev5_4-3차 전기공사 설계서_REVP0(090401) 8" xfId="2924"/>
    <cellStyle name="_깨기수량_통영기초#11-rev1_평택15-17본체내역서_rev5_4-3차 전기공사 설계서_REVP0(090401) 9" xfId="2925"/>
    <cellStyle name="_깨기수량_통영기초#11-rev1_평택15-17본체내역서_rev5_4-3차 전기공사 설계서_REVP0(090401)_01. 1-2차 전기방식공사 설계서" xfId="27263"/>
    <cellStyle name="_깨기수량_통합내역서" xfId="2926"/>
    <cellStyle name="_깨기수량_통합내역서 10" xfId="2927"/>
    <cellStyle name="_깨기수량_통합내역서 11" xfId="2928"/>
    <cellStyle name="_깨기수량_통합내역서 12" xfId="2929"/>
    <cellStyle name="_깨기수량_통합내역서 13" xfId="2930"/>
    <cellStyle name="_깨기수량_통합내역서 14" xfId="30941"/>
    <cellStyle name="_깨기수량_통합내역서 2" xfId="2931"/>
    <cellStyle name="_깨기수량_통합내역서 2 2" xfId="41418"/>
    <cellStyle name="_깨기수량_통합내역서 3" xfId="2932"/>
    <cellStyle name="_깨기수량_통합내역서 4" xfId="2933"/>
    <cellStyle name="_깨기수량_통합내역서 5" xfId="2934"/>
    <cellStyle name="_깨기수량_통합내역서 6" xfId="2935"/>
    <cellStyle name="_깨기수량_통합내역서 7" xfId="2936"/>
    <cellStyle name="_깨기수량_통합내역서 8" xfId="2937"/>
    <cellStyle name="_깨기수량_통합내역서 9" xfId="2938"/>
    <cellStyle name="_깨기수량_통합내역서_1-1차 전기공사 설계서(저장탱크)_REVA_090721(전기방식수정분)" xfId="27264"/>
    <cellStyle name="_깨기수량_통합내역서_1-1차 전기공사 설계서(저장탱크)_REVA_090721(전기방식수정분)_01. 1-2차 전기방식공사 설계서" xfId="27265"/>
    <cellStyle name="_깨기수량_통합내역서_4-3차 전기공사 설계서_REVP0(090401)" xfId="2939"/>
    <cellStyle name="_깨기수량_통합내역서_4-3차 전기공사 설계서_REVP0(090401) 10" xfId="2940"/>
    <cellStyle name="_깨기수량_통합내역서_4-3차 전기공사 설계서_REVP0(090401) 11" xfId="2941"/>
    <cellStyle name="_깨기수량_통합내역서_4-3차 전기공사 설계서_REVP0(090401) 12" xfId="2942"/>
    <cellStyle name="_깨기수량_통합내역서_4-3차 전기공사 설계서_REVP0(090401) 13" xfId="2943"/>
    <cellStyle name="_깨기수량_통합내역서_4-3차 전기공사 설계서_REVP0(090401) 14" xfId="30940"/>
    <cellStyle name="_깨기수량_통합내역서_4-3차 전기공사 설계서_REVP0(090401) 2" xfId="2944"/>
    <cellStyle name="_깨기수량_통합내역서_4-3차 전기공사 설계서_REVP0(090401) 2 2" xfId="41419"/>
    <cellStyle name="_깨기수량_통합내역서_4-3차 전기공사 설계서_REVP0(090401) 3" xfId="2945"/>
    <cellStyle name="_깨기수량_통합내역서_4-3차 전기공사 설계서_REVP0(090401) 4" xfId="2946"/>
    <cellStyle name="_깨기수량_통합내역서_4-3차 전기공사 설계서_REVP0(090401) 5" xfId="2947"/>
    <cellStyle name="_깨기수량_통합내역서_4-3차 전기공사 설계서_REVP0(090401) 6" xfId="2948"/>
    <cellStyle name="_깨기수량_통합내역서_4-3차 전기공사 설계서_REVP0(090401) 7" xfId="2949"/>
    <cellStyle name="_깨기수량_통합내역서_4-3차 전기공사 설계서_REVP0(090401) 8" xfId="2950"/>
    <cellStyle name="_깨기수량_통합내역서_4-3차 전기공사 설계서_REVP0(090401) 9" xfId="2951"/>
    <cellStyle name="_깨기수량_통합내역서_4-3차 전기공사 설계서_REVP0(090401)_01. 1-2차 전기방식공사 설계서" xfId="27266"/>
    <cellStyle name="_깨기수량_평택15-17본체내역서_rev5" xfId="2952"/>
    <cellStyle name="_깨기수량_평택15-17본체내역서_rev5 10" xfId="2953"/>
    <cellStyle name="_깨기수량_평택15-17본체내역서_rev5 11" xfId="2954"/>
    <cellStyle name="_깨기수량_평택15-17본체내역서_rev5 12" xfId="2955"/>
    <cellStyle name="_깨기수량_평택15-17본체내역서_rev5 13" xfId="2956"/>
    <cellStyle name="_깨기수량_평택15-17본체내역서_rev5 14" xfId="30939"/>
    <cellStyle name="_깨기수량_평택15-17본체내역서_rev5 2" xfId="2957"/>
    <cellStyle name="_깨기수량_평택15-17본체내역서_rev5 2 2" xfId="41420"/>
    <cellStyle name="_깨기수량_평택15-17본체내역서_rev5 3" xfId="2958"/>
    <cellStyle name="_깨기수량_평택15-17본체내역서_rev5 4" xfId="2959"/>
    <cellStyle name="_깨기수량_평택15-17본체내역서_rev5 5" xfId="2960"/>
    <cellStyle name="_깨기수량_평택15-17본체내역서_rev5 6" xfId="2961"/>
    <cellStyle name="_깨기수량_평택15-17본체내역서_rev5 7" xfId="2962"/>
    <cellStyle name="_깨기수량_평택15-17본체내역서_rev5 8" xfId="2963"/>
    <cellStyle name="_깨기수량_평택15-17본체내역서_rev5 9" xfId="2964"/>
    <cellStyle name="_깨기수량_평택15-17본체내역서_rev5_1-1차 전기공사 설계서(저장탱크)_REVA_090721(전기방식수정분)" xfId="27267"/>
    <cellStyle name="_깨기수량_평택15-17본체내역서_rev5_1-1차 전기공사 설계서(저장탱크)_REVA_090721(전기방식수정분)_01. 1-2차 전기방식공사 설계서" xfId="27268"/>
    <cellStyle name="_깨기수량_평택15-17본체내역서_rev5_4-3차 전기공사 설계서_REVP0(090401)" xfId="2965"/>
    <cellStyle name="_깨기수량_평택15-17본체내역서_rev5_4-3차 전기공사 설계서_REVP0(090401) 10" xfId="2966"/>
    <cellStyle name="_깨기수량_평택15-17본체내역서_rev5_4-3차 전기공사 설계서_REVP0(090401) 11" xfId="2967"/>
    <cellStyle name="_깨기수량_평택15-17본체내역서_rev5_4-3차 전기공사 설계서_REVP0(090401) 12" xfId="2968"/>
    <cellStyle name="_깨기수량_평택15-17본체내역서_rev5_4-3차 전기공사 설계서_REVP0(090401) 13" xfId="2969"/>
    <cellStyle name="_깨기수량_평택15-17본체내역서_rev5_4-3차 전기공사 설계서_REVP0(090401) 14" xfId="30938"/>
    <cellStyle name="_깨기수량_평택15-17본체내역서_rev5_4-3차 전기공사 설계서_REVP0(090401) 2" xfId="2970"/>
    <cellStyle name="_깨기수량_평택15-17본체내역서_rev5_4-3차 전기공사 설계서_REVP0(090401) 2 2" xfId="41421"/>
    <cellStyle name="_깨기수량_평택15-17본체내역서_rev5_4-3차 전기공사 설계서_REVP0(090401) 3" xfId="2971"/>
    <cellStyle name="_깨기수량_평택15-17본체내역서_rev5_4-3차 전기공사 설계서_REVP0(090401) 4" xfId="2972"/>
    <cellStyle name="_깨기수량_평택15-17본체내역서_rev5_4-3차 전기공사 설계서_REVP0(090401) 5" xfId="2973"/>
    <cellStyle name="_깨기수량_평택15-17본체내역서_rev5_4-3차 전기공사 설계서_REVP0(090401) 6" xfId="2974"/>
    <cellStyle name="_깨기수량_평택15-17본체내역서_rev5_4-3차 전기공사 설계서_REVP0(090401) 7" xfId="2975"/>
    <cellStyle name="_깨기수량_평택15-17본체내역서_rev5_4-3차 전기공사 설계서_REVP0(090401) 8" xfId="2976"/>
    <cellStyle name="_깨기수량_평택15-17본체내역서_rev5_4-3차 전기공사 설계서_REVP0(090401) 9" xfId="2977"/>
    <cellStyle name="_깨기수량_평택15-17본체내역서_rev5_4-3차 전기공사 설계서_REVP0(090401)_01. 1-2차 전기방식공사 설계서" xfId="27269"/>
    <cellStyle name="_나노엔텍(임금)" xfId="27270"/>
    <cellStyle name="_나주모형-충무" xfId="35210"/>
    <cellStyle name="_나주사인-충무" xfId="35211"/>
    <cellStyle name="_나주의장" xfId="35212"/>
    <cellStyle name="_낙찰가적용산출내역" xfId="27271"/>
    <cellStyle name="_난방기" xfId="35213"/>
    <cellStyle name="_남면약목(투찰)" xfId="27272"/>
    <cellStyle name="_내발산동" xfId="35214"/>
    <cellStyle name="_내역" xfId="35215"/>
    <cellStyle name="_내역(991895-7)" xfId="35216"/>
    <cellStyle name="_내역(991895-7)-01" xfId="35217"/>
    <cellStyle name="_내역(991895-7)-12-3일작업" xfId="35218"/>
    <cellStyle name="_내역(AV)" xfId="35219"/>
    <cellStyle name="_내역-1" xfId="35220"/>
    <cellStyle name="_내역B동" xfId="35252"/>
    <cellStyle name="_내역서" xfId="27273"/>
    <cellStyle name="_내역서 2" xfId="35222"/>
    <cellStyle name="_내역서(0514)" xfId="27274"/>
    <cellStyle name="_내역서(CCTV)" xfId="35232"/>
    <cellStyle name="_내역서(HFC,하나로)" xfId="35233"/>
    <cellStyle name="_내역서(건설사업단최초계약내역서)" xfId="35223"/>
    <cellStyle name="_내역서(계측제어)-부산과학산업단지" xfId="35224"/>
    <cellStyle name="_내역서(남구청주차관제)" xfId="35225"/>
    <cellStyle name="_내역서(문화예술회관)-수정" xfId="35226"/>
    <cellStyle name="_내역서(밀양시)" xfId="35227"/>
    <cellStyle name="_내역서(서남권)" xfId="35228"/>
    <cellStyle name="_내역서(센터_하드웨어_v1)" xfId="27276"/>
    <cellStyle name="_내역서(센터_하드웨어_통합_V2)" xfId="27275"/>
    <cellStyle name="_내역서(전광판)-1" xfId="35229"/>
    <cellStyle name="_내역서(전송설계)" xfId="35230"/>
    <cellStyle name="_내역서(통신,토목)" xfId="35231"/>
    <cellStyle name="_내역서_0525" xfId="35234"/>
    <cellStyle name="_내역서_0714" xfId="35235"/>
    <cellStyle name="_내역서_1" xfId="35236"/>
    <cellStyle name="_내역서_1.전시시설-물사랑" xfId="35237"/>
    <cellStyle name="_내역서_Book1" xfId="35241"/>
    <cellStyle name="_내역서_VDS(최신11-07)" xfId="27277"/>
    <cellStyle name="_내역서_VDS_코트리스_0731" xfId="35242"/>
    <cellStyle name="_내역서_수량산출2" xfId="35238"/>
    <cellStyle name="_내역서_케이블설계서(두마~반포)" xfId="35239"/>
    <cellStyle name="_내역서_케이블설계서(천안~아산)" xfId="35240"/>
    <cellStyle name="_내역서+개요(월배통신)" xfId="35243"/>
    <cellStyle name="_내역서+개요(전기)-6.7(최종)" xfId="35244"/>
    <cellStyle name="_내역서+개요(통신)" xfId="35245"/>
    <cellStyle name="_내역서1작업" xfId="35246"/>
    <cellStyle name="_내역서-대비견적" xfId="35247"/>
    <cellStyle name="_내역서및설계서" xfId="35248"/>
    <cellStyle name="_내역서자료" xfId="35249"/>
    <cellStyle name="_내역서최종제출(12.2)" xfId="35250"/>
    <cellStyle name="_내역서피뢰및접지" xfId="27278"/>
    <cellStyle name="_내역을지 (3)" xfId="35251"/>
    <cellStyle name="_노원점 내역서5층(작업)" xfId="35253"/>
    <cellStyle name="_노유2동청사 신축공사" xfId="35254"/>
    <cellStyle name="_노은2지구 내역서(수정)" xfId="35255"/>
    <cellStyle name="_노임공량집계" xfId="35256"/>
    <cellStyle name="_노임표(방송장치)한승표" xfId="35257"/>
    <cellStyle name="_농수로3종외-최종" xfId="27279"/>
    <cellStyle name="_단가비교" xfId="35258"/>
    <cellStyle name="_단가조사서" xfId="35259"/>
    <cellStyle name="_단가조사표-경기대학교" xfId="35260"/>
    <cellStyle name="_단가표" xfId="35261"/>
    <cellStyle name="_단순연장설계기별(공주지역8,9월)" xfId="35262"/>
    <cellStyle name="_단순연장정산기별(공주지역8,9월)" xfId="35263"/>
    <cellStyle name="_단위" xfId="35264"/>
    <cellStyle name="_대갑견적" xfId="35265"/>
    <cellStyle name="_대갑견적1" xfId="35266"/>
    <cellStyle name="_대구경북 디자인센터 내역" xfId="35267"/>
    <cellStyle name="_대구박물관_내역서" xfId="35268"/>
    <cellStyle name="_대구성서소각장_견적내역서_060317" xfId="35269"/>
    <cellStyle name="_대구역사약전내역(자재부제출)" xfId="35270"/>
    <cellStyle name="_대구용산APT(견적)" xfId="35271"/>
    <cellStyle name="_대덕2차견적(1차수정)내역서" xfId="35272"/>
    <cellStyle name="_대도시권연구용역" xfId="35273"/>
    <cellStyle name="_대림아파트외6개소전송망구성루트도" xfId="35274"/>
    <cellStyle name="_대방지점 5월기성1-1" xfId="35275"/>
    <cellStyle name="_대비표" xfId="35276"/>
    <cellStyle name="_대비표양식" xfId="35277"/>
    <cellStyle name="_대야늘푸른벽산 보강설계" xfId="35278"/>
    <cellStyle name="_대연동 견적서" xfId="35279"/>
    <cellStyle name="_대전권 자가광망 설계서(케이블)" xfId="35280"/>
    <cellStyle name="_대전망운용국 대수선 전기공사+개요" xfId="35281"/>
    <cellStyle name="_대항병원" xfId="35282"/>
    <cellStyle name="_대호전기" xfId="35283"/>
    <cellStyle name="_도곡1교 교대 수량" xfId="2978"/>
    <cellStyle name="_도곡1교 교대 수량 10" xfId="2979"/>
    <cellStyle name="_도곡1교 교대 수량 11" xfId="2980"/>
    <cellStyle name="_도곡1교 교대 수량 12" xfId="2981"/>
    <cellStyle name="_도곡1교 교대 수량 13" xfId="2982"/>
    <cellStyle name="_도곡1교 교대 수량 14" xfId="30937"/>
    <cellStyle name="_도곡1교 교대 수량 2" xfId="2983"/>
    <cellStyle name="_도곡1교 교대 수량 2 2" xfId="41422"/>
    <cellStyle name="_도곡1교 교대 수량 3" xfId="2984"/>
    <cellStyle name="_도곡1교 교대 수량 4" xfId="2985"/>
    <cellStyle name="_도곡1교 교대 수량 5" xfId="2986"/>
    <cellStyle name="_도곡1교 교대 수량 6" xfId="2987"/>
    <cellStyle name="_도곡1교 교대 수량 7" xfId="2988"/>
    <cellStyle name="_도곡1교 교대 수량 8" xfId="2989"/>
    <cellStyle name="_도곡1교 교대 수량 9" xfId="2990"/>
    <cellStyle name="_도곡1교 교대 수량_1-1차 전기공사 설계서(저장탱크)_REVA_090721(전기방식수정분)" xfId="27280"/>
    <cellStyle name="_도곡1교 교대 수량_1-1차 전기공사 설계서(저장탱크)_REVA_090721(전기방식수정분)_01. 1-2차 전기방식공사 설계서" xfId="27281"/>
    <cellStyle name="_도곡1교 교대 수량_4-3차 전기공사 설계서_REVP0(090401)" xfId="2991"/>
    <cellStyle name="_도곡1교 교대 수량_4-3차 전기공사 설계서_REVP0(090401) 10" xfId="2992"/>
    <cellStyle name="_도곡1교 교대 수량_4-3차 전기공사 설계서_REVP0(090401) 11" xfId="2993"/>
    <cellStyle name="_도곡1교 교대 수량_4-3차 전기공사 설계서_REVP0(090401) 12" xfId="2994"/>
    <cellStyle name="_도곡1교 교대 수량_4-3차 전기공사 설계서_REVP0(090401) 13" xfId="2995"/>
    <cellStyle name="_도곡1교 교대 수량_4-3차 전기공사 설계서_REVP0(090401) 14" xfId="30936"/>
    <cellStyle name="_도곡1교 교대 수량_4-3차 전기공사 설계서_REVP0(090401) 2" xfId="2996"/>
    <cellStyle name="_도곡1교 교대 수량_4-3차 전기공사 설계서_REVP0(090401) 2 2" xfId="41423"/>
    <cellStyle name="_도곡1교 교대 수량_4-3차 전기공사 설계서_REVP0(090401) 3" xfId="2997"/>
    <cellStyle name="_도곡1교 교대 수량_4-3차 전기공사 설계서_REVP0(090401) 4" xfId="2998"/>
    <cellStyle name="_도곡1교 교대 수량_4-3차 전기공사 설계서_REVP0(090401) 5" xfId="2999"/>
    <cellStyle name="_도곡1교 교대 수량_4-3차 전기공사 설계서_REVP0(090401) 6" xfId="3000"/>
    <cellStyle name="_도곡1교 교대 수량_4-3차 전기공사 설계서_REVP0(090401) 7" xfId="3001"/>
    <cellStyle name="_도곡1교 교대 수량_4-3차 전기공사 설계서_REVP0(090401) 8" xfId="3002"/>
    <cellStyle name="_도곡1교 교대 수량_4-3차 전기공사 설계서_REVP0(090401) 9" xfId="3003"/>
    <cellStyle name="_도곡1교 교대 수량_4-3차 전기공사 설계서_REVP0(090401)_01. 1-2차 전기방식공사 설계서" xfId="27282"/>
    <cellStyle name="_도곡1교 교대 수량_노임단가" xfId="3004"/>
    <cellStyle name="_도곡1교 교대 수량_노임단가 10" xfId="3005"/>
    <cellStyle name="_도곡1교 교대 수량_노임단가 11" xfId="3006"/>
    <cellStyle name="_도곡1교 교대 수량_노임단가 12" xfId="3007"/>
    <cellStyle name="_도곡1교 교대 수량_노임단가 13" xfId="3008"/>
    <cellStyle name="_도곡1교 교대 수량_노임단가 14" xfId="30935"/>
    <cellStyle name="_도곡1교 교대 수량_노임단가 2" xfId="3009"/>
    <cellStyle name="_도곡1교 교대 수량_노임단가 2 2" xfId="41424"/>
    <cellStyle name="_도곡1교 교대 수량_노임단가 3" xfId="3010"/>
    <cellStyle name="_도곡1교 교대 수량_노임단가 4" xfId="3011"/>
    <cellStyle name="_도곡1교 교대 수량_노임단가 5" xfId="3012"/>
    <cellStyle name="_도곡1교 교대 수량_노임단가 6" xfId="3013"/>
    <cellStyle name="_도곡1교 교대 수량_노임단가 7" xfId="3014"/>
    <cellStyle name="_도곡1교 교대 수량_노임단가 8" xfId="3015"/>
    <cellStyle name="_도곡1교 교대 수량_노임단가 9" xfId="3016"/>
    <cellStyle name="_도곡1교 교대 수량_노임단가_1-1차 전기공사 설계서(저장탱크)_REVA_090721(전기방식수정분)" xfId="27283"/>
    <cellStyle name="_도곡1교 교대 수량_노임단가_1-1차 전기공사 설계서(저장탱크)_REVA_090721(전기방식수정분)_01. 1-2차 전기방식공사 설계서" xfId="27284"/>
    <cellStyle name="_도곡1교 교대 수량_노임단가_4-3차 전기공사 설계서_REVP0(090401)" xfId="3017"/>
    <cellStyle name="_도곡1교 교대 수량_노임단가_4-3차 전기공사 설계서_REVP0(090401) 10" xfId="3018"/>
    <cellStyle name="_도곡1교 교대 수량_노임단가_4-3차 전기공사 설계서_REVP0(090401) 11" xfId="3019"/>
    <cellStyle name="_도곡1교 교대 수량_노임단가_4-3차 전기공사 설계서_REVP0(090401) 12" xfId="3020"/>
    <cellStyle name="_도곡1교 교대 수량_노임단가_4-3차 전기공사 설계서_REVP0(090401) 13" xfId="3021"/>
    <cellStyle name="_도곡1교 교대 수량_노임단가_4-3차 전기공사 설계서_REVP0(090401) 14" xfId="30934"/>
    <cellStyle name="_도곡1교 교대 수량_노임단가_4-3차 전기공사 설계서_REVP0(090401) 2" xfId="3022"/>
    <cellStyle name="_도곡1교 교대 수량_노임단가_4-3차 전기공사 설계서_REVP0(090401) 2 2" xfId="41425"/>
    <cellStyle name="_도곡1교 교대 수량_노임단가_4-3차 전기공사 설계서_REVP0(090401) 3" xfId="3023"/>
    <cellStyle name="_도곡1교 교대 수량_노임단가_4-3차 전기공사 설계서_REVP0(090401) 4" xfId="3024"/>
    <cellStyle name="_도곡1교 교대 수량_노임단가_4-3차 전기공사 설계서_REVP0(090401) 5" xfId="3025"/>
    <cellStyle name="_도곡1교 교대 수량_노임단가_4-3차 전기공사 설계서_REVP0(090401) 6" xfId="3026"/>
    <cellStyle name="_도곡1교 교대 수량_노임단가_4-3차 전기공사 설계서_REVP0(090401) 7" xfId="3027"/>
    <cellStyle name="_도곡1교 교대 수량_노임단가_4-3차 전기공사 설계서_REVP0(090401) 8" xfId="3028"/>
    <cellStyle name="_도곡1교 교대 수량_노임단가_4-3차 전기공사 설계서_REVP0(090401) 9" xfId="3029"/>
    <cellStyle name="_도곡1교 교대 수량_노임단가_4-3차 전기공사 설계서_REVP0(090401)_01. 1-2차 전기방식공사 설계서" xfId="27285"/>
    <cellStyle name="_도곡1교 교대 수량_배수공H" xfId="3030"/>
    <cellStyle name="_도곡1교 교대 수량_배수공H 10" xfId="3031"/>
    <cellStyle name="_도곡1교 교대 수량_배수공H 11" xfId="3032"/>
    <cellStyle name="_도곡1교 교대 수량_배수공H 12" xfId="3033"/>
    <cellStyle name="_도곡1교 교대 수량_배수공H 13" xfId="3034"/>
    <cellStyle name="_도곡1교 교대 수량_배수공H 14" xfId="30933"/>
    <cellStyle name="_도곡1교 교대 수량_배수공H 2" xfId="3035"/>
    <cellStyle name="_도곡1교 교대 수량_배수공H 2 2" xfId="41426"/>
    <cellStyle name="_도곡1교 교대 수량_배수공H 3" xfId="3036"/>
    <cellStyle name="_도곡1교 교대 수량_배수공H 4" xfId="3037"/>
    <cellStyle name="_도곡1교 교대 수량_배수공H 5" xfId="3038"/>
    <cellStyle name="_도곡1교 교대 수량_배수공H 6" xfId="3039"/>
    <cellStyle name="_도곡1교 교대 수량_배수공H 7" xfId="3040"/>
    <cellStyle name="_도곡1교 교대 수량_배수공H 8" xfId="3041"/>
    <cellStyle name="_도곡1교 교대 수량_배수공H 9" xfId="3042"/>
    <cellStyle name="_도곡1교 교대 수량_배수공H_1-1차 전기공사 설계서(저장탱크)_REVA_090721(전기방식수정분)" xfId="27286"/>
    <cellStyle name="_도곡1교 교대 수량_배수공H_1-1차 전기공사 설계서(저장탱크)_REVA_090721(전기방식수정분)_01. 1-2차 전기방식공사 설계서" xfId="27287"/>
    <cellStyle name="_도곡1교 교대 수량_배수공H_4-3차 전기공사 설계서_REVP0(090401)" xfId="3043"/>
    <cellStyle name="_도곡1교 교대 수량_배수공H_4-3차 전기공사 설계서_REVP0(090401) 10" xfId="3044"/>
    <cellStyle name="_도곡1교 교대 수량_배수공H_4-3차 전기공사 설계서_REVP0(090401) 11" xfId="3045"/>
    <cellStyle name="_도곡1교 교대 수량_배수공H_4-3차 전기공사 설계서_REVP0(090401) 12" xfId="3046"/>
    <cellStyle name="_도곡1교 교대 수량_배수공H_4-3차 전기공사 설계서_REVP0(090401) 13" xfId="3047"/>
    <cellStyle name="_도곡1교 교대 수량_배수공H_4-3차 전기공사 설계서_REVP0(090401) 14" xfId="30932"/>
    <cellStyle name="_도곡1교 교대 수량_배수공H_4-3차 전기공사 설계서_REVP0(090401) 2" xfId="3048"/>
    <cellStyle name="_도곡1교 교대 수량_배수공H_4-3차 전기공사 설계서_REVP0(090401) 2 2" xfId="41427"/>
    <cellStyle name="_도곡1교 교대 수량_배수공H_4-3차 전기공사 설계서_REVP0(090401) 3" xfId="3049"/>
    <cellStyle name="_도곡1교 교대 수량_배수공H_4-3차 전기공사 설계서_REVP0(090401) 4" xfId="3050"/>
    <cellStyle name="_도곡1교 교대 수량_배수공H_4-3차 전기공사 설계서_REVP0(090401) 5" xfId="3051"/>
    <cellStyle name="_도곡1교 교대 수량_배수공H_4-3차 전기공사 설계서_REVP0(090401) 6" xfId="3052"/>
    <cellStyle name="_도곡1교 교대 수량_배수공H_4-3차 전기공사 설계서_REVP0(090401) 7" xfId="3053"/>
    <cellStyle name="_도곡1교 교대 수량_배수공H_4-3차 전기공사 설계서_REVP0(090401) 8" xfId="3054"/>
    <cellStyle name="_도곡1교 교대 수량_배수공H_4-3차 전기공사 설계서_REVP0(090401) 9" xfId="3055"/>
    <cellStyle name="_도곡1교 교대 수량_배수공H_4-3차 전기공사 설계서_REVP0(090401)_01. 1-2차 전기방식공사 설계서" xfId="27288"/>
    <cellStyle name="_도곡1교 교대 수량_배수공H_노임단가" xfId="3056"/>
    <cellStyle name="_도곡1교 교대 수량_배수공H_노임단가 10" xfId="3057"/>
    <cellStyle name="_도곡1교 교대 수량_배수공H_노임단가 11" xfId="3058"/>
    <cellStyle name="_도곡1교 교대 수량_배수공H_노임단가 12" xfId="3059"/>
    <cellStyle name="_도곡1교 교대 수량_배수공H_노임단가 13" xfId="3060"/>
    <cellStyle name="_도곡1교 교대 수량_배수공H_노임단가 14" xfId="30931"/>
    <cellStyle name="_도곡1교 교대 수량_배수공H_노임단가 2" xfId="3061"/>
    <cellStyle name="_도곡1교 교대 수량_배수공H_노임단가 2 2" xfId="41428"/>
    <cellStyle name="_도곡1교 교대 수량_배수공H_노임단가 3" xfId="3062"/>
    <cellStyle name="_도곡1교 교대 수량_배수공H_노임단가 4" xfId="3063"/>
    <cellStyle name="_도곡1교 교대 수량_배수공H_노임단가 5" xfId="3064"/>
    <cellStyle name="_도곡1교 교대 수량_배수공H_노임단가 6" xfId="3065"/>
    <cellStyle name="_도곡1교 교대 수량_배수공H_노임단가 7" xfId="3066"/>
    <cellStyle name="_도곡1교 교대 수량_배수공H_노임단가 8" xfId="3067"/>
    <cellStyle name="_도곡1교 교대 수량_배수공H_노임단가 9" xfId="3068"/>
    <cellStyle name="_도곡1교 교대 수량_배수공H_노임단가_1-1차 전기공사 설계서(저장탱크)_REVA_090721(전기방식수정분)" xfId="27289"/>
    <cellStyle name="_도곡1교 교대 수량_배수공H_노임단가_1-1차 전기공사 설계서(저장탱크)_REVA_090721(전기방식수정분)_01. 1-2차 전기방식공사 설계서" xfId="27290"/>
    <cellStyle name="_도곡1교 교대 수량_배수공H_노임단가_4-3차 전기공사 설계서_REVP0(090401)" xfId="3069"/>
    <cellStyle name="_도곡1교 교대 수량_배수공H_노임단가_4-3차 전기공사 설계서_REVP0(090401) 10" xfId="3070"/>
    <cellStyle name="_도곡1교 교대 수량_배수공H_노임단가_4-3차 전기공사 설계서_REVP0(090401) 11" xfId="3071"/>
    <cellStyle name="_도곡1교 교대 수량_배수공H_노임단가_4-3차 전기공사 설계서_REVP0(090401) 12" xfId="3072"/>
    <cellStyle name="_도곡1교 교대 수량_배수공H_노임단가_4-3차 전기공사 설계서_REVP0(090401) 13" xfId="3073"/>
    <cellStyle name="_도곡1교 교대 수량_배수공H_노임단가_4-3차 전기공사 설계서_REVP0(090401) 14" xfId="30930"/>
    <cellStyle name="_도곡1교 교대 수량_배수공H_노임단가_4-3차 전기공사 설계서_REVP0(090401) 2" xfId="3074"/>
    <cellStyle name="_도곡1교 교대 수량_배수공H_노임단가_4-3차 전기공사 설계서_REVP0(090401) 2 2" xfId="41429"/>
    <cellStyle name="_도곡1교 교대 수량_배수공H_노임단가_4-3차 전기공사 설계서_REVP0(090401) 3" xfId="3075"/>
    <cellStyle name="_도곡1교 교대 수량_배수공H_노임단가_4-3차 전기공사 설계서_REVP0(090401) 4" xfId="3076"/>
    <cellStyle name="_도곡1교 교대 수량_배수공H_노임단가_4-3차 전기공사 설계서_REVP0(090401) 5" xfId="3077"/>
    <cellStyle name="_도곡1교 교대 수량_배수공H_노임단가_4-3차 전기공사 설계서_REVP0(090401) 6" xfId="3078"/>
    <cellStyle name="_도곡1교 교대 수량_배수공H_노임단가_4-3차 전기공사 설계서_REVP0(090401) 7" xfId="3079"/>
    <cellStyle name="_도곡1교 교대 수량_배수공H_노임단가_4-3차 전기공사 설계서_REVP0(090401) 8" xfId="3080"/>
    <cellStyle name="_도곡1교 교대 수량_배수공H_노임단가_4-3차 전기공사 설계서_REVP0(090401) 9" xfId="3081"/>
    <cellStyle name="_도곡1교 교대 수량_배수공H_노임단가_4-3차 전기공사 설계서_REVP0(090401)_01. 1-2차 전기방식공사 설계서" xfId="27291"/>
    <cellStyle name="_도곡1교 교대 수량_배수공H_통영기초#11-rev1" xfId="3082"/>
    <cellStyle name="_도곡1교 교대 수량_배수공H_통영기초#11-rev1 10" xfId="3083"/>
    <cellStyle name="_도곡1교 교대 수량_배수공H_통영기초#11-rev1 11" xfId="3084"/>
    <cellStyle name="_도곡1교 교대 수량_배수공H_통영기초#11-rev1 12" xfId="3085"/>
    <cellStyle name="_도곡1교 교대 수량_배수공H_통영기초#11-rev1 13" xfId="3086"/>
    <cellStyle name="_도곡1교 교대 수량_배수공H_통영기초#11-rev1 14" xfId="30929"/>
    <cellStyle name="_도곡1교 교대 수량_배수공H_통영기초#11-rev1 2" xfId="3087"/>
    <cellStyle name="_도곡1교 교대 수량_배수공H_통영기초#11-rev1 2 2" xfId="41430"/>
    <cellStyle name="_도곡1교 교대 수량_배수공H_통영기초#11-rev1 3" xfId="3088"/>
    <cellStyle name="_도곡1교 교대 수량_배수공H_통영기초#11-rev1 4" xfId="3089"/>
    <cellStyle name="_도곡1교 교대 수량_배수공H_통영기초#11-rev1 5" xfId="3090"/>
    <cellStyle name="_도곡1교 교대 수량_배수공H_통영기초#11-rev1 6" xfId="3091"/>
    <cellStyle name="_도곡1교 교대 수량_배수공H_통영기초#11-rev1 7" xfId="3092"/>
    <cellStyle name="_도곡1교 교대 수량_배수공H_통영기초#11-rev1 8" xfId="3093"/>
    <cellStyle name="_도곡1교 교대 수량_배수공H_통영기초#11-rev1 9" xfId="3094"/>
    <cellStyle name="_도곡1교 교대 수량_배수공H_통영기초#11-rev1_1-1차 전기공사 설계서(저장탱크)_REVA_090721(전기방식수정분)" xfId="27292"/>
    <cellStyle name="_도곡1교 교대 수량_배수공H_통영기초#11-rev1_1-1차 전기공사 설계서(저장탱크)_REVA_090721(전기방식수정분)_01. 1-2차 전기방식공사 설계서" xfId="27293"/>
    <cellStyle name="_도곡1교 교대 수량_배수공H_통영기초#11-rev1_4-3차 전기공사 설계서_REVP0(090401)" xfId="3095"/>
    <cellStyle name="_도곡1교 교대 수량_배수공H_통영기초#11-rev1_4-3차 전기공사 설계서_REVP0(090401) 10" xfId="3096"/>
    <cellStyle name="_도곡1교 교대 수량_배수공H_통영기초#11-rev1_4-3차 전기공사 설계서_REVP0(090401) 11" xfId="3097"/>
    <cellStyle name="_도곡1교 교대 수량_배수공H_통영기초#11-rev1_4-3차 전기공사 설계서_REVP0(090401) 12" xfId="3098"/>
    <cellStyle name="_도곡1교 교대 수량_배수공H_통영기초#11-rev1_4-3차 전기공사 설계서_REVP0(090401) 13" xfId="3099"/>
    <cellStyle name="_도곡1교 교대 수량_배수공H_통영기초#11-rev1_4-3차 전기공사 설계서_REVP0(090401) 14" xfId="30928"/>
    <cellStyle name="_도곡1교 교대 수량_배수공H_통영기초#11-rev1_4-3차 전기공사 설계서_REVP0(090401) 2" xfId="3100"/>
    <cellStyle name="_도곡1교 교대 수량_배수공H_통영기초#11-rev1_4-3차 전기공사 설계서_REVP0(090401) 2 2" xfId="41431"/>
    <cellStyle name="_도곡1교 교대 수량_배수공H_통영기초#11-rev1_4-3차 전기공사 설계서_REVP0(090401) 3" xfId="3101"/>
    <cellStyle name="_도곡1교 교대 수량_배수공H_통영기초#11-rev1_4-3차 전기공사 설계서_REVP0(090401) 4" xfId="3102"/>
    <cellStyle name="_도곡1교 교대 수량_배수공H_통영기초#11-rev1_4-3차 전기공사 설계서_REVP0(090401) 5" xfId="3103"/>
    <cellStyle name="_도곡1교 교대 수량_배수공H_통영기초#11-rev1_4-3차 전기공사 설계서_REVP0(090401) 6" xfId="3104"/>
    <cellStyle name="_도곡1교 교대 수량_배수공H_통영기초#11-rev1_4-3차 전기공사 설계서_REVP0(090401) 7" xfId="3105"/>
    <cellStyle name="_도곡1교 교대 수량_배수공H_통영기초#11-rev1_4-3차 전기공사 설계서_REVP0(090401) 8" xfId="3106"/>
    <cellStyle name="_도곡1교 교대 수량_배수공H_통영기초#11-rev1_4-3차 전기공사 설계서_REVP0(090401) 9" xfId="3107"/>
    <cellStyle name="_도곡1교 교대 수량_배수공H_통영기초#11-rev1_4-3차 전기공사 설계서_REVP0(090401)_01. 1-2차 전기방식공사 설계서" xfId="27294"/>
    <cellStyle name="_도곡1교 교대 수량_배수공H_통영기초#11-rev1_노임단가" xfId="3108"/>
    <cellStyle name="_도곡1교 교대 수량_배수공H_통영기초#11-rev1_노임단가 10" xfId="3109"/>
    <cellStyle name="_도곡1교 교대 수량_배수공H_통영기초#11-rev1_노임단가 11" xfId="3110"/>
    <cellStyle name="_도곡1교 교대 수량_배수공H_통영기초#11-rev1_노임단가 12" xfId="3111"/>
    <cellStyle name="_도곡1교 교대 수량_배수공H_통영기초#11-rev1_노임단가 13" xfId="3112"/>
    <cellStyle name="_도곡1교 교대 수량_배수공H_통영기초#11-rev1_노임단가 14" xfId="30927"/>
    <cellStyle name="_도곡1교 교대 수량_배수공H_통영기초#11-rev1_노임단가 2" xfId="3113"/>
    <cellStyle name="_도곡1교 교대 수량_배수공H_통영기초#11-rev1_노임단가 2 2" xfId="41432"/>
    <cellStyle name="_도곡1교 교대 수량_배수공H_통영기초#11-rev1_노임단가 3" xfId="3114"/>
    <cellStyle name="_도곡1교 교대 수량_배수공H_통영기초#11-rev1_노임단가 4" xfId="3115"/>
    <cellStyle name="_도곡1교 교대 수량_배수공H_통영기초#11-rev1_노임단가 5" xfId="3116"/>
    <cellStyle name="_도곡1교 교대 수량_배수공H_통영기초#11-rev1_노임단가 6" xfId="3117"/>
    <cellStyle name="_도곡1교 교대 수량_배수공H_통영기초#11-rev1_노임단가 7" xfId="3118"/>
    <cellStyle name="_도곡1교 교대 수량_배수공H_통영기초#11-rev1_노임단가 8" xfId="3119"/>
    <cellStyle name="_도곡1교 교대 수량_배수공H_통영기초#11-rev1_노임단가 9" xfId="3120"/>
    <cellStyle name="_도곡1교 교대 수량_배수공H_통영기초#11-rev1_노임단가_1-1차 전기공사 설계서(저장탱크)_REVA_090721(전기방식수정분)" xfId="27295"/>
    <cellStyle name="_도곡1교 교대 수량_배수공H_통영기초#11-rev1_노임단가_1-1차 전기공사 설계서(저장탱크)_REVA_090721(전기방식수정분)_01. 1-2차 전기방식공사 설계서" xfId="27296"/>
    <cellStyle name="_도곡1교 교대 수량_배수공H_통영기초#11-rev1_노임단가_4-3차 전기공사 설계서_REVP0(090401)" xfId="3121"/>
    <cellStyle name="_도곡1교 교대 수량_배수공H_통영기초#11-rev1_노임단가_4-3차 전기공사 설계서_REVP0(090401) 10" xfId="3122"/>
    <cellStyle name="_도곡1교 교대 수량_배수공H_통영기초#11-rev1_노임단가_4-3차 전기공사 설계서_REVP0(090401) 11" xfId="3123"/>
    <cellStyle name="_도곡1교 교대 수량_배수공H_통영기초#11-rev1_노임단가_4-3차 전기공사 설계서_REVP0(090401) 12" xfId="3124"/>
    <cellStyle name="_도곡1교 교대 수량_배수공H_통영기초#11-rev1_노임단가_4-3차 전기공사 설계서_REVP0(090401) 13" xfId="3125"/>
    <cellStyle name="_도곡1교 교대 수량_배수공H_통영기초#11-rev1_노임단가_4-3차 전기공사 설계서_REVP0(090401) 14" xfId="30926"/>
    <cellStyle name="_도곡1교 교대 수량_배수공H_통영기초#11-rev1_노임단가_4-3차 전기공사 설계서_REVP0(090401) 2" xfId="3126"/>
    <cellStyle name="_도곡1교 교대 수량_배수공H_통영기초#11-rev1_노임단가_4-3차 전기공사 설계서_REVP0(090401) 2 2" xfId="41433"/>
    <cellStyle name="_도곡1교 교대 수량_배수공H_통영기초#11-rev1_노임단가_4-3차 전기공사 설계서_REVP0(090401) 3" xfId="3127"/>
    <cellStyle name="_도곡1교 교대 수량_배수공H_통영기초#11-rev1_노임단가_4-3차 전기공사 설계서_REVP0(090401) 4" xfId="3128"/>
    <cellStyle name="_도곡1교 교대 수량_배수공H_통영기초#11-rev1_노임단가_4-3차 전기공사 설계서_REVP0(090401) 5" xfId="3129"/>
    <cellStyle name="_도곡1교 교대 수량_배수공H_통영기초#11-rev1_노임단가_4-3차 전기공사 설계서_REVP0(090401) 6" xfId="3130"/>
    <cellStyle name="_도곡1교 교대 수량_배수공H_통영기초#11-rev1_노임단가_4-3차 전기공사 설계서_REVP0(090401) 7" xfId="3131"/>
    <cellStyle name="_도곡1교 교대 수량_배수공H_통영기초#11-rev1_노임단가_4-3차 전기공사 설계서_REVP0(090401) 8" xfId="3132"/>
    <cellStyle name="_도곡1교 교대 수량_배수공H_통영기초#11-rev1_노임단가_4-3차 전기공사 설계서_REVP0(090401) 9" xfId="3133"/>
    <cellStyle name="_도곡1교 교대 수량_배수공H_통영기초#11-rev1_노임단가_4-3차 전기공사 설계서_REVP0(090401)_01. 1-2차 전기방식공사 설계서" xfId="27297"/>
    <cellStyle name="_도곡1교 교대 수량_배수공H_통영기초#11-rev1_통합내역서" xfId="3134"/>
    <cellStyle name="_도곡1교 교대 수량_배수공H_통영기초#11-rev1_통합내역서 10" xfId="3135"/>
    <cellStyle name="_도곡1교 교대 수량_배수공H_통영기초#11-rev1_통합내역서 11" xfId="3136"/>
    <cellStyle name="_도곡1교 교대 수량_배수공H_통영기초#11-rev1_통합내역서 12" xfId="3137"/>
    <cellStyle name="_도곡1교 교대 수량_배수공H_통영기초#11-rev1_통합내역서 13" xfId="3138"/>
    <cellStyle name="_도곡1교 교대 수량_배수공H_통영기초#11-rev1_통합내역서 14" xfId="30925"/>
    <cellStyle name="_도곡1교 교대 수량_배수공H_통영기초#11-rev1_통합내역서 2" xfId="3139"/>
    <cellStyle name="_도곡1교 교대 수량_배수공H_통영기초#11-rev1_통합내역서 2 2" xfId="41434"/>
    <cellStyle name="_도곡1교 교대 수량_배수공H_통영기초#11-rev1_통합내역서 3" xfId="3140"/>
    <cellStyle name="_도곡1교 교대 수량_배수공H_통영기초#11-rev1_통합내역서 4" xfId="3141"/>
    <cellStyle name="_도곡1교 교대 수량_배수공H_통영기초#11-rev1_통합내역서 5" xfId="3142"/>
    <cellStyle name="_도곡1교 교대 수량_배수공H_통영기초#11-rev1_통합내역서 6" xfId="3143"/>
    <cellStyle name="_도곡1교 교대 수량_배수공H_통영기초#11-rev1_통합내역서 7" xfId="3144"/>
    <cellStyle name="_도곡1교 교대 수량_배수공H_통영기초#11-rev1_통합내역서 8" xfId="3145"/>
    <cellStyle name="_도곡1교 교대 수량_배수공H_통영기초#11-rev1_통합내역서 9" xfId="3146"/>
    <cellStyle name="_도곡1교 교대 수량_배수공H_통영기초#11-rev1_통합내역서_1-1차 전기공사 설계서(저장탱크)_REVA_090721(전기방식수정분)" xfId="27298"/>
    <cellStyle name="_도곡1교 교대 수량_배수공H_통영기초#11-rev1_통합내역서_1-1차 전기공사 설계서(저장탱크)_REVA_090721(전기방식수정분)_01. 1-2차 전기방식공사 설계서" xfId="27299"/>
    <cellStyle name="_도곡1교 교대 수량_배수공H_통영기초#11-rev1_통합내역서_4-3차 전기공사 설계서_REVP0(090401)" xfId="3147"/>
    <cellStyle name="_도곡1교 교대 수량_배수공H_통영기초#11-rev1_통합내역서_4-3차 전기공사 설계서_REVP0(090401) 10" xfId="3148"/>
    <cellStyle name="_도곡1교 교대 수량_배수공H_통영기초#11-rev1_통합내역서_4-3차 전기공사 설계서_REVP0(090401) 11" xfId="3149"/>
    <cellStyle name="_도곡1교 교대 수량_배수공H_통영기초#11-rev1_통합내역서_4-3차 전기공사 설계서_REVP0(090401) 12" xfId="3150"/>
    <cellStyle name="_도곡1교 교대 수량_배수공H_통영기초#11-rev1_통합내역서_4-3차 전기공사 설계서_REVP0(090401) 13" xfId="3151"/>
    <cellStyle name="_도곡1교 교대 수량_배수공H_통영기초#11-rev1_통합내역서_4-3차 전기공사 설계서_REVP0(090401) 14" xfId="30924"/>
    <cellStyle name="_도곡1교 교대 수량_배수공H_통영기초#11-rev1_통합내역서_4-3차 전기공사 설계서_REVP0(090401) 2" xfId="3152"/>
    <cellStyle name="_도곡1교 교대 수량_배수공H_통영기초#11-rev1_통합내역서_4-3차 전기공사 설계서_REVP0(090401) 2 2" xfId="41435"/>
    <cellStyle name="_도곡1교 교대 수량_배수공H_통영기초#11-rev1_통합내역서_4-3차 전기공사 설계서_REVP0(090401) 3" xfId="3153"/>
    <cellStyle name="_도곡1교 교대 수량_배수공H_통영기초#11-rev1_통합내역서_4-3차 전기공사 설계서_REVP0(090401) 4" xfId="3154"/>
    <cellStyle name="_도곡1교 교대 수량_배수공H_통영기초#11-rev1_통합내역서_4-3차 전기공사 설계서_REVP0(090401) 5" xfId="3155"/>
    <cellStyle name="_도곡1교 교대 수량_배수공H_통영기초#11-rev1_통합내역서_4-3차 전기공사 설계서_REVP0(090401) 6" xfId="3156"/>
    <cellStyle name="_도곡1교 교대 수량_배수공H_통영기초#11-rev1_통합내역서_4-3차 전기공사 설계서_REVP0(090401) 7" xfId="3157"/>
    <cellStyle name="_도곡1교 교대 수량_배수공H_통영기초#11-rev1_통합내역서_4-3차 전기공사 설계서_REVP0(090401) 8" xfId="3158"/>
    <cellStyle name="_도곡1교 교대 수량_배수공H_통영기초#11-rev1_통합내역서_4-3차 전기공사 설계서_REVP0(090401) 9" xfId="3159"/>
    <cellStyle name="_도곡1교 교대 수량_배수공H_통영기초#11-rev1_통합내역서_4-3차 전기공사 설계서_REVP0(090401)_01. 1-2차 전기방식공사 설계서" xfId="27300"/>
    <cellStyle name="_도곡1교 교대 수량_배수공H_통영기초#11-rev1_평택15-17본체내역서_rev5" xfId="3160"/>
    <cellStyle name="_도곡1교 교대 수량_배수공H_통영기초#11-rev1_평택15-17본체내역서_rev5 10" xfId="3161"/>
    <cellStyle name="_도곡1교 교대 수량_배수공H_통영기초#11-rev1_평택15-17본체내역서_rev5 11" xfId="3162"/>
    <cellStyle name="_도곡1교 교대 수량_배수공H_통영기초#11-rev1_평택15-17본체내역서_rev5 12" xfId="3163"/>
    <cellStyle name="_도곡1교 교대 수량_배수공H_통영기초#11-rev1_평택15-17본체내역서_rev5 13" xfId="3164"/>
    <cellStyle name="_도곡1교 교대 수량_배수공H_통영기초#11-rev1_평택15-17본체내역서_rev5 14" xfId="30923"/>
    <cellStyle name="_도곡1교 교대 수량_배수공H_통영기초#11-rev1_평택15-17본체내역서_rev5 2" xfId="3165"/>
    <cellStyle name="_도곡1교 교대 수량_배수공H_통영기초#11-rev1_평택15-17본체내역서_rev5 2 2" xfId="41436"/>
    <cellStyle name="_도곡1교 교대 수량_배수공H_통영기초#11-rev1_평택15-17본체내역서_rev5 3" xfId="3166"/>
    <cellStyle name="_도곡1교 교대 수량_배수공H_통영기초#11-rev1_평택15-17본체내역서_rev5 4" xfId="3167"/>
    <cellStyle name="_도곡1교 교대 수량_배수공H_통영기초#11-rev1_평택15-17본체내역서_rev5 5" xfId="3168"/>
    <cellStyle name="_도곡1교 교대 수량_배수공H_통영기초#11-rev1_평택15-17본체내역서_rev5 6" xfId="3169"/>
    <cellStyle name="_도곡1교 교대 수량_배수공H_통영기초#11-rev1_평택15-17본체내역서_rev5 7" xfId="3170"/>
    <cellStyle name="_도곡1교 교대 수량_배수공H_통영기초#11-rev1_평택15-17본체내역서_rev5 8" xfId="3171"/>
    <cellStyle name="_도곡1교 교대 수량_배수공H_통영기초#11-rev1_평택15-17본체내역서_rev5 9" xfId="3172"/>
    <cellStyle name="_도곡1교 교대 수량_배수공H_통영기초#11-rev1_평택15-17본체내역서_rev5_1-1차 전기공사 설계서(저장탱크)_REVA_090721(전기방식수정분)" xfId="27301"/>
    <cellStyle name="_도곡1교 교대 수량_배수공H_통영기초#11-rev1_평택15-17본체내역서_rev5_1-1차 전기공사 설계서(저장탱크)_REVA_090721(전기방식수정분)_01. 1-2차 전기방식공사 설계서" xfId="27302"/>
    <cellStyle name="_도곡1교 교대 수량_배수공H_통영기초#11-rev1_평택15-17본체내역서_rev5_4-3차 전기공사 설계서_REVP0(090401)" xfId="3173"/>
    <cellStyle name="_도곡1교 교대 수량_배수공H_통영기초#11-rev1_평택15-17본체내역서_rev5_4-3차 전기공사 설계서_REVP0(090401) 10" xfId="3174"/>
    <cellStyle name="_도곡1교 교대 수량_배수공H_통영기초#11-rev1_평택15-17본체내역서_rev5_4-3차 전기공사 설계서_REVP0(090401) 11" xfId="3175"/>
    <cellStyle name="_도곡1교 교대 수량_배수공H_통영기초#11-rev1_평택15-17본체내역서_rev5_4-3차 전기공사 설계서_REVP0(090401) 12" xfId="3176"/>
    <cellStyle name="_도곡1교 교대 수량_배수공H_통영기초#11-rev1_평택15-17본체내역서_rev5_4-3차 전기공사 설계서_REVP0(090401) 13" xfId="3177"/>
    <cellStyle name="_도곡1교 교대 수량_배수공H_통영기초#11-rev1_평택15-17본체내역서_rev5_4-3차 전기공사 설계서_REVP0(090401) 14" xfId="30922"/>
    <cellStyle name="_도곡1교 교대 수량_배수공H_통영기초#11-rev1_평택15-17본체내역서_rev5_4-3차 전기공사 설계서_REVP0(090401) 2" xfId="3178"/>
    <cellStyle name="_도곡1교 교대 수량_배수공H_통영기초#11-rev1_평택15-17본체내역서_rev5_4-3차 전기공사 설계서_REVP0(090401) 2 2" xfId="41437"/>
    <cellStyle name="_도곡1교 교대 수량_배수공H_통영기초#11-rev1_평택15-17본체내역서_rev5_4-3차 전기공사 설계서_REVP0(090401) 3" xfId="3179"/>
    <cellStyle name="_도곡1교 교대 수량_배수공H_통영기초#11-rev1_평택15-17본체내역서_rev5_4-3차 전기공사 설계서_REVP0(090401) 4" xfId="3180"/>
    <cellStyle name="_도곡1교 교대 수량_배수공H_통영기초#11-rev1_평택15-17본체내역서_rev5_4-3차 전기공사 설계서_REVP0(090401) 5" xfId="3181"/>
    <cellStyle name="_도곡1교 교대 수량_배수공H_통영기초#11-rev1_평택15-17본체내역서_rev5_4-3차 전기공사 설계서_REVP0(090401) 6" xfId="3182"/>
    <cellStyle name="_도곡1교 교대 수량_배수공H_통영기초#11-rev1_평택15-17본체내역서_rev5_4-3차 전기공사 설계서_REVP0(090401) 7" xfId="3183"/>
    <cellStyle name="_도곡1교 교대 수량_배수공H_통영기초#11-rev1_평택15-17본체내역서_rev5_4-3차 전기공사 설계서_REVP0(090401) 8" xfId="3184"/>
    <cellStyle name="_도곡1교 교대 수량_배수공H_통영기초#11-rev1_평택15-17본체내역서_rev5_4-3차 전기공사 설계서_REVP0(090401) 9" xfId="3185"/>
    <cellStyle name="_도곡1교 교대 수량_배수공H_통영기초#11-rev1_평택15-17본체내역서_rev5_4-3차 전기공사 설계서_REVP0(090401)_01. 1-2차 전기방식공사 설계서" xfId="27303"/>
    <cellStyle name="_도곡1교 교대 수량_배수공H_통합내역서" xfId="3186"/>
    <cellStyle name="_도곡1교 교대 수량_배수공H_통합내역서 10" xfId="3187"/>
    <cellStyle name="_도곡1교 교대 수량_배수공H_통합내역서 11" xfId="3188"/>
    <cellStyle name="_도곡1교 교대 수량_배수공H_통합내역서 12" xfId="3189"/>
    <cellStyle name="_도곡1교 교대 수량_배수공H_통합내역서 13" xfId="3190"/>
    <cellStyle name="_도곡1교 교대 수량_배수공H_통합내역서 14" xfId="30921"/>
    <cellStyle name="_도곡1교 교대 수량_배수공H_통합내역서 2" xfId="3191"/>
    <cellStyle name="_도곡1교 교대 수량_배수공H_통합내역서 2 2" xfId="41438"/>
    <cellStyle name="_도곡1교 교대 수량_배수공H_통합내역서 3" xfId="3192"/>
    <cellStyle name="_도곡1교 교대 수량_배수공H_통합내역서 4" xfId="3193"/>
    <cellStyle name="_도곡1교 교대 수량_배수공H_통합내역서 5" xfId="3194"/>
    <cellStyle name="_도곡1교 교대 수량_배수공H_통합내역서 6" xfId="3195"/>
    <cellStyle name="_도곡1교 교대 수량_배수공H_통합내역서 7" xfId="3196"/>
    <cellStyle name="_도곡1교 교대 수량_배수공H_통합내역서 8" xfId="3197"/>
    <cellStyle name="_도곡1교 교대 수량_배수공H_통합내역서 9" xfId="3198"/>
    <cellStyle name="_도곡1교 교대 수량_배수공H_통합내역서_1-1차 전기공사 설계서(저장탱크)_REVA_090721(전기방식수정분)" xfId="27304"/>
    <cellStyle name="_도곡1교 교대 수량_배수공H_통합내역서_1-1차 전기공사 설계서(저장탱크)_REVA_090721(전기방식수정분)_01. 1-2차 전기방식공사 설계서" xfId="27305"/>
    <cellStyle name="_도곡1교 교대 수량_배수공H_통합내역서_4-3차 전기공사 설계서_REVP0(090401)" xfId="3199"/>
    <cellStyle name="_도곡1교 교대 수량_배수공H_통합내역서_4-3차 전기공사 설계서_REVP0(090401) 10" xfId="3200"/>
    <cellStyle name="_도곡1교 교대 수량_배수공H_통합내역서_4-3차 전기공사 설계서_REVP0(090401) 11" xfId="3201"/>
    <cellStyle name="_도곡1교 교대 수량_배수공H_통합내역서_4-3차 전기공사 설계서_REVP0(090401) 12" xfId="3202"/>
    <cellStyle name="_도곡1교 교대 수량_배수공H_통합내역서_4-3차 전기공사 설계서_REVP0(090401) 13" xfId="3203"/>
    <cellStyle name="_도곡1교 교대 수량_배수공H_통합내역서_4-3차 전기공사 설계서_REVP0(090401) 14" xfId="30920"/>
    <cellStyle name="_도곡1교 교대 수량_배수공H_통합내역서_4-3차 전기공사 설계서_REVP0(090401) 2" xfId="3204"/>
    <cellStyle name="_도곡1교 교대 수량_배수공H_통합내역서_4-3차 전기공사 설계서_REVP0(090401) 2 2" xfId="41439"/>
    <cellStyle name="_도곡1교 교대 수량_배수공H_통합내역서_4-3차 전기공사 설계서_REVP0(090401) 3" xfId="3205"/>
    <cellStyle name="_도곡1교 교대 수량_배수공H_통합내역서_4-3차 전기공사 설계서_REVP0(090401) 4" xfId="3206"/>
    <cellStyle name="_도곡1교 교대 수량_배수공H_통합내역서_4-3차 전기공사 설계서_REVP0(090401) 5" xfId="3207"/>
    <cellStyle name="_도곡1교 교대 수량_배수공H_통합내역서_4-3차 전기공사 설계서_REVP0(090401) 6" xfId="3208"/>
    <cellStyle name="_도곡1교 교대 수량_배수공H_통합내역서_4-3차 전기공사 설계서_REVP0(090401) 7" xfId="3209"/>
    <cellStyle name="_도곡1교 교대 수량_배수공H_통합내역서_4-3차 전기공사 설계서_REVP0(090401) 8" xfId="3210"/>
    <cellStyle name="_도곡1교 교대 수량_배수공H_통합내역서_4-3차 전기공사 설계서_REVP0(090401) 9" xfId="3211"/>
    <cellStyle name="_도곡1교 교대 수량_배수공H_통합내역서_4-3차 전기공사 설계서_REVP0(090401)_01. 1-2차 전기방식공사 설계서" xfId="27306"/>
    <cellStyle name="_도곡1교 교대 수량_배수공H_평택15-17본체내역서_rev5" xfId="3212"/>
    <cellStyle name="_도곡1교 교대 수량_배수공H_평택15-17본체내역서_rev5 10" xfId="3213"/>
    <cellStyle name="_도곡1교 교대 수량_배수공H_평택15-17본체내역서_rev5 11" xfId="3214"/>
    <cellStyle name="_도곡1교 교대 수량_배수공H_평택15-17본체내역서_rev5 12" xfId="3215"/>
    <cellStyle name="_도곡1교 교대 수량_배수공H_평택15-17본체내역서_rev5 13" xfId="3216"/>
    <cellStyle name="_도곡1교 교대 수량_배수공H_평택15-17본체내역서_rev5 14" xfId="30919"/>
    <cellStyle name="_도곡1교 교대 수량_배수공H_평택15-17본체내역서_rev5 2" xfId="3217"/>
    <cellStyle name="_도곡1교 교대 수량_배수공H_평택15-17본체내역서_rev5 2 2" xfId="41440"/>
    <cellStyle name="_도곡1교 교대 수량_배수공H_평택15-17본체내역서_rev5 3" xfId="3218"/>
    <cellStyle name="_도곡1교 교대 수량_배수공H_평택15-17본체내역서_rev5 4" xfId="3219"/>
    <cellStyle name="_도곡1교 교대 수량_배수공H_평택15-17본체내역서_rev5 5" xfId="3220"/>
    <cellStyle name="_도곡1교 교대 수량_배수공H_평택15-17본체내역서_rev5 6" xfId="3221"/>
    <cellStyle name="_도곡1교 교대 수량_배수공H_평택15-17본체내역서_rev5 7" xfId="3222"/>
    <cellStyle name="_도곡1교 교대 수량_배수공H_평택15-17본체내역서_rev5 8" xfId="3223"/>
    <cellStyle name="_도곡1교 교대 수량_배수공H_평택15-17본체내역서_rev5 9" xfId="3224"/>
    <cellStyle name="_도곡1교 교대 수량_배수공H_평택15-17본체내역서_rev5_1-1차 전기공사 설계서(저장탱크)_REVA_090721(전기방식수정분)" xfId="27307"/>
    <cellStyle name="_도곡1교 교대 수량_배수공H_평택15-17본체내역서_rev5_1-1차 전기공사 설계서(저장탱크)_REVA_090721(전기방식수정분)_01. 1-2차 전기방식공사 설계서" xfId="27308"/>
    <cellStyle name="_도곡1교 교대 수량_배수공H_평택15-17본체내역서_rev5_4-3차 전기공사 설계서_REVP0(090401)" xfId="3225"/>
    <cellStyle name="_도곡1교 교대 수량_배수공H_평택15-17본체내역서_rev5_4-3차 전기공사 설계서_REVP0(090401) 10" xfId="3226"/>
    <cellStyle name="_도곡1교 교대 수량_배수공H_평택15-17본체내역서_rev5_4-3차 전기공사 설계서_REVP0(090401) 11" xfId="3227"/>
    <cellStyle name="_도곡1교 교대 수량_배수공H_평택15-17본체내역서_rev5_4-3차 전기공사 설계서_REVP0(090401) 12" xfId="3228"/>
    <cellStyle name="_도곡1교 교대 수량_배수공H_평택15-17본체내역서_rev5_4-3차 전기공사 설계서_REVP0(090401) 13" xfId="3229"/>
    <cellStyle name="_도곡1교 교대 수량_배수공H_평택15-17본체내역서_rev5_4-3차 전기공사 설계서_REVP0(090401) 14" xfId="30918"/>
    <cellStyle name="_도곡1교 교대 수량_배수공H_평택15-17본체내역서_rev5_4-3차 전기공사 설계서_REVP0(090401) 2" xfId="3230"/>
    <cellStyle name="_도곡1교 교대 수량_배수공H_평택15-17본체내역서_rev5_4-3차 전기공사 설계서_REVP0(090401) 2 2" xfId="41441"/>
    <cellStyle name="_도곡1교 교대 수량_배수공H_평택15-17본체내역서_rev5_4-3차 전기공사 설계서_REVP0(090401) 3" xfId="3231"/>
    <cellStyle name="_도곡1교 교대 수량_배수공H_평택15-17본체내역서_rev5_4-3차 전기공사 설계서_REVP0(090401) 4" xfId="3232"/>
    <cellStyle name="_도곡1교 교대 수량_배수공H_평택15-17본체내역서_rev5_4-3차 전기공사 설계서_REVP0(090401) 5" xfId="3233"/>
    <cellStyle name="_도곡1교 교대 수량_배수공H_평택15-17본체내역서_rev5_4-3차 전기공사 설계서_REVP0(090401) 6" xfId="3234"/>
    <cellStyle name="_도곡1교 교대 수량_배수공H_평택15-17본체내역서_rev5_4-3차 전기공사 설계서_REVP0(090401) 7" xfId="3235"/>
    <cellStyle name="_도곡1교 교대 수량_배수공H_평택15-17본체내역서_rev5_4-3차 전기공사 설계서_REVP0(090401) 8" xfId="3236"/>
    <cellStyle name="_도곡1교 교대 수량_배수공H_평택15-17본체내역서_rev5_4-3차 전기공사 설계서_REVP0(090401) 9" xfId="3237"/>
    <cellStyle name="_도곡1교 교대 수량_배수공H_평택15-17본체내역서_rev5_4-3차 전기공사 설계서_REVP0(090401)_01. 1-2차 전기방식공사 설계서" xfId="27309"/>
    <cellStyle name="_도곡1교 교대 수량_통영기초#11-rev1" xfId="3238"/>
    <cellStyle name="_도곡1교 교대 수량_통영기초#11-rev1 10" xfId="3239"/>
    <cellStyle name="_도곡1교 교대 수량_통영기초#11-rev1 11" xfId="3240"/>
    <cellStyle name="_도곡1교 교대 수량_통영기초#11-rev1 12" xfId="3241"/>
    <cellStyle name="_도곡1교 교대 수량_통영기초#11-rev1 13" xfId="3242"/>
    <cellStyle name="_도곡1교 교대 수량_통영기초#11-rev1 14" xfId="30917"/>
    <cellStyle name="_도곡1교 교대 수량_통영기초#11-rev1 2" xfId="3243"/>
    <cellStyle name="_도곡1교 교대 수량_통영기초#11-rev1 2 2" xfId="41442"/>
    <cellStyle name="_도곡1교 교대 수량_통영기초#11-rev1 3" xfId="3244"/>
    <cellStyle name="_도곡1교 교대 수량_통영기초#11-rev1 4" xfId="3245"/>
    <cellStyle name="_도곡1교 교대 수량_통영기초#11-rev1 5" xfId="3246"/>
    <cellStyle name="_도곡1교 교대 수량_통영기초#11-rev1 6" xfId="3247"/>
    <cellStyle name="_도곡1교 교대 수량_통영기초#11-rev1 7" xfId="3248"/>
    <cellStyle name="_도곡1교 교대 수량_통영기초#11-rev1 8" xfId="3249"/>
    <cellStyle name="_도곡1교 교대 수량_통영기초#11-rev1 9" xfId="3250"/>
    <cellStyle name="_도곡1교 교대 수량_통영기초#11-rev1_1-1차 전기공사 설계서(저장탱크)_REVA_090721(전기방식수정분)" xfId="27310"/>
    <cellStyle name="_도곡1교 교대 수량_통영기초#11-rev1_1-1차 전기공사 설계서(저장탱크)_REVA_090721(전기방식수정분)_01. 1-2차 전기방식공사 설계서" xfId="27311"/>
    <cellStyle name="_도곡1교 교대 수량_통영기초#11-rev1_4-3차 전기공사 설계서_REVP0(090401)" xfId="3251"/>
    <cellStyle name="_도곡1교 교대 수량_통영기초#11-rev1_4-3차 전기공사 설계서_REVP0(090401) 10" xfId="3252"/>
    <cellStyle name="_도곡1교 교대 수량_통영기초#11-rev1_4-3차 전기공사 설계서_REVP0(090401) 11" xfId="3253"/>
    <cellStyle name="_도곡1교 교대 수량_통영기초#11-rev1_4-3차 전기공사 설계서_REVP0(090401) 12" xfId="3254"/>
    <cellStyle name="_도곡1교 교대 수량_통영기초#11-rev1_4-3차 전기공사 설계서_REVP0(090401) 13" xfId="3255"/>
    <cellStyle name="_도곡1교 교대 수량_통영기초#11-rev1_4-3차 전기공사 설계서_REVP0(090401) 14" xfId="30916"/>
    <cellStyle name="_도곡1교 교대 수량_통영기초#11-rev1_4-3차 전기공사 설계서_REVP0(090401) 2" xfId="3256"/>
    <cellStyle name="_도곡1교 교대 수량_통영기초#11-rev1_4-3차 전기공사 설계서_REVP0(090401) 2 2" xfId="41443"/>
    <cellStyle name="_도곡1교 교대 수량_통영기초#11-rev1_4-3차 전기공사 설계서_REVP0(090401) 3" xfId="3257"/>
    <cellStyle name="_도곡1교 교대 수량_통영기초#11-rev1_4-3차 전기공사 설계서_REVP0(090401) 4" xfId="3258"/>
    <cellStyle name="_도곡1교 교대 수량_통영기초#11-rev1_4-3차 전기공사 설계서_REVP0(090401) 5" xfId="3259"/>
    <cellStyle name="_도곡1교 교대 수량_통영기초#11-rev1_4-3차 전기공사 설계서_REVP0(090401) 6" xfId="3260"/>
    <cellStyle name="_도곡1교 교대 수량_통영기초#11-rev1_4-3차 전기공사 설계서_REVP0(090401) 7" xfId="3261"/>
    <cellStyle name="_도곡1교 교대 수량_통영기초#11-rev1_4-3차 전기공사 설계서_REVP0(090401) 8" xfId="3262"/>
    <cellStyle name="_도곡1교 교대 수량_통영기초#11-rev1_4-3차 전기공사 설계서_REVP0(090401) 9" xfId="3263"/>
    <cellStyle name="_도곡1교 교대 수량_통영기초#11-rev1_4-3차 전기공사 설계서_REVP0(090401)_01. 1-2차 전기방식공사 설계서" xfId="27312"/>
    <cellStyle name="_도곡1교 교대 수량_통영기초#11-rev1_노임단가" xfId="3264"/>
    <cellStyle name="_도곡1교 교대 수량_통영기초#11-rev1_노임단가 10" xfId="3265"/>
    <cellStyle name="_도곡1교 교대 수량_통영기초#11-rev1_노임단가 11" xfId="3266"/>
    <cellStyle name="_도곡1교 교대 수량_통영기초#11-rev1_노임단가 12" xfId="3267"/>
    <cellStyle name="_도곡1교 교대 수량_통영기초#11-rev1_노임단가 13" xfId="3268"/>
    <cellStyle name="_도곡1교 교대 수량_통영기초#11-rev1_노임단가 14" xfId="30915"/>
    <cellStyle name="_도곡1교 교대 수량_통영기초#11-rev1_노임단가 2" xfId="3269"/>
    <cellStyle name="_도곡1교 교대 수량_통영기초#11-rev1_노임단가 2 2" xfId="41444"/>
    <cellStyle name="_도곡1교 교대 수량_통영기초#11-rev1_노임단가 3" xfId="3270"/>
    <cellStyle name="_도곡1교 교대 수량_통영기초#11-rev1_노임단가 4" xfId="3271"/>
    <cellStyle name="_도곡1교 교대 수량_통영기초#11-rev1_노임단가 5" xfId="3272"/>
    <cellStyle name="_도곡1교 교대 수량_통영기초#11-rev1_노임단가 6" xfId="3273"/>
    <cellStyle name="_도곡1교 교대 수량_통영기초#11-rev1_노임단가 7" xfId="3274"/>
    <cellStyle name="_도곡1교 교대 수량_통영기초#11-rev1_노임단가 8" xfId="3275"/>
    <cellStyle name="_도곡1교 교대 수량_통영기초#11-rev1_노임단가 9" xfId="3276"/>
    <cellStyle name="_도곡1교 교대 수량_통영기초#11-rev1_노임단가_1-1차 전기공사 설계서(저장탱크)_REVA_090721(전기방식수정분)" xfId="27313"/>
    <cellStyle name="_도곡1교 교대 수량_통영기초#11-rev1_노임단가_1-1차 전기공사 설계서(저장탱크)_REVA_090721(전기방식수정분)_01. 1-2차 전기방식공사 설계서" xfId="27314"/>
    <cellStyle name="_도곡1교 교대 수량_통영기초#11-rev1_노임단가_4-3차 전기공사 설계서_REVP0(090401)" xfId="3277"/>
    <cellStyle name="_도곡1교 교대 수량_통영기초#11-rev1_노임단가_4-3차 전기공사 설계서_REVP0(090401) 10" xfId="3278"/>
    <cellStyle name="_도곡1교 교대 수량_통영기초#11-rev1_노임단가_4-3차 전기공사 설계서_REVP0(090401) 11" xfId="3279"/>
    <cellStyle name="_도곡1교 교대 수량_통영기초#11-rev1_노임단가_4-3차 전기공사 설계서_REVP0(090401) 12" xfId="3280"/>
    <cellStyle name="_도곡1교 교대 수량_통영기초#11-rev1_노임단가_4-3차 전기공사 설계서_REVP0(090401) 13" xfId="3281"/>
    <cellStyle name="_도곡1교 교대 수량_통영기초#11-rev1_노임단가_4-3차 전기공사 설계서_REVP0(090401) 14" xfId="30914"/>
    <cellStyle name="_도곡1교 교대 수량_통영기초#11-rev1_노임단가_4-3차 전기공사 설계서_REVP0(090401) 2" xfId="3282"/>
    <cellStyle name="_도곡1교 교대 수량_통영기초#11-rev1_노임단가_4-3차 전기공사 설계서_REVP0(090401) 2 2" xfId="41445"/>
    <cellStyle name="_도곡1교 교대 수량_통영기초#11-rev1_노임단가_4-3차 전기공사 설계서_REVP0(090401) 3" xfId="3283"/>
    <cellStyle name="_도곡1교 교대 수량_통영기초#11-rev1_노임단가_4-3차 전기공사 설계서_REVP0(090401) 4" xfId="3284"/>
    <cellStyle name="_도곡1교 교대 수량_통영기초#11-rev1_노임단가_4-3차 전기공사 설계서_REVP0(090401) 5" xfId="3285"/>
    <cellStyle name="_도곡1교 교대 수량_통영기초#11-rev1_노임단가_4-3차 전기공사 설계서_REVP0(090401) 6" xfId="3286"/>
    <cellStyle name="_도곡1교 교대 수량_통영기초#11-rev1_노임단가_4-3차 전기공사 설계서_REVP0(090401) 7" xfId="3287"/>
    <cellStyle name="_도곡1교 교대 수량_통영기초#11-rev1_노임단가_4-3차 전기공사 설계서_REVP0(090401) 8" xfId="3288"/>
    <cellStyle name="_도곡1교 교대 수량_통영기초#11-rev1_노임단가_4-3차 전기공사 설계서_REVP0(090401) 9" xfId="3289"/>
    <cellStyle name="_도곡1교 교대 수량_통영기초#11-rev1_노임단가_4-3차 전기공사 설계서_REVP0(090401)_01. 1-2차 전기방식공사 설계서" xfId="27315"/>
    <cellStyle name="_도곡1교 교대 수량_통영기초#11-rev1_통합내역서" xfId="3290"/>
    <cellStyle name="_도곡1교 교대 수량_통영기초#11-rev1_통합내역서 10" xfId="3291"/>
    <cellStyle name="_도곡1교 교대 수량_통영기초#11-rev1_통합내역서 11" xfId="3292"/>
    <cellStyle name="_도곡1교 교대 수량_통영기초#11-rev1_통합내역서 12" xfId="3293"/>
    <cellStyle name="_도곡1교 교대 수량_통영기초#11-rev1_통합내역서 13" xfId="3294"/>
    <cellStyle name="_도곡1교 교대 수량_통영기초#11-rev1_통합내역서 14" xfId="30913"/>
    <cellStyle name="_도곡1교 교대 수량_통영기초#11-rev1_통합내역서 2" xfId="3295"/>
    <cellStyle name="_도곡1교 교대 수량_통영기초#11-rev1_통합내역서 2 2" xfId="41446"/>
    <cellStyle name="_도곡1교 교대 수량_통영기초#11-rev1_통합내역서 3" xfId="3296"/>
    <cellStyle name="_도곡1교 교대 수량_통영기초#11-rev1_통합내역서 4" xfId="3297"/>
    <cellStyle name="_도곡1교 교대 수량_통영기초#11-rev1_통합내역서 5" xfId="3298"/>
    <cellStyle name="_도곡1교 교대 수량_통영기초#11-rev1_통합내역서 6" xfId="3299"/>
    <cellStyle name="_도곡1교 교대 수량_통영기초#11-rev1_통합내역서 7" xfId="3300"/>
    <cellStyle name="_도곡1교 교대 수량_통영기초#11-rev1_통합내역서 8" xfId="3301"/>
    <cellStyle name="_도곡1교 교대 수량_통영기초#11-rev1_통합내역서 9" xfId="3302"/>
    <cellStyle name="_도곡1교 교대 수량_통영기초#11-rev1_통합내역서_1-1차 전기공사 설계서(저장탱크)_REVA_090721(전기방식수정분)" xfId="27316"/>
    <cellStyle name="_도곡1교 교대 수량_통영기초#11-rev1_통합내역서_1-1차 전기공사 설계서(저장탱크)_REVA_090721(전기방식수정분)_01. 1-2차 전기방식공사 설계서" xfId="27317"/>
    <cellStyle name="_도곡1교 교대 수량_통영기초#11-rev1_통합내역서_4-3차 전기공사 설계서_REVP0(090401)" xfId="3303"/>
    <cellStyle name="_도곡1교 교대 수량_통영기초#11-rev1_통합내역서_4-3차 전기공사 설계서_REVP0(090401) 10" xfId="3304"/>
    <cellStyle name="_도곡1교 교대 수량_통영기초#11-rev1_통합내역서_4-3차 전기공사 설계서_REVP0(090401) 11" xfId="3305"/>
    <cellStyle name="_도곡1교 교대 수량_통영기초#11-rev1_통합내역서_4-3차 전기공사 설계서_REVP0(090401) 12" xfId="3306"/>
    <cellStyle name="_도곡1교 교대 수량_통영기초#11-rev1_통합내역서_4-3차 전기공사 설계서_REVP0(090401) 13" xfId="3307"/>
    <cellStyle name="_도곡1교 교대 수량_통영기초#11-rev1_통합내역서_4-3차 전기공사 설계서_REVP0(090401) 14" xfId="30912"/>
    <cellStyle name="_도곡1교 교대 수량_통영기초#11-rev1_통합내역서_4-3차 전기공사 설계서_REVP0(090401) 2" xfId="3308"/>
    <cellStyle name="_도곡1교 교대 수량_통영기초#11-rev1_통합내역서_4-3차 전기공사 설계서_REVP0(090401) 2 2" xfId="41447"/>
    <cellStyle name="_도곡1교 교대 수량_통영기초#11-rev1_통합내역서_4-3차 전기공사 설계서_REVP0(090401) 3" xfId="3309"/>
    <cellStyle name="_도곡1교 교대 수량_통영기초#11-rev1_통합내역서_4-3차 전기공사 설계서_REVP0(090401) 4" xfId="3310"/>
    <cellStyle name="_도곡1교 교대 수량_통영기초#11-rev1_통합내역서_4-3차 전기공사 설계서_REVP0(090401) 5" xfId="3311"/>
    <cellStyle name="_도곡1교 교대 수량_통영기초#11-rev1_통합내역서_4-3차 전기공사 설계서_REVP0(090401) 6" xfId="3312"/>
    <cellStyle name="_도곡1교 교대 수량_통영기초#11-rev1_통합내역서_4-3차 전기공사 설계서_REVP0(090401) 7" xfId="3313"/>
    <cellStyle name="_도곡1교 교대 수량_통영기초#11-rev1_통합내역서_4-3차 전기공사 설계서_REVP0(090401) 8" xfId="3314"/>
    <cellStyle name="_도곡1교 교대 수량_통영기초#11-rev1_통합내역서_4-3차 전기공사 설계서_REVP0(090401) 9" xfId="3315"/>
    <cellStyle name="_도곡1교 교대 수량_통영기초#11-rev1_통합내역서_4-3차 전기공사 설계서_REVP0(090401)_01. 1-2차 전기방식공사 설계서" xfId="27318"/>
    <cellStyle name="_도곡1교 교대 수량_통영기초#11-rev1_평택15-17본체내역서_rev5" xfId="3316"/>
    <cellStyle name="_도곡1교 교대 수량_통영기초#11-rev1_평택15-17본체내역서_rev5 10" xfId="3317"/>
    <cellStyle name="_도곡1교 교대 수량_통영기초#11-rev1_평택15-17본체내역서_rev5 11" xfId="3318"/>
    <cellStyle name="_도곡1교 교대 수량_통영기초#11-rev1_평택15-17본체내역서_rev5 12" xfId="3319"/>
    <cellStyle name="_도곡1교 교대 수량_통영기초#11-rev1_평택15-17본체내역서_rev5 13" xfId="3320"/>
    <cellStyle name="_도곡1교 교대 수량_통영기초#11-rev1_평택15-17본체내역서_rev5 14" xfId="30911"/>
    <cellStyle name="_도곡1교 교대 수량_통영기초#11-rev1_평택15-17본체내역서_rev5 2" xfId="3321"/>
    <cellStyle name="_도곡1교 교대 수량_통영기초#11-rev1_평택15-17본체내역서_rev5 2 2" xfId="41448"/>
    <cellStyle name="_도곡1교 교대 수량_통영기초#11-rev1_평택15-17본체내역서_rev5 3" xfId="3322"/>
    <cellStyle name="_도곡1교 교대 수량_통영기초#11-rev1_평택15-17본체내역서_rev5 4" xfId="3323"/>
    <cellStyle name="_도곡1교 교대 수량_통영기초#11-rev1_평택15-17본체내역서_rev5 5" xfId="3324"/>
    <cellStyle name="_도곡1교 교대 수량_통영기초#11-rev1_평택15-17본체내역서_rev5 6" xfId="3325"/>
    <cellStyle name="_도곡1교 교대 수량_통영기초#11-rev1_평택15-17본체내역서_rev5 7" xfId="3326"/>
    <cellStyle name="_도곡1교 교대 수량_통영기초#11-rev1_평택15-17본체내역서_rev5 8" xfId="3327"/>
    <cellStyle name="_도곡1교 교대 수량_통영기초#11-rev1_평택15-17본체내역서_rev5 9" xfId="3328"/>
    <cellStyle name="_도곡1교 교대 수량_통영기초#11-rev1_평택15-17본체내역서_rev5_1-1차 전기공사 설계서(저장탱크)_REVA_090721(전기방식수정분)" xfId="27319"/>
    <cellStyle name="_도곡1교 교대 수량_통영기초#11-rev1_평택15-17본체내역서_rev5_1-1차 전기공사 설계서(저장탱크)_REVA_090721(전기방식수정분)_01. 1-2차 전기방식공사 설계서" xfId="27320"/>
    <cellStyle name="_도곡1교 교대 수량_통영기초#11-rev1_평택15-17본체내역서_rev5_4-3차 전기공사 설계서_REVP0(090401)" xfId="3329"/>
    <cellStyle name="_도곡1교 교대 수량_통영기초#11-rev1_평택15-17본체내역서_rev5_4-3차 전기공사 설계서_REVP0(090401) 10" xfId="3330"/>
    <cellStyle name="_도곡1교 교대 수량_통영기초#11-rev1_평택15-17본체내역서_rev5_4-3차 전기공사 설계서_REVP0(090401) 11" xfId="3331"/>
    <cellStyle name="_도곡1교 교대 수량_통영기초#11-rev1_평택15-17본체내역서_rev5_4-3차 전기공사 설계서_REVP0(090401) 12" xfId="3332"/>
    <cellStyle name="_도곡1교 교대 수량_통영기초#11-rev1_평택15-17본체내역서_rev5_4-3차 전기공사 설계서_REVP0(090401) 13" xfId="3333"/>
    <cellStyle name="_도곡1교 교대 수량_통영기초#11-rev1_평택15-17본체내역서_rev5_4-3차 전기공사 설계서_REVP0(090401) 14" xfId="30910"/>
    <cellStyle name="_도곡1교 교대 수량_통영기초#11-rev1_평택15-17본체내역서_rev5_4-3차 전기공사 설계서_REVP0(090401) 2" xfId="3334"/>
    <cellStyle name="_도곡1교 교대 수량_통영기초#11-rev1_평택15-17본체내역서_rev5_4-3차 전기공사 설계서_REVP0(090401) 2 2" xfId="41449"/>
    <cellStyle name="_도곡1교 교대 수량_통영기초#11-rev1_평택15-17본체내역서_rev5_4-3차 전기공사 설계서_REVP0(090401) 3" xfId="3335"/>
    <cellStyle name="_도곡1교 교대 수량_통영기초#11-rev1_평택15-17본체내역서_rev5_4-3차 전기공사 설계서_REVP0(090401) 4" xfId="3336"/>
    <cellStyle name="_도곡1교 교대 수량_통영기초#11-rev1_평택15-17본체내역서_rev5_4-3차 전기공사 설계서_REVP0(090401) 5" xfId="3337"/>
    <cellStyle name="_도곡1교 교대 수량_통영기초#11-rev1_평택15-17본체내역서_rev5_4-3차 전기공사 설계서_REVP0(090401) 6" xfId="3338"/>
    <cellStyle name="_도곡1교 교대 수량_통영기초#11-rev1_평택15-17본체내역서_rev5_4-3차 전기공사 설계서_REVP0(090401) 7" xfId="3339"/>
    <cellStyle name="_도곡1교 교대 수량_통영기초#11-rev1_평택15-17본체내역서_rev5_4-3차 전기공사 설계서_REVP0(090401) 8" xfId="3340"/>
    <cellStyle name="_도곡1교 교대 수량_통영기초#11-rev1_평택15-17본체내역서_rev5_4-3차 전기공사 설계서_REVP0(090401) 9" xfId="3341"/>
    <cellStyle name="_도곡1교 교대 수량_통영기초#11-rev1_평택15-17본체내역서_rev5_4-3차 전기공사 설계서_REVP0(090401)_01. 1-2차 전기방식공사 설계서" xfId="27321"/>
    <cellStyle name="_도곡1교 교대 수량_통합내역서" xfId="3342"/>
    <cellStyle name="_도곡1교 교대 수량_통합내역서 10" xfId="3343"/>
    <cellStyle name="_도곡1교 교대 수량_통합내역서 11" xfId="3344"/>
    <cellStyle name="_도곡1교 교대 수량_통합내역서 12" xfId="3345"/>
    <cellStyle name="_도곡1교 교대 수량_통합내역서 13" xfId="3346"/>
    <cellStyle name="_도곡1교 교대 수량_통합내역서 14" xfId="30909"/>
    <cellStyle name="_도곡1교 교대 수량_통합내역서 2" xfId="3347"/>
    <cellStyle name="_도곡1교 교대 수량_통합내역서 2 2" xfId="41450"/>
    <cellStyle name="_도곡1교 교대 수량_통합내역서 3" xfId="3348"/>
    <cellStyle name="_도곡1교 교대 수량_통합내역서 4" xfId="3349"/>
    <cellStyle name="_도곡1교 교대 수량_통합내역서 5" xfId="3350"/>
    <cellStyle name="_도곡1교 교대 수량_통합내역서 6" xfId="3351"/>
    <cellStyle name="_도곡1교 교대 수량_통합내역서 7" xfId="3352"/>
    <cellStyle name="_도곡1교 교대 수량_통합내역서 8" xfId="3353"/>
    <cellStyle name="_도곡1교 교대 수량_통합내역서 9" xfId="3354"/>
    <cellStyle name="_도곡1교 교대 수량_통합내역서_1-1차 전기공사 설계서(저장탱크)_REVA_090721(전기방식수정분)" xfId="27322"/>
    <cellStyle name="_도곡1교 교대 수량_통합내역서_1-1차 전기공사 설계서(저장탱크)_REVA_090721(전기방식수정분)_01. 1-2차 전기방식공사 설계서" xfId="27323"/>
    <cellStyle name="_도곡1교 교대 수량_통합내역서_4-3차 전기공사 설계서_REVP0(090401)" xfId="3355"/>
    <cellStyle name="_도곡1교 교대 수량_통합내역서_4-3차 전기공사 설계서_REVP0(090401) 10" xfId="3356"/>
    <cellStyle name="_도곡1교 교대 수량_통합내역서_4-3차 전기공사 설계서_REVP0(090401) 11" xfId="3357"/>
    <cellStyle name="_도곡1교 교대 수량_통합내역서_4-3차 전기공사 설계서_REVP0(090401) 12" xfId="3358"/>
    <cellStyle name="_도곡1교 교대 수량_통합내역서_4-3차 전기공사 설계서_REVP0(090401) 13" xfId="3359"/>
    <cellStyle name="_도곡1교 교대 수량_통합내역서_4-3차 전기공사 설계서_REVP0(090401) 14" xfId="30908"/>
    <cellStyle name="_도곡1교 교대 수량_통합내역서_4-3차 전기공사 설계서_REVP0(090401) 2" xfId="3360"/>
    <cellStyle name="_도곡1교 교대 수량_통합내역서_4-3차 전기공사 설계서_REVP0(090401) 2 2" xfId="41451"/>
    <cellStyle name="_도곡1교 교대 수량_통합내역서_4-3차 전기공사 설계서_REVP0(090401) 3" xfId="3361"/>
    <cellStyle name="_도곡1교 교대 수량_통합내역서_4-3차 전기공사 설계서_REVP0(090401) 4" xfId="3362"/>
    <cellStyle name="_도곡1교 교대 수량_통합내역서_4-3차 전기공사 설계서_REVP0(090401) 5" xfId="3363"/>
    <cellStyle name="_도곡1교 교대 수량_통합내역서_4-3차 전기공사 설계서_REVP0(090401) 6" xfId="3364"/>
    <cellStyle name="_도곡1교 교대 수량_통합내역서_4-3차 전기공사 설계서_REVP0(090401) 7" xfId="3365"/>
    <cellStyle name="_도곡1교 교대 수량_통합내역서_4-3차 전기공사 설계서_REVP0(090401) 8" xfId="3366"/>
    <cellStyle name="_도곡1교 교대 수량_통합내역서_4-3차 전기공사 설계서_REVP0(090401) 9" xfId="3367"/>
    <cellStyle name="_도곡1교 교대 수량_통합내역서_4-3차 전기공사 설계서_REVP0(090401)_01. 1-2차 전기방식공사 설계서" xfId="27324"/>
    <cellStyle name="_도곡1교 교대 수량_평택15-17본체내역서_rev5" xfId="3368"/>
    <cellStyle name="_도곡1교 교대 수량_평택15-17본체내역서_rev5 10" xfId="3369"/>
    <cellStyle name="_도곡1교 교대 수량_평택15-17본체내역서_rev5 11" xfId="3370"/>
    <cellStyle name="_도곡1교 교대 수량_평택15-17본체내역서_rev5 12" xfId="3371"/>
    <cellStyle name="_도곡1교 교대 수량_평택15-17본체내역서_rev5 13" xfId="3372"/>
    <cellStyle name="_도곡1교 교대 수량_평택15-17본체내역서_rev5 14" xfId="30907"/>
    <cellStyle name="_도곡1교 교대 수량_평택15-17본체내역서_rev5 2" xfId="3373"/>
    <cellStyle name="_도곡1교 교대 수량_평택15-17본체내역서_rev5 2 2" xfId="41452"/>
    <cellStyle name="_도곡1교 교대 수량_평택15-17본체내역서_rev5 3" xfId="3374"/>
    <cellStyle name="_도곡1교 교대 수량_평택15-17본체내역서_rev5 4" xfId="3375"/>
    <cellStyle name="_도곡1교 교대 수량_평택15-17본체내역서_rev5 5" xfId="3376"/>
    <cellStyle name="_도곡1교 교대 수량_평택15-17본체내역서_rev5 6" xfId="3377"/>
    <cellStyle name="_도곡1교 교대 수량_평택15-17본체내역서_rev5 7" xfId="3378"/>
    <cellStyle name="_도곡1교 교대 수량_평택15-17본체내역서_rev5 8" xfId="3379"/>
    <cellStyle name="_도곡1교 교대 수량_평택15-17본체내역서_rev5 9" xfId="3380"/>
    <cellStyle name="_도곡1교 교대 수량_평택15-17본체내역서_rev5_1-1차 전기공사 설계서(저장탱크)_REVA_090721(전기방식수정분)" xfId="27325"/>
    <cellStyle name="_도곡1교 교대 수량_평택15-17본체내역서_rev5_1-1차 전기공사 설계서(저장탱크)_REVA_090721(전기방식수정분)_01. 1-2차 전기방식공사 설계서" xfId="27326"/>
    <cellStyle name="_도곡1교 교대 수량_평택15-17본체내역서_rev5_4-3차 전기공사 설계서_REVP0(090401)" xfId="3381"/>
    <cellStyle name="_도곡1교 교대 수량_평택15-17본체내역서_rev5_4-3차 전기공사 설계서_REVP0(090401) 10" xfId="3382"/>
    <cellStyle name="_도곡1교 교대 수량_평택15-17본체내역서_rev5_4-3차 전기공사 설계서_REVP0(090401) 11" xfId="3383"/>
    <cellStyle name="_도곡1교 교대 수량_평택15-17본체내역서_rev5_4-3차 전기공사 설계서_REVP0(090401) 12" xfId="3384"/>
    <cellStyle name="_도곡1교 교대 수량_평택15-17본체내역서_rev5_4-3차 전기공사 설계서_REVP0(090401) 13" xfId="3385"/>
    <cellStyle name="_도곡1교 교대 수량_평택15-17본체내역서_rev5_4-3차 전기공사 설계서_REVP0(090401) 14" xfId="30906"/>
    <cellStyle name="_도곡1교 교대 수량_평택15-17본체내역서_rev5_4-3차 전기공사 설계서_REVP0(090401) 2" xfId="3386"/>
    <cellStyle name="_도곡1교 교대 수량_평택15-17본체내역서_rev5_4-3차 전기공사 설계서_REVP0(090401) 2 2" xfId="41453"/>
    <cellStyle name="_도곡1교 교대 수량_평택15-17본체내역서_rev5_4-3차 전기공사 설계서_REVP0(090401) 3" xfId="3387"/>
    <cellStyle name="_도곡1교 교대 수량_평택15-17본체내역서_rev5_4-3차 전기공사 설계서_REVP0(090401) 4" xfId="3388"/>
    <cellStyle name="_도곡1교 교대 수량_평택15-17본체내역서_rev5_4-3차 전기공사 설계서_REVP0(090401) 5" xfId="3389"/>
    <cellStyle name="_도곡1교 교대 수량_평택15-17본체내역서_rev5_4-3차 전기공사 설계서_REVP0(090401) 6" xfId="3390"/>
    <cellStyle name="_도곡1교 교대 수량_평택15-17본체내역서_rev5_4-3차 전기공사 설계서_REVP0(090401) 7" xfId="3391"/>
    <cellStyle name="_도곡1교 교대 수량_평택15-17본체내역서_rev5_4-3차 전기공사 설계서_REVP0(090401) 8" xfId="3392"/>
    <cellStyle name="_도곡1교 교대 수량_평택15-17본체내역서_rev5_4-3차 전기공사 설계서_REVP0(090401) 9" xfId="3393"/>
    <cellStyle name="_도곡1교 교대 수량_평택15-17본체내역서_rev5_4-3차 전기공사 설계서_REVP0(090401)_01. 1-2차 전기방식공사 설계서" xfId="27327"/>
    <cellStyle name="_도곡1교 교대(시점) 수량" xfId="3394"/>
    <cellStyle name="_도곡1교 교대(시점) 수량 10" xfId="3395"/>
    <cellStyle name="_도곡1교 교대(시점) 수량 11" xfId="3396"/>
    <cellStyle name="_도곡1교 교대(시점) 수량 12" xfId="3397"/>
    <cellStyle name="_도곡1교 교대(시점) 수량 13" xfId="3398"/>
    <cellStyle name="_도곡1교 교대(시점) 수량 14" xfId="30905"/>
    <cellStyle name="_도곡1교 교대(시점) 수량 2" xfId="3399"/>
    <cellStyle name="_도곡1교 교대(시점) 수량 2 2" xfId="41454"/>
    <cellStyle name="_도곡1교 교대(시점) 수량 3" xfId="3400"/>
    <cellStyle name="_도곡1교 교대(시점) 수량 4" xfId="3401"/>
    <cellStyle name="_도곡1교 교대(시점) 수량 5" xfId="3402"/>
    <cellStyle name="_도곡1교 교대(시점) 수량 6" xfId="3403"/>
    <cellStyle name="_도곡1교 교대(시점) 수량 7" xfId="3404"/>
    <cellStyle name="_도곡1교 교대(시점) 수량 8" xfId="3405"/>
    <cellStyle name="_도곡1교 교대(시점) 수량 9" xfId="3406"/>
    <cellStyle name="_도곡1교 교대(시점) 수량_1-1차 전기공사 설계서(저장탱크)_REVA_090721(전기방식수정분)" xfId="27328"/>
    <cellStyle name="_도곡1교 교대(시점) 수량_1-1차 전기공사 설계서(저장탱크)_REVA_090721(전기방식수정분)_01. 1-2차 전기방식공사 설계서" xfId="27329"/>
    <cellStyle name="_도곡1교 교대(시점) 수량_4-3차 전기공사 설계서_REVP0(090401)" xfId="3407"/>
    <cellStyle name="_도곡1교 교대(시점) 수량_4-3차 전기공사 설계서_REVP0(090401) 10" xfId="3408"/>
    <cellStyle name="_도곡1교 교대(시점) 수량_4-3차 전기공사 설계서_REVP0(090401) 11" xfId="3409"/>
    <cellStyle name="_도곡1교 교대(시점) 수량_4-3차 전기공사 설계서_REVP0(090401) 12" xfId="3410"/>
    <cellStyle name="_도곡1교 교대(시점) 수량_4-3차 전기공사 설계서_REVP0(090401) 13" xfId="3411"/>
    <cellStyle name="_도곡1교 교대(시점) 수량_4-3차 전기공사 설계서_REVP0(090401) 14" xfId="30904"/>
    <cellStyle name="_도곡1교 교대(시점) 수량_4-3차 전기공사 설계서_REVP0(090401) 2" xfId="3412"/>
    <cellStyle name="_도곡1교 교대(시점) 수량_4-3차 전기공사 설계서_REVP0(090401) 2 2" xfId="41455"/>
    <cellStyle name="_도곡1교 교대(시점) 수량_4-3차 전기공사 설계서_REVP0(090401) 3" xfId="3413"/>
    <cellStyle name="_도곡1교 교대(시점) 수량_4-3차 전기공사 설계서_REVP0(090401) 4" xfId="3414"/>
    <cellStyle name="_도곡1교 교대(시점) 수량_4-3차 전기공사 설계서_REVP0(090401) 5" xfId="3415"/>
    <cellStyle name="_도곡1교 교대(시점) 수량_4-3차 전기공사 설계서_REVP0(090401) 6" xfId="3416"/>
    <cellStyle name="_도곡1교 교대(시점) 수량_4-3차 전기공사 설계서_REVP0(090401) 7" xfId="3417"/>
    <cellStyle name="_도곡1교 교대(시점) 수량_4-3차 전기공사 설계서_REVP0(090401) 8" xfId="3418"/>
    <cellStyle name="_도곡1교 교대(시점) 수량_4-3차 전기공사 설계서_REVP0(090401) 9" xfId="3419"/>
    <cellStyle name="_도곡1교 교대(시점) 수량_4-3차 전기공사 설계서_REVP0(090401)_01. 1-2차 전기방식공사 설계서" xfId="27330"/>
    <cellStyle name="_도곡1교 교대(시점) 수량_노임단가" xfId="3420"/>
    <cellStyle name="_도곡1교 교대(시점) 수량_노임단가 10" xfId="3421"/>
    <cellStyle name="_도곡1교 교대(시점) 수량_노임단가 11" xfId="3422"/>
    <cellStyle name="_도곡1교 교대(시점) 수량_노임단가 12" xfId="3423"/>
    <cellStyle name="_도곡1교 교대(시점) 수량_노임단가 13" xfId="3424"/>
    <cellStyle name="_도곡1교 교대(시점) 수량_노임단가 14" xfId="30903"/>
    <cellStyle name="_도곡1교 교대(시점) 수량_노임단가 2" xfId="3425"/>
    <cellStyle name="_도곡1교 교대(시점) 수량_노임단가 2 2" xfId="41456"/>
    <cellStyle name="_도곡1교 교대(시점) 수량_노임단가 3" xfId="3426"/>
    <cellStyle name="_도곡1교 교대(시점) 수량_노임단가 4" xfId="3427"/>
    <cellStyle name="_도곡1교 교대(시점) 수량_노임단가 5" xfId="3428"/>
    <cellStyle name="_도곡1교 교대(시점) 수량_노임단가 6" xfId="3429"/>
    <cellStyle name="_도곡1교 교대(시점) 수량_노임단가 7" xfId="3430"/>
    <cellStyle name="_도곡1교 교대(시점) 수량_노임단가 8" xfId="3431"/>
    <cellStyle name="_도곡1교 교대(시점) 수량_노임단가 9" xfId="3432"/>
    <cellStyle name="_도곡1교 교대(시점) 수량_노임단가_1-1차 전기공사 설계서(저장탱크)_REVA_090721(전기방식수정분)" xfId="27331"/>
    <cellStyle name="_도곡1교 교대(시점) 수량_노임단가_1-1차 전기공사 설계서(저장탱크)_REVA_090721(전기방식수정분)_01. 1-2차 전기방식공사 설계서" xfId="27332"/>
    <cellStyle name="_도곡1교 교대(시점) 수량_노임단가_4-3차 전기공사 설계서_REVP0(090401)" xfId="3433"/>
    <cellStyle name="_도곡1교 교대(시점) 수량_노임단가_4-3차 전기공사 설계서_REVP0(090401) 10" xfId="3434"/>
    <cellStyle name="_도곡1교 교대(시점) 수량_노임단가_4-3차 전기공사 설계서_REVP0(090401) 11" xfId="3435"/>
    <cellStyle name="_도곡1교 교대(시점) 수량_노임단가_4-3차 전기공사 설계서_REVP0(090401) 12" xfId="3436"/>
    <cellStyle name="_도곡1교 교대(시점) 수량_노임단가_4-3차 전기공사 설계서_REVP0(090401) 13" xfId="3437"/>
    <cellStyle name="_도곡1교 교대(시점) 수량_노임단가_4-3차 전기공사 설계서_REVP0(090401) 14" xfId="30902"/>
    <cellStyle name="_도곡1교 교대(시점) 수량_노임단가_4-3차 전기공사 설계서_REVP0(090401) 2" xfId="3438"/>
    <cellStyle name="_도곡1교 교대(시점) 수량_노임단가_4-3차 전기공사 설계서_REVP0(090401) 2 2" xfId="41457"/>
    <cellStyle name="_도곡1교 교대(시점) 수량_노임단가_4-3차 전기공사 설계서_REVP0(090401) 3" xfId="3439"/>
    <cellStyle name="_도곡1교 교대(시점) 수량_노임단가_4-3차 전기공사 설계서_REVP0(090401) 4" xfId="3440"/>
    <cellStyle name="_도곡1교 교대(시점) 수량_노임단가_4-3차 전기공사 설계서_REVP0(090401) 5" xfId="3441"/>
    <cellStyle name="_도곡1교 교대(시점) 수량_노임단가_4-3차 전기공사 설계서_REVP0(090401) 6" xfId="3442"/>
    <cellStyle name="_도곡1교 교대(시점) 수량_노임단가_4-3차 전기공사 설계서_REVP0(090401) 7" xfId="3443"/>
    <cellStyle name="_도곡1교 교대(시점) 수량_노임단가_4-3차 전기공사 설계서_REVP0(090401) 8" xfId="3444"/>
    <cellStyle name="_도곡1교 교대(시점) 수량_노임단가_4-3차 전기공사 설계서_REVP0(090401) 9" xfId="3445"/>
    <cellStyle name="_도곡1교 교대(시점) 수량_노임단가_4-3차 전기공사 설계서_REVP0(090401)_01. 1-2차 전기방식공사 설계서" xfId="27333"/>
    <cellStyle name="_도곡1교 교대(시점) 수량_배수공H" xfId="3446"/>
    <cellStyle name="_도곡1교 교대(시점) 수량_배수공H 10" xfId="3447"/>
    <cellStyle name="_도곡1교 교대(시점) 수량_배수공H 11" xfId="3448"/>
    <cellStyle name="_도곡1교 교대(시점) 수량_배수공H 12" xfId="3449"/>
    <cellStyle name="_도곡1교 교대(시점) 수량_배수공H 13" xfId="3450"/>
    <cellStyle name="_도곡1교 교대(시점) 수량_배수공H 14" xfId="30901"/>
    <cellStyle name="_도곡1교 교대(시점) 수량_배수공H 2" xfId="3451"/>
    <cellStyle name="_도곡1교 교대(시점) 수량_배수공H 2 2" xfId="41458"/>
    <cellStyle name="_도곡1교 교대(시점) 수량_배수공H 3" xfId="3452"/>
    <cellStyle name="_도곡1교 교대(시점) 수량_배수공H 4" xfId="3453"/>
    <cellStyle name="_도곡1교 교대(시점) 수량_배수공H 5" xfId="3454"/>
    <cellStyle name="_도곡1교 교대(시점) 수량_배수공H 6" xfId="3455"/>
    <cellStyle name="_도곡1교 교대(시점) 수량_배수공H 7" xfId="3456"/>
    <cellStyle name="_도곡1교 교대(시점) 수량_배수공H 8" xfId="3457"/>
    <cellStyle name="_도곡1교 교대(시점) 수량_배수공H 9" xfId="3458"/>
    <cellStyle name="_도곡1교 교대(시점) 수량_배수공H_1-1차 전기공사 설계서(저장탱크)_REVA_090721(전기방식수정분)" xfId="27334"/>
    <cellStyle name="_도곡1교 교대(시점) 수량_배수공H_1-1차 전기공사 설계서(저장탱크)_REVA_090721(전기방식수정분)_01. 1-2차 전기방식공사 설계서" xfId="27335"/>
    <cellStyle name="_도곡1교 교대(시점) 수량_배수공H_4-3차 전기공사 설계서_REVP0(090401)" xfId="3459"/>
    <cellStyle name="_도곡1교 교대(시점) 수량_배수공H_4-3차 전기공사 설계서_REVP0(090401) 10" xfId="3460"/>
    <cellStyle name="_도곡1교 교대(시점) 수량_배수공H_4-3차 전기공사 설계서_REVP0(090401) 11" xfId="3461"/>
    <cellStyle name="_도곡1교 교대(시점) 수량_배수공H_4-3차 전기공사 설계서_REVP0(090401) 12" xfId="3462"/>
    <cellStyle name="_도곡1교 교대(시점) 수량_배수공H_4-3차 전기공사 설계서_REVP0(090401) 13" xfId="3463"/>
    <cellStyle name="_도곡1교 교대(시점) 수량_배수공H_4-3차 전기공사 설계서_REVP0(090401) 14" xfId="30900"/>
    <cellStyle name="_도곡1교 교대(시점) 수량_배수공H_4-3차 전기공사 설계서_REVP0(090401) 2" xfId="3464"/>
    <cellStyle name="_도곡1교 교대(시점) 수량_배수공H_4-3차 전기공사 설계서_REVP0(090401) 2 2" xfId="41459"/>
    <cellStyle name="_도곡1교 교대(시점) 수량_배수공H_4-3차 전기공사 설계서_REVP0(090401) 3" xfId="3465"/>
    <cellStyle name="_도곡1교 교대(시점) 수량_배수공H_4-3차 전기공사 설계서_REVP0(090401) 4" xfId="3466"/>
    <cellStyle name="_도곡1교 교대(시점) 수량_배수공H_4-3차 전기공사 설계서_REVP0(090401) 5" xfId="3467"/>
    <cellStyle name="_도곡1교 교대(시점) 수량_배수공H_4-3차 전기공사 설계서_REVP0(090401) 6" xfId="3468"/>
    <cellStyle name="_도곡1교 교대(시점) 수량_배수공H_4-3차 전기공사 설계서_REVP0(090401) 7" xfId="3469"/>
    <cellStyle name="_도곡1교 교대(시점) 수량_배수공H_4-3차 전기공사 설계서_REVP0(090401) 8" xfId="3470"/>
    <cellStyle name="_도곡1교 교대(시점) 수량_배수공H_4-3차 전기공사 설계서_REVP0(090401) 9" xfId="3471"/>
    <cellStyle name="_도곡1교 교대(시점) 수량_배수공H_4-3차 전기공사 설계서_REVP0(090401)_01. 1-2차 전기방식공사 설계서" xfId="27336"/>
    <cellStyle name="_도곡1교 교대(시점) 수량_배수공H_노임단가" xfId="3472"/>
    <cellStyle name="_도곡1교 교대(시점) 수량_배수공H_노임단가 10" xfId="3473"/>
    <cellStyle name="_도곡1교 교대(시점) 수량_배수공H_노임단가 11" xfId="3474"/>
    <cellStyle name="_도곡1교 교대(시점) 수량_배수공H_노임단가 12" xfId="3475"/>
    <cellStyle name="_도곡1교 교대(시점) 수량_배수공H_노임단가 13" xfId="3476"/>
    <cellStyle name="_도곡1교 교대(시점) 수량_배수공H_노임단가 14" xfId="30899"/>
    <cellStyle name="_도곡1교 교대(시점) 수량_배수공H_노임단가 2" xfId="3477"/>
    <cellStyle name="_도곡1교 교대(시점) 수량_배수공H_노임단가 2 2" xfId="41460"/>
    <cellStyle name="_도곡1교 교대(시점) 수량_배수공H_노임단가 3" xfId="3478"/>
    <cellStyle name="_도곡1교 교대(시점) 수량_배수공H_노임단가 4" xfId="3479"/>
    <cellStyle name="_도곡1교 교대(시점) 수량_배수공H_노임단가 5" xfId="3480"/>
    <cellStyle name="_도곡1교 교대(시점) 수량_배수공H_노임단가 6" xfId="3481"/>
    <cellStyle name="_도곡1교 교대(시점) 수량_배수공H_노임단가 7" xfId="3482"/>
    <cellStyle name="_도곡1교 교대(시점) 수량_배수공H_노임단가 8" xfId="3483"/>
    <cellStyle name="_도곡1교 교대(시점) 수량_배수공H_노임단가 9" xfId="3484"/>
    <cellStyle name="_도곡1교 교대(시점) 수량_배수공H_노임단가_1-1차 전기공사 설계서(저장탱크)_REVA_090721(전기방식수정분)" xfId="27337"/>
    <cellStyle name="_도곡1교 교대(시점) 수량_배수공H_노임단가_1-1차 전기공사 설계서(저장탱크)_REVA_090721(전기방식수정분)_01. 1-2차 전기방식공사 설계서" xfId="27338"/>
    <cellStyle name="_도곡1교 교대(시점) 수량_배수공H_노임단가_4-3차 전기공사 설계서_REVP0(090401)" xfId="3485"/>
    <cellStyle name="_도곡1교 교대(시점) 수량_배수공H_노임단가_4-3차 전기공사 설계서_REVP0(090401) 10" xfId="3486"/>
    <cellStyle name="_도곡1교 교대(시점) 수량_배수공H_노임단가_4-3차 전기공사 설계서_REVP0(090401) 11" xfId="3487"/>
    <cellStyle name="_도곡1교 교대(시점) 수량_배수공H_노임단가_4-3차 전기공사 설계서_REVP0(090401) 12" xfId="3488"/>
    <cellStyle name="_도곡1교 교대(시점) 수량_배수공H_노임단가_4-3차 전기공사 설계서_REVP0(090401) 13" xfId="3489"/>
    <cellStyle name="_도곡1교 교대(시점) 수량_배수공H_노임단가_4-3차 전기공사 설계서_REVP0(090401) 14" xfId="30898"/>
    <cellStyle name="_도곡1교 교대(시점) 수량_배수공H_노임단가_4-3차 전기공사 설계서_REVP0(090401) 2" xfId="3490"/>
    <cellStyle name="_도곡1교 교대(시점) 수량_배수공H_노임단가_4-3차 전기공사 설계서_REVP0(090401) 2 2" xfId="41461"/>
    <cellStyle name="_도곡1교 교대(시점) 수량_배수공H_노임단가_4-3차 전기공사 설계서_REVP0(090401) 3" xfId="3491"/>
    <cellStyle name="_도곡1교 교대(시점) 수량_배수공H_노임단가_4-3차 전기공사 설계서_REVP0(090401) 4" xfId="3492"/>
    <cellStyle name="_도곡1교 교대(시점) 수량_배수공H_노임단가_4-3차 전기공사 설계서_REVP0(090401) 5" xfId="3493"/>
    <cellStyle name="_도곡1교 교대(시점) 수량_배수공H_노임단가_4-3차 전기공사 설계서_REVP0(090401) 6" xfId="3494"/>
    <cellStyle name="_도곡1교 교대(시점) 수량_배수공H_노임단가_4-3차 전기공사 설계서_REVP0(090401) 7" xfId="3495"/>
    <cellStyle name="_도곡1교 교대(시점) 수량_배수공H_노임단가_4-3차 전기공사 설계서_REVP0(090401) 8" xfId="3496"/>
    <cellStyle name="_도곡1교 교대(시점) 수량_배수공H_노임단가_4-3차 전기공사 설계서_REVP0(090401) 9" xfId="3497"/>
    <cellStyle name="_도곡1교 교대(시점) 수량_배수공H_노임단가_4-3차 전기공사 설계서_REVP0(090401)_01. 1-2차 전기방식공사 설계서" xfId="27339"/>
    <cellStyle name="_도곡1교 교대(시점) 수량_배수공H_통영기초#11-rev1" xfId="3498"/>
    <cellStyle name="_도곡1교 교대(시점) 수량_배수공H_통영기초#11-rev1 10" xfId="3499"/>
    <cellStyle name="_도곡1교 교대(시점) 수량_배수공H_통영기초#11-rev1 11" xfId="3500"/>
    <cellStyle name="_도곡1교 교대(시점) 수량_배수공H_통영기초#11-rev1 12" xfId="3501"/>
    <cellStyle name="_도곡1교 교대(시점) 수량_배수공H_통영기초#11-rev1 13" xfId="3502"/>
    <cellStyle name="_도곡1교 교대(시점) 수량_배수공H_통영기초#11-rev1 14" xfId="30897"/>
    <cellStyle name="_도곡1교 교대(시점) 수량_배수공H_통영기초#11-rev1 2" xfId="3503"/>
    <cellStyle name="_도곡1교 교대(시점) 수량_배수공H_통영기초#11-rev1 2 2" xfId="41462"/>
    <cellStyle name="_도곡1교 교대(시점) 수량_배수공H_통영기초#11-rev1 3" xfId="3504"/>
    <cellStyle name="_도곡1교 교대(시점) 수량_배수공H_통영기초#11-rev1 4" xfId="3505"/>
    <cellStyle name="_도곡1교 교대(시점) 수량_배수공H_통영기초#11-rev1 5" xfId="3506"/>
    <cellStyle name="_도곡1교 교대(시점) 수량_배수공H_통영기초#11-rev1 6" xfId="3507"/>
    <cellStyle name="_도곡1교 교대(시점) 수량_배수공H_통영기초#11-rev1 7" xfId="3508"/>
    <cellStyle name="_도곡1교 교대(시점) 수량_배수공H_통영기초#11-rev1 8" xfId="3509"/>
    <cellStyle name="_도곡1교 교대(시점) 수량_배수공H_통영기초#11-rev1 9" xfId="3510"/>
    <cellStyle name="_도곡1교 교대(시점) 수량_배수공H_통영기초#11-rev1_1-1차 전기공사 설계서(저장탱크)_REVA_090721(전기방식수정분)" xfId="27340"/>
    <cellStyle name="_도곡1교 교대(시점) 수량_배수공H_통영기초#11-rev1_1-1차 전기공사 설계서(저장탱크)_REVA_090721(전기방식수정분)_01. 1-2차 전기방식공사 설계서" xfId="27341"/>
    <cellStyle name="_도곡1교 교대(시점) 수량_배수공H_통영기초#11-rev1_4-3차 전기공사 설계서_REVP0(090401)" xfId="3511"/>
    <cellStyle name="_도곡1교 교대(시점) 수량_배수공H_통영기초#11-rev1_4-3차 전기공사 설계서_REVP0(090401) 10" xfId="3512"/>
    <cellStyle name="_도곡1교 교대(시점) 수량_배수공H_통영기초#11-rev1_4-3차 전기공사 설계서_REVP0(090401) 11" xfId="3513"/>
    <cellStyle name="_도곡1교 교대(시점) 수량_배수공H_통영기초#11-rev1_4-3차 전기공사 설계서_REVP0(090401) 12" xfId="3514"/>
    <cellStyle name="_도곡1교 교대(시점) 수량_배수공H_통영기초#11-rev1_4-3차 전기공사 설계서_REVP0(090401) 13" xfId="3515"/>
    <cellStyle name="_도곡1교 교대(시점) 수량_배수공H_통영기초#11-rev1_4-3차 전기공사 설계서_REVP0(090401) 14" xfId="30896"/>
    <cellStyle name="_도곡1교 교대(시점) 수량_배수공H_통영기초#11-rev1_4-3차 전기공사 설계서_REVP0(090401) 2" xfId="3516"/>
    <cellStyle name="_도곡1교 교대(시점) 수량_배수공H_통영기초#11-rev1_4-3차 전기공사 설계서_REVP0(090401) 2 2" xfId="41463"/>
    <cellStyle name="_도곡1교 교대(시점) 수량_배수공H_통영기초#11-rev1_4-3차 전기공사 설계서_REVP0(090401) 3" xfId="3517"/>
    <cellStyle name="_도곡1교 교대(시점) 수량_배수공H_통영기초#11-rev1_4-3차 전기공사 설계서_REVP0(090401) 4" xfId="3518"/>
    <cellStyle name="_도곡1교 교대(시점) 수량_배수공H_통영기초#11-rev1_4-3차 전기공사 설계서_REVP0(090401) 5" xfId="3519"/>
    <cellStyle name="_도곡1교 교대(시점) 수량_배수공H_통영기초#11-rev1_4-3차 전기공사 설계서_REVP0(090401) 6" xfId="3520"/>
    <cellStyle name="_도곡1교 교대(시점) 수량_배수공H_통영기초#11-rev1_4-3차 전기공사 설계서_REVP0(090401) 7" xfId="3521"/>
    <cellStyle name="_도곡1교 교대(시점) 수량_배수공H_통영기초#11-rev1_4-3차 전기공사 설계서_REVP0(090401) 8" xfId="3522"/>
    <cellStyle name="_도곡1교 교대(시점) 수량_배수공H_통영기초#11-rev1_4-3차 전기공사 설계서_REVP0(090401) 9" xfId="3523"/>
    <cellStyle name="_도곡1교 교대(시점) 수량_배수공H_통영기초#11-rev1_4-3차 전기공사 설계서_REVP0(090401)_01. 1-2차 전기방식공사 설계서" xfId="27342"/>
    <cellStyle name="_도곡1교 교대(시점) 수량_배수공H_통영기초#11-rev1_노임단가" xfId="3524"/>
    <cellStyle name="_도곡1교 교대(시점) 수량_배수공H_통영기초#11-rev1_노임단가 10" xfId="3525"/>
    <cellStyle name="_도곡1교 교대(시점) 수량_배수공H_통영기초#11-rev1_노임단가 11" xfId="3526"/>
    <cellStyle name="_도곡1교 교대(시점) 수량_배수공H_통영기초#11-rev1_노임단가 12" xfId="3527"/>
    <cellStyle name="_도곡1교 교대(시점) 수량_배수공H_통영기초#11-rev1_노임단가 13" xfId="3528"/>
    <cellStyle name="_도곡1교 교대(시점) 수량_배수공H_통영기초#11-rev1_노임단가 14" xfId="30895"/>
    <cellStyle name="_도곡1교 교대(시점) 수량_배수공H_통영기초#11-rev1_노임단가 2" xfId="3529"/>
    <cellStyle name="_도곡1교 교대(시점) 수량_배수공H_통영기초#11-rev1_노임단가 2 2" xfId="41464"/>
    <cellStyle name="_도곡1교 교대(시점) 수량_배수공H_통영기초#11-rev1_노임단가 3" xfId="3530"/>
    <cellStyle name="_도곡1교 교대(시점) 수량_배수공H_통영기초#11-rev1_노임단가 4" xfId="3531"/>
    <cellStyle name="_도곡1교 교대(시점) 수량_배수공H_통영기초#11-rev1_노임단가 5" xfId="3532"/>
    <cellStyle name="_도곡1교 교대(시점) 수량_배수공H_통영기초#11-rev1_노임단가 6" xfId="3533"/>
    <cellStyle name="_도곡1교 교대(시점) 수량_배수공H_통영기초#11-rev1_노임단가 7" xfId="3534"/>
    <cellStyle name="_도곡1교 교대(시점) 수량_배수공H_통영기초#11-rev1_노임단가 8" xfId="3535"/>
    <cellStyle name="_도곡1교 교대(시점) 수량_배수공H_통영기초#11-rev1_노임단가 9" xfId="3536"/>
    <cellStyle name="_도곡1교 교대(시점) 수량_배수공H_통영기초#11-rev1_노임단가_1-1차 전기공사 설계서(저장탱크)_REVA_090721(전기방식수정분)" xfId="27343"/>
    <cellStyle name="_도곡1교 교대(시점) 수량_배수공H_통영기초#11-rev1_노임단가_1-1차 전기공사 설계서(저장탱크)_REVA_090721(전기방식수정분)_01. 1-2차 전기방식공사 설계서" xfId="27344"/>
    <cellStyle name="_도곡1교 교대(시점) 수량_배수공H_통영기초#11-rev1_노임단가_4-3차 전기공사 설계서_REVP0(090401)" xfId="3537"/>
    <cellStyle name="_도곡1교 교대(시점) 수량_배수공H_통영기초#11-rev1_노임단가_4-3차 전기공사 설계서_REVP0(090401) 10" xfId="3538"/>
    <cellStyle name="_도곡1교 교대(시점) 수량_배수공H_통영기초#11-rev1_노임단가_4-3차 전기공사 설계서_REVP0(090401) 11" xfId="3539"/>
    <cellStyle name="_도곡1교 교대(시점) 수량_배수공H_통영기초#11-rev1_노임단가_4-3차 전기공사 설계서_REVP0(090401) 12" xfId="3540"/>
    <cellStyle name="_도곡1교 교대(시점) 수량_배수공H_통영기초#11-rev1_노임단가_4-3차 전기공사 설계서_REVP0(090401) 13" xfId="3541"/>
    <cellStyle name="_도곡1교 교대(시점) 수량_배수공H_통영기초#11-rev1_노임단가_4-3차 전기공사 설계서_REVP0(090401) 14" xfId="30894"/>
    <cellStyle name="_도곡1교 교대(시점) 수량_배수공H_통영기초#11-rev1_노임단가_4-3차 전기공사 설계서_REVP0(090401) 2" xfId="3542"/>
    <cellStyle name="_도곡1교 교대(시점) 수량_배수공H_통영기초#11-rev1_노임단가_4-3차 전기공사 설계서_REVP0(090401) 2 2" xfId="41465"/>
    <cellStyle name="_도곡1교 교대(시점) 수량_배수공H_통영기초#11-rev1_노임단가_4-3차 전기공사 설계서_REVP0(090401) 3" xfId="3543"/>
    <cellStyle name="_도곡1교 교대(시점) 수량_배수공H_통영기초#11-rev1_노임단가_4-3차 전기공사 설계서_REVP0(090401) 4" xfId="3544"/>
    <cellStyle name="_도곡1교 교대(시점) 수량_배수공H_통영기초#11-rev1_노임단가_4-3차 전기공사 설계서_REVP0(090401) 5" xfId="3545"/>
    <cellStyle name="_도곡1교 교대(시점) 수량_배수공H_통영기초#11-rev1_노임단가_4-3차 전기공사 설계서_REVP0(090401) 6" xfId="3546"/>
    <cellStyle name="_도곡1교 교대(시점) 수량_배수공H_통영기초#11-rev1_노임단가_4-3차 전기공사 설계서_REVP0(090401) 7" xfId="3547"/>
    <cellStyle name="_도곡1교 교대(시점) 수량_배수공H_통영기초#11-rev1_노임단가_4-3차 전기공사 설계서_REVP0(090401) 8" xfId="3548"/>
    <cellStyle name="_도곡1교 교대(시점) 수량_배수공H_통영기초#11-rev1_노임단가_4-3차 전기공사 설계서_REVP0(090401) 9" xfId="3549"/>
    <cellStyle name="_도곡1교 교대(시점) 수량_배수공H_통영기초#11-rev1_노임단가_4-3차 전기공사 설계서_REVP0(090401)_01. 1-2차 전기방식공사 설계서" xfId="27345"/>
    <cellStyle name="_도곡1교 교대(시점) 수량_배수공H_통영기초#11-rev1_통합내역서" xfId="3550"/>
    <cellStyle name="_도곡1교 교대(시점) 수량_배수공H_통영기초#11-rev1_통합내역서 10" xfId="3551"/>
    <cellStyle name="_도곡1교 교대(시점) 수량_배수공H_통영기초#11-rev1_통합내역서 11" xfId="3552"/>
    <cellStyle name="_도곡1교 교대(시점) 수량_배수공H_통영기초#11-rev1_통합내역서 12" xfId="3553"/>
    <cellStyle name="_도곡1교 교대(시점) 수량_배수공H_통영기초#11-rev1_통합내역서 13" xfId="3554"/>
    <cellStyle name="_도곡1교 교대(시점) 수량_배수공H_통영기초#11-rev1_통합내역서 14" xfId="30893"/>
    <cellStyle name="_도곡1교 교대(시점) 수량_배수공H_통영기초#11-rev1_통합내역서 2" xfId="3555"/>
    <cellStyle name="_도곡1교 교대(시점) 수량_배수공H_통영기초#11-rev1_통합내역서 2 2" xfId="41466"/>
    <cellStyle name="_도곡1교 교대(시점) 수량_배수공H_통영기초#11-rev1_통합내역서 3" xfId="3556"/>
    <cellStyle name="_도곡1교 교대(시점) 수량_배수공H_통영기초#11-rev1_통합내역서 4" xfId="3557"/>
    <cellStyle name="_도곡1교 교대(시점) 수량_배수공H_통영기초#11-rev1_통합내역서 5" xfId="3558"/>
    <cellStyle name="_도곡1교 교대(시점) 수량_배수공H_통영기초#11-rev1_통합내역서 6" xfId="3559"/>
    <cellStyle name="_도곡1교 교대(시점) 수량_배수공H_통영기초#11-rev1_통합내역서 7" xfId="3560"/>
    <cellStyle name="_도곡1교 교대(시점) 수량_배수공H_통영기초#11-rev1_통합내역서 8" xfId="3561"/>
    <cellStyle name="_도곡1교 교대(시점) 수량_배수공H_통영기초#11-rev1_통합내역서 9" xfId="3562"/>
    <cellStyle name="_도곡1교 교대(시점) 수량_배수공H_통영기초#11-rev1_통합내역서_1-1차 전기공사 설계서(저장탱크)_REVA_090721(전기방식수정분)" xfId="27346"/>
    <cellStyle name="_도곡1교 교대(시점) 수량_배수공H_통영기초#11-rev1_통합내역서_1-1차 전기공사 설계서(저장탱크)_REVA_090721(전기방식수정분)_01. 1-2차 전기방식공사 설계서" xfId="27347"/>
    <cellStyle name="_도곡1교 교대(시점) 수량_배수공H_통영기초#11-rev1_통합내역서_4-3차 전기공사 설계서_REVP0(090401)" xfId="3563"/>
    <cellStyle name="_도곡1교 교대(시점) 수량_배수공H_통영기초#11-rev1_통합내역서_4-3차 전기공사 설계서_REVP0(090401) 10" xfId="3564"/>
    <cellStyle name="_도곡1교 교대(시점) 수량_배수공H_통영기초#11-rev1_통합내역서_4-3차 전기공사 설계서_REVP0(090401) 11" xfId="3565"/>
    <cellStyle name="_도곡1교 교대(시점) 수량_배수공H_통영기초#11-rev1_통합내역서_4-3차 전기공사 설계서_REVP0(090401) 12" xfId="3566"/>
    <cellStyle name="_도곡1교 교대(시점) 수량_배수공H_통영기초#11-rev1_통합내역서_4-3차 전기공사 설계서_REVP0(090401) 13" xfId="3567"/>
    <cellStyle name="_도곡1교 교대(시점) 수량_배수공H_통영기초#11-rev1_통합내역서_4-3차 전기공사 설계서_REVP0(090401) 14" xfId="30892"/>
    <cellStyle name="_도곡1교 교대(시점) 수량_배수공H_통영기초#11-rev1_통합내역서_4-3차 전기공사 설계서_REVP0(090401) 2" xfId="3568"/>
    <cellStyle name="_도곡1교 교대(시점) 수량_배수공H_통영기초#11-rev1_통합내역서_4-3차 전기공사 설계서_REVP0(090401) 2 2" xfId="41467"/>
    <cellStyle name="_도곡1교 교대(시점) 수량_배수공H_통영기초#11-rev1_통합내역서_4-3차 전기공사 설계서_REVP0(090401) 3" xfId="3569"/>
    <cellStyle name="_도곡1교 교대(시점) 수량_배수공H_통영기초#11-rev1_통합내역서_4-3차 전기공사 설계서_REVP0(090401) 4" xfId="3570"/>
    <cellStyle name="_도곡1교 교대(시점) 수량_배수공H_통영기초#11-rev1_통합내역서_4-3차 전기공사 설계서_REVP0(090401) 5" xfId="3571"/>
    <cellStyle name="_도곡1교 교대(시점) 수량_배수공H_통영기초#11-rev1_통합내역서_4-3차 전기공사 설계서_REVP0(090401) 6" xfId="3572"/>
    <cellStyle name="_도곡1교 교대(시점) 수량_배수공H_통영기초#11-rev1_통합내역서_4-3차 전기공사 설계서_REVP0(090401) 7" xfId="3573"/>
    <cellStyle name="_도곡1교 교대(시점) 수량_배수공H_통영기초#11-rev1_통합내역서_4-3차 전기공사 설계서_REVP0(090401) 8" xfId="3574"/>
    <cellStyle name="_도곡1교 교대(시점) 수량_배수공H_통영기초#11-rev1_통합내역서_4-3차 전기공사 설계서_REVP0(090401) 9" xfId="3575"/>
    <cellStyle name="_도곡1교 교대(시점) 수량_배수공H_통영기초#11-rev1_통합내역서_4-3차 전기공사 설계서_REVP0(090401)_01. 1-2차 전기방식공사 설계서" xfId="27348"/>
    <cellStyle name="_도곡1교 교대(시점) 수량_배수공H_통영기초#11-rev1_평택15-17본체내역서_rev5" xfId="3576"/>
    <cellStyle name="_도곡1교 교대(시점) 수량_배수공H_통영기초#11-rev1_평택15-17본체내역서_rev5 10" xfId="3577"/>
    <cellStyle name="_도곡1교 교대(시점) 수량_배수공H_통영기초#11-rev1_평택15-17본체내역서_rev5 11" xfId="3578"/>
    <cellStyle name="_도곡1교 교대(시점) 수량_배수공H_통영기초#11-rev1_평택15-17본체내역서_rev5 12" xfId="3579"/>
    <cellStyle name="_도곡1교 교대(시점) 수량_배수공H_통영기초#11-rev1_평택15-17본체내역서_rev5 13" xfId="3580"/>
    <cellStyle name="_도곡1교 교대(시점) 수량_배수공H_통영기초#11-rev1_평택15-17본체내역서_rev5 14" xfId="30891"/>
    <cellStyle name="_도곡1교 교대(시점) 수량_배수공H_통영기초#11-rev1_평택15-17본체내역서_rev5 2" xfId="3581"/>
    <cellStyle name="_도곡1교 교대(시점) 수량_배수공H_통영기초#11-rev1_평택15-17본체내역서_rev5 2 2" xfId="41468"/>
    <cellStyle name="_도곡1교 교대(시점) 수량_배수공H_통영기초#11-rev1_평택15-17본체내역서_rev5 3" xfId="3582"/>
    <cellStyle name="_도곡1교 교대(시점) 수량_배수공H_통영기초#11-rev1_평택15-17본체내역서_rev5 4" xfId="3583"/>
    <cellStyle name="_도곡1교 교대(시점) 수량_배수공H_통영기초#11-rev1_평택15-17본체내역서_rev5 5" xfId="3584"/>
    <cellStyle name="_도곡1교 교대(시점) 수량_배수공H_통영기초#11-rev1_평택15-17본체내역서_rev5 6" xfId="3585"/>
    <cellStyle name="_도곡1교 교대(시점) 수량_배수공H_통영기초#11-rev1_평택15-17본체내역서_rev5 7" xfId="3586"/>
    <cellStyle name="_도곡1교 교대(시점) 수량_배수공H_통영기초#11-rev1_평택15-17본체내역서_rev5 8" xfId="3587"/>
    <cellStyle name="_도곡1교 교대(시점) 수량_배수공H_통영기초#11-rev1_평택15-17본체내역서_rev5 9" xfId="3588"/>
    <cellStyle name="_도곡1교 교대(시점) 수량_배수공H_통영기초#11-rev1_평택15-17본체내역서_rev5_1-1차 전기공사 설계서(저장탱크)_REVA_090721(전기방식수정분)" xfId="27349"/>
    <cellStyle name="_도곡1교 교대(시점) 수량_배수공H_통영기초#11-rev1_평택15-17본체내역서_rev5_1-1차 전기공사 설계서(저장탱크)_REVA_090721(전기방식수정분)_01. 1-2차 전기방식공사 설계서" xfId="27350"/>
    <cellStyle name="_도곡1교 교대(시점) 수량_배수공H_통영기초#11-rev1_평택15-17본체내역서_rev5_4-3차 전기공사 설계서_REVP0(090401)" xfId="3589"/>
    <cellStyle name="_도곡1교 교대(시점) 수량_배수공H_통영기초#11-rev1_평택15-17본체내역서_rev5_4-3차 전기공사 설계서_REVP0(090401) 10" xfId="3590"/>
    <cellStyle name="_도곡1교 교대(시점) 수량_배수공H_통영기초#11-rev1_평택15-17본체내역서_rev5_4-3차 전기공사 설계서_REVP0(090401) 11" xfId="3591"/>
    <cellStyle name="_도곡1교 교대(시점) 수량_배수공H_통영기초#11-rev1_평택15-17본체내역서_rev5_4-3차 전기공사 설계서_REVP0(090401) 12" xfId="3592"/>
    <cellStyle name="_도곡1교 교대(시점) 수량_배수공H_통영기초#11-rev1_평택15-17본체내역서_rev5_4-3차 전기공사 설계서_REVP0(090401) 13" xfId="3593"/>
    <cellStyle name="_도곡1교 교대(시점) 수량_배수공H_통영기초#11-rev1_평택15-17본체내역서_rev5_4-3차 전기공사 설계서_REVP0(090401) 14" xfId="30890"/>
    <cellStyle name="_도곡1교 교대(시점) 수량_배수공H_통영기초#11-rev1_평택15-17본체내역서_rev5_4-3차 전기공사 설계서_REVP0(090401) 2" xfId="3594"/>
    <cellStyle name="_도곡1교 교대(시점) 수량_배수공H_통영기초#11-rev1_평택15-17본체내역서_rev5_4-3차 전기공사 설계서_REVP0(090401) 2 2" xfId="41469"/>
    <cellStyle name="_도곡1교 교대(시점) 수량_배수공H_통영기초#11-rev1_평택15-17본체내역서_rev5_4-3차 전기공사 설계서_REVP0(090401) 3" xfId="3595"/>
    <cellStyle name="_도곡1교 교대(시점) 수량_배수공H_통영기초#11-rev1_평택15-17본체내역서_rev5_4-3차 전기공사 설계서_REVP0(090401) 4" xfId="3596"/>
    <cellStyle name="_도곡1교 교대(시점) 수량_배수공H_통영기초#11-rev1_평택15-17본체내역서_rev5_4-3차 전기공사 설계서_REVP0(090401) 5" xfId="3597"/>
    <cellStyle name="_도곡1교 교대(시점) 수량_배수공H_통영기초#11-rev1_평택15-17본체내역서_rev5_4-3차 전기공사 설계서_REVP0(090401) 6" xfId="3598"/>
    <cellStyle name="_도곡1교 교대(시점) 수량_배수공H_통영기초#11-rev1_평택15-17본체내역서_rev5_4-3차 전기공사 설계서_REVP0(090401) 7" xfId="3599"/>
    <cellStyle name="_도곡1교 교대(시점) 수량_배수공H_통영기초#11-rev1_평택15-17본체내역서_rev5_4-3차 전기공사 설계서_REVP0(090401) 8" xfId="3600"/>
    <cellStyle name="_도곡1교 교대(시점) 수량_배수공H_통영기초#11-rev1_평택15-17본체내역서_rev5_4-3차 전기공사 설계서_REVP0(090401) 9" xfId="3601"/>
    <cellStyle name="_도곡1교 교대(시점) 수량_배수공H_통영기초#11-rev1_평택15-17본체내역서_rev5_4-3차 전기공사 설계서_REVP0(090401)_01. 1-2차 전기방식공사 설계서" xfId="27351"/>
    <cellStyle name="_도곡1교 교대(시점) 수량_배수공H_통합내역서" xfId="3602"/>
    <cellStyle name="_도곡1교 교대(시점) 수량_배수공H_통합내역서 10" xfId="3603"/>
    <cellStyle name="_도곡1교 교대(시점) 수량_배수공H_통합내역서 11" xfId="3604"/>
    <cellStyle name="_도곡1교 교대(시점) 수량_배수공H_통합내역서 12" xfId="3605"/>
    <cellStyle name="_도곡1교 교대(시점) 수량_배수공H_통합내역서 13" xfId="3606"/>
    <cellStyle name="_도곡1교 교대(시점) 수량_배수공H_통합내역서 14" xfId="30889"/>
    <cellStyle name="_도곡1교 교대(시점) 수량_배수공H_통합내역서 2" xfId="3607"/>
    <cellStyle name="_도곡1교 교대(시점) 수량_배수공H_통합내역서 2 2" xfId="41470"/>
    <cellStyle name="_도곡1교 교대(시점) 수량_배수공H_통합내역서 3" xfId="3608"/>
    <cellStyle name="_도곡1교 교대(시점) 수량_배수공H_통합내역서 4" xfId="3609"/>
    <cellStyle name="_도곡1교 교대(시점) 수량_배수공H_통합내역서 5" xfId="3610"/>
    <cellStyle name="_도곡1교 교대(시점) 수량_배수공H_통합내역서 6" xfId="3611"/>
    <cellStyle name="_도곡1교 교대(시점) 수량_배수공H_통합내역서 7" xfId="3612"/>
    <cellStyle name="_도곡1교 교대(시점) 수량_배수공H_통합내역서 8" xfId="3613"/>
    <cellStyle name="_도곡1교 교대(시점) 수량_배수공H_통합내역서 9" xfId="3614"/>
    <cellStyle name="_도곡1교 교대(시점) 수량_배수공H_통합내역서_1-1차 전기공사 설계서(저장탱크)_REVA_090721(전기방식수정분)" xfId="27352"/>
    <cellStyle name="_도곡1교 교대(시점) 수량_배수공H_통합내역서_1-1차 전기공사 설계서(저장탱크)_REVA_090721(전기방식수정분)_01. 1-2차 전기방식공사 설계서" xfId="27353"/>
    <cellStyle name="_도곡1교 교대(시점) 수량_배수공H_통합내역서_4-3차 전기공사 설계서_REVP0(090401)" xfId="3615"/>
    <cellStyle name="_도곡1교 교대(시점) 수량_배수공H_통합내역서_4-3차 전기공사 설계서_REVP0(090401) 10" xfId="3616"/>
    <cellStyle name="_도곡1교 교대(시점) 수량_배수공H_통합내역서_4-3차 전기공사 설계서_REVP0(090401) 11" xfId="3617"/>
    <cellStyle name="_도곡1교 교대(시점) 수량_배수공H_통합내역서_4-3차 전기공사 설계서_REVP0(090401) 12" xfId="3618"/>
    <cellStyle name="_도곡1교 교대(시점) 수량_배수공H_통합내역서_4-3차 전기공사 설계서_REVP0(090401) 13" xfId="3619"/>
    <cellStyle name="_도곡1교 교대(시점) 수량_배수공H_통합내역서_4-3차 전기공사 설계서_REVP0(090401) 14" xfId="30888"/>
    <cellStyle name="_도곡1교 교대(시점) 수량_배수공H_통합내역서_4-3차 전기공사 설계서_REVP0(090401) 2" xfId="3620"/>
    <cellStyle name="_도곡1교 교대(시점) 수량_배수공H_통합내역서_4-3차 전기공사 설계서_REVP0(090401) 2 2" xfId="41471"/>
    <cellStyle name="_도곡1교 교대(시점) 수량_배수공H_통합내역서_4-3차 전기공사 설계서_REVP0(090401) 3" xfId="3621"/>
    <cellStyle name="_도곡1교 교대(시점) 수량_배수공H_통합내역서_4-3차 전기공사 설계서_REVP0(090401) 4" xfId="3622"/>
    <cellStyle name="_도곡1교 교대(시점) 수량_배수공H_통합내역서_4-3차 전기공사 설계서_REVP0(090401) 5" xfId="3623"/>
    <cellStyle name="_도곡1교 교대(시점) 수량_배수공H_통합내역서_4-3차 전기공사 설계서_REVP0(090401) 6" xfId="3624"/>
    <cellStyle name="_도곡1교 교대(시점) 수량_배수공H_통합내역서_4-3차 전기공사 설계서_REVP0(090401) 7" xfId="3625"/>
    <cellStyle name="_도곡1교 교대(시점) 수량_배수공H_통합내역서_4-3차 전기공사 설계서_REVP0(090401) 8" xfId="3626"/>
    <cellStyle name="_도곡1교 교대(시점) 수량_배수공H_통합내역서_4-3차 전기공사 설계서_REVP0(090401) 9" xfId="3627"/>
    <cellStyle name="_도곡1교 교대(시점) 수량_배수공H_통합내역서_4-3차 전기공사 설계서_REVP0(090401)_01. 1-2차 전기방식공사 설계서" xfId="27354"/>
    <cellStyle name="_도곡1교 교대(시점) 수량_배수공H_평택15-17본체내역서_rev5" xfId="3628"/>
    <cellStyle name="_도곡1교 교대(시점) 수량_배수공H_평택15-17본체내역서_rev5 10" xfId="3629"/>
    <cellStyle name="_도곡1교 교대(시점) 수량_배수공H_평택15-17본체내역서_rev5 11" xfId="3630"/>
    <cellStyle name="_도곡1교 교대(시점) 수량_배수공H_평택15-17본체내역서_rev5 12" xfId="3631"/>
    <cellStyle name="_도곡1교 교대(시점) 수량_배수공H_평택15-17본체내역서_rev5 13" xfId="3632"/>
    <cellStyle name="_도곡1교 교대(시점) 수량_배수공H_평택15-17본체내역서_rev5 14" xfId="30887"/>
    <cellStyle name="_도곡1교 교대(시점) 수량_배수공H_평택15-17본체내역서_rev5 2" xfId="3633"/>
    <cellStyle name="_도곡1교 교대(시점) 수량_배수공H_평택15-17본체내역서_rev5 2 2" xfId="41472"/>
    <cellStyle name="_도곡1교 교대(시점) 수량_배수공H_평택15-17본체내역서_rev5 3" xfId="3634"/>
    <cellStyle name="_도곡1교 교대(시점) 수량_배수공H_평택15-17본체내역서_rev5 4" xfId="3635"/>
    <cellStyle name="_도곡1교 교대(시점) 수량_배수공H_평택15-17본체내역서_rev5 5" xfId="3636"/>
    <cellStyle name="_도곡1교 교대(시점) 수량_배수공H_평택15-17본체내역서_rev5 6" xfId="3637"/>
    <cellStyle name="_도곡1교 교대(시점) 수량_배수공H_평택15-17본체내역서_rev5 7" xfId="3638"/>
    <cellStyle name="_도곡1교 교대(시점) 수량_배수공H_평택15-17본체내역서_rev5 8" xfId="3639"/>
    <cellStyle name="_도곡1교 교대(시점) 수량_배수공H_평택15-17본체내역서_rev5 9" xfId="3640"/>
    <cellStyle name="_도곡1교 교대(시점) 수량_배수공H_평택15-17본체내역서_rev5_1-1차 전기공사 설계서(저장탱크)_REVA_090721(전기방식수정분)" xfId="27355"/>
    <cellStyle name="_도곡1교 교대(시점) 수량_배수공H_평택15-17본체내역서_rev5_1-1차 전기공사 설계서(저장탱크)_REVA_090721(전기방식수정분)_01. 1-2차 전기방식공사 설계서" xfId="27356"/>
    <cellStyle name="_도곡1교 교대(시점) 수량_배수공H_평택15-17본체내역서_rev5_4-3차 전기공사 설계서_REVP0(090401)" xfId="3641"/>
    <cellStyle name="_도곡1교 교대(시점) 수량_배수공H_평택15-17본체내역서_rev5_4-3차 전기공사 설계서_REVP0(090401) 10" xfId="3642"/>
    <cellStyle name="_도곡1교 교대(시점) 수량_배수공H_평택15-17본체내역서_rev5_4-3차 전기공사 설계서_REVP0(090401) 11" xfId="3643"/>
    <cellStyle name="_도곡1교 교대(시점) 수량_배수공H_평택15-17본체내역서_rev5_4-3차 전기공사 설계서_REVP0(090401) 12" xfId="3644"/>
    <cellStyle name="_도곡1교 교대(시점) 수량_배수공H_평택15-17본체내역서_rev5_4-3차 전기공사 설계서_REVP0(090401) 13" xfId="3645"/>
    <cellStyle name="_도곡1교 교대(시점) 수량_배수공H_평택15-17본체내역서_rev5_4-3차 전기공사 설계서_REVP0(090401) 14" xfId="30886"/>
    <cellStyle name="_도곡1교 교대(시점) 수량_배수공H_평택15-17본체내역서_rev5_4-3차 전기공사 설계서_REVP0(090401) 2" xfId="3646"/>
    <cellStyle name="_도곡1교 교대(시점) 수량_배수공H_평택15-17본체내역서_rev5_4-3차 전기공사 설계서_REVP0(090401) 2 2" xfId="41473"/>
    <cellStyle name="_도곡1교 교대(시점) 수량_배수공H_평택15-17본체내역서_rev5_4-3차 전기공사 설계서_REVP0(090401) 3" xfId="3647"/>
    <cellStyle name="_도곡1교 교대(시점) 수량_배수공H_평택15-17본체내역서_rev5_4-3차 전기공사 설계서_REVP0(090401) 4" xfId="3648"/>
    <cellStyle name="_도곡1교 교대(시점) 수량_배수공H_평택15-17본체내역서_rev5_4-3차 전기공사 설계서_REVP0(090401) 5" xfId="3649"/>
    <cellStyle name="_도곡1교 교대(시점) 수량_배수공H_평택15-17본체내역서_rev5_4-3차 전기공사 설계서_REVP0(090401) 6" xfId="3650"/>
    <cellStyle name="_도곡1교 교대(시점) 수량_배수공H_평택15-17본체내역서_rev5_4-3차 전기공사 설계서_REVP0(090401) 7" xfId="3651"/>
    <cellStyle name="_도곡1교 교대(시점) 수량_배수공H_평택15-17본체내역서_rev5_4-3차 전기공사 설계서_REVP0(090401) 8" xfId="3652"/>
    <cellStyle name="_도곡1교 교대(시점) 수량_배수공H_평택15-17본체내역서_rev5_4-3차 전기공사 설계서_REVP0(090401) 9" xfId="3653"/>
    <cellStyle name="_도곡1교 교대(시점) 수량_배수공H_평택15-17본체내역서_rev5_4-3차 전기공사 설계서_REVP0(090401)_01. 1-2차 전기방식공사 설계서" xfId="27357"/>
    <cellStyle name="_도곡1교 교대(시점) 수량_통영기초#11-rev1" xfId="3654"/>
    <cellStyle name="_도곡1교 교대(시점) 수량_통영기초#11-rev1 10" xfId="3655"/>
    <cellStyle name="_도곡1교 교대(시점) 수량_통영기초#11-rev1 11" xfId="3656"/>
    <cellStyle name="_도곡1교 교대(시점) 수량_통영기초#11-rev1 12" xfId="3657"/>
    <cellStyle name="_도곡1교 교대(시점) 수량_통영기초#11-rev1 13" xfId="3658"/>
    <cellStyle name="_도곡1교 교대(시점) 수량_통영기초#11-rev1 14" xfId="30885"/>
    <cellStyle name="_도곡1교 교대(시점) 수량_통영기초#11-rev1 2" xfId="3659"/>
    <cellStyle name="_도곡1교 교대(시점) 수량_통영기초#11-rev1 2 2" xfId="41474"/>
    <cellStyle name="_도곡1교 교대(시점) 수량_통영기초#11-rev1 3" xfId="3660"/>
    <cellStyle name="_도곡1교 교대(시점) 수량_통영기초#11-rev1 4" xfId="3661"/>
    <cellStyle name="_도곡1교 교대(시점) 수량_통영기초#11-rev1 5" xfId="3662"/>
    <cellStyle name="_도곡1교 교대(시점) 수량_통영기초#11-rev1 6" xfId="3663"/>
    <cellStyle name="_도곡1교 교대(시점) 수량_통영기초#11-rev1 7" xfId="3664"/>
    <cellStyle name="_도곡1교 교대(시점) 수량_통영기초#11-rev1 8" xfId="3665"/>
    <cellStyle name="_도곡1교 교대(시점) 수량_통영기초#11-rev1 9" xfId="3666"/>
    <cellStyle name="_도곡1교 교대(시점) 수량_통영기초#11-rev1_1-1차 전기공사 설계서(저장탱크)_REVA_090721(전기방식수정분)" xfId="27358"/>
    <cellStyle name="_도곡1교 교대(시점) 수량_통영기초#11-rev1_1-1차 전기공사 설계서(저장탱크)_REVA_090721(전기방식수정분)_01. 1-2차 전기방식공사 설계서" xfId="27359"/>
    <cellStyle name="_도곡1교 교대(시점) 수량_통영기초#11-rev1_4-3차 전기공사 설계서_REVP0(090401)" xfId="3667"/>
    <cellStyle name="_도곡1교 교대(시점) 수량_통영기초#11-rev1_4-3차 전기공사 설계서_REVP0(090401) 10" xfId="3668"/>
    <cellStyle name="_도곡1교 교대(시점) 수량_통영기초#11-rev1_4-3차 전기공사 설계서_REVP0(090401) 11" xfId="3669"/>
    <cellStyle name="_도곡1교 교대(시점) 수량_통영기초#11-rev1_4-3차 전기공사 설계서_REVP0(090401) 12" xfId="3670"/>
    <cellStyle name="_도곡1교 교대(시점) 수량_통영기초#11-rev1_4-3차 전기공사 설계서_REVP0(090401) 13" xfId="3671"/>
    <cellStyle name="_도곡1교 교대(시점) 수량_통영기초#11-rev1_4-3차 전기공사 설계서_REVP0(090401) 14" xfId="30884"/>
    <cellStyle name="_도곡1교 교대(시점) 수량_통영기초#11-rev1_4-3차 전기공사 설계서_REVP0(090401) 2" xfId="3672"/>
    <cellStyle name="_도곡1교 교대(시점) 수량_통영기초#11-rev1_4-3차 전기공사 설계서_REVP0(090401) 2 2" xfId="41475"/>
    <cellStyle name="_도곡1교 교대(시점) 수량_통영기초#11-rev1_4-3차 전기공사 설계서_REVP0(090401) 3" xfId="3673"/>
    <cellStyle name="_도곡1교 교대(시점) 수량_통영기초#11-rev1_4-3차 전기공사 설계서_REVP0(090401) 4" xfId="3674"/>
    <cellStyle name="_도곡1교 교대(시점) 수량_통영기초#11-rev1_4-3차 전기공사 설계서_REVP0(090401) 5" xfId="3675"/>
    <cellStyle name="_도곡1교 교대(시점) 수량_통영기초#11-rev1_4-3차 전기공사 설계서_REVP0(090401) 6" xfId="3676"/>
    <cellStyle name="_도곡1교 교대(시점) 수량_통영기초#11-rev1_4-3차 전기공사 설계서_REVP0(090401) 7" xfId="3677"/>
    <cellStyle name="_도곡1교 교대(시점) 수량_통영기초#11-rev1_4-3차 전기공사 설계서_REVP0(090401) 8" xfId="3678"/>
    <cellStyle name="_도곡1교 교대(시점) 수량_통영기초#11-rev1_4-3차 전기공사 설계서_REVP0(090401) 9" xfId="3679"/>
    <cellStyle name="_도곡1교 교대(시점) 수량_통영기초#11-rev1_4-3차 전기공사 설계서_REVP0(090401)_01. 1-2차 전기방식공사 설계서" xfId="27360"/>
    <cellStyle name="_도곡1교 교대(시점) 수량_통영기초#11-rev1_노임단가" xfId="3680"/>
    <cellStyle name="_도곡1교 교대(시점) 수량_통영기초#11-rev1_노임단가 10" xfId="3681"/>
    <cellStyle name="_도곡1교 교대(시점) 수량_통영기초#11-rev1_노임단가 11" xfId="3682"/>
    <cellStyle name="_도곡1교 교대(시점) 수량_통영기초#11-rev1_노임단가 12" xfId="3683"/>
    <cellStyle name="_도곡1교 교대(시점) 수량_통영기초#11-rev1_노임단가 13" xfId="3684"/>
    <cellStyle name="_도곡1교 교대(시점) 수량_통영기초#11-rev1_노임단가 14" xfId="30883"/>
    <cellStyle name="_도곡1교 교대(시점) 수량_통영기초#11-rev1_노임단가 2" xfId="3685"/>
    <cellStyle name="_도곡1교 교대(시점) 수량_통영기초#11-rev1_노임단가 2 2" xfId="41476"/>
    <cellStyle name="_도곡1교 교대(시점) 수량_통영기초#11-rev1_노임단가 3" xfId="3686"/>
    <cellStyle name="_도곡1교 교대(시점) 수량_통영기초#11-rev1_노임단가 4" xfId="3687"/>
    <cellStyle name="_도곡1교 교대(시점) 수량_통영기초#11-rev1_노임단가 5" xfId="3688"/>
    <cellStyle name="_도곡1교 교대(시점) 수량_통영기초#11-rev1_노임단가 6" xfId="3689"/>
    <cellStyle name="_도곡1교 교대(시점) 수량_통영기초#11-rev1_노임단가 7" xfId="3690"/>
    <cellStyle name="_도곡1교 교대(시점) 수량_통영기초#11-rev1_노임단가 8" xfId="3691"/>
    <cellStyle name="_도곡1교 교대(시점) 수량_통영기초#11-rev1_노임단가 9" xfId="3692"/>
    <cellStyle name="_도곡1교 교대(시점) 수량_통영기초#11-rev1_노임단가_1-1차 전기공사 설계서(저장탱크)_REVA_090721(전기방식수정분)" xfId="27361"/>
    <cellStyle name="_도곡1교 교대(시점) 수량_통영기초#11-rev1_노임단가_1-1차 전기공사 설계서(저장탱크)_REVA_090721(전기방식수정분)_01. 1-2차 전기방식공사 설계서" xfId="27362"/>
    <cellStyle name="_도곡1교 교대(시점) 수량_통영기초#11-rev1_노임단가_4-3차 전기공사 설계서_REVP0(090401)" xfId="3693"/>
    <cellStyle name="_도곡1교 교대(시점) 수량_통영기초#11-rev1_노임단가_4-3차 전기공사 설계서_REVP0(090401) 10" xfId="3694"/>
    <cellStyle name="_도곡1교 교대(시점) 수량_통영기초#11-rev1_노임단가_4-3차 전기공사 설계서_REVP0(090401) 11" xfId="3695"/>
    <cellStyle name="_도곡1교 교대(시점) 수량_통영기초#11-rev1_노임단가_4-3차 전기공사 설계서_REVP0(090401) 12" xfId="3696"/>
    <cellStyle name="_도곡1교 교대(시점) 수량_통영기초#11-rev1_노임단가_4-3차 전기공사 설계서_REVP0(090401) 13" xfId="3697"/>
    <cellStyle name="_도곡1교 교대(시점) 수량_통영기초#11-rev1_노임단가_4-3차 전기공사 설계서_REVP0(090401) 14" xfId="30882"/>
    <cellStyle name="_도곡1교 교대(시점) 수량_통영기초#11-rev1_노임단가_4-3차 전기공사 설계서_REVP0(090401) 2" xfId="3698"/>
    <cellStyle name="_도곡1교 교대(시점) 수량_통영기초#11-rev1_노임단가_4-3차 전기공사 설계서_REVP0(090401) 2 2" xfId="41477"/>
    <cellStyle name="_도곡1교 교대(시점) 수량_통영기초#11-rev1_노임단가_4-3차 전기공사 설계서_REVP0(090401) 3" xfId="3699"/>
    <cellStyle name="_도곡1교 교대(시점) 수량_통영기초#11-rev1_노임단가_4-3차 전기공사 설계서_REVP0(090401) 4" xfId="3700"/>
    <cellStyle name="_도곡1교 교대(시점) 수량_통영기초#11-rev1_노임단가_4-3차 전기공사 설계서_REVP0(090401) 5" xfId="3701"/>
    <cellStyle name="_도곡1교 교대(시점) 수량_통영기초#11-rev1_노임단가_4-3차 전기공사 설계서_REVP0(090401) 6" xfId="3702"/>
    <cellStyle name="_도곡1교 교대(시점) 수량_통영기초#11-rev1_노임단가_4-3차 전기공사 설계서_REVP0(090401) 7" xfId="3703"/>
    <cellStyle name="_도곡1교 교대(시점) 수량_통영기초#11-rev1_노임단가_4-3차 전기공사 설계서_REVP0(090401) 8" xfId="3704"/>
    <cellStyle name="_도곡1교 교대(시점) 수량_통영기초#11-rev1_노임단가_4-3차 전기공사 설계서_REVP0(090401) 9" xfId="3705"/>
    <cellStyle name="_도곡1교 교대(시점) 수량_통영기초#11-rev1_노임단가_4-3차 전기공사 설계서_REVP0(090401)_01. 1-2차 전기방식공사 설계서" xfId="27363"/>
    <cellStyle name="_도곡1교 교대(시점) 수량_통영기초#11-rev1_통합내역서" xfId="3706"/>
    <cellStyle name="_도곡1교 교대(시점) 수량_통영기초#11-rev1_통합내역서 10" xfId="3707"/>
    <cellStyle name="_도곡1교 교대(시점) 수량_통영기초#11-rev1_통합내역서 11" xfId="3708"/>
    <cellStyle name="_도곡1교 교대(시점) 수량_통영기초#11-rev1_통합내역서 12" xfId="3709"/>
    <cellStyle name="_도곡1교 교대(시점) 수량_통영기초#11-rev1_통합내역서 13" xfId="3710"/>
    <cellStyle name="_도곡1교 교대(시점) 수량_통영기초#11-rev1_통합내역서 14" xfId="30881"/>
    <cellStyle name="_도곡1교 교대(시점) 수량_통영기초#11-rev1_통합내역서 2" xfId="3711"/>
    <cellStyle name="_도곡1교 교대(시점) 수량_통영기초#11-rev1_통합내역서 2 2" xfId="41478"/>
    <cellStyle name="_도곡1교 교대(시점) 수량_통영기초#11-rev1_통합내역서 3" xfId="3712"/>
    <cellStyle name="_도곡1교 교대(시점) 수량_통영기초#11-rev1_통합내역서 4" xfId="3713"/>
    <cellStyle name="_도곡1교 교대(시점) 수량_통영기초#11-rev1_통합내역서 5" xfId="3714"/>
    <cellStyle name="_도곡1교 교대(시점) 수량_통영기초#11-rev1_통합내역서 6" xfId="3715"/>
    <cellStyle name="_도곡1교 교대(시점) 수량_통영기초#11-rev1_통합내역서 7" xfId="3716"/>
    <cellStyle name="_도곡1교 교대(시점) 수량_통영기초#11-rev1_통합내역서 8" xfId="3717"/>
    <cellStyle name="_도곡1교 교대(시점) 수량_통영기초#11-rev1_통합내역서 9" xfId="3718"/>
    <cellStyle name="_도곡1교 교대(시점) 수량_통영기초#11-rev1_통합내역서_1-1차 전기공사 설계서(저장탱크)_REVA_090721(전기방식수정분)" xfId="27364"/>
    <cellStyle name="_도곡1교 교대(시점) 수량_통영기초#11-rev1_통합내역서_1-1차 전기공사 설계서(저장탱크)_REVA_090721(전기방식수정분)_01. 1-2차 전기방식공사 설계서" xfId="27365"/>
    <cellStyle name="_도곡1교 교대(시점) 수량_통영기초#11-rev1_통합내역서_4-3차 전기공사 설계서_REVP0(090401)" xfId="3719"/>
    <cellStyle name="_도곡1교 교대(시점) 수량_통영기초#11-rev1_통합내역서_4-3차 전기공사 설계서_REVP0(090401) 10" xfId="3720"/>
    <cellStyle name="_도곡1교 교대(시점) 수량_통영기초#11-rev1_통합내역서_4-3차 전기공사 설계서_REVP0(090401) 11" xfId="3721"/>
    <cellStyle name="_도곡1교 교대(시점) 수량_통영기초#11-rev1_통합내역서_4-3차 전기공사 설계서_REVP0(090401) 12" xfId="3722"/>
    <cellStyle name="_도곡1교 교대(시점) 수량_통영기초#11-rev1_통합내역서_4-3차 전기공사 설계서_REVP0(090401) 13" xfId="3723"/>
    <cellStyle name="_도곡1교 교대(시점) 수량_통영기초#11-rev1_통합내역서_4-3차 전기공사 설계서_REVP0(090401) 14" xfId="30880"/>
    <cellStyle name="_도곡1교 교대(시점) 수량_통영기초#11-rev1_통합내역서_4-3차 전기공사 설계서_REVP0(090401) 2" xfId="3724"/>
    <cellStyle name="_도곡1교 교대(시점) 수량_통영기초#11-rev1_통합내역서_4-3차 전기공사 설계서_REVP0(090401) 2 2" xfId="41479"/>
    <cellStyle name="_도곡1교 교대(시점) 수량_통영기초#11-rev1_통합내역서_4-3차 전기공사 설계서_REVP0(090401) 3" xfId="3725"/>
    <cellStyle name="_도곡1교 교대(시점) 수량_통영기초#11-rev1_통합내역서_4-3차 전기공사 설계서_REVP0(090401) 4" xfId="3726"/>
    <cellStyle name="_도곡1교 교대(시점) 수량_통영기초#11-rev1_통합내역서_4-3차 전기공사 설계서_REVP0(090401) 5" xfId="3727"/>
    <cellStyle name="_도곡1교 교대(시점) 수량_통영기초#11-rev1_통합내역서_4-3차 전기공사 설계서_REVP0(090401) 6" xfId="3728"/>
    <cellStyle name="_도곡1교 교대(시점) 수량_통영기초#11-rev1_통합내역서_4-3차 전기공사 설계서_REVP0(090401) 7" xfId="3729"/>
    <cellStyle name="_도곡1교 교대(시점) 수량_통영기초#11-rev1_통합내역서_4-3차 전기공사 설계서_REVP0(090401) 8" xfId="3730"/>
    <cellStyle name="_도곡1교 교대(시점) 수량_통영기초#11-rev1_통합내역서_4-3차 전기공사 설계서_REVP0(090401) 9" xfId="3731"/>
    <cellStyle name="_도곡1교 교대(시점) 수량_통영기초#11-rev1_통합내역서_4-3차 전기공사 설계서_REVP0(090401)_01. 1-2차 전기방식공사 설계서" xfId="27366"/>
    <cellStyle name="_도곡1교 교대(시점) 수량_통영기초#11-rev1_평택15-17본체내역서_rev5" xfId="3732"/>
    <cellStyle name="_도곡1교 교대(시점) 수량_통영기초#11-rev1_평택15-17본체내역서_rev5 10" xfId="3733"/>
    <cellStyle name="_도곡1교 교대(시점) 수량_통영기초#11-rev1_평택15-17본체내역서_rev5 11" xfId="3734"/>
    <cellStyle name="_도곡1교 교대(시점) 수량_통영기초#11-rev1_평택15-17본체내역서_rev5 12" xfId="3735"/>
    <cellStyle name="_도곡1교 교대(시점) 수량_통영기초#11-rev1_평택15-17본체내역서_rev5 13" xfId="3736"/>
    <cellStyle name="_도곡1교 교대(시점) 수량_통영기초#11-rev1_평택15-17본체내역서_rev5 14" xfId="30879"/>
    <cellStyle name="_도곡1교 교대(시점) 수량_통영기초#11-rev1_평택15-17본체내역서_rev5 2" xfId="3737"/>
    <cellStyle name="_도곡1교 교대(시점) 수량_통영기초#11-rev1_평택15-17본체내역서_rev5 2 2" xfId="41480"/>
    <cellStyle name="_도곡1교 교대(시점) 수량_통영기초#11-rev1_평택15-17본체내역서_rev5 3" xfId="3738"/>
    <cellStyle name="_도곡1교 교대(시점) 수량_통영기초#11-rev1_평택15-17본체내역서_rev5 4" xfId="3739"/>
    <cellStyle name="_도곡1교 교대(시점) 수량_통영기초#11-rev1_평택15-17본체내역서_rev5 5" xfId="3740"/>
    <cellStyle name="_도곡1교 교대(시점) 수량_통영기초#11-rev1_평택15-17본체내역서_rev5 6" xfId="3741"/>
    <cellStyle name="_도곡1교 교대(시점) 수량_통영기초#11-rev1_평택15-17본체내역서_rev5 7" xfId="3742"/>
    <cellStyle name="_도곡1교 교대(시점) 수량_통영기초#11-rev1_평택15-17본체내역서_rev5 8" xfId="3743"/>
    <cellStyle name="_도곡1교 교대(시점) 수량_통영기초#11-rev1_평택15-17본체내역서_rev5 9" xfId="3744"/>
    <cellStyle name="_도곡1교 교대(시점) 수량_통영기초#11-rev1_평택15-17본체내역서_rev5_1-1차 전기공사 설계서(저장탱크)_REVA_090721(전기방식수정분)" xfId="27367"/>
    <cellStyle name="_도곡1교 교대(시점) 수량_통영기초#11-rev1_평택15-17본체내역서_rev5_1-1차 전기공사 설계서(저장탱크)_REVA_090721(전기방식수정분)_01. 1-2차 전기방식공사 설계서" xfId="27368"/>
    <cellStyle name="_도곡1교 교대(시점) 수량_통영기초#11-rev1_평택15-17본체내역서_rev5_4-3차 전기공사 설계서_REVP0(090401)" xfId="3745"/>
    <cellStyle name="_도곡1교 교대(시점) 수량_통영기초#11-rev1_평택15-17본체내역서_rev5_4-3차 전기공사 설계서_REVP0(090401) 10" xfId="3746"/>
    <cellStyle name="_도곡1교 교대(시점) 수량_통영기초#11-rev1_평택15-17본체내역서_rev5_4-3차 전기공사 설계서_REVP0(090401) 11" xfId="3747"/>
    <cellStyle name="_도곡1교 교대(시점) 수량_통영기초#11-rev1_평택15-17본체내역서_rev5_4-3차 전기공사 설계서_REVP0(090401) 12" xfId="3748"/>
    <cellStyle name="_도곡1교 교대(시점) 수량_통영기초#11-rev1_평택15-17본체내역서_rev5_4-3차 전기공사 설계서_REVP0(090401) 13" xfId="3749"/>
    <cellStyle name="_도곡1교 교대(시점) 수량_통영기초#11-rev1_평택15-17본체내역서_rev5_4-3차 전기공사 설계서_REVP0(090401) 14" xfId="30878"/>
    <cellStyle name="_도곡1교 교대(시점) 수량_통영기초#11-rev1_평택15-17본체내역서_rev5_4-3차 전기공사 설계서_REVP0(090401) 2" xfId="3750"/>
    <cellStyle name="_도곡1교 교대(시점) 수량_통영기초#11-rev1_평택15-17본체내역서_rev5_4-3차 전기공사 설계서_REVP0(090401) 2 2" xfId="41481"/>
    <cellStyle name="_도곡1교 교대(시점) 수량_통영기초#11-rev1_평택15-17본체내역서_rev5_4-3차 전기공사 설계서_REVP0(090401) 3" xfId="3751"/>
    <cellStyle name="_도곡1교 교대(시점) 수량_통영기초#11-rev1_평택15-17본체내역서_rev5_4-3차 전기공사 설계서_REVP0(090401) 4" xfId="3752"/>
    <cellStyle name="_도곡1교 교대(시점) 수량_통영기초#11-rev1_평택15-17본체내역서_rev5_4-3차 전기공사 설계서_REVP0(090401) 5" xfId="3753"/>
    <cellStyle name="_도곡1교 교대(시점) 수량_통영기초#11-rev1_평택15-17본체내역서_rev5_4-3차 전기공사 설계서_REVP0(090401) 6" xfId="3754"/>
    <cellStyle name="_도곡1교 교대(시점) 수량_통영기초#11-rev1_평택15-17본체내역서_rev5_4-3차 전기공사 설계서_REVP0(090401) 7" xfId="3755"/>
    <cellStyle name="_도곡1교 교대(시점) 수량_통영기초#11-rev1_평택15-17본체내역서_rev5_4-3차 전기공사 설계서_REVP0(090401) 8" xfId="3756"/>
    <cellStyle name="_도곡1교 교대(시점) 수량_통영기초#11-rev1_평택15-17본체내역서_rev5_4-3차 전기공사 설계서_REVP0(090401) 9" xfId="3757"/>
    <cellStyle name="_도곡1교 교대(시점) 수량_통영기초#11-rev1_평택15-17본체내역서_rev5_4-3차 전기공사 설계서_REVP0(090401)_01. 1-2차 전기방식공사 설계서" xfId="27369"/>
    <cellStyle name="_도곡1교 교대(시점) 수량_통합내역서" xfId="3758"/>
    <cellStyle name="_도곡1교 교대(시점) 수량_통합내역서 10" xfId="3759"/>
    <cellStyle name="_도곡1교 교대(시점) 수량_통합내역서 11" xfId="3760"/>
    <cellStyle name="_도곡1교 교대(시점) 수량_통합내역서 12" xfId="3761"/>
    <cellStyle name="_도곡1교 교대(시점) 수량_통합내역서 13" xfId="3762"/>
    <cellStyle name="_도곡1교 교대(시점) 수량_통합내역서 14" xfId="30877"/>
    <cellStyle name="_도곡1교 교대(시점) 수량_통합내역서 2" xfId="3763"/>
    <cellStyle name="_도곡1교 교대(시점) 수량_통합내역서 2 2" xfId="41482"/>
    <cellStyle name="_도곡1교 교대(시점) 수량_통합내역서 3" xfId="3764"/>
    <cellStyle name="_도곡1교 교대(시점) 수량_통합내역서 4" xfId="3765"/>
    <cellStyle name="_도곡1교 교대(시점) 수량_통합내역서 5" xfId="3766"/>
    <cellStyle name="_도곡1교 교대(시점) 수량_통합내역서 6" xfId="3767"/>
    <cellStyle name="_도곡1교 교대(시점) 수량_통합내역서 7" xfId="3768"/>
    <cellStyle name="_도곡1교 교대(시점) 수량_통합내역서 8" xfId="3769"/>
    <cellStyle name="_도곡1교 교대(시점) 수량_통합내역서 9" xfId="3770"/>
    <cellStyle name="_도곡1교 교대(시점) 수량_통합내역서_1-1차 전기공사 설계서(저장탱크)_REVA_090721(전기방식수정분)" xfId="27370"/>
    <cellStyle name="_도곡1교 교대(시점) 수량_통합내역서_1-1차 전기공사 설계서(저장탱크)_REVA_090721(전기방식수정분)_01. 1-2차 전기방식공사 설계서" xfId="27371"/>
    <cellStyle name="_도곡1교 교대(시점) 수량_통합내역서_4-3차 전기공사 설계서_REVP0(090401)" xfId="3771"/>
    <cellStyle name="_도곡1교 교대(시점) 수량_통합내역서_4-3차 전기공사 설계서_REVP0(090401) 10" xfId="3772"/>
    <cellStyle name="_도곡1교 교대(시점) 수량_통합내역서_4-3차 전기공사 설계서_REVP0(090401) 11" xfId="3773"/>
    <cellStyle name="_도곡1교 교대(시점) 수량_통합내역서_4-3차 전기공사 설계서_REVP0(090401) 12" xfId="3774"/>
    <cellStyle name="_도곡1교 교대(시점) 수량_통합내역서_4-3차 전기공사 설계서_REVP0(090401) 13" xfId="3775"/>
    <cellStyle name="_도곡1교 교대(시점) 수량_통합내역서_4-3차 전기공사 설계서_REVP0(090401) 14" xfId="30876"/>
    <cellStyle name="_도곡1교 교대(시점) 수량_통합내역서_4-3차 전기공사 설계서_REVP0(090401) 2" xfId="3776"/>
    <cellStyle name="_도곡1교 교대(시점) 수량_통합내역서_4-3차 전기공사 설계서_REVP0(090401) 2 2" xfId="41483"/>
    <cellStyle name="_도곡1교 교대(시점) 수량_통합내역서_4-3차 전기공사 설계서_REVP0(090401) 3" xfId="3777"/>
    <cellStyle name="_도곡1교 교대(시점) 수량_통합내역서_4-3차 전기공사 설계서_REVP0(090401) 4" xfId="3778"/>
    <cellStyle name="_도곡1교 교대(시점) 수량_통합내역서_4-3차 전기공사 설계서_REVP0(090401) 5" xfId="3779"/>
    <cellStyle name="_도곡1교 교대(시점) 수량_통합내역서_4-3차 전기공사 설계서_REVP0(090401) 6" xfId="3780"/>
    <cellStyle name="_도곡1교 교대(시점) 수량_통합내역서_4-3차 전기공사 설계서_REVP0(090401) 7" xfId="3781"/>
    <cellStyle name="_도곡1교 교대(시점) 수량_통합내역서_4-3차 전기공사 설계서_REVP0(090401) 8" xfId="3782"/>
    <cellStyle name="_도곡1교 교대(시점) 수량_통합내역서_4-3차 전기공사 설계서_REVP0(090401) 9" xfId="3783"/>
    <cellStyle name="_도곡1교 교대(시점) 수량_통합내역서_4-3차 전기공사 설계서_REVP0(090401)_01. 1-2차 전기방식공사 설계서" xfId="27372"/>
    <cellStyle name="_도곡1교 교대(시점) 수량_평택15-17본체내역서_rev5" xfId="3784"/>
    <cellStyle name="_도곡1교 교대(시점) 수량_평택15-17본체내역서_rev5 10" xfId="3785"/>
    <cellStyle name="_도곡1교 교대(시점) 수량_평택15-17본체내역서_rev5 11" xfId="3786"/>
    <cellStyle name="_도곡1교 교대(시점) 수량_평택15-17본체내역서_rev5 12" xfId="3787"/>
    <cellStyle name="_도곡1교 교대(시점) 수량_평택15-17본체내역서_rev5 13" xfId="3788"/>
    <cellStyle name="_도곡1교 교대(시점) 수량_평택15-17본체내역서_rev5 14" xfId="30875"/>
    <cellStyle name="_도곡1교 교대(시점) 수량_평택15-17본체내역서_rev5 2" xfId="3789"/>
    <cellStyle name="_도곡1교 교대(시점) 수량_평택15-17본체내역서_rev5 2 2" xfId="41484"/>
    <cellStyle name="_도곡1교 교대(시점) 수량_평택15-17본체내역서_rev5 3" xfId="3790"/>
    <cellStyle name="_도곡1교 교대(시점) 수량_평택15-17본체내역서_rev5 4" xfId="3791"/>
    <cellStyle name="_도곡1교 교대(시점) 수량_평택15-17본체내역서_rev5 5" xfId="3792"/>
    <cellStyle name="_도곡1교 교대(시점) 수량_평택15-17본체내역서_rev5 6" xfId="3793"/>
    <cellStyle name="_도곡1교 교대(시점) 수량_평택15-17본체내역서_rev5 7" xfId="3794"/>
    <cellStyle name="_도곡1교 교대(시점) 수량_평택15-17본체내역서_rev5 8" xfId="3795"/>
    <cellStyle name="_도곡1교 교대(시점) 수량_평택15-17본체내역서_rev5 9" xfId="3796"/>
    <cellStyle name="_도곡1교 교대(시점) 수량_평택15-17본체내역서_rev5_1-1차 전기공사 설계서(저장탱크)_REVA_090721(전기방식수정분)" xfId="27373"/>
    <cellStyle name="_도곡1교 교대(시점) 수량_평택15-17본체내역서_rev5_1-1차 전기공사 설계서(저장탱크)_REVA_090721(전기방식수정분)_01. 1-2차 전기방식공사 설계서" xfId="27374"/>
    <cellStyle name="_도곡1교 교대(시점) 수량_평택15-17본체내역서_rev5_4-3차 전기공사 설계서_REVP0(090401)" xfId="3797"/>
    <cellStyle name="_도곡1교 교대(시점) 수량_평택15-17본체내역서_rev5_4-3차 전기공사 설계서_REVP0(090401) 10" xfId="3798"/>
    <cellStyle name="_도곡1교 교대(시점) 수량_평택15-17본체내역서_rev5_4-3차 전기공사 설계서_REVP0(090401) 11" xfId="3799"/>
    <cellStyle name="_도곡1교 교대(시점) 수량_평택15-17본체내역서_rev5_4-3차 전기공사 설계서_REVP0(090401) 12" xfId="3800"/>
    <cellStyle name="_도곡1교 교대(시점) 수량_평택15-17본체내역서_rev5_4-3차 전기공사 설계서_REVP0(090401) 13" xfId="3801"/>
    <cellStyle name="_도곡1교 교대(시점) 수량_평택15-17본체내역서_rev5_4-3차 전기공사 설계서_REVP0(090401) 14" xfId="30874"/>
    <cellStyle name="_도곡1교 교대(시점) 수량_평택15-17본체내역서_rev5_4-3차 전기공사 설계서_REVP0(090401) 2" xfId="3802"/>
    <cellStyle name="_도곡1교 교대(시점) 수량_평택15-17본체내역서_rev5_4-3차 전기공사 설계서_REVP0(090401) 2 2" xfId="41485"/>
    <cellStyle name="_도곡1교 교대(시점) 수량_평택15-17본체내역서_rev5_4-3차 전기공사 설계서_REVP0(090401) 3" xfId="3803"/>
    <cellStyle name="_도곡1교 교대(시점) 수량_평택15-17본체내역서_rev5_4-3차 전기공사 설계서_REVP0(090401) 4" xfId="3804"/>
    <cellStyle name="_도곡1교 교대(시점) 수량_평택15-17본체내역서_rev5_4-3차 전기공사 설계서_REVP0(090401) 5" xfId="3805"/>
    <cellStyle name="_도곡1교 교대(시점) 수량_평택15-17본체내역서_rev5_4-3차 전기공사 설계서_REVP0(090401) 6" xfId="3806"/>
    <cellStyle name="_도곡1교 교대(시점) 수량_평택15-17본체내역서_rev5_4-3차 전기공사 설계서_REVP0(090401) 7" xfId="3807"/>
    <cellStyle name="_도곡1교 교대(시점) 수량_평택15-17본체내역서_rev5_4-3차 전기공사 설계서_REVP0(090401) 8" xfId="3808"/>
    <cellStyle name="_도곡1교 교대(시점) 수량_평택15-17본체내역서_rev5_4-3차 전기공사 설계서_REVP0(090401) 9" xfId="3809"/>
    <cellStyle name="_도곡1교 교대(시점) 수량_평택15-17본체내역서_rev5_4-3차 전기공사 설계서_REVP0(090401)_01. 1-2차 전기방식공사 설계서" xfId="27375"/>
    <cellStyle name="_도곡1교 하부공 수량" xfId="3810"/>
    <cellStyle name="_도곡1교 하부공 수량 10" xfId="3811"/>
    <cellStyle name="_도곡1교 하부공 수량 11" xfId="3812"/>
    <cellStyle name="_도곡1교 하부공 수량 12" xfId="3813"/>
    <cellStyle name="_도곡1교 하부공 수량 13" xfId="3814"/>
    <cellStyle name="_도곡1교 하부공 수량 14" xfId="30873"/>
    <cellStyle name="_도곡1교 하부공 수량 2" xfId="3815"/>
    <cellStyle name="_도곡1교 하부공 수량 2 2" xfId="41486"/>
    <cellStyle name="_도곡1교 하부공 수량 3" xfId="3816"/>
    <cellStyle name="_도곡1교 하부공 수량 4" xfId="3817"/>
    <cellStyle name="_도곡1교 하부공 수량 5" xfId="3818"/>
    <cellStyle name="_도곡1교 하부공 수량 6" xfId="3819"/>
    <cellStyle name="_도곡1교 하부공 수량 7" xfId="3820"/>
    <cellStyle name="_도곡1교 하부공 수량 8" xfId="3821"/>
    <cellStyle name="_도곡1교 하부공 수량 9" xfId="3822"/>
    <cellStyle name="_도곡1교 하부공 수량_1-1차 전기공사 설계서(저장탱크)_REVA_090721(전기방식수정분)" xfId="27376"/>
    <cellStyle name="_도곡1교 하부공 수량_1-1차 전기공사 설계서(저장탱크)_REVA_090721(전기방식수정분)_01. 1-2차 전기방식공사 설계서" xfId="27377"/>
    <cellStyle name="_도곡1교 하부공 수량_4-3차 전기공사 설계서_REVP0(090401)" xfId="3823"/>
    <cellStyle name="_도곡1교 하부공 수량_4-3차 전기공사 설계서_REVP0(090401) 10" xfId="3824"/>
    <cellStyle name="_도곡1교 하부공 수량_4-3차 전기공사 설계서_REVP0(090401) 11" xfId="3825"/>
    <cellStyle name="_도곡1교 하부공 수량_4-3차 전기공사 설계서_REVP0(090401) 12" xfId="3826"/>
    <cellStyle name="_도곡1교 하부공 수량_4-3차 전기공사 설계서_REVP0(090401) 13" xfId="3827"/>
    <cellStyle name="_도곡1교 하부공 수량_4-3차 전기공사 설계서_REVP0(090401) 14" xfId="30872"/>
    <cellStyle name="_도곡1교 하부공 수량_4-3차 전기공사 설계서_REVP0(090401) 2" xfId="3828"/>
    <cellStyle name="_도곡1교 하부공 수량_4-3차 전기공사 설계서_REVP0(090401) 2 2" xfId="41487"/>
    <cellStyle name="_도곡1교 하부공 수량_4-3차 전기공사 설계서_REVP0(090401) 3" xfId="3829"/>
    <cellStyle name="_도곡1교 하부공 수량_4-3차 전기공사 설계서_REVP0(090401) 4" xfId="3830"/>
    <cellStyle name="_도곡1교 하부공 수량_4-3차 전기공사 설계서_REVP0(090401) 5" xfId="3831"/>
    <cellStyle name="_도곡1교 하부공 수량_4-3차 전기공사 설계서_REVP0(090401) 6" xfId="3832"/>
    <cellStyle name="_도곡1교 하부공 수량_4-3차 전기공사 설계서_REVP0(090401) 7" xfId="3833"/>
    <cellStyle name="_도곡1교 하부공 수량_4-3차 전기공사 설계서_REVP0(090401) 8" xfId="3834"/>
    <cellStyle name="_도곡1교 하부공 수량_4-3차 전기공사 설계서_REVP0(090401) 9" xfId="3835"/>
    <cellStyle name="_도곡1교 하부공 수량_4-3차 전기공사 설계서_REVP0(090401)_01. 1-2차 전기방식공사 설계서" xfId="27378"/>
    <cellStyle name="_도곡1교 하부공 수량_노임단가" xfId="3836"/>
    <cellStyle name="_도곡1교 하부공 수량_노임단가 10" xfId="3837"/>
    <cellStyle name="_도곡1교 하부공 수량_노임단가 11" xfId="3838"/>
    <cellStyle name="_도곡1교 하부공 수량_노임단가 12" xfId="3839"/>
    <cellStyle name="_도곡1교 하부공 수량_노임단가 13" xfId="3840"/>
    <cellStyle name="_도곡1교 하부공 수량_노임단가 14" xfId="30871"/>
    <cellStyle name="_도곡1교 하부공 수량_노임단가 2" xfId="3841"/>
    <cellStyle name="_도곡1교 하부공 수량_노임단가 2 2" xfId="41488"/>
    <cellStyle name="_도곡1교 하부공 수량_노임단가 3" xfId="3842"/>
    <cellStyle name="_도곡1교 하부공 수량_노임단가 4" xfId="3843"/>
    <cellStyle name="_도곡1교 하부공 수량_노임단가 5" xfId="3844"/>
    <cellStyle name="_도곡1교 하부공 수량_노임단가 6" xfId="3845"/>
    <cellStyle name="_도곡1교 하부공 수량_노임단가 7" xfId="3846"/>
    <cellStyle name="_도곡1교 하부공 수량_노임단가 8" xfId="3847"/>
    <cellStyle name="_도곡1교 하부공 수량_노임단가 9" xfId="3848"/>
    <cellStyle name="_도곡1교 하부공 수량_노임단가_1-1차 전기공사 설계서(저장탱크)_REVA_090721(전기방식수정분)" xfId="27379"/>
    <cellStyle name="_도곡1교 하부공 수량_노임단가_1-1차 전기공사 설계서(저장탱크)_REVA_090721(전기방식수정분)_01. 1-2차 전기방식공사 설계서" xfId="27380"/>
    <cellStyle name="_도곡1교 하부공 수량_노임단가_4-3차 전기공사 설계서_REVP0(090401)" xfId="3849"/>
    <cellStyle name="_도곡1교 하부공 수량_노임단가_4-3차 전기공사 설계서_REVP0(090401) 10" xfId="3850"/>
    <cellStyle name="_도곡1교 하부공 수량_노임단가_4-3차 전기공사 설계서_REVP0(090401) 11" xfId="3851"/>
    <cellStyle name="_도곡1교 하부공 수량_노임단가_4-3차 전기공사 설계서_REVP0(090401) 12" xfId="3852"/>
    <cellStyle name="_도곡1교 하부공 수량_노임단가_4-3차 전기공사 설계서_REVP0(090401) 13" xfId="3853"/>
    <cellStyle name="_도곡1교 하부공 수량_노임단가_4-3차 전기공사 설계서_REVP0(090401) 14" xfId="30870"/>
    <cellStyle name="_도곡1교 하부공 수량_노임단가_4-3차 전기공사 설계서_REVP0(090401) 2" xfId="3854"/>
    <cellStyle name="_도곡1교 하부공 수량_노임단가_4-3차 전기공사 설계서_REVP0(090401) 2 2" xfId="41489"/>
    <cellStyle name="_도곡1교 하부공 수량_노임단가_4-3차 전기공사 설계서_REVP0(090401) 3" xfId="3855"/>
    <cellStyle name="_도곡1교 하부공 수량_노임단가_4-3차 전기공사 설계서_REVP0(090401) 4" xfId="3856"/>
    <cellStyle name="_도곡1교 하부공 수량_노임단가_4-3차 전기공사 설계서_REVP0(090401) 5" xfId="3857"/>
    <cellStyle name="_도곡1교 하부공 수량_노임단가_4-3차 전기공사 설계서_REVP0(090401) 6" xfId="3858"/>
    <cellStyle name="_도곡1교 하부공 수량_노임단가_4-3차 전기공사 설계서_REVP0(090401) 7" xfId="3859"/>
    <cellStyle name="_도곡1교 하부공 수량_노임단가_4-3차 전기공사 설계서_REVP0(090401) 8" xfId="3860"/>
    <cellStyle name="_도곡1교 하부공 수량_노임단가_4-3차 전기공사 설계서_REVP0(090401) 9" xfId="3861"/>
    <cellStyle name="_도곡1교 하부공 수량_노임단가_4-3차 전기공사 설계서_REVP0(090401)_01. 1-2차 전기방식공사 설계서" xfId="27381"/>
    <cellStyle name="_도곡1교 하부공 수량_배수공H" xfId="3862"/>
    <cellStyle name="_도곡1교 하부공 수량_배수공H 10" xfId="3863"/>
    <cellStyle name="_도곡1교 하부공 수량_배수공H 11" xfId="3864"/>
    <cellStyle name="_도곡1교 하부공 수량_배수공H 12" xfId="3865"/>
    <cellStyle name="_도곡1교 하부공 수량_배수공H 13" xfId="3866"/>
    <cellStyle name="_도곡1교 하부공 수량_배수공H 14" xfId="30869"/>
    <cellStyle name="_도곡1교 하부공 수량_배수공H 2" xfId="3867"/>
    <cellStyle name="_도곡1교 하부공 수량_배수공H 2 2" xfId="41490"/>
    <cellStyle name="_도곡1교 하부공 수량_배수공H 3" xfId="3868"/>
    <cellStyle name="_도곡1교 하부공 수량_배수공H 4" xfId="3869"/>
    <cellStyle name="_도곡1교 하부공 수량_배수공H 5" xfId="3870"/>
    <cellStyle name="_도곡1교 하부공 수량_배수공H 6" xfId="3871"/>
    <cellStyle name="_도곡1교 하부공 수량_배수공H 7" xfId="3872"/>
    <cellStyle name="_도곡1교 하부공 수량_배수공H 8" xfId="3873"/>
    <cellStyle name="_도곡1교 하부공 수량_배수공H 9" xfId="3874"/>
    <cellStyle name="_도곡1교 하부공 수량_배수공H_1-1차 전기공사 설계서(저장탱크)_REVA_090721(전기방식수정분)" xfId="27382"/>
    <cellStyle name="_도곡1교 하부공 수량_배수공H_1-1차 전기공사 설계서(저장탱크)_REVA_090721(전기방식수정분)_01. 1-2차 전기방식공사 설계서" xfId="27383"/>
    <cellStyle name="_도곡1교 하부공 수량_배수공H_4-3차 전기공사 설계서_REVP0(090401)" xfId="3875"/>
    <cellStyle name="_도곡1교 하부공 수량_배수공H_4-3차 전기공사 설계서_REVP0(090401) 10" xfId="3876"/>
    <cellStyle name="_도곡1교 하부공 수량_배수공H_4-3차 전기공사 설계서_REVP0(090401) 11" xfId="3877"/>
    <cellStyle name="_도곡1교 하부공 수량_배수공H_4-3차 전기공사 설계서_REVP0(090401) 12" xfId="3878"/>
    <cellStyle name="_도곡1교 하부공 수량_배수공H_4-3차 전기공사 설계서_REVP0(090401) 13" xfId="3879"/>
    <cellStyle name="_도곡1교 하부공 수량_배수공H_4-3차 전기공사 설계서_REVP0(090401) 14" xfId="30868"/>
    <cellStyle name="_도곡1교 하부공 수량_배수공H_4-3차 전기공사 설계서_REVP0(090401) 2" xfId="3880"/>
    <cellStyle name="_도곡1교 하부공 수량_배수공H_4-3차 전기공사 설계서_REVP0(090401) 2 2" xfId="41491"/>
    <cellStyle name="_도곡1교 하부공 수량_배수공H_4-3차 전기공사 설계서_REVP0(090401) 3" xfId="3881"/>
    <cellStyle name="_도곡1교 하부공 수량_배수공H_4-3차 전기공사 설계서_REVP0(090401) 4" xfId="3882"/>
    <cellStyle name="_도곡1교 하부공 수량_배수공H_4-3차 전기공사 설계서_REVP0(090401) 5" xfId="3883"/>
    <cellStyle name="_도곡1교 하부공 수량_배수공H_4-3차 전기공사 설계서_REVP0(090401) 6" xfId="3884"/>
    <cellStyle name="_도곡1교 하부공 수량_배수공H_4-3차 전기공사 설계서_REVP0(090401) 7" xfId="3885"/>
    <cellStyle name="_도곡1교 하부공 수량_배수공H_4-3차 전기공사 설계서_REVP0(090401) 8" xfId="3886"/>
    <cellStyle name="_도곡1교 하부공 수량_배수공H_4-3차 전기공사 설계서_REVP0(090401) 9" xfId="3887"/>
    <cellStyle name="_도곡1교 하부공 수량_배수공H_4-3차 전기공사 설계서_REVP0(090401)_01. 1-2차 전기방식공사 설계서" xfId="27384"/>
    <cellStyle name="_도곡1교 하부공 수량_배수공H_노임단가" xfId="3888"/>
    <cellStyle name="_도곡1교 하부공 수량_배수공H_노임단가 10" xfId="3889"/>
    <cellStyle name="_도곡1교 하부공 수량_배수공H_노임단가 11" xfId="3890"/>
    <cellStyle name="_도곡1교 하부공 수량_배수공H_노임단가 12" xfId="3891"/>
    <cellStyle name="_도곡1교 하부공 수량_배수공H_노임단가 13" xfId="3892"/>
    <cellStyle name="_도곡1교 하부공 수량_배수공H_노임단가 14" xfId="30867"/>
    <cellStyle name="_도곡1교 하부공 수량_배수공H_노임단가 2" xfId="3893"/>
    <cellStyle name="_도곡1교 하부공 수량_배수공H_노임단가 2 2" xfId="41492"/>
    <cellStyle name="_도곡1교 하부공 수량_배수공H_노임단가 3" xfId="3894"/>
    <cellStyle name="_도곡1교 하부공 수량_배수공H_노임단가 4" xfId="3895"/>
    <cellStyle name="_도곡1교 하부공 수량_배수공H_노임단가 5" xfId="3896"/>
    <cellStyle name="_도곡1교 하부공 수량_배수공H_노임단가 6" xfId="3897"/>
    <cellStyle name="_도곡1교 하부공 수량_배수공H_노임단가 7" xfId="3898"/>
    <cellStyle name="_도곡1교 하부공 수량_배수공H_노임단가 8" xfId="3899"/>
    <cellStyle name="_도곡1교 하부공 수량_배수공H_노임단가 9" xfId="3900"/>
    <cellStyle name="_도곡1교 하부공 수량_배수공H_노임단가_1-1차 전기공사 설계서(저장탱크)_REVA_090721(전기방식수정분)" xfId="27385"/>
    <cellStyle name="_도곡1교 하부공 수량_배수공H_노임단가_1-1차 전기공사 설계서(저장탱크)_REVA_090721(전기방식수정분)_01. 1-2차 전기방식공사 설계서" xfId="27386"/>
    <cellStyle name="_도곡1교 하부공 수량_배수공H_노임단가_4-3차 전기공사 설계서_REVP0(090401)" xfId="3901"/>
    <cellStyle name="_도곡1교 하부공 수량_배수공H_노임단가_4-3차 전기공사 설계서_REVP0(090401) 10" xfId="3902"/>
    <cellStyle name="_도곡1교 하부공 수량_배수공H_노임단가_4-3차 전기공사 설계서_REVP0(090401) 11" xfId="3903"/>
    <cellStyle name="_도곡1교 하부공 수량_배수공H_노임단가_4-3차 전기공사 설계서_REVP0(090401) 12" xfId="3904"/>
    <cellStyle name="_도곡1교 하부공 수량_배수공H_노임단가_4-3차 전기공사 설계서_REVP0(090401) 13" xfId="3905"/>
    <cellStyle name="_도곡1교 하부공 수량_배수공H_노임단가_4-3차 전기공사 설계서_REVP0(090401) 14" xfId="30866"/>
    <cellStyle name="_도곡1교 하부공 수량_배수공H_노임단가_4-3차 전기공사 설계서_REVP0(090401) 2" xfId="3906"/>
    <cellStyle name="_도곡1교 하부공 수량_배수공H_노임단가_4-3차 전기공사 설계서_REVP0(090401) 2 2" xfId="41493"/>
    <cellStyle name="_도곡1교 하부공 수량_배수공H_노임단가_4-3차 전기공사 설계서_REVP0(090401) 3" xfId="3907"/>
    <cellStyle name="_도곡1교 하부공 수량_배수공H_노임단가_4-3차 전기공사 설계서_REVP0(090401) 4" xfId="3908"/>
    <cellStyle name="_도곡1교 하부공 수량_배수공H_노임단가_4-3차 전기공사 설계서_REVP0(090401) 5" xfId="3909"/>
    <cellStyle name="_도곡1교 하부공 수량_배수공H_노임단가_4-3차 전기공사 설계서_REVP0(090401) 6" xfId="3910"/>
    <cellStyle name="_도곡1교 하부공 수량_배수공H_노임단가_4-3차 전기공사 설계서_REVP0(090401) 7" xfId="3911"/>
    <cellStyle name="_도곡1교 하부공 수량_배수공H_노임단가_4-3차 전기공사 설계서_REVP0(090401) 8" xfId="3912"/>
    <cellStyle name="_도곡1교 하부공 수량_배수공H_노임단가_4-3차 전기공사 설계서_REVP0(090401) 9" xfId="3913"/>
    <cellStyle name="_도곡1교 하부공 수량_배수공H_노임단가_4-3차 전기공사 설계서_REVP0(090401)_01. 1-2차 전기방식공사 설계서" xfId="27387"/>
    <cellStyle name="_도곡1교 하부공 수량_배수공H_통영기초#11-rev1" xfId="3914"/>
    <cellStyle name="_도곡1교 하부공 수량_배수공H_통영기초#11-rev1 10" xfId="3915"/>
    <cellStyle name="_도곡1교 하부공 수량_배수공H_통영기초#11-rev1 11" xfId="3916"/>
    <cellStyle name="_도곡1교 하부공 수량_배수공H_통영기초#11-rev1 12" xfId="3917"/>
    <cellStyle name="_도곡1교 하부공 수량_배수공H_통영기초#11-rev1 13" xfId="3918"/>
    <cellStyle name="_도곡1교 하부공 수량_배수공H_통영기초#11-rev1 14" xfId="30865"/>
    <cellStyle name="_도곡1교 하부공 수량_배수공H_통영기초#11-rev1 2" xfId="3919"/>
    <cellStyle name="_도곡1교 하부공 수량_배수공H_통영기초#11-rev1 2 2" xfId="41494"/>
    <cellStyle name="_도곡1교 하부공 수량_배수공H_통영기초#11-rev1 3" xfId="3920"/>
    <cellStyle name="_도곡1교 하부공 수량_배수공H_통영기초#11-rev1 4" xfId="3921"/>
    <cellStyle name="_도곡1교 하부공 수량_배수공H_통영기초#11-rev1 5" xfId="3922"/>
    <cellStyle name="_도곡1교 하부공 수량_배수공H_통영기초#11-rev1 6" xfId="3923"/>
    <cellStyle name="_도곡1교 하부공 수량_배수공H_통영기초#11-rev1 7" xfId="3924"/>
    <cellStyle name="_도곡1교 하부공 수량_배수공H_통영기초#11-rev1 8" xfId="3925"/>
    <cellStyle name="_도곡1교 하부공 수량_배수공H_통영기초#11-rev1 9" xfId="3926"/>
    <cellStyle name="_도곡1교 하부공 수량_배수공H_통영기초#11-rev1_1-1차 전기공사 설계서(저장탱크)_REVA_090721(전기방식수정분)" xfId="27388"/>
    <cellStyle name="_도곡1교 하부공 수량_배수공H_통영기초#11-rev1_1-1차 전기공사 설계서(저장탱크)_REVA_090721(전기방식수정분)_01. 1-2차 전기방식공사 설계서" xfId="27389"/>
    <cellStyle name="_도곡1교 하부공 수량_배수공H_통영기초#11-rev1_4-3차 전기공사 설계서_REVP0(090401)" xfId="3927"/>
    <cellStyle name="_도곡1교 하부공 수량_배수공H_통영기초#11-rev1_4-3차 전기공사 설계서_REVP0(090401) 10" xfId="3928"/>
    <cellStyle name="_도곡1교 하부공 수량_배수공H_통영기초#11-rev1_4-3차 전기공사 설계서_REVP0(090401) 11" xfId="3929"/>
    <cellStyle name="_도곡1교 하부공 수량_배수공H_통영기초#11-rev1_4-3차 전기공사 설계서_REVP0(090401) 12" xfId="3930"/>
    <cellStyle name="_도곡1교 하부공 수량_배수공H_통영기초#11-rev1_4-3차 전기공사 설계서_REVP0(090401) 13" xfId="3931"/>
    <cellStyle name="_도곡1교 하부공 수량_배수공H_통영기초#11-rev1_4-3차 전기공사 설계서_REVP0(090401) 14" xfId="30864"/>
    <cellStyle name="_도곡1교 하부공 수량_배수공H_통영기초#11-rev1_4-3차 전기공사 설계서_REVP0(090401) 2" xfId="3932"/>
    <cellStyle name="_도곡1교 하부공 수량_배수공H_통영기초#11-rev1_4-3차 전기공사 설계서_REVP0(090401) 2 2" xfId="41495"/>
    <cellStyle name="_도곡1교 하부공 수량_배수공H_통영기초#11-rev1_4-3차 전기공사 설계서_REVP0(090401) 3" xfId="3933"/>
    <cellStyle name="_도곡1교 하부공 수량_배수공H_통영기초#11-rev1_4-3차 전기공사 설계서_REVP0(090401) 4" xfId="3934"/>
    <cellStyle name="_도곡1교 하부공 수량_배수공H_통영기초#11-rev1_4-3차 전기공사 설계서_REVP0(090401) 5" xfId="3935"/>
    <cellStyle name="_도곡1교 하부공 수량_배수공H_통영기초#11-rev1_4-3차 전기공사 설계서_REVP0(090401) 6" xfId="3936"/>
    <cellStyle name="_도곡1교 하부공 수량_배수공H_통영기초#11-rev1_4-3차 전기공사 설계서_REVP0(090401) 7" xfId="3937"/>
    <cellStyle name="_도곡1교 하부공 수량_배수공H_통영기초#11-rev1_4-3차 전기공사 설계서_REVP0(090401) 8" xfId="3938"/>
    <cellStyle name="_도곡1교 하부공 수량_배수공H_통영기초#11-rev1_4-3차 전기공사 설계서_REVP0(090401) 9" xfId="3939"/>
    <cellStyle name="_도곡1교 하부공 수량_배수공H_통영기초#11-rev1_4-3차 전기공사 설계서_REVP0(090401)_01. 1-2차 전기방식공사 설계서" xfId="27390"/>
    <cellStyle name="_도곡1교 하부공 수량_배수공H_통영기초#11-rev1_노임단가" xfId="3940"/>
    <cellStyle name="_도곡1교 하부공 수량_배수공H_통영기초#11-rev1_노임단가 10" xfId="3941"/>
    <cellStyle name="_도곡1교 하부공 수량_배수공H_통영기초#11-rev1_노임단가 11" xfId="3942"/>
    <cellStyle name="_도곡1교 하부공 수량_배수공H_통영기초#11-rev1_노임단가 12" xfId="3943"/>
    <cellStyle name="_도곡1교 하부공 수량_배수공H_통영기초#11-rev1_노임단가 13" xfId="3944"/>
    <cellStyle name="_도곡1교 하부공 수량_배수공H_통영기초#11-rev1_노임단가 14" xfId="30863"/>
    <cellStyle name="_도곡1교 하부공 수량_배수공H_통영기초#11-rev1_노임단가 2" xfId="3945"/>
    <cellStyle name="_도곡1교 하부공 수량_배수공H_통영기초#11-rev1_노임단가 2 2" xfId="41496"/>
    <cellStyle name="_도곡1교 하부공 수량_배수공H_통영기초#11-rev1_노임단가 3" xfId="3946"/>
    <cellStyle name="_도곡1교 하부공 수량_배수공H_통영기초#11-rev1_노임단가 4" xfId="3947"/>
    <cellStyle name="_도곡1교 하부공 수량_배수공H_통영기초#11-rev1_노임단가 5" xfId="3948"/>
    <cellStyle name="_도곡1교 하부공 수량_배수공H_통영기초#11-rev1_노임단가 6" xfId="3949"/>
    <cellStyle name="_도곡1교 하부공 수량_배수공H_통영기초#11-rev1_노임단가 7" xfId="3950"/>
    <cellStyle name="_도곡1교 하부공 수량_배수공H_통영기초#11-rev1_노임단가 8" xfId="3951"/>
    <cellStyle name="_도곡1교 하부공 수량_배수공H_통영기초#11-rev1_노임단가 9" xfId="3952"/>
    <cellStyle name="_도곡1교 하부공 수량_배수공H_통영기초#11-rev1_노임단가_1-1차 전기공사 설계서(저장탱크)_REVA_090721(전기방식수정분)" xfId="27391"/>
    <cellStyle name="_도곡1교 하부공 수량_배수공H_통영기초#11-rev1_노임단가_1-1차 전기공사 설계서(저장탱크)_REVA_090721(전기방식수정분)_01. 1-2차 전기방식공사 설계서" xfId="27392"/>
    <cellStyle name="_도곡1교 하부공 수량_배수공H_통영기초#11-rev1_노임단가_4-3차 전기공사 설계서_REVP0(090401)" xfId="3953"/>
    <cellStyle name="_도곡1교 하부공 수량_배수공H_통영기초#11-rev1_노임단가_4-3차 전기공사 설계서_REVP0(090401) 10" xfId="3954"/>
    <cellStyle name="_도곡1교 하부공 수량_배수공H_통영기초#11-rev1_노임단가_4-3차 전기공사 설계서_REVP0(090401) 11" xfId="3955"/>
    <cellStyle name="_도곡1교 하부공 수량_배수공H_통영기초#11-rev1_노임단가_4-3차 전기공사 설계서_REVP0(090401) 12" xfId="3956"/>
    <cellStyle name="_도곡1교 하부공 수량_배수공H_통영기초#11-rev1_노임단가_4-3차 전기공사 설계서_REVP0(090401) 13" xfId="3957"/>
    <cellStyle name="_도곡1교 하부공 수량_배수공H_통영기초#11-rev1_노임단가_4-3차 전기공사 설계서_REVP0(090401) 14" xfId="30862"/>
    <cellStyle name="_도곡1교 하부공 수량_배수공H_통영기초#11-rev1_노임단가_4-3차 전기공사 설계서_REVP0(090401) 2" xfId="3958"/>
    <cellStyle name="_도곡1교 하부공 수량_배수공H_통영기초#11-rev1_노임단가_4-3차 전기공사 설계서_REVP0(090401) 2 2" xfId="41497"/>
    <cellStyle name="_도곡1교 하부공 수량_배수공H_통영기초#11-rev1_노임단가_4-3차 전기공사 설계서_REVP0(090401) 3" xfId="3959"/>
    <cellStyle name="_도곡1교 하부공 수량_배수공H_통영기초#11-rev1_노임단가_4-3차 전기공사 설계서_REVP0(090401) 4" xfId="3960"/>
    <cellStyle name="_도곡1교 하부공 수량_배수공H_통영기초#11-rev1_노임단가_4-3차 전기공사 설계서_REVP0(090401) 5" xfId="3961"/>
    <cellStyle name="_도곡1교 하부공 수량_배수공H_통영기초#11-rev1_노임단가_4-3차 전기공사 설계서_REVP0(090401) 6" xfId="3962"/>
    <cellStyle name="_도곡1교 하부공 수량_배수공H_통영기초#11-rev1_노임단가_4-3차 전기공사 설계서_REVP0(090401) 7" xfId="3963"/>
    <cellStyle name="_도곡1교 하부공 수량_배수공H_통영기초#11-rev1_노임단가_4-3차 전기공사 설계서_REVP0(090401) 8" xfId="3964"/>
    <cellStyle name="_도곡1교 하부공 수량_배수공H_통영기초#11-rev1_노임단가_4-3차 전기공사 설계서_REVP0(090401) 9" xfId="3965"/>
    <cellStyle name="_도곡1교 하부공 수량_배수공H_통영기초#11-rev1_노임단가_4-3차 전기공사 설계서_REVP0(090401)_01. 1-2차 전기방식공사 설계서" xfId="27393"/>
    <cellStyle name="_도곡1교 하부공 수량_배수공H_통영기초#11-rev1_통합내역서" xfId="3966"/>
    <cellStyle name="_도곡1교 하부공 수량_배수공H_통영기초#11-rev1_통합내역서 10" xfId="3967"/>
    <cellStyle name="_도곡1교 하부공 수량_배수공H_통영기초#11-rev1_통합내역서 11" xfId="3968"/>
    <cellStyle name="_도곡1교 하부공 수량_배수공H_통영기초#11-rev1_통합내역서 12" xfId="3969"/>
    <cellStyle name="_도곡1교 하부공 수량_배수공H_통영기초#11-rev1_통합내역서 13" xfId="3970"/>
    <cellStyle name="_도곡1교 하부공 수량_배수공H_통영기초#11-rev1_통합내역서 14" xfId="30861"/>
    <cellStyle name="_도곡1교 하부공 수량_배수공H_통영기초#11-rev1_통합내역서 2" xfId="3971"/>
    <cellStyle name="_도곡1교 하부공 수량_배수공H_통영기초#11-rev1_통합내역서 2 2" xfId="41498"/>
    <cellStyle name="_도곡1교 하부공 수량_배수공H_통영기초#11-rev1_통합내역서 3" xfId="3972"/>
    <cellStyle name="_도곡1교 하부공 수량_배수공H_통영기초#11-rev1_통합내역서 4" xfId="3973"/>
    <cellStyle name="_도곡1교 하부공 수량_배수공H_통영기초#11-rev1_통합내역서 5" xfId="3974"/>
    <cellStyle name="_도곡1교 하부공 수량_배수공H_통영기초#11-rev1_통합내역서 6" xfId="3975"/>
    <cellStyle name="_도곡1교 하부공 수량_배수공H_통영기초#11-rev1_통합내역서 7" xfId="3976"/>
    <cellStyle name="_도곡1교 하부공 수량_배수공H_통영기초#11-rev1_통합내역서 8" xfId="3977"/>
    <cellStyle name="_도곡1교 하부공 수량_배수공H_통영기초#11-rev1_통합내역서 9" xfId="3978"/>
    <cellStyle name="_도곡1교 하부공 수량_배수공H_통영기초#11-rev1_통합내역서_1-1차 전기공사 설계서(저장탱크)_REVA_090721(전기방식수정분)" xfId="27394"/>
    <cellStyle name="_도곡1교 하부공 수량_배수공H_통영기초#11-rev1_통합내역서_1-1차 전기공사 설계서(저장탱크)_REVA_090721(전기방식수정분)_01. 1-2차 전기방식공사 설계서" xfId="27395"/>
    <cellStyle name="_도곡1교 하부공 수량_배수공H_통영기초#11-rev1_통합내역서_4-3차 전기공사 설계서_REVP0(090401)" xfId="3979"/>
    <cellStyle name="_도곡1교 하부공 수량_배수공H_통영기초#11-rev1_통합내역서_4-3차 전기공사 설계서_REVP0(090401) 10" xfId="3980"/>
    <cellStyle name="_도곡1교 하부공 수량_배수공H_통영기초#11-rev1_통합내역서_4-3차 전기공사 설계서_REVP0(090401) 11" xfId="3981"/>
    <cellStyle name="_도곡1교 하부공 수량_배수공H_통영기초#11-rev1_통합내역서_4-3차 전기공사 설계서_REVP0(090401) 12" xfId="3982"/>
    <cellStyle name="_도곡1교 하부공 수량_배수공H_통영기초#11-rev1_통합내역서_4-3차 전기공사 설계서_REVP0(090401) 13" xfId="3983"/>
    <cellStyle name="_도곡1교 하부공 수량_배수공H_통영기초#11-rev1_통합내역서_4-3차 전기공사 설계서_REVP0(090401) 14" xfId="30860"/>
    <cellStyle name="_도곡1교 하부공 수량_배수공H_통영기초#11-rev1_통합내역서_4-3차 전기공사 설계서_REVP0(090401) 2" xfId="3984"/>
    <cellStyle name="_도곡1교 하부공 수량_배수공H_통영기초#11-rev1_통합내역서_4-3차 전기공사 설계서_REVP0(090401) 2 2" xfId="41499"/>
    <cellStyle name="_도곡1교 하부공 수량_배수공H_통영기초#11-rev1_통합내역서_4-3차 전기공사 설계서_REVP0(090401) 3" xfId="3985"/>
    <cellStyle name="_도곡1교 하부공 수량_배수공H_통영기초#11-rev1_통합내역서_4-3차 전기공사 설계서_REVP0(090401) 4" xfId="3986"/>
    <cellStyle name="_도곡1교 하부공 수량_배수공H_통영기초#11-rev1_통합내역서_4-3차 전기공사 설계서_REVP0(090401) 5" xfId="3987"/>
    <cellStyle name="_도곡1교 하부공 수량_배수공H_통영기초#11-rev1_통합내역서_4-3차 전기공사 설계서_REVP0(090401) 6" xfId="3988"/>
    <cellStyle name="_도곡1교 하부공 수량_배수공H_통영기초#11-rev1_통합내역서_4-3차 전기공사 설계서_REVP0(090401) 7" xfId="3989"/>
    <cellStyle name="_도곡1교 하부공 수량_배수공H_통영기초#11-rev1_통합내역서_4-3차 전기공사 설계서_REVP0(090401) 8" xfId="3990"/>
    <cellStyle name="_도곡1교 하부공 수량_배수공H_통영기초#11-rev1_통합내역서_4-3차 전기공사 설계서_REVP0(090401) 9" xfId="3991"/>
    <cellStyle name="_도곡1교 하부공 수량_배수공H_통영기초#11-rev1_통합내역서_4-3차 전기공사 설계서_REVP0(090401)_01. 1-2차 전기방식공사 설계서" xfId="27396"/>
    <cellStyle name="_도곡1교 하부공 수량_배수공H_통영기초#11-rev1_평택15-17본체내역서_rev5" xfId="3992"/>
    <cellStyle name="_도곡1교 하부공 수량_배수공H_통영기초#11-rev1_평택15-17본체내역서_rev5 10" xfId="3993"/>
    <cellStyle name="_도곡1교 하부공 수량_배수공H_통영기초#11-rev1_평택15-17본체내역서_rev5 11" xfId="3994"/>
    <cellStyle name="_도곡1교 하부공 수량_배수공H_통영기초#11-rev1_평택15-17본체내역서_rev5 12" xfId="3995"/>
    <cellStyle name="_도곡1교 하부공 수량_배수공H_통영기초#11-rev1_평택15-17본체내역서_rev5 13" xfId="3996"/>
    <cellStyle name="_도곡1교 하부공 수량_배수공H_통영기초#11-rev1_평택15-17본체내역서_rev5 14" xfId="30859"/>
    <cellStyle name="_도곡1교 하부공 수량_배수공H_통영기초#11-rev1_평택15-17본체내역서_rev5 2" xfId="3997"/>
    <cellStyle name="_도곡1교 하부공 수량_배수공H_통영기초#11-rev1_평택15-17본체내역서_rev5 2 2" xfId="41500"/>
    <cellStyle name="_도곡1교 하부공 수량_배수공H_통영기초#11-rev1_평택15-17본체내역서_rev5 3" xfId="3998"/>
    <cellStyle name="_도곡1교 하부공 수량_배수공H_통영기초#11-rev1_평택15-17본체내역서_rev5 4" xfId="3999"/>
    <cellStyle name="_도곡1교 하부공 수량_배수공H_통영기초#11-rev1_평택15-17본체내역서_rev5 5" xfId="4000"/>
    <cellStyle name="_도곡1교 하부공 수량_배수공H_통영기초#11-rev1_평택15-17본체내역서_rev5 6" xfId="4001"/>
    <cellStyle name="_도곡1교 하부공 수량_배수공H_통영기초#11-rev1_평택15-17본체내역서_rev5 7" xfId="4002"/>
    <cellStyle name="_도곡1교 하부공 수량_배수공H_통영기초#11-rev1_평택15-17본체내역서_rev5 8" xfId="4003"/>
    <cellStyle name="_도곡1교 하부공 수량_배수공H_통영기초#11-rev1_평택15-17본체내역서_rev5 9" xfId="4004"/>
    <cellStyle name="_도곡1교 하부공 수량_배수공H_통영기초#11-rev1_평택15-17본체내역서_rev5_1-1차 전기공사 설계서(저장탱크)_REVA_090721(전기방식수정분)" xfId="27397"/>
    <cellStyle name="_도곡1교 하부공 수량_배수공H_통영기초#11-rev1_평택15-17본체내역서_rev5_1-1차 전기공사 설계서(저장탱크)_REVA_090721(전기방식수정분)_01. 1-2차 전기방식공사 설계서" xfId="27398"/>
    <cellStyle name="_도곡1교 하부공 수량_배수공H_통영기초#11-rev1_평택15-17본체내역서_rev5_4-3차 전기공사 설계서_REVP0(090401)" xfId="4005"/>
    <cellStyle name="_도곡1교 하부공 수량_배수공H_통영기초#11-rev1_평택15-17본체내역서_rev5_4-3차 전기공사 설계서_REVP0(090401) 10" xfId="4006"/>
    <cellStyle name="_도곡1교 하부공 수량_배수공H_통영기초#11-rev1_평택15-17본체내역서_rev5_4-3차 전기공사 설계서_REVP0(090401) 11" xfId="4007"/>
    <cellStyle name="_도곡1교 하부공 수량_배수공H_통영기초#11-rev1_평택15-17본체내역서_rev5_4-3차 전기공사 설계서_REVP0(090401) 12" xfId="4008"/>
    <cellStyle name="_도곡1교 하부공 수량_배수공H_통영기초#11-rev1_평택15-17본체내역서_rev5_4-3차 전기공사 설계서_REVP0(090401) 13" xfId="4009"/>
    <cellStyle name="_도곡1교 하부공 수량_배수공H_통영기초#11-rev1_평택15-17본체내역서_rev5_4-3차 전기공사 설계서_REVP0(090401) 14" xfId="30858"/>
    <cellStyle name="_도곡1교 하부공 수량_배수공H_통영기초#11-rev1_평택15-17본체내역서_rev5_4-3차 전기공사 설계서_REVP0(090401) 2" xfId="4010"/>
    <cellStyle name="_도곡1교 하부공 수량_배수공H_통영기초#11-rev1_평택15-17본체내역서_rev5_4-3차 전기공사 설계서_REVP0(090401) 2 2" xfId="41501"/>
    <cellStyle name="_도곡1교 하부공 수량_배수공H_통영기초#11-rev1_평택15-17본체내역서_rev5_4-3차 전기공사 설계서_REVP0(090401) 3" xfId="4011"/>
    <cellStyle name="_도곡1교 하부공 수량_배수공H_통영기초#11-rev1_평택15-17본체내역서_rev5_4-3차 전기공사 설계서_REVP0(090401) 4" xfId="4012"/>
    <cellStyle name="_도곡1교 하부공 수량_배수공H_통영기초#11-rev1_평택15-17본체내역서_rev5_4-3차 전기공사 설계서_REVP0(090401) 5" xfId="4013"/>
    <cellStyle name="_도곡1교 하부공 수량_배수공H_통영기초#11-rev1_평택15-17본체내역서_rev5_4-3차 전기공사 설계서_REVP0(090401) 6" xfId="4014"/>
    <cellStyle name="_도곡1교 하부공 수량_배수공H_통영기초#11-rev1_평택15-17본체내역서_rev5_4-3차 전기공사 설계서_REVP0(090401) 7" xfId="4015"/>
    <cellStyle name="_도곡1교 하부공 수량_배수공H_통영기초#11-rev1_평택15-17본체내역서_rev5_4-3차 전기공사 설계서_REVP0(090401) 8" xfId="4016"/>
    <cellStyle name="_도곡1교 하부공 수량_배수공H_통영기초#11-rev1_평택15-17본체내역서_rev5_4-3차 전기공사 설계서_REVP0(090401) 9" xfId="4017"/>
    <cellStyle name="_도곡1교 하부공 수량_배수공H_통영기초#11-rev1_평택15-17본체내역서_rev5_4-3차 전기공사 설계서_REVP0(090401)_01. 1-2차 전기방식공사 설계서" xfId="27399"/>
    <cellStyle name="_도곡1교 하부공 수량_배수공H_통합내역서" xfId="4018"/>
    <cellStyle name="_도곡1교 하부공 수량_배수공H_통합내역서 10" xfId="4019"/>
    <cellStyle name="_도곡1교 하부공 수량_배수공H_통합내역서 11" xfId="4020"/>
    <cellStyle name="_도곡1교 하부공 수량_배수공H_통합내역서 12" xfId="4021"/>
    <cellStyle name="_도곡1교 하부공 수량_배수공H_통합내역서 13" xfId="4022"/>
    <cellStyle name="_도곡1교 하부공 수량_배수공H_통합내역서 14" xfId="30857"/>
    <cellStyle name="_도곡1교 하부공 수량_배수공H_통합내역서 2" xfId="4023"/>
    <cellStyle name="_도곡1교 하부공 수량_배수공H_통합내역서 2 2" xfId="41502"/>
    <cellStyle name="_도곡1교 하부공 수량_배수공H_통합내역서 3" xfId="4024"/>
    <cellStyle name="_도곡1교 하부공 수량_배수공H_통합내역서 4" xfId="4025"/>
    <cellStyle name="_도곡1교 하부공 수량_배수공H_통합내역서 5" xfId="4026"/>
    <cellStyle name="_도곡1교 하부공 수량_배수공H_통합내역서 6" xfId="4027"/>
    <cellStyle name="_도곡1교 하부공 수량_배수공H_통합내역서 7" xfId="4028"/>
    <cellStyle name="_도곡1교 하부공 수량_배수공H_통합내역서 8" xfId="4029"/>
    <cellStyle name="_도곡1교 하부공 수량_배수공H_통합내역서 9" xfId="4030"/>
    <cellStyle name="_도곡1교 하부공 수량_배수공H_통합내역서_1-1차 전기공사 설계서(저장탱크)_REVA_090721(전기방식수정분)" xfId="27400"/>
    <cellStyle name="_도곡1교 하부공 수량_배수공H_통합내역서_1-1차 전기공사 설계서(저장탱크)_REVA_090721(전기방식수정분)_01. 1-2차 전기방식공사 설계서" xfId="27401"/>
    <cellStyle name="_도곡1교 하부공 수량_배수공H_통합내역서_4-3차 전기공사 설계서_REVP0(090401)" xfId="4031"/>
    <cellStyle name="_도곡1교 하부공 수량_배수공H_통합내역서_4-3차 전기공사 설계서_REVP0(090401) 10" xfId="4032"/>
    <cellStyle name="_도곡1교 하부공 수량_배수공H_통합내역서_4-3차 전기공사 설계서_REVP0(090401) 11" xfId="4033"/>
    <cellStyle name="_도곡1교 하부공 수량_배수공H_통합내역서_4-3차 전기공사 설계서_REVP0(090401) 12" xfId="4034"/>
    <cellStyle name="_도곡1교 하부공 수량_배수공H_통합내역서_4-3차 전기공사 설계서_REVP0(090401) 13" xfId="4035"/>
    <cellStyle name="_도곡1교 하부공 수량_배수공H_통합내역서_4-3차 전기공사 설계서_REVP0(090401) 14" xfId="30856"/>
    <cellStyle name="_도곡1교 하부공 수량_배수공H_통합내역서_4-3차 전기공사 설계서_REVP0(090401) 2" xfId="4036"/>
    <cellStyle name="_도곡1교 하부공 수량_배수공H_통합내역서_4-3차 전기공사 설계서_REVP0(090401) 2 2" xfId="41503"/>
    <cellStyle name="_도곡1교 하부공 수량_배수공H_통합내역서_4-3차 전기공사 설계서_REVP0(090401) 3" xfId="4037"/>
    <cellStyle name="_도곡1교 하부공 수량_배수공H_통합내역서_4-3차 전기공사 설계서_REVP0(090401) 4" xfId="4038"/>
    <cellStyle name="_도곡1교 하부공 수량_배수공H_통합내역서_4-3차 전기공사 설계서_REVP0(090401) 5" xfId="4039"/>
    <cellStyle name="_도곡1교 하부공 수량_배수공H_통합내역서_4-3차 전기공사 설계서_REVP0(090401) 6" xfId="4040"/>
    <cellStyle name="_도곡1교 하부공 수량_배수공H_통합내역서_4-3차 전기공사 설계서_REVP0(090401) 7" xfId="4041"/>
    <cellStyle name="_도곡1교 하부공 수량_배수공H_통합내역서_4-3차 전기공사 설계서_REVP0(090401) 8" xfId="4042"/>
    <cellStyle name="_도곡1교 하부공 수량_배수공H_통합내역서_4-3차 전기공사 설계서_REVP0(090401) 9" xfId="4043"/>
    <cellStyle name="_도곡1교 하부공 수량_배수공H_통합내역서_4-3차 전기공사 설계서_REVP0(090401)_01. 1-2차 전기방식공사 설계서" xfId="27402"/>
    <cellStyle name="_도곡1교 하부공 수량_배수공H_평택15-17본체내역서_rev5" xfId="4044"/>
    <cellStyle name="_도곡1교 하부공 수량_배수공H_평택15-17본체내역서_rev5 10" xfId="4045"/>
    <cellStyle name="_도곡1교 하부공 수량_배수공H_평택15-17본체내역서_rev5 11" xfId="4046"/>
    <cellStyle name="_도곡1교 하부공 수량_배수공H_평택15-17본체내역서_rev5 12" xfId="4047"/>
    <cellStyle name="_도곡1교 하부공 수량_배수공H_평택15-17본체내역서_rev5 13" xfId="4048"/>
    <cellStyle name="_도곡1교 하부공 수량_배수공H_평택15-17본체내역서_rev5 14" xfId="30855"/>
    <cellStyle name="_도곡1교 하부공 수량_배수공H_평택15-17본체내역서_rev5 2" xfId="4049"/>
    <cellStyle name="_도곡1교 하부공 수량_배수공H_평택15-17본체내역서_rev5 3" xfId="4050"/>
    <cellStyle name="_도곡1교 하부공 수량_배수공H_평택15-17본체내역서_rev5 4" xfId="4051"/>
    <cellStyle name="_도곡1교 하부공 수량_배수공H_평택15-17본체내역서_rev5 5" xfId="4052"/>
    <cellStyle name="_도곡1교 하부공 수량_배수공H_평택15-17본체내역서_rev5 6" xfId="4053"/>
    <cellStyle name="_도곡1교 하부공 수량_배수공H_평택15-17본체내역서_rev5 7" xfId="4054"/>
    <cellStyle name="_도곡1교 하부공 수량_배수공H_평택15-17본체내역서_rev5 8" xfId="4055"/>
    <cellStyle name="_도곡1교 하부공 수량_배수공H_평택15-17본체내역서_rev5 9" xfId="4056"/>
    <cellStyle name="_도곡1교 하부공 수량_배수공H_평택15-17본체내역서_rev5_1-1차 전기공사 설계서(저장탱크)_REVA_090721(전기방식수정분)" xfId="27403"/>
    <cellStyle name="_도곡1교 하부공 수량_배수공H_평택15-17본체내역서_rev5_1-1차 전기공사 설계서(저장탱크)_REVA_090721(전기방식수정분)_01. 1-2차 전기방식공사 설계서" xfId="27404"/>
    <cellStyle name="_도곡1교 하부공 수량_배수공H_평택15-17본체내역서_rev5_4-3차 전기공사 설계서_REVP0(090401)" xfId="4057"/>
    <cellStyle name="_도곡1교 하부공 수량_배수공H_평택15-17본체내역서_rev5_4-3차 전기공사 설계서_REVP0(090401) 10" xfId="4058"/>
    <cellStyle name="_도곡1교 하부공 수량_배수공H_평택15-17본체내역서_rev5_4-3차 전기공사 설계서_REVP0(090401) 11" xfId="4059"/>
    <cellStyle name="_도곡1교 하부공 수량_배수공H_평택15-17본체내역서_rev5_4-3차 전기공사 설계서_REVP0(090401) 12" xfId="4060"/>
    <cellStyle name="_도곡1교 하부공 수량_배수공H_평택15-17본체내역서_rev5_4-3차 전기공사 설계서_REVP0(090401) 13" xfId="4061"/>
    <cellStyle name="_도곡1교 하부공 수량_배수공H_평택15-17본체내역서_rev5_4-3차 전기공사 설계서_REVP0(090401) 14" xfId="30854"/>
    <cellStyle name="_도곡1교 하부공 수량_배수공H_평택15-17본체내역서_rev5_4-3차 전기공사 설계서_REVP0(090401) 2" xfId="4062"/>
    <cellStyle name="_도곡1교 하부공 수량_배수공H_평택15-17본체내역서_rev5_4-3차 전기공사 설계서_REVP0(090401) 3" xfId="4063"/>
    <cellStyle name="_도곡1교 하부공 수량_배수공H_평택15-17본체내역서_rev5_4-3차 전기공사 설계서_REVP0(090401) 4" xfId="4064"/>
    <cellStyle name="_도곡1교 하부공 수량_배수공H_평택15-17본체내역서_rev5_4-3차 전기공사 설계서_REVP0(090401) 5" xfId="4065"/>
    <cellStyle name="_도곡1교 하부공 수량_배수공H_평택15-17본체내역서_rev5_4-3차 전기공사 설계서_REVP0(090401) 6" xfId="4066"/>
    <cellStyle name="_도곡1교 하부공 수량_배수공H_평택15-17본체내역서_rev5_4-3차 전기공사 설계서_REVP0(090401) 7" xfId="4067"/>
    <cellStyle name="_도곡1교 하부공 수량_배수공H_평택15-17본체내역서_rev5_4-3차 전기공사 설계서_REVP0(090401) 8" xfId="4068"/>
    <cellStyle name="_도곡1교 하부공 수량_배수공H_평택15-17본체내역서_rev5_4-3차 전기공사 설계서_REVP0(090401) 9" xfId="4069"/>
    <cellStyle name="_도곡1교 하부공 수량_배수공H_평택15-17본체내역서_rev5_4-3차 전기공사 설계서_REVP0(090401)_01. 1-2차 전기방식공사 설계서" xfId="27405"/>
    <cellStyle name="_도곡1교 하부공 수량_통영기초#11-rev1" xfId="4070"/>
    <cellStyle name="_도곡1교 하부공 수량_통영기초#11-rev1 10" xfId="4071"/>
    <cellStyle name="_도곡1교 하부공 수량_통영기초#11-rev1 11" xfId="4072"/>
    <cellStyle name="_도곡1교 하부공 수량_통영기초#11-rev1 12" xfId="4073"/>
    <cellStyle name="_도곡1교 하부공 수량_통영기초#11-rev1 13" xfId="4074"/>
    <cellStyle name="_도곡1교 하부공 수량_통영기초#11-rev1 14" xfId="30853"/>
    <cellStyle name="_도곡1교 하부공 수량_통영기초#11-rev1 2" xfId="4075"/>
    <cellStyle name="_도곡1교 하부공 수량_통영기초#11-rev1 3" xfId="4076"/>
    <cellStyle name="_도곡1교 하부공 수량_통영기초#11-rev1 4" xfId="4077"/>
    <cellStyle name="_도곡1교 하부공 수량_통영기초#11-rev1 5" xfId="4078"/>
    <cellStyle name="_도곡1교 하부공 수량_통영기초#11-rev1 6" xfId="4079"/>
    <cellStyle name="_도곡1교 하부공 수량_통영기초#11-rev1 7" xfId="4080"/>
    <cellStyle name="_도곡1교 하부공 수량_통영기초#11-rev1 8" xfId="4081"/>
    <cellStyle name="_도곡1교 하부공 수량_통영기초#11-rev1 9" xfId="4082"/>
    <cellStyle name="_도곡1교 하부공 수량_통영기초#11-rev1_1-1차 전기공사 설계서(저장탱크)_REVA_090721(전기방식수정분)" xfId="27406"/>
    <cellStyle name="_도곡1교 하부공 수량_통영기초#11-rev1_1-1차 전기공사 설계서(저장탱크)_REVA_090721(전기방식수정분)_01. 1-2차 전기방식공사 설계서" xfId="27407"/>
    <cellStyle name="_도곡1교 하부공 수량_통영기초#11-rev1_4-3차 전기공사 설계서_REVP0(090401)" xfId="4083"/>
    <cellStyle name="_도곡1교 하부공 수량_통영기초#11-rev1_4-3차 전기공사 설계서_REVP0(090401) 10" xfId="4084"/>
    <cellStyle name="_도곡1교 하부공 수량_통영기초#11-rev1_4-3차 전기공사 설계서_REVP0(090401) 11" xfId="4085"/>
    <cellStyle name="_도곡1교 하부공 수량_통영기초#11-rev1_4-3차 전기공사 설계서_REVP0(090401) 12" xfId="4086"/>
    <cellStyle name="_도곡1교 하부공 수량_통영기초#11-rev1_4-3차 전기공사 설계서_REVP0(090401) 13" xfId="4087"/>
    <cellStyle name="_도곡1교 하부공 수량_통영기초#11-rev1_4-3차 전기공사 설계서_REVP0(090401) 14" xfId="30852"/>
    <cellStyle name="_도곡1교 하부공 수량_통영기초#11-rev1_4-3차 전기공사 설계서_REVP0(090401) 2" xfId="4088"/>
    <cellStyle name="_도곡1교 하부공 수량_통영기초#11-rev1_4-3차 전기공사 설계서_REVP0(090401) 3" xfId="4089"/>
    <cellStyle name="_도곡1교 하부공 수량_통영기초#11-rev1_4-3차 전기공사 설계서_REVP0(090401) 4" xfId="4090"/>
    <cellStyle name="_도곡1교 하부공 수량_통영기초#11-rev1_4-3차 전기공사 설계서_REVP0(090401) 5" xfId="4091"/>
    <cellStyle name="_도곡1교 하부공 수량_통영기초#11-rev1_4-3차 전기공사 설계서_REVP0(090401) 6" xfId="4092"/>
    <cellStyle name="_도곡1교 하부공 수량_통영기초#11-rev1_4-3차 전기공사 설계서_REVP0(090401) 7" xfId="4093"/>
    <cellStyle name="_도곡1교 하부공 수량_통영기초#11-rev1_4-3차 전기공사 설계서_REVP0(090401) 8" xfId="4094"/>
    <cellStyle name="_도곡1교 하부공 수량_통영기초#11-rev1_4-3차 전기공사 설계서_REVP0(090401) 9" xfId="4095"/>
    <cellStyle name="_도곡1교 하부공 수량_통영기초#11-rev1_4-3차 전기공사 설계서_REVP0(090401)_01. 1-2차 전기방식공사 설계서" xfId="27408"/>
    <cellStyle name="_도곡1교 하부공 수량_통영기초#11-rev1_노임단가" xfId="4096"/>
    <cellStyle name="_도곡1교 하부공 수량_통영기초#11-rev1_노임단가 10" xfId="4097"/>
    <cellStyle name="_도곡1교 하부공 수량_통영기초#11-rev1_노임단가 11" xfId="4098"/>
    <cellStyle name="_도곡1교 하부공 수량_통영기초#11-rev1_노임단가 12" xfId="4099"/>
    <cellStyle name="_도곡1교 하부공 수량_통영기초#11-rev1_노임단가 13" xfId="4100"/>
    <cellStyle name="_도곡1교 하부공 수량_통영기초#11-rev1_노임단가 14" xfId="30851"/>
    <cellStyle name="_도곡1교 하부공 수량_통영기초#11-rev1_노임단가 2" xfId="4101"/>
    <cellStyle name="_도곡1교 하부공 수량_통영기초#11-rev1_노임단가 3" xfId="4102"/>
    <cellStyle name="_도곡1교 하부공 수량_통영기초#11-rev1_노임단가 4" xfId="4103"/>
    <cellStyle name="_도곡1교 하부공 수량_통영기초#11-rev1_노임단가 5" xfId="4104"/>
    <cellStyle name="_도곡1교 하부공 수량_통영기초#11-rev1_노임단가 6" xfId="4105"/>
    <cellStyle name="_도곡1교 하부공 수량_통영기초#11-rev1_노임단가 7" xfId="4106"/>
    <cellStyle name="_도곡1교 하부공 수량_통영기초#11-rev1_노임단가 8" xfId="4107"/>
    <cellStyle name="_도곡1교 하부공 수량_통영기초#11-rev1_노임단가 9" xfId="4108"/>
    <cellStyle name="_도곡1교 하부공 수량_통영기초#11-rev1_노임단가_1-1차 전기공사 설계서(저장탱크)_REVA_090721(전기방식수정분)" xfId="27409"/>
    <cellStyle name="_도곡1교 하부공 수량_통영기초#11-rev1_노임단가_1-1차 전기공사 설계서(저장탱크)_REVA_090721(전기방식수정분)_01. 1-2차 전기방식공사 설계서" xfId="27410"/>
    <cellStyle name="_도곡1교 하부공 수량_통영기초#11-rev1_노임단가_4-3차 전기공사 설계서_REVP0(090401)" xfId="4109"/>
    <cellStyle name="_도곡1교 하부공 수량_통영기초#11-rev1_노임단가_4-3차 전기공사 설계서_REVP0(090401) 10" xfId="4110"/>
    <cellStyle name="_도곡1교 하부공 수량_통영기초#11-rev1_노임단가_4-3차 전기공사 설계서_REVP0(090401) 11" xfId="4111"/>
    <cellStyle name="_도곡1교 하부공 수량_통영기초#11-rev1_노임단가_4-3차 전기공사 설계서_REVP0(090401) 12" xfId="4112"/>
    <cellStyle name="_도곡1교 하부공 수량_통영기초#11-rev1_노임단가_4-3차 전기공사 설계서_REVP0(090401) 13" xfId="4113"/>
    <cellStyle name="_도곡1교 하부공 수량_통영기초#11-rev1_노임단가_4-3차 전기공사 설계서_REVP0(090401) 14" xfId="30850"/>
    <cellStyle name="_도곡1교 하부공 수량_통영기초#11-rev1_노임단가_4-3차 전기공사 설계서_REVP0(090401) 2" xfId="4114"/>
    <cellStyle name="_도곡1교 하부공 수량_통영기초#11-rev1_노임단가_4-3차 전기공사 설계서_REVP0(090401) 3" xfId="4115"/>
    <cellStyle name="_도곡1교 하부공 수량_통영기초#11-rev1_노임단가_4-3차 전기공사 설계서_REVP0(090401) 4" xfId="4116"/>
    <cellStyle name="_도곡1교 하부공 수량_통영기초#11-rev1_노임단가_4-3차 전기공사 설계서_REVP0(090401) 5" xfId="4117"/>
    <cellStyle name="_도곡1교 하부공 수량_통영기초#11-rev1_노임단가_4-3차 전기공사 설계서_REVP0(090401) 6" xfId="4118"/>
    <cellStyle name="_도곡1교 하부공 수량_통영기초#11-rev1_노임단가_4-3차 전기공사 설계서_REVP0(090401) 7" xfId="4119"/>
    <cellStyle name="_도곡1교 하부공 수량_통영기초#11-rev1_노임단가_4-3차 전기공사 설계서_REVP0(090401) 8" xfId="4120"/>
    <cellStyle name="_도곡1교 하부공 수량_통영기초#11-rev1_노임단가_4-3차 전기공사 설계서_REVP0(090401) 9" xfId="4121"/>
    <cellStyle name="_도곡1교 하부공 수량_통영기초#11-rev1_노임단가_4-3차 전기공사 설계서_REVP0(090401)_01. 1-2차 전기방식공사 설계서" xfId="27411"/>
    <cellStyle name="_도곡1교 하부공 수량_통영기초#11-rev1_통합내역서" xfId="4122"/>
    <cellStyle name="_도곡1교 하부공 수량_통영기초#11-rev1_통합내역서 10" xfId="4123"/>
    <cellStyle name="_도곡1교 하부공 수량_통영기초#11-rev1_통합내역서 11" xfId="4124"/>
    <cellStyle name="_도곡1교 하부공 수량_통영기초#11-rev1_통합내역서 12" xfId="4125"/>
    <cellStyle name="_도곡1교 하부공 수량_통영기초#11-rev1_통합내역서 13" xfId="4126"/>
    <cellStyle name="_도곡1교 하부공 수량_통영기초#11-rev1_통합내역서 14" xfId="30849"/>
    <cellStyle name="_도곡1교 하부공 수량_통영기초#11-rev1_통합내역서 2" xfId="4127"/>
    <cellStyle name="_도곡1교 하부공 수량_통영기초#11-rev1_통합내역서 3" xfId="4128"/>
    <cellStyle name="_도곡1교 하부공 수량_통영기초#11-rev1_통합내역서 4" xfId="4129"/>
    <cellStyle name="_도곡1교 하부공 수량_통영기초#11-rev1_통합내역서 5" xfId="4130"/>
    <cellStyle name="_도곡1교 하부공 수량_통영기초#11-rev1_통합내역서 6" xfId="4131"/>
    <cellStyle name="_도곡1교 하부공 수량_통영기초#11-rev1_통합내역서 7" xfId="4132"/>
    <cellStyle name="_도곡1교 하부공 수량_통영기초#11-rev1_통합내역서 8" xfId="4133"/>
    <cellStyle name="_도곡1교 하부공 수량_통영기초#11-rev1_통합내역서 9" xfId="4134"/>
    <cellStyle name="_도곡1교 하부공 수량_통영기초#11-rev1_통합내역서_1-1차 전기공사 설계서(저장탱크)_REVA_090721(전기방식수정분)" xfId="27412"/>
    <cellStyle name="_도곡1교 하부공 수량_통영기초#11-rev1_통합내역서_1-1차 전기공사 설계서(저장탱크)_REVA_090721(전기방식수정분)_01. 1-2차 전기방식공사 설계서" xfId="27413"/>
    <cellStyle name="_도곡1교 하부공 수량_통영기초#11-rev1_통합내역서_4-3차 전기공사 설계서_REVP0(090401)" xfId="4135"/>
    <cellStyle name="_도곡1교 하부공 수량_통영기초#11-rev1_통합내역서_4-3차 전기공사 설계서_REVP0(090401) 10" xfId="4136"/>
    <cellStyle name="_도곡1교 하부공 수량_통영기초#11-rev1_통합내역서_4-3차 전기공사 설계서_REVP0(090401) 11" xfId="4137"/>
    <cellStyle name="_도곡1교 하부공 수량_통영기초#11-rev1_통합내역서_4-3차 전기공사 설계서_REVP0(090401) 12" xfId="4138"/>
    <cellStyle name="_도곡1교 하부공 수량_통영기초#11-rev1_통합내역서_4-3차 전기공사 설계서_REVP0(090401) 13" xfId="4139"/>
    <cellStyle name="_도곡1교 하부공 수량_통영기초#11-rev1_통합내역서_4-3차 전기공사 설계서_REVP0(090401) 14" xfId="30848"/>
    <cellStyle name="_도곡1교 하부공 수량_통영기초#11-rev1_통합내역서_4-3차 전기공사 설계서_REVP0(090401) 2" xfId="4140"/>
    <cellStyle name="_도곡1교 하부공 수량_통영기초#11-rev1_통합내역서_4-3차 전기공사 설계서_REVP0(090401) 3" xfId="4141"/>
    <cellStyle name="_도곡1교 하부공 수량_통영기초#11-rev1_통합내역서_4-3차 전기공사 설계서_REVP0(090401) 4" xfId="4142"/>
    <cellStyle name="_도곡1교 하부공 수량_통영기초#11-rev1_통합내역서_4-3차 전기공사 설계서_REVP0(090401) 5" xfId="4143"/>
    <cellStyle name="_도곡1교 하부공 수량_통영기초#11-rev1_통합내역서_4-3차 전기공사 설계서_REVP0(090401) 6" xfId="4144"/>
    <cellStyle name="_도곡1교 하부공 수량_통영기초#11-rev1_통합내역서_4-3차 전기공사 설계서_REVP0(090401) 7" xfId="4145"/>
    <cellStyle name="_도곡1교 하부공 수량_통영기초#11-rev1_통합내역서_4-3차 전기공사 설계서_REVP0(090401) 8" xfId="4146"/>
    <cellStyle name="_도곡1교 하부공 수량_통영기초#11-rev1_통합내역서_4-3차 전기공사 설계서_REVP0(090401) 9" xfId="4147"/>
    <cellStyle name="_도곡1교 하부공 수량_통영기초#11-rev1_통합내역서_4-3차 전기공사 설계서_REVP0(090401)_01. 1-2차 전기방식공사 설계서" xfId="27414"/>
    <cellStyle name="_도곡1교 하부공 수량_통영기초#11-rev1_평택15-17본체내역서_rev5" xfId="4148"/>
    <cellStyle name="_도곡1교 하부공 수량_통영기초#11-rev1_평택15-17본체내역서_rev5 10" xfId="4149"/>
    <cellStyle name="_도곡1교 하부공 수량_통영기초#11-rev1_평택15-17본체내역서_rev5 11" xfId="4150"/>
    <cellStyle name="_도곡1교 하부공 수량_통영기초#11-rev1_평택15-17본체내역서_rev5 12" xfId="4151"/>
    <cellStyle name="_도곡1교 하부공 수량_통영기초#11-rev1_평택15-17본체내역서_rev5 13" xfId="4152"/>
    <cellStyle name="_도곡1교 하부공 수량_통영기초#11-rev1_평택15-17본체내역서_rev5 14" xfId="30847"/>
    <cellStyle name="_도곡1교 하부공 수량_통영기초#11-rev1_평택15-17본체내역서_rev5 2" xfId="4153"/>
    <cellStyle name="_도곡1교 하부공 수량_통영기초#11-rev1_평택15-17본체내역서_rev5 3" xfId="4154"/>
    <cellStyle name="_도곡1교 하부공 수량_통영기초#11-rev1_평택15-17본체내역서_rev5 4" xfId="4155"/>
    <cellStyle name="_도곡1교 하부공 수량_통영기초#11-rev1_평택15-17본체내역서_rev5 5" xfId="4156"/>
    <cellStyle name="_도곡1교 하부공 수량_통영기초#11-rev1_평택15-17본체내역서_rev5 6" xfId="4157"/>
    <cellStyle name="_도곡1교 하부공 수량_통영기초#11-rev1_평택15-17본체내역서_rev5 7" xfId="4158"/>
    <cellStyle name="_도곡1교 하부공 수량_통영기초#11-rev1_평택15-17본체내역서_rev5 8" xfId="4159"/>
    <cellStyle name="_도곡1교 하부공 수량_통영기초#11-rev1_평택15-17본체내역서_rev5 9" xfId="4160"/>
    <cellStyle name="_도곡1교 하부공 수량_통영기초#11-rev1_평택15-17본체내역서_rev5_1-1차 전기공사 설계서(저장탱크)_REVA_090721(전기방식수정분)" xfId="27415"/>
    <cellStyle name="_도곡1교 하부공 수량_통영기초#11-rev1_평택15-17본체내역서_rev5_1-1차 전기공사 설계서(저장탱크)_REVA_090721(전기방식수정분)_01. 1-2차 전기방식공사 설계서" xfId="27416"/>
    <cellStyle name="_도곡1교 하부공 수량_통영기초#11-rev1_평택15-17본체내역서_rev5_4-3차 전기공사 설계서_REVP0(090401)" xfId="4161"/>
    <cellStyle name="_도곡1교 하부공 수량_통영기초#11-rev1_평택15-17본체내역서_rev5_4-3차 전기공사 설계서_REVP0(090401) 10" xfId="4162"/>
    <cellStyle name="_도곡1교 하부공 수량_통영기초#11-rev1_평택15-17본체내역서_rev5_4-3차 전기공사 설계서_REVP0(090401) 11" xfId="4163"/>
    <cellStyle name="_도곡1교 하부공 수량_통영기초#11-rev1_평택15-17본체내역서_rev5_4-3차 전기공사 설계서_REVP0(090401) 12" xfId="4164"/>
    <cellStyle name="_도곡1교 하부공 수량_통영기초#11-rev1_평택15-17본체내역서_rev5_4-3차 전기공사 설계서_REVP0(090401) 13" xfId="4165"/>
    <cellStyle name="_도곡1교 하부공 수량_통영기초#11-rev1_평택15-17본체내역서_rev5_4-3차 전기공사 설계서_REVP0(090401) 14" xfId="30846"/>
    <cellStyle name="_도곡1교 하부공 수량_통영기초#11-rev1_평택15-17본체내역서_rev5_4-3차 전기공사 설계서_REVP0(090401) 2" xfId="4166"/>
    <cellStyle name="_도곡1교 하부공 수량_통영기초#11-rev1_평택15-17본체내역서_rev5_4-3차 전기공사 설계서_REVP0(090401) 3" xfId="4167"/>
    <cellStyle name="_도곡1교 하부공 수량_통영기초#11-rev1_평택15-17본체내역서_rev5_4-3차 전기공사 설계서_REVP0(090401) 4" xfId="4168"/>
    <cellStyle name="_도곡1교 하부공 수량_통영기초#11-rev1_평택15-17본체내역서_rev5_4-3차 전기공사 설계서_REVP0(090401) 5" xfId="4169"/>
    <cellStyle name="_도곡1교 하부공 수량_통영기초#11-rev1_평택15-17본체내역서_rev5_4-3차 전기공사 설계서_REVP0(090401) 6" xfId="4170"/>
    <cellStyle name="_도곡1교 하부공 수량_통영기초#11-rev1_평택15-17본체내역서_rev5_4-3차 전기공사 설계서_REVP0(090401) 7" xfId="4171"/>
    <cellStyle name="_도곡1교 하부공 수량_통영기초#11-rev1_평택15-17본체내역서_rev5_4-3차 전기공사 설계서_REVP0(090401) 8" xfId="4172"/>
    <cellStyle name="_도곡1교 하부공 수량_통영기초#11-rev1_평택15-17본체내역서_rev5_4-3차 전기공사 설계서_REVP0(090401) 9" xfId="4173"/>
    <cellStyle name="_도곡1교 하부공 수량_통영기초#11-rev1_평택15-17본체내역서_rev5_4-3차 전기공사 설계서_REVP0(090401)_01. 1-2차 전기방식공사 설계서" xfId="27417"/>
    <cellStyle name="_도곡1교 하부공 수량_통합내역서" xfId="4174"/>
    <cellStyle name="_도곡1교 하부공 수량_통합내역서 10" xfId="4175"/>
    <cellStyle name="_도곡1교 하부공 수량_통합내역서 11" xfId="4176"/>
    <cellStyle name="_도곡1교 하부공 수량_통합내역서 12" xfId="4177"/>
    <cellStyle name="_도곡1교 하부공 수량_통합내역서 13" xfId="4178"/>
    <cellStyle name="_도곡1교 하부공 수량_통합내역서 14" xfId="30845"/>
    <cellStyle name="_도곡1교 하부공 수량_통합내역서 2" xfId="4179"/>
    <cellStyle name="_도곡1교 하부공 수량_통합내역서 3" xfId="4180"/>
    <cellStyle name="_도곡1교 하부공 수량_통합내역서 4" xfId="4181"/>
    <cellStyle name="_도곡1교 하부공 수량_통합내역서 5" xfId="4182"/>
    <cellStyle name="_도곡1교 하부공 수량_통합내역서 6" xfId="4183"/>
    <cellStyle name="_도곡1교 하부공 수량_통합내역서 7" xfId="4184"/>
    <cellStyle name="_도곡1교 하부공 수량_통합내역서 8" xfId="4185"/>
    <cellStyle name="_도곡1교 하부공 수량_통합내역서 9" xfId="4186"/>
    <cellStyle name="_도곡1교 하부공 수량_통합내역서_1-1차 전기공사 설계서(저장탱크)_REVA_090721(전기방식수정분)" xfId="27418"/>
    <cellStyle name="_도곡1교 하부공 수량_통합내역서_1-1차 전기공사 설계서(저장탱크)_REVA_090721(전기방식수정분)_01. 1-2차 전기방식공사 설계서" xfId="27419"/>
    <cellStyle name="_도곡1교 하부공 수량_통합내역서_4-3차 전기공사 설계서_REVP0(090401)" xfId="4187"/>
    <cellStyle name="_도곡1교 하부공 수량_통합내역서_4-3차 전기공사 설계서_REVP0(090401) 10" xfId="4188"/>
    <cellStyle name="_도곡1교 하부공 수량_통합내역서_4-3차 전기공사 설계서_REVP0(090401) 11" xfId="4189"/>
    <cellStyle name="_도곡1교 하부공 수량_통합내역서_4-3차 전기공사 설계서_REVP0(090401) 12" xfId="4190"/>
    <cellStyle name="_도곡1교 하부공 수량_통합내역서_4-3차 전기공사 설계서_REVP0(090401) 13" xfId="4191"/>
    <cellStyle name="_도곡1교 하부공 수량_통합내역서_4-3차 전기공사 설계서_REVP0(090401) 14" xfId="30844"/>
    <cellStyle name="_도곡1교 하부공 수량_통합내역서_4-3차 전기공사 설계서_REVP0(090401) 2" xfId="4192"/>
    <cellStyle name="_도곡1교 하부공 수량_통합내역서_4-3차 전기공사 설계서_REVP0(090401) 3" xfId="4193"/>
    <cellStyle name="_도곡1교 하부공 수량_통합내역서_4-3차 전기공사 설계서_REVP0(090401) 4" xfId="4194"/>
    <cellStyle name="_도곡1교 하부공 수량_통합내역서_4-3차 전기공사 설계서_REVP0(090401) 5" xfId="4195"/>
    <cellStyle name="_도곡1교 하부공 수량_통합내역서_4-3차 전기공사 설계서_REVP0(090401) 6" xfId="4196"/>
    <cellStyle name="_도곡1교 하부공 수량_통합내역서_4-3차 전기공사 설계서_REVP0(090401) 7" xfId="4197"/>
    <cellStyle name="_도곡1교 하부공 수량_통합내역서_4-3차 전기공사 설계서_REVP0(090401) 8" xfId="4198"/>
    <cellStyle name="_도곡1교 하부공 수량_통합내역서_4-3차 전기공사 설계서_REVP0(090401) 9" xfId="4199"/>
    <cellStyle name="_도곡1교 하부공 수량_통합내역서_4-3차 전기공사 설계서_REVP0(090401)_01. 1-2차 전기방식공사 설계서" xfId="27420"/>
    <cellStyle name="_도곡1교 하부공 수량_평택15-17본체내역서_rev5" xfId="4200"/>
    <cellStyle name="_도곡1교 하부공 수량_평택15-17본체내역서_rev5 10" xfId="4201"/>
    <cellStyle name="_도곡1교 하부공 수량_평택15-17본체내역서_rev5 11" xfId="4202"/>
    <cellStyle name="_도곡1교 하부공 수량_평택15-17본체내역서_rev5 12" xfId="4203"/>
    <cellStyle name="_도곡1교 하부공 수량_평택15-17본체내역서_rev5 13" xfId="4204"/>
    <cellStyle name="_도곡1교 하부공 수량_평택15-17본체내역서_rev5 14" xfId="30843"/>
    <cellStyle name="_도곡1교 하부공 수량_평택15-17본체내역서_rev5 2" xfId="4205"/>
    <cellStyle name="_도곡1교 하부공 수량_평택15-17본체내역서_rev5 3" xfId="4206"/>
    <cellStyle name="_도곡1교 하부공 수량_평택15-17본체내역서_rev5 4" xfId="4207"/>
    <cellStyle name="_도곡1교 하부공 수량_평택15-17본체내역서_rev5 5" xfId="4208"/>
    <cellStyle name="_도곡1교 하부공 수량_평택15-17본체내역서_rev5 6" xfId="4209"/>
    <cellStyle name="_도곡1교 하부공 수량_평택15-17본체내역서_rev5 7" xfId="4210"/>
    <cellStyle name="_도곡1교 하부공 수량_평택15-17본체내역서_rev5 8" xfId="4211"/>
    <cellStyle name="_도곡1교 하부공 수량_평택15-17본체내역서_rev5 9" xfId="4212"/>
    <cellStyle name="_도곡1교 하부공 수량_평택15-17본체내역서_rev5_1-1차 전기공사 설계서(저장탱크)_REVA_090721(전기방식수정분)" xfId="27421"/>
    <cellStyle name="_도곡1교 하부공 수량_평택15-17본체내역서_rev5_1-1차 전기공사 설계서(저장탱크)_REVA_090721(전기방식수정분)_01. 1-2차 전기방식공사 설계서" xfId="27422"/>
    <cellStyle name="_도곡1교 하부공 수량_평택15-17본체내역서_rev5_4-3차 전기공사 설계서_REVP0(090401)" xfId="4213"/>
    <cellStyle name="_도곡1교 하부공 수량_평택15-17본체내역서_rev5_4-3차 전기공사 설계서_REVP0(090401) 10" xfId="4214"/>
    <cellStyle name="_도곡1교 하부공 수량_평택15-17본체내역서_rev5_4-3차 전기공사 설계서_REVP0(090401) 11" xfId="4215"/>
    <cellStyle name="_도곡1교 하부공 수량_평택15-17본체내역서_rev5_4-3차 전기공사 설계서_REVP0(090401) 12" xfId="4216"/>
    <cellStyle name="_도곡1교 하부공 수량_평택15-17본체내역서_rev5_4-3차 전기공사 설계서_REVP0(090401) 13" xfId="4217"/>
    <cellStyle name="_도곡1교 하부공 수량_평택15-17본체내역서_rev5_4-3차 전기공사 설계서_REVP0(090401) 14" xfId="30842"/>
    <cellStyle name="_도곡1교 하부공 수량_평택15-17본체내역서_rev5_4-3차 전기공사 설계서_REVP0(090401) 2" xfId="4218"/>
    <cellStyle name="_도곡1교 하부공 수량_평택15-17본체내역서_rev5_4-3차 전기공사 설계서_REVP0(090401) 3" xfId="4219"/>
    <cellStyle name="_도곡1교 하부공 수량_평택15-17본체내역서_rev5_4-3차 전기공사 설계서_REVP0(090401) 4" xfId="4220"/>
    <cellStyle name="_도곡1교 하부공 수량_평택15-17본체내역서_rev5_4-3차 전기공사 설계서_REVP0(090401) 5" xfId="4221"/>
    <cellStyle name="_도곡1교 하부공 수량_평택15-17본체내역서_rev5_4-3차 전기공사 설계서_REVP0(090401) 6" xfId="4222"/>
    <cellStyle name="_도곡1교 하부공 수량_평택15-17본체내역서_rev5_4-3차 전기공사 설계서_REVP0(090401) 7" xfId="4223"/>
    <cellStyle name="_도곡1교 하부공 수량_평택15-17본체내역서_rev5_4-3차 전기공사 설계서_REVP0(090401) 8" xfId="4224"/>
    <cellStyle name="_도곡1교 하부공 수량_평택15-17본체내역서_rev5_4-3차 전기공사 설계서_REVP0(090401) 9" xfId="4225"/>
    <cellStyle name="_도곡1교 하부공 수량_평택15-17본체내역서_rev5_4-3차 전기공사 설계서_REVP0(090401)_01. 1-2차 전기방식공사 설계서" xfId="27423"/>
    <cellStyle name="_도곡2교 교대 수량" xfId="4226"/>
    <cellStyle name="_도곡2교 교대 수량 10" xfId="4227"/>
    <cellStyle name="_도곡2교 교대 수량 11" xfId="4228"/>
    <cellStyle name="_도곡2교 교대 수량 12" xfId="4229"/>
    <cellStyle name="_도곡2교 교대 수량 13" xfId="4230"/>
    <cellStyle name="_도곡2교 교대 수량 14" xfId="30841"/>
    <cellStyle name="_도곡2교 교대 수량 2" xfId="4231"/>
    <cellStyle name="_도곡2교 교대 수량 3" xfId="4232"/>
    <cellStyle name="_도곡2교 교대 수량 4" xfId="4233"/>
    <cellStyle name="_도곡2교 교대 수량 5" xfId="4234"/>
    <cellStyle name="_도곡2교 교대 수량 6" xfId="4235"/>
    <cellStyle name="_도곡2교 교대 수량 7" xfId="4236"/>
    <cellStyle name="_도곡2교 교대 수량 8" xfId="4237"/>
    <cellStyle name="_도곡2교 교대 수량 9" xfId="4238"/>
    <cellStyle name="_도곡2교 교대 수량_1-1차 전기공사 설계서(저장탱크)_REVA_090721(전기방식수정분)" xfId="27424"/>
    <cellStyle name="_도곡2교 교대 수량_1-1차 전기공사 설계서(저장탱크)_REVA_090721(전기방식수정분)_01. 1-2차 전기방식공사 설계서" xfId="27425"/>
    <cellStyle name="_도곡2교 교대 수량_4-3차 전기공사 설계서_REVP0(090401)" xfId="4239"/>
    <cellStyle name="_도곡2교 교대 수량_4-3차 전기공사 설계서_REVP0(090401) 10" xfId="4240"/>
    <cellStyle name="_도곡2교 교대 수량_4-3차 전기공사 설계서_REVP0(090401) 11" xfId="4241"/>
    <cellStyle name="_도곡2교 교대 수량_4-3차 전기공사 설계서_REVP0(090401) 12" xfId="4242"/>
    <cellStyle name="_도곡2교 교대 수량_4-3차 전기공사 설계서_REVP0(090401) 13" xfId="4243"/>
    <cellStyle name="_도곡2교 교대 수량_4-3차 전기공사 설계서_REVP0(090401) 14" xfId="30840"/>
    <cellStyle name="_도곡2교 교대 수량_4-3차 전기공사 설계서_REVP0(090401) 2" xfId="4244"/>
    <cellStyle name="_도곡2교 교대 수량_4-3차 전기공사 설계서_REVP0(090401) 3" xfId="4245"/>
    <cellStyle name="_도곡2교 교대 수량_4-3차 전기공사 설계서_REVP0(090401) 4" xfId="4246"/>
    <cellStyle name="_도곡2교 교대 수량_4-3차 전기공사 설계서_REVP0(090401) 5" xfId="4247"/>
    <cellStyle name="_도곡2교 교대 수량_4-3차 전기공사 설계서_REVP0(090401) 6" xfId="4248"/>
    <cellStyle name="_도곡2교 교대 수량_4-3차 전기공사 설계서_REVP0(090401) 7" xfId="4249"/>
    <cellStyle name="_도곡2교 교대 수량_4-3차 전기공사 설계서_REVP0(090401) 8" xfId="4250"/>
    <cellStyle name="_도곡2교 교대 수량_4-3차 전기공사 설계서_REVP0(090401) 9" xfId="4251"/>
    <cellStyle name="_도곡2교 교대 수량_4-3차 전기공사 설계서_REVP0(090401)_01. 1-2차 전기방식공사 설계서" xfId="27426"/>
    <cellStyle name="_도곡2교 교대 수량_노임단가" xfId="4252"/>
    <cellStyle name="_도곡2교 교대 수량_노임단가 10" xfId="4253"/>
    <cellStyle name="_도곡2교 교대 수량_노임단가 11" xfId="4254"/>
    <cellStyle name="_도곡2교 교대 수량_노임단가 12" xfId="4255"/>
    <cellStyle name="_도곡2교 교대 수량_노임단가 13" xfId="4256"/>
    <cellStyle name="_도곡2교 교대 수량_노임단가 14" xfId="30839"/>
    <cellStyle name="_도곡2교 교대 수량_노임단가 2" xfId="4257"/>
    <cellStyle name="_도곡2교 교대 수량_노임단가 3" xfId="4258"/>
    <cellStyle name="_도곡2교 교대 수량_노임단가 4" xfId="4259"/>
    <cellStyle name="_도곡2교 교대 수량_노임단가 5" xfId="4260"/>
    <cellStyle name="_도곡2교 교대 수량_노임단가 6" xfId="4261"/>
    <cellStyle name="_도곡2교 교대 수량_노임단가 7" xfId="4262"/>
    <cellStyle name="_도곡2교 교대 수량_노임단가 8" xfId="4263"/>
    <cellStyle name="_도곡2교 교대 수량_노임단가 9" xfId="4264"/>
    <cellStyle name="_도곡2교 교대 수량_노임단가_1-1차 전기공사 설계서(저장탱크)_REVA_090721(전기방식수정분)" xfId="27427"/>
    <cellStyle name="_도곡2교 교대 수량_노임단가_1-1차 전기공사 설계서(저장탱크)_REVA_090721(전기방식수정분)_01. 1-2차 전기방식공사 설계서" xfId="27428"/>
    <cellStyle name="_도곡2교 교대 수량_노임단가_4-3차 전기공사 설계서_REVP0(090401)" xfId="4265"/>
    <cellStyle name="_도곡2교 교대 수량_노임단가_4-3차 전기공사 설계서_REVP0(090401) 10" xfId="4266"/>
    <cellStyle name="_도곡2교 교대 수량_노임단가_4-3차 전기공사 설계서_REVP0(090401) 11" xfId="4267"/>
    <cellStyle name="_도곡2교 교대 수량_노임단가_4-3차 전기공사 설계서_REVP0(090401) 12" xfId="4268"/>
    <cellStyle name="_도곡2교 교대 수량_노임단가_4-3차 전기공사 설계서_REVP0(090401) 13" xfId="4269"/>
    <cellStyle name="_도곡2교 교대 수량_노임단가_4-3차 전기공사 설계서_REVP0(090401) 14" xfId="30838"/>
    <cellStyle name="_도곡2교 교대 수량_노임단가_4-3차 전기공사 설계서_REVP0(090401) 2" xfId="4270"/>
    <cellStyle name="_도곡2교 교대 수량_노임단가_4-3차 전기공사 설계서_REVP0(090401) 3" xfId="4271"/>
    <cellStyle name="_도곡2교 교대 수량_노임단가_4-3차 전기공사 설계서_REVP0(090401) 4" xfId="4272"/>
    <cellStyle name="_도곡2교 교대 수량_노임단가_4-3차 전기공사 설계서_REVP0(090401) 5" xfId="4273"/>
    <cellStyle name="_도곡2교 교대 수량_노임단가_4-3차 전기공사 설계서_REVP0(090401) 6" xfId="4274"/>
    <cellStyle name="_도곡2교 교대 수량_노임단가_4-3차 전기공사 설계서_REVP0(090401) 7" xfId="4275"/>
    <cellStyle name="_도곡2교 교대 수량_노임단가_4-3차 전기공사 설계서_REVP0(090401) 8" xfId="4276"/>
    <cellStyle name="_도곡2교 교대 수량_노임단가_4-3차 전기공사 설계서_REVP0(090401) 9" xfId="4277"/>
    <cellStyle name="_도곡2교 교대 수량_노임단가_4-3차 전기공사 설계서_REVP0(090401)_01. 1-2차 전기방식공사 설계서" xfId="27429"/>
    <cellStyle name="_도곡2교 교대 수량_배수공H" xfId="4278"/>
    <cellStyle name="_도곡2교 교대 수량_배수공H 10" xfId="4279"/>
    <cellStyle name="_도곡2교 교대 수량_배수공H 11" xfId="4280"/>
    <cellStyle name="_도곡2교 교대 수량_배수공H 12" xfId="4281"/>
    <cellStyle name="_도곡2교 교대 수량_배수공H 13" xfId="4282"/>
    <cellStyle name="_도곡2교 교대 수량_배수공H 14" xfId="30837"/>
    <cellStyle name="_도곡2교 교대 수량_배수공H 2" xfId="4283"/>
    <cellStyle name="_도곡2교 교대 수량_배수공H 3" xfId="4284"/>
    <cellStyle name="_도곡2교 교대 수량_배수공H 4" xfId="4285"/>
    <cellStyle name="_도곡2교 교대 수량_배수공H 5" xfId="4286"/>
    <cellStyle name="_도곡2교 교대 수량_배수공H 6" xfId="4287"/>
    <cellStyle name="_도곡2교 교대 수량_배수공H 7" xfId="4288"/>
    <cellStyle name="_도곡2교 교대 수량_배수공H 8" xfId="4289"/>
    <cellStyle name="_도곡2교 교대 수량_배수공H 9" xfId="4290"/>
    <cellStyle name="_도곡2교 교대 수량_배수공H_1-1차 전기공사 설계서(저장탱크)_REVA_090721(전기방식수정분)" xfId="27430"/>
    <cellStyle name="_도곡2교 교대 수량_배수공H_1-1차 전기공사 설계서(저장탱크)_REVA_090721(전기방식수정분)_01. 1-2차 전기방식공사 설계서" xfId="27431"/>
    <cellStyle name="_도곡2교 교대 수량_배수공H_4-3차 전기공사 설계서_REVP0(090401)" xfId="4291"/>
    <cellStyle name="_도곡2교 교대 수량_배수공H_4-3차 전기공사 설계서_REVP0(090401) 10" xfId="4292"/>
    <cellStyle name="_도곡2교 교대 수량_배수공H_4-3차 전기공사 설계서_REVP0(090401) 11" xfId="4293"/>
    <cellStyle name="_도곡2교 교대 수량_배수공H_4-3차 전기공사 설계서_REVP0(090401) 12" xfId="4294"/>
    <cellStyle name="_도곡2교 교대 수량_배수공H_4-3차 전기공사 설계서_REVP0(090401) 13" xfId="4295"/>
    <cellStyle name="_도곡2교 교대 수량_배수공H_4-3차 전기공사 설계서_REVP0(090401) 14" xfId="30836"/>
    <cellStyle name="_도곡2교 교대 수량_배수공H_4-3차 전기공사 설계서_REVP0(090401) 2" xfId="4296"/>
    <cellStyle name="_도곡2교 교대 수량_배수공H_4-3차 전기공사 설계서_REVP0(090401) 3" xfId="4297"/>
    <cellStyle name="_도곡2교 교대 수량_배수공H_4-3차 전기공사 설계서_REVP0(090401) 4" xfId="4298"/>
    <cellStyle name="_도곡2교 교대 수량_배수공H_4-3차 전기공사 설계서_REVP0(090401) 5" xfId="4299"/>
    <cellStyle name="_도곡2교 교대 수량_배수공H_4-3차 전기공사 설계서_REVP0(090401) 6" xfId="4300"/>
    <cellStyle name="_도곡2교 교대 수량_배수공H_4-3차 전기공사 설계서_REVP0(090401) 7" xfId="4301"/>
    <cellStyle name="_도곡2교 교대 수량_배수공H_4-3차 전기공사 설계서_REVP0(090401) 8" xfId="4302"/>
    <cellStyle name="_도곡2교 교대 수량_배수공H_4-3차 전기공사 설계서_REVP0(090401) 9" xfId="4303"/>
    <cellStyle name="_도곡2교 교대 수량_배수공H_4-3차 전기공사 설계서_REVP0(090401)_01. 1-2차 전기방식공사 설계서" xfId="27432"/>
    <cellStyle name="_도곡2교 교대 수량_배수공H_노임단가" xfId="4304"/>
    <cellStyle name="_도곡2교 교대 수량_배수공H_노임단가 10" xfId="4305"/>
    <cellStyle name="_도곡2교 교대 수량_배수공H_노임단가 11" xfId="4306"/>
    <cellStyle name="_도곡2교 교대 수량_배수공H_노임단가 12" xfId="4307"/>
    <cellStyle name="_도곡2교 교대 수량_배수공H_노임단가 13" xfId="4308"/>
    <cellStyle name="_도곡2교 교대 수량_배수공H_노임단가 14" xfId="30835"/>
    <cellStyle name="_도곡2교 교대 수량_배수공H_노임단가 2" xfId="4309"/>
    <cellStyle name="_도곡2교 교대 수량_배수공H_노임단가 3" xfId="4310"/>
    <cellStyle name="_도곡2교 교대 수량_배수공H_노임단가 4" xfId="4311"/>
    <cellStyle name="_도곡2교 교대 수량_배수공H_노임단가 5" xfId="4312"/>
    <cellStyle name="_도곡2교 교대 수량_배수공H_노임단가 6" xfId="4313"/>
    <cellStyle name="_도곡2교 교대 수량_배수공H_노임단가 7" xfId="4314"/>
    <cellStyle name="_도곡2교 교대 수량_배수공H_노임단가 8" xfId="4315"/>
    <cellStyle name="_도곡2교 교대 수량_배수공H_노임단가 9" xfId="4316"/>
    <cellStyle name="_도곡2교 교대 수량_배수공H_노임단가_1-1차 전기공사 설계서(저장탱크)_REVA_090721(전기방식수정분)" xfId="27433"/>
    <cellStyle name="_도곡2교 교대 수량_배수공H_노임단가_1-1차 전기공사 설계서(저장탱크)_REVA_090721(전기방식수정분)_01. 1-2차 전기방식공사 설계서" xfId="27434"/>
    <cellStyle name="_도곡2교 교대 수량_배수공H_노임단가_4-3차 전기공사 설계서_REVP0(090401)" xfId="4317"/>
    <cellStyle name="_도곡2교 교대 수량_배수공H_노임단가_4-3차 전기공사 설계서_REVP0(090401) 10" xfId="4318"/>
    <cellStyle name="_도곡2교 교대 수량_배수공H_노임단가_4-3차 전기공사 설계서_REVP0(090401) 11" xfId="4319"/>
    <cellStyle name="_도곡2교 교대 수량_배수공H_노임단가_4-3차 전기공사 설계서_REVP0(090401) 12" xfId="4320"/>
    <cellStyle name="_도곡2교 교대 수량_배수공H_노임단가_4-3차 전기공사 설계서_REVP0(090401) 13" xfId="4321"/>
    <cellStyle name="_도곡2교 교대 수량_배수공H_노임단가_4-3차 전기공사 설계서_REVP0(090401) 14" xfId="30834"/>
    <cellStyle name="_도곡2교 교대 수량_배수공H_노임단가_4-3차 전기공사 설계서_REVP0(090401) 2" xfId="4322"/>
    <cellStyle name="_도곡2교 교대 수량_배수공H_노임단가_4-3차 전기공사 설계서_REVP0(090401) 3" xfId="4323"/>
    <cellStyle name="_도곡2교 교대 수량_배수공H_노임단가_4-3차 전기공사 설계서_REVP0(090401) 4" xfId="4324"/>
    <cellStyle name="_도곡2교 교대 수량_배수공H_노임단가_4-3차 전기공사 설계서_REVP0(090401) 5" xfId="4325"/>
    <cellStyle name="_도곡2교 교대 수량_배수공H_노임단가_4-3차 전기공사 설계서_REVP0(090401) 6" xfId="4326"/>
    <cellStyle name="_도곡2교 교대 수량_배수공H_노임단가_4-3차 전기공사 설계서_REVP0(090401) 7" xfId="4327"/>
    <cellStyle name="_도곡2교 교대 수량_배수공H_노임단가_4-3차 전기공사 설계서_REVP0(090401) 8" xfId="4328"/>
    <cellStyle name="_도곡2교 교대 수량_배수공H_노임단가_4-3차 전기공사 설계서_REVP0(090401) 9" xfId="4329"/>
    <cellStyle name="_도곡2교 교대 수량_배수공H_노임단가_4-3차 전기공사 설계서_REVP0(090401)_01. 1-2차 전기방식공사 설계서" xfId="27435"/>
    <cellStyle name="_도곡2교 교대 수량_배수공H_통영기초#11-rev1" xfId="4330"/>
    <cellStyle name="_도곡2교 교대 수량_배수공H_통영기초#11-rev1 10" xfId="4331"/>
    <cellStyle name="_도곡2교 교대 수량_배수공H_통영기초#11-rev1 11" xfId="4332"/>
    <cellStyle name="_도곡2교 교대 수량_배수공H_통영기초#11-rev1 12" xfId="4333"/>
    <cellStyle name="_도곡2교 교대 수량_배수공H_통영기초#11-rev1 13" xfId="4334"/>
    <cellStyle name="_도곡2교 교대 수량_배수공H_통영기초#11-rev1 14" xfId="30833"/>
    <cellStyle name="_도곡2교 교대 수량_배수공H_통영기초#11-rev1 2" xfId="4335"/>
    <cellStyle name="_도곡2교 교대 수량_배수공H_통영기초#11-rev1 3" xfId="4336"/>
    <cellStyle name="_도곡2교 교대 수량_배수공H_통영기초#11-rev1 4" xfId="4337"/>
    <cellStyle name="_도곡2교 교대 수량_배수공H_통영기초#11-rev1 5" xfId="4338"/>
    <cellStyle name="_도곡2교 교대 수량_배수공H_통영기초#11-rev1 6" xfId="4339"/>
    <cellStyle name="_도곡2교 교대 수량_배수공H_통영기초#11-rev1 7" xfId="4340"/>
    <cellStyle name="_도곡2교 교대 수량_배수공H_통영기초#11-rev1 8" xfId="4341"/>
    <cellStyle name="_도곡2교 교대 수량_배수공H_통영기초#11-rev1 9" xfId="4342"/>
    <cellStyle name="_도곡2교 교대 수량_배수공H_통영기초#11-rev1_1-1차 전기공사 설계서(저장탱크)_REVA_090721(전기방식수정분)" xfId="27436"/>
    <cellStyle name="_도곡2교 교대 수량_배수공H_통영기초#11-rev1_1-1차 전기공사 설계서(저장탱크)_REVA_090721(전기방식수정분)_01. 1-2차 전기방식공사 설계서" xfId="27437"/>
    <cellStyle name="_도곡2교 교대 수량_배수공H_통영기초#11-rev1_4-3차 전기공사 설계서_REVP0(090401)" xfId="4343"/>
    <cellStyle name="_도곡2교 교대 수량_배수공H_통영기초#11-rev1_4-3차 전기공사 설계서_REVP0(090401) 10" xfId="4344"/>
    <cellStyle name="_도곡2교 교대 수량_배수공H_통영기초#11-rev1_4-3차 전기공사 설계서_REVP0(090401) 11" xfId="4345"/>
    <cellStyle name="_도곡2교 교대 수량_배수공H_통영기초#11-rev1_4-3차 전기공사 설계서_REVP0(090401) 12" xfId="4346"/>
    <cellStyle name="_도곡2교 교대 수량_배수공H_통영기초#11-rev1_4-3차 전기공사 설계서_REVP0(090401) 13" xfId="4347"/>
    <cellStyle name="_도곡2교 교대 수량_배수공H_통영기초#11-rev1_4-3차 전기공사 설계서_REVP0(090401) 14" xfId="30832"/>
    <cellStyle name="_도곡2교 교대 수량_배수공H_통영기초#11-rev1_4-3차 전기공사 설계서_REVP0(090401) 2" xfId="4348"/>
    <cellStyle name="_도곡2교 교대 수량_배수공H_통영기초#11-rev1_4-3차 전기공사 설계서_REVP0(090401) 3" xfId="4349"/>
    <cellStyle name="_도곡2교 교대 수량_배수공H_통영기초#11-rev1_4-3차 전기공사 설계서_REVP0(090401) 4" xfId="4350"/>
    <cellStyle name="_도곡2교 교대 수량_배수공H_통영기초#11-rev1_4-3차 전기공사 설계서_REVP0(090401) 5" xfId="4351"/>
    <cellStyle name="_도곡2교 교대 수량_배수공H_통영기초#11-rev1_4-3차 전기공사 설계서_REVP0(090401) 6" xfId="4352"/>
    <cellStyle name="_도곡2교 교대 수량_배수공H_통영기초#11-rev1_4-3차 전기공사 설계서_REVP0(090401) 7" xfId="4353"/>
    <cellStyle name="_도곡2교 교대 수량_배수공H_통영기초#11-rev1_4-3차 전기공사 설계서_REVP0(090401) 8" xfId="4354"/>
    <cellStyle name="_도곡2교 교대 수량_배수공H_통영기초#11-rev1_4-3차 전기공사 설계서_REVP0(090401) 9" xfId="4355"/>
    <cellStyle name="_도곡2교 교대 수량_배수공H_통영기초#11-rev1_4-3차 전기공사 설계서_REVP0(090401)_01. 1-2차 전기방식공사 설계서" xfId="27438"/>
    <cellStyle name="_도곡2교 교대 수량_배수공H_통영기초#11-rev1_노임단가" xfId="4356"/>
    <cellStyle name="_도곡2교 교대 수량_배수공H_통영기초#11-rev1_노임단가 10" xfId="4357"/>
    <cellStyle name="_도곡2교 교대 수량_배수공H_통영기초#11-rev1_노임단가 11" xfId="4358"/>
    <cellStyle name="_도곡2교 교대 수량_배수공H_통영기초#11-rev1_노임단가 12" xfId="4359"/>
    <cellStyle name="_도곡2교 교대 수량_배수공H_통영기초#11-rev1_노임단가 13" xfId="4360"/>
    <cellStyle name="_도곡2교 교대 수량_배수공H_통영기초#11-rev1_노임단가 14" xfId="30831"/>
    <cellStyle name="_도곡2교 교대 수량_배수공H_통영기초#11-rev1_노임단가 2" xfId="4361"/>
    <cellStyle name="_도곡2교 교대 수량_배수공H_통영기초#11-rev1_노임단가 3" xfId="4362"/>
    <cellStyle name="_도곡2교 교대 수량_배수공H_통영기초#11-rev1_노임단가 4" xfId="4363"/>
    <cellStyle name="_도곡2교 교대 수량_배수공H_통영기초#11-rev1_노임단가 5" xfId="4364"/>
    <cellStyle name="_도곡2교 교대 수량_배수공H_통영기초#11-rev1_노임단가 6" xfId="4365"/>
    <cellStyle name="_도곡2교 교대 수량_배수공H_통영기초#11-rev1_노임단가 7" xfId="4366"/>
    <cellStyle name="_도곡2교 교대 수량_배수공H_통영기초#11-rev1_노임단가 8" xfId="4367"/>
    <cellStyle name="_도곡2교 교대 수량_배수공H_통영기초#11-rev1_노임단가 9" xfId="4368"/>
    <cellStyle name="_도곡2교 교대 수량_배수공H_통영기초#11-rev1_노임단가_1-1차 전기공사 설계서(저장탱크)_REVA_090721(전기방식수정분)" xfId="27439"/>
    <cellStyle name="_도곡2교 교대 수량_배수공H_통영기초#11-rev1_노임단가_1-1차 전기공사 설계서(저장탱크)_REVA_090721(전기방식수정분)_01. 1-2차 전기방식공사 설계서" xfId="27440"/>
    <cellStyle name="_도곡2교 교대 수량_배수공H_통영기초#11-rev1_노임단가_4-3차 전기공사 설계서_REVP0(090401)" xfId="4369"/>
    <cellStyle name="_도곡2교 교대 수량_배수공H_통영기초#11-rev1_노임단가_4-3차 전기공사 설계서_REVP0(090401) 10" xfId="4370"/>
    <cellStyle name="_도곡2교 교대 수량_배수공H_통영기초#11-rev1_노임단가_4-3차 전기공사 설계서_REVP0(090401) 11" xfId="4371"/>
    <cellStyle name="_도곡2교 교대 수량_배수공H_통영기초#11-rev1_노임단가_4-3차 전기공사 설계서_REVP0(090401) 12" xfId="4372"/>
    <cellStyle name="_도곡2교 교대 수량_배수공H_통영기초#11-rev1_노임단가_4-3차 전기공사 설계서_REVP0(090401) 13" xfId="4373"/>
    <cellStyle name="_도곡2교 교대 수량_배수공H_통영기초#11-rev1_노임단가_4-3차 전기공사 설계서_REVP0(090401) 14" xfId="30830"/>
    <cellStyle name="_도곡2교 교대 수량_배수공H_통영기초#11-rev1_노임단가_4-3차 전기공사 설계서_REVP0(090401) 2" xfId="4374"/>
    <cellStyle name="_도곡2교 교대 수량_배수공H_통영기초#11-rev1_노임단가_4-3차 전기공사 설계서_REVP0(090401) 3" xfId="4375"/>
    <cellStyle name="_도곡2교 교대 수량_배수공H_통영기초#11-rev1_노임단가_4-3차 전기공사 설계서_REVP0(090401) 4" xfId="4376"/>
    <cellStyle name="_도곡2교 교대 수량_배수공H_통영기초#11-rev1_노임단가_4-3차 전기공사 설계서_REVP0(090401) 5" xfId="4377"/>
    <cellStyle name="_도곡2교 교대 수량_배수공H_통영기초#11-rev1_노임단가_4-3차 전기공사 설계서_REVP0(090401) 6" xfId="4378"/>
    <cellStyle name="_도곡2교 교대 수량_배수공H_통영기초#11-rev1_노임단가_4-3차 전기공사 설계서_REVP0(090401) 7" xfId="4379"/>
    <cellStyle name="_도곡2교 교대 수량_배수공H_통영기초#11-rev1_노임단가_4-3차 전기공사 설계서_REVP0(090401) 8" xfId="4380"/>
    <cellStyle name="_도곡2교 교대 수량_배수공H_통영기초#11-rev1_노임단가_4-3차 전기공사 설계서_REVP0(090401) 9" xfId="4381"/>
    <cellStyle name="_도곡2교 교대 수량_배수공H_통영기초#11-rev1_노임단가_4-3차 전기공사 설계서_REVP0(090401)_01. 1-2차 전기방식공사 설계서" xfId="27441"/>
    <cellStyle name="_도곡2교 교대 수량_배수공H_통영기초#11-rev1_통합내역서" xfId="4382"/>
    <cellStyle name="_도곡2교 교대 수량_배수공H_통영기초#11-rev1_통합내역서 10" xfId="4383"/>
    <cellStyle name="_도곡2교 교대 수량_배수공H_통영기초#11-rev1_통합내역서 11" xfId="4384"/>
    <cellStyle name="_도곡2교 교대 수량_배수공H_통영기초#11-rev1_통합내역서 12" xfId="4385"/>
    <cellStyle name="_도곡2교 교대 수량_배수공H_통영기초#11-rev1_통합내역서 13" xfId="4386"/>
    <cellStyle name="_도곡2교 교대 수량_배수공H_통영기초#11-rev1_통합내역서 14" xfId="30829"/>
    <cellStyle name="_도곡2교 교대 수량_배수공H_통영기초#11-rev1_통합내역서 2" xfId="4387"/>
    <cellStyle name="_도곡2교 교대 수량_배수공H_통영기초#11-rev1_통합내역서 3" xfId="4388"/>
    <cellStyle name="_도곡2교 교대 수량_배수공H_통영기초#11-rev1_통합내역서 4" xfId="4389"/>
    <cellStyle name="_도곡2교 교대 수량_배수공H_통영기초#11-rev1_통합내역서 5" xfId="4390"/>
    <cellStyle name="_도곡2교 교대 수량_배수공H_통영기초#11-rev1_통합내역서 6" xfId="4391"/>
    <cellStyle name="_도곡2교 교대 수량_배수공H_통영기초#11-rev1_통합내역서 7" xfId="4392"/>
    <cellStyle name="_도곡2교 교대 수량_배수공H_통영기초#11-rev1_통합내역서 8" xfId="4393"/>
    <cellStyle name="_도곡2교 교대 수량_배수공H_통영기초#11-rev1_통합내역서 9" xfId="4394"/>
    <cellStyle name="_도곡2교 교대 수량_배수공H_통영기초#11-rev1_통합내역서_1-1차 전기공사 설계서(저장탱크)_REVA_090721(전기방식수정분)" xfId="27442"/>
    <cellStyle name="_도곡2교 교대 수량_배수공H_통영기초#11-rev1_통합내역서_1-1차 전기공사 설계서(저장탱크)_REVA_090721(전기방식수정분)_01. 1-2차 전기방식공사 설계서" xfId="27443"/>
    <cellStyle name="_도곡2교 교대 수량_배수공H_통영기초#11-rev1_통합내역서_4-3차 전기공사 설계서_REVP0(090401)" xfId="4395"/>
    <cellStyle name="_도곡2교 교대 수량_배수공H_통영기초#11-rev1_통합내역서_4-3차 전기공사 설계서_REVP0(090401) 10" xfId="4396"/>
    <cellStyle name="_도곡2교 교대 수량_배수공H_통영기초#11-rev1_통합내역서_4-3차 전기공사 설계서_REVP0(090401) 11" xfId="4397"/>
    <cellStyle name="_도곡2교 교대 수량_배수공H_통영기초#11-rev1_통합내역서_4-3차 전기공사 설계서_REVP0(090401) 12" xfId="4398"/>
    <cellStyle name="_도곡2교 교대 수량_배수공H_통영기초#11-rev1_통합내역서_4-3차 전기공사 설계서_REVP0(090401) 13" xfId="4399"/>
    <cellStyle name="_도곡2교 교대 수량_배수공H_통영기초#11-rev1_통합내역서_4-3차 전기공사 설계서_REVP0(090401) 14" xfId="30828"/>
    <cellStyle name="_도곡2교 교대 수량_배수공H_통영기초#11-rev1_통합내역서_4-3차 전기공사 설계서_REVP0(090401) 2" xfId="4400"/>
    <cellStyle name="_도곡2교 교대 수량_배수공H_통영기초#11-rev1_통합내역서_4-3차 전기공사 설계서_REVP0(090401) 3" xfId="4401"/>
    <cellStyle name="_도곡2교 교대 수량_배수공H_통영기초#11-rev1_통합내역서_4-3차 전기공사 설계서_REVP0(090401) 4" xfId="4402"/>
    <cellStyle name="_도곡2교 교대 수량_배수공H_통영기초#11-rev1_통합내역서_4-3차 전기공사 설계서_REVP0(090401) 5" xfId="4403"/>
    <cellStyle name="_도곡2교 교대 수량_배수공H_통영기초#11-rev1_통합내역서_4-3차 전기공사 설계서_REVP0(090401) 6" xfId="4404"/>
    <cellStyle name="_도곡2교 교대 수량_배수공H_통영기초#11-rev1_통합내역서_4-3차 전기공사 설계서_REVP0(090401) 7" xfId="4405"/>
    <cellStyle name="_도곡2교 교대 수량_배수공H_통영기초#11-rev1_통합내역서_4-3차 전기공사 설계서_REVP0(090401) 8" xfId="4406"/>
    <cellStyle name="_도곡2교 교대 수량_배수공H_통영기초#11-rev1_통합내역서_4-3차 전기공사 설계서_REVP0(090401) 9" xfId="4407"/>
    <cellStyle name="_도곡2교 교대 수량_배수공H_통영기초#11-rev1_통합내역서_4-3차 전기공사 설계서_REVP0(090401)_01. 1-2차 전기방식공사 설계서" xfId="27444"/>
    <cellStyle name="_도곡2교 교대 수량_배수공H_통영기초#11-rev1_평택15-17본체내역서_rev5" xfId="4408"/>
    <cellStyle name="_도곡2교 교대 수량_배수공H_통영기초#11-rev1_평택15-17본체내역서_rev5 10" xfId="4409"/>
    <cellStyle name="_도곡2교 교대 수량_배수공H_통영기초#11-rev1_평택15-17본체내역서_rev5 11" xfId="4410"/>
    <cellStyle name="_도곡2교 교대 수량_배수공H_통영기초#11-rev1_평택15-17본체내역서_rev5 12" xfId="4411"/>
    <cellStyle name="_도곡2교 교대 수량_배수공H_통영기초#11-rev1_평택15-17본체내역서_rev5 13" xfId="4412"/>
    <cellStyle name="_도곡2교 교대 수량_배수공H_통영기초#11-rev1_평택15-17본체내역서_rev5 14" xfId="30827"/>
    <cellStyle name="_도곡2교 교대 수량_배수공H_통영기초#11-rev1_평택15-17본체내역서_rev5 2" xfId="4413"/>
    <cellStyle name="_도곡2교 교대 수량_배수공H_통영기초#11-rev1_평택15-17본체내역서_rev5 3" xfId="4414"/>
    <cellStyle name="_도곡2교 교대 수량_배수공H_통영기초#11-rev1_평택15-17본체내역서_rev5 4" xfId="4415"/>
    <cellStyle name="_도곡2교 교대 수량_배수공H_통영기초#11-rev1_평택15-17본체내역서_rev5 5" xfId="4416"/>
    <cellStyle name="_도곡2교 교대 수량_배수공H_통영기초#11-rev1_평택15-17본체내역서_rev5 6" xfId="4417"/>
    <cellStyle name="_도곡2교 교대 수량_배수공H_통영기초#11-rev1_평택15-17본체내역서_rev5 7" xfId="4418"/>
    <cellStyle name="_도곡2교 교대 수량_배수공H_통영기초#11-rev1_평택15-17본체내역서_rev5 8" xfId="4419"/>
    <cellStyle name="_도곡2교 교대 수량_배수공H_통영기초#11-rev1_평택15-17본체내역서_rev5 9" xfId="4420"/>
    <cellStyle name="_도곡2교 교대 수량_배수공H_통영기초#11-rev1_평택15-17본체내역서_rev5_1-1차 전기공사 설계서(저장탱크)_REVA_090721(전기방식수정분)" xfId="27445"/>
    <cellStyle name="_도곡2교 교대 수량_배수공H_통영기초#11-rev1_평택15-17본체내역서_rev5_4-3차 전기공사 설계서_REVP0(090401)" xfId="4421"/>
    <cellStyle name="_도곡2교 교대 수량_배수공H_통영기초#11-rev1_평택15-17본체내역서_rev5_4-3차 전기공사 설계서_REVP0(090401) 10" xfId="4422"/>
    <cellStyle name="_도곡2교 교대 수량_배수공H_통영기초#11-rev1_평택15-17본체내역서_rev5_4-3차 전기공사 설계서_REVP0(090401) 11" xfId="4423"/>
    <cellStyle name="_도곡2교 교대 수량_배수공H_통영기초#11-rev1_평택15-17본체내역서_rev5_4-3차 전기공사 설계서_REVP0(090401) 12" xfId="4424"/>
    <cellStyle name="_도곡2교 교대 수량_배수공H_통영기초#11-rev1_평택15-17본체내역서_rev5_4-3차 전기공사 설계서_REVP0(090401) 13" xfId="4425"/>
    <cellStyle name="_도곡2교 교대 수량_배수공H_통영기초#11-rev1_평택15-17본체내역서_rev5_4-3차 전기공사 설계서_REVP0(090401) 14" xfId="30826"/>
    <cellStyle name="_도곡2교 교대 수량_배수공H_통영기초#11-rev1_평택15-17본체내역서_rev5_4-3차 전기공사 설계서_REVP0(090401) 2" xfId="4426"/>
    <cellStyle name="_도곡2교 교대 수량_배수공H_통영기초#11-rev1_평택15-17본체내역서_rev5_4-3차 전기공사 설계서_REVP0(090401) 3" xfId="4427"/>
    <cellStyle name="_도곡2교 교대 수량_배수공H_통영기초#11-rev1_평택15-17본체내역서_rev5_4-3차 전기공사 설계서_REVP0(090401) 4" xfId="4428"/>
    <cellStyle name="_도곡2교 교대 수량_배수공H_통영기초#11-rev1_평택15-17본체내역서_rev5_4-3차 전기공사 설계서_REVP0(090401) 5" xfId="4429"/>
    <cellStyle name="_도곡2교 교대 수량_배수공H_통영기초#11-rev1_평택15-17본체내역서_rev5_4-3차 전기공사 설계서_REVP0(090401) 6" xfId="4430"/>
    <cellStyle name="_도곡2교 교대 수량_배수공H_통영기초#11-rev1_평택15-17본체내역서_rev5_4-3차 전기공사 설계서_REVP0(090401) 7" xfId="4431"/>
    <cellStyle name="_도곡2교 교대 수량_배수공H_통영기초#11-rev1_평택15-17본체내역서_rev5_4-3차 전기공사 설계서_REVP0(090401) 8" xfId="4432"/>
    <cellStyle name="_도곡2교 교대 수량_배수공H_통영기초#11-rev1_평택15-17본체내역서_rev5_4-3차 전기공사 설계서_REVP0(090401) 9" xfId="4433"/>
    <cellStyle name="_도곡2교 교대 수량_배수공H_통합내역서" xfId="4434"/>
    <cellStyle name="_도곡2교 교대 수량_배수공H_통합내역서 10" xfId="4435"/>
    <cellStyle name="_도곡2교 교대 수량_배수공H_통합내역서 11" xfId="4436"/>
    <cellStyle name="_도곡2교 교대 수량_배수공H_통합내역서 12" xfId="4437"/>
    <cellStyle name="_도곡2교 교대 수량_배수공H_통합내역서 13" xfId="4438"/>
    <cellStyle name="_도곡2교 교대 수량_배수공H_통합내역서 14" xfId="30825"/>
    <cellStyle name="_도곡2교 교대 수량_배수공H_통합내역서 2" xfId="4439"/>
    <cellStyle name="_도곡2교 교대 수량_배수공H_통합내역서 3" xfId="4440"/>
    <cellStyle name="_도곡2교 교대 수량_배수공H_통합내역서 4" xfId="4441"/>
    <cellStyle name="_도곡2교 교대 수량_배수공H_통합내역서 5" xfId="4442"/>
    <cellStyle name="_도곡2교 교대 수량_배수공H_통합내역서 6" xfId="4443"/>
    <cellStyle name="_도곡2교 교대 수량_배수공H_통합내역서 7" xfId="4444"/>
    <cellStyle name="_도곡2교 교대 수량_배수공H_통합내역서 8" xfId="4445"/>
    <cellStyle name="_도곡2교 교대 수량_배수공H_통합내역서 9" xfId="4446"/>
    <cellStyle name="_도곡2교 교대 수량_배수공H_통합내역서_1-1차 전기공사 설계서(저장탱크)_REVA_090721(전기방식수정분)" xfId="27446"/>
    <cellStyle name="_도곡2교 교대 수량_배수공H_통합내역서_4-3차 전기공사 설계서_REVP0(090401)" xfId="4447"/>
    <cellStyle name="_도곡2교 교대 수량_배수공H_통합내역서_4-3차 전기공사 설계서_REVP0(090401) 10" xfId="4448"/>
    <cellStyle name="_도곡2교 교대 수량_배수공H_통합내역서_4-3차 전기공사 설계서_REVP0(090401) 11" xfId="4449"/>
    <cellStyle name="_도곡2교 교대 수량_배수공H_통합내역서_4-3차 전기공사 설계서_REVP0(090401) 12" xfId="4450"/>
    <cellStyle name="_도곡2교 교대 수량_배수공H_통합내역서_4-3차 전기공사 설계서_REVP0(090401) 13" xfId="4451"/>
    <cellStyle name="_도곡2교 교대 수량_배수공H_통합내역서_4-3차 전기공사 설계서_REVP0(090401) 14" xfId="30824"/>
    <cellStyle name="_도곡2교 교대 수량_배수공H_통합내역서_4-3차 전기공사 설계서_REVP0(090401) 2" xfId="4452"/>
    <cellStyle name="_도곡2교 교대 수량_배수공H_통합내역서_4-3차 전기공사 설계서_REVP0(090401) 3" xfId="4453"/>
    <cellStyle name="_도곡2교 교대 수량_배수공H_통합내역서_4-3차 전기공사 설계서_REVP0(090401) 4" xfId="4454"/>
    <cellStyle name="_도곡2교 교대 수량_배수공H_통합내역서_4-3차 전기공사 설계서_REVP0(090401) 5" xfId="4455"/>
    <cellStyle name="_도곡2교 교대 수량_배수공H_통합내역서_4-3차 전기공사 설계서_REVP0(090401) 6" xfId="4456"/>
    <cellStyle name="_도곡2교 교대 수량_배수공H_통합내역서_4-3차 전기공사 설계서_REVP0(090401) 7" xfId="4457"/>
    <cellStyle name="_도곡2교 교대 수량_배수공H_통합내역서_4-3차 전기공사 설계서_REVP0(090401) 8" xfId="4458"/>
    <cellStyle name="_도곡2교 교대 수량_배수공H_통합내역서_4-3차 전기공사 설계서_REVP0(090401) 9" xfId="4459"/>
    <cellStyle name="_도곡2교 교대 수량_배수공H_평택15-17본체내역서_rev5" xfId="4460"/>
    <cellStyle name="_도곡2교 교대 수량_배수공H_평택15-17본체내역서_rev5 10" xfId="4461"/>
    <cellStyle name="_도곡2교 교대 수량_배수공H_평택15-17본체내역서_rev5 11" xfId="4462"/>
    <cellStyle name="_도곡2교 교대 수량_배수공H_평택15-17본체내역서_rev5 12" xfId="4463"/>
    <cellStyle name="_도곡2교 교대 수량_배수공H_평택15-17본체내역서_rev5 13" xfId="4464"/>
    <cellStyle name="_도곡2교 교대 수량_배수공H_평택15-17본체내역서_rev5 14" xfId="30823"/>
    <cellStyle name="_도곡2교 교대 수량_배수공H_평택15-17본체내역서_rev5 2" xfId="4465"/>
    <cellStyle name="_도곡2교 교대 수량_배수공H_평택15-17본체내역서_rev5 3" xfId="4466"/>
    <cellStyle name="_도곡2교 교대 수량_배수공H_평택15-17본체내역서_rev5 4" xfId="4467"/>
    <cellStyle name="_도곡2교 교대 수량_배수공H_평택15-17본체내역서_rev5 5" xfId="4468"/>
    <cellStyle name="_도곡2교 교대 수량_배수공H_평택15-17본체내역서_rev5 6" xfId="4469"/>
    <cellStyle name="_도곡2교 교대 수량_배수공H_평택15-17본체내역서_rev5 7" xfId="4470"/>
    <cellStyle name="_도곡2교 교대 수량_배수공H_평택15-17본체내역서_rev5 8" xfId="4471"/>
    <cellStyle name="_도곡2교 교대 수량_배수공H_평택15-17본체내역서_rev5 9" xfId="4472"/>
    <cellStyle name="_도곡2교 교대 수량_배수공H_평택15-17본체내역서_rev5_1-1차 전기공사 설계서(저장탱크)_REVA_090721(전기방식수정분)" xfId="27447"/>
    <cellStyle name="_도곡2교 교대 수량_배수공H_평택15-17본체내역서_rev5_4-3차 전기공사 설계서_REVP0(090401)" xfId="4473"/>
    <cellStyle name="_도곡2교 교대 수량_배수공H_평택15-17본체내역서_rev5_4-3차 전기공사 설계서_REVP0(090401) 10" xfId="4474"/>
    <cellStyle name="_도곡2교 교대 수량_배수공H_평택15-17본체내역서_rev5_4-3차 전기공사 설계서_REVP0(090401) 11" xfId="4475"/>
    <cellStyle name="_도곡2교 교대 수량_배수공H_평택15-17본체내역서_rev5_4-3차 전기공사 설계서_REVP0(090401) 12" xfId="4476"/>
    <cellStyle name="_도곡2교 교대 수량_배수공H_평택15-17본체내역서_rev5_4-3차 전기공사 설계서_REVP0(090401) 13" xfId="4477"/>
    <cellStyle name="_도곡2교 교대 수량_배수공H_평택15-17본체내역서_rev5_4-3차 전기공사 설계서_REVP0(090401) 14" xfId="30822"/>
    <cellStyle name="_도곡2교 교대 수량_배수공H_평택15-17본체내역서_rev5_4-3차 전기공사 설계서_REVP0(090401) 2" xfId="4478"/>
    <cellStyle name="_도곡2교 교대 수량_배수공H_평택15-17본체내역서_rev5_4-3차 전기공사 설계서_REVP0(090401) 3" xfId="4479"/>
    <cellStyle name="_도곡2교 교대 수량_배수공H_평택15-17본체내역서_rev5_4-3차 전기공사 설계서_REVP0(090401) 4" xfId="4480"/>
    <cellStyle name="_도곡2교 교대 수량_배수공H_평택15-17본체내역서_rev5_4-3차 전기공사 설계서_REVP0(090401) 5" xfId="4481"/>
    <cellStyle name="_도곡2교 교대 수량_배수공H_평택15-17본체내역서_rev5_4-3차 전기공사 설계서_REVP0(090401) 6" xfId="4482"/>
    <cellStyle name="_도곡2교 교대 수량_배수공H_평택15-17본체내역서_rev5_4-3차 전기공사 설계서_REVP0(090401) 7" xfId="4483"/>
    <cellStyle name="_도곡2교 교대 수량_배수공H_평택15-17본체내역서_rev5_4-3차 전기공사 설계서_REVP0(090401) 8" xfId="4484"/>
    <cellStyle name="_도곡2교 교대 수량_배수공H_평택15-17본체내역서_rev5_4-3차 전기공사 설계서_REVP0(090401) 9" xfId="4485"/>
    <cellStyle name="_도곡2교 교대 수량_통영기초#11-rev1" xfId="4486"/>
    <cellStyle name="_도곡2교 교대 수량_통영기초#11-rev1 10" xfId="4487"/>
    <cellStyle name="_도곡2교 교대 수량_통영기초#11-rev1 11" xfId="4488"/>
    <cellStyle name="_도곡2교 교대 수량_통영기초#11-rev1 12" xfId="4489"/>
    <cellStyle name="_도곡2교 교대 수량_통영기초#11-rev1 13" xfId="4490"/>
    <cellStyle name="_도곡2교 교대 수량_통영기초#11-rev1 14" xfId="30821"/>
    <cellStyle name="_도곡2교 교대 수량_통영기초#11-rev1 2" xfId="4491"/>
    <cellStyle name="_도곡2교 교대 수량_통영기초#11-rev1 3" xfId="4492"/>
    <cellStyle name="_도곡2교 교대 수량_통영기초#11-rev1 4" xfId="4493"/>
    <cellStyle name="_도곡2교 교대 수량_통영기초#11-rev1 5" xfId="4494"/>
    <cellStyle name="_도곡2교 교대 수량_통영기초#11-rev1 6" xfId="4495"/>
    <cellStyle name="_도곡2교 교대 수량_통영기초#11-rev1 7" xfId="4496"/>
    <cellStyle name="_도곡2교 교대 수량_통영기초#11-rev1 8" xfId="4497"/>
    <cellStyle name="_도곡2교 교대 수량_통영기초#11-rev1 9" xfId="4498"/>
    <cellStyle name="_도곡2교 교대 수량_통영기초#11-rev1_1-1차 전기공사 설계서(저장탱크)_REVA_090721(전기방식수정분)" xfId="27448"/>
    <cellStyle name="_도곡2교 교대 수량_통영기초#11-rev1_4-3차 전기공사 설계서_REVP0(090401)" xfId="4499"/>
    <cellStyle name="_도곡2교 교대 수량_통영기초#11-rev1_4-3차 전기공사 설계서_REVP0(090401) 10" xfId="4500"/>
    <cellStyle name="_도곡2교 교대 수량_통영기초#11-rev1_4-3차 전기공사 설계서_REVP0(090401) 11" xfId="4501"/>
    <cellStyle name="_도곡2교 교대 수량_통영기초#11-rev1_4-3차 전기공사 설계서_REVP0(090401) 12" xfId="4502"/>
    <cellStyle name="_도곡2교 교대 수량_통영기초#11-rev1_4-3차 전기공사 설계서_REVP0(090401) 13" xfId="4503"/>
    <cellStyle name="_도곡2교 교대 수량_통영기초#11-rev1_4-3차 전기공사 설계서_REVP0(090401) 14" xfId="30820"/>
    <cellStyle name="_도곡2교 교대 수량_통영기초#11-rev1_4-3차 전기공사 설계서_REVP0(090401) 2" xfId="4504"/>
    <cellStyle name="_도곡2교 교대 수량_통영기초#11-rev1_4-3차 전기공사 설계서_REVP0(090401) 3" xfId="4505"/>
    <cellStyle name="_도곡2교 교대 수량_통영기초#11-rev1_4-3차 전기공사 설계서_REVP0(090401) 4" xfId="4506"/>
    <cellStyle name="_도곡2교 교대 수량_통영기초#11-rev1_4-3차 전기공사 설계서_REVP0(090401) 5" xfId="4507"/>
    <cellStyle name="_도곡2교 교대 수량_통영기초#11-rev1_4-3차 전기공사 설계서_REVP0(090401) 6" xfId="4508"/>
    <cellStyle name="_도곡2교 교대 수량_통영기초#11-rev1_4-3차 전기공사 설계서_REVP0(090401) 7" xfId="4509"/>
    <cellStyle name="_도곡2교 교대 수량_통영기초#11-rev1_4-3차 전기공사 설계서_REVP0(090401) 8" xfId="4510"/>
    <cellStyle name="_도곡2교 교대 수량_통영기초#11-rev1_4-3차 전기공사 설계서_REVP0(090401) 9" xfId="4511"/>
    <cellStyle name="_도곡2교 교대 수량_통영기초#11-rev1_노임단가" xfId="4512"/>
    <cellStyle name="_도곡2교 교대 수량_통영기초#11-rev1_노임단가 10" xfId="4513"/>
    <cellStyle name="_도곡2교 교대 수량_통영기초#11-rev1_노임단가 11" xfId="4514"/>
    <cellStyle name="_도곡2교 교대 수량_통영기초#11-rev1_노임단가 12" xfId="4515"/>
    <cellStyle name="_도곡2교 교대 수량_통영기초#11-rev1_노임단가 13" xfId="4516"/>
    <cellStyle name="_도곡2교 교대 수량_통영기초#11-rev1_노임단가 14" xfId="30819"/>
    <cellStyle name="_도곡2교 교대 수량_통영기초#11-rev1_노임단가 2" xfId="4517"/>
    <cellStyle name="_도곡2교 교대 수량_통영기초#11-rev1_노임단가 3" xfId="4518"/>
    <cellStyle name="_도곡2교 교대 수량_통영기초#11-rev1_노임단가 4" xfId="4519"/>
    <cellStyle name="_도곡2교 교대 수량_통영기초#11-rev1_노임단가 5" xfId="4520"/>
    <cellStyle name="_도곡2교 교대 수량_통영기초#11-rev1_노임단가 6" xfId="4521"/>
    <cellStyle name="_도곡2교 교대 수량_통영기초#11-rev1_노임단가 7" xfId="4522"/>
    <cellStyle name="_도곡2교 교대 수량_통영기초#11-rev1_노임단가 8" xfId="4523"/>
    <cellStyle name="_도곡2교 교대 수량_통영기초#11-rev1_노임단가 9" xfId="4524"/>
    <cellStyle name="_도곡2교 교대 수량_통영기초#11-rev1_노임단가_1-1차 전기공사 설계서(저장탱크)_REVA_090721(전기방식수정분)" xfId="27449"/>
    <cellStyle name="_도곡2교 교대 수량_통영기초#11-rev1_노임단가_4-3차 전기공사 설계서_REVP0(090401)" xfId="4525"/>
    <cellStyle name="_도곡2교 교대 수량_통영기초#11-rev1_노임단가_4-3차 전기공사 설계서_REVP0(090401) 10" xfId="4526"/>
    <cellStyle name="_도곡2교 교대 수량_통영기초#11-rev1_노임단가_4-3차 전기공사 설계서_REVP0(090401) 11" xfId="4527"/>
    <cellStyle name="_도곡2교 교대 수량_통영기초#11-rev1_노임단가_4-3차 전기공사 설계서_REVP0(090401) 12" xfId="4528"/>
    <cellStyle name="_도곡2교 교대 수량_통영기초#11-rev1_노임단가_4-3차 전기공사 설계서_REVP0(090401) 13" xfId="4529"/>
    <cellStyle name="_도곡2교 교대 수량_통영기초#11-rev1_노임단가_4-3차 전기공사 설계서_REVP0(090401) 14" xfId="30818"/>
    <cellStyle name="_도곡2교 교대 수량_통영기초#11-rev1_노임단가_4-3차 전기공사 설계서_REVP0(090401) 2" xfId="4530"/>
    <cellStyle name="_도곡2교 교대 수량_통영기초#11-rev1_노임단가_4-3차 전기공사 설계서_REVP0(090401) 3" xfId="4531"/>
    <cellStyle name="_도곡2교 교대 수량_통영기초#11-rev1_노임단가_4-3차 전기공사 설계서_REVP0(090401) 4" xfId="4532"/>
    <cellStyle name="_도곡2교 교대 수량_통영기초#11-rev1_노임단가_4-3차 전기공사 설계서_REVP0(090401) 5" xfId="4533"/>
    <cellStyle name="_도곡2교 교대 수량_통영기초#11-rev1_노임단가_4-3차 전기공사 설계서_REVP0(090401) 6" xfId="4534"/>
    <cellStyle name="_도곡2교 교대 수량_통영기초#11-rev1_노임단가_4-3차 전기공사 설계서_REVP0(090401) 7" xfId="4535"/>
    <cellStyle name="_도곡2교 교대 수량_통영기초#11-rev1_노임단가_4-3차 전기공사 설계서_REVP0(090401) 8" xfId="4536"/>
    <cellStyle name="_도곡2교 교대 수량_통영기초#11-rev1_노임단가_4-3차 전기공사 설계서_REVP0(090401) 9" xfId="4537"/>
    <cellStyle name="_도곡2교 교대 수량_통영기초#11-rev1_통합내역서" xfId="4538"/>
    <cellStyle name="_도곡2교 교대 수량_통영기초#11-rev1_통합내역서 10" xfId="4539"/>
    <cellStyle name="_도곡2교 교대 수량_통영기초#11-rev1_통합내역서 11" xfId="4540"/>
    <cellStyle name="_도곡2교 교대 수량_통영기초#11-rev1_통합내역서 12" xfId="4541"/>
    <cellStyle name="_도곡2교 교대 수량_통영기초#11-rev1_통합내역서 13" xfId="4542"/>
    <cellStyle name="_도곡2교 교대 수량_통영기초#11-rev1_통합내역서 14" xfId="30817"/>
    <cellStyle name="_도곡2교 교대 수량_통영기초#11-rev1_통합내역서 2" xfId="4543"/>
    <cellStyle name="_도곡2교 교대 수량_통영기초#11-rev1_통합내역서 3" xfId="4544"/>
    <cellStyle name="_도곡2교 교대 수량_통영기초#11-rev1_통합내역서 4" xfId="4545"/>
    <cellStyle name="_도곡2교 교대 수량_통영기초#11-rev1_통합내역서 5" xfId="4546"/>
    <cellStyle name="_도곡2교 교대 수량_통영기초#11-rev1_통합내역서 6" xfId="4547"/>
    <cellStyle name="_도곡2교 교대 수량_통영기초#11-rev1_통합내역서 7" xfId="4548"/>
    <cellStyle name="_도곡2교 교대 수량_통영기초#11-rev1_통합내역서 8" xfId="4549"/>
    <cellStyle name="_도곡2교 교대 수량_통영기초#11-rev1_통합내역서 9" xfId="4550"/>
    <cellStyle name="_도곡2교 교대 수량_통영기초#11-rev1_통합내역서_1-1차 전기공사 설계서(저장탱크)_REVA_090721(전기방식수정분)" xfId="27450"/>
    <cellStyle name="_도곡2교 교대 수량_통영기초#11-rev1_통합내역서_4-3차 전기공사 설계서_REVP0(090401)" xfId="4551"/>
    <cellStyle name="_도곡2교 교대 수량_통영기초#11-rev1_통합내역서_4-3차 전기공사 설계서_REVP0(090401) 10" xfId="4552"/>
    <cellStyle name="_도곡2교 교대 수량_통영기초#11-rev1_통합내역서_4-3차 전기공사 설계서_REVP0(090401) 11" xfId="4553"/>
    <cellStyle name="_도곡2교 교대 수량_통영기초#11-rev1_통합내역서_4-3차 전기공사 설계서_REVP0(090401) 12" xfId="4554"/>
    <cellStyle name="_도곡2교 교대 수량_통영기초#11-rev1_통합내역서_4-3차 전기공사 설계서_REVP0(090401) 13" xfId="4555"/>
    <cellStyle name="_도곡2교 교대 수량_통영기초#11-rev1_통합내역서_4-3차 전기공사 설계서_REVP0(090401) 14" xfId="30816"/>
    <cellStyle name="_도곡2교 교대 수량_통영기초#11-rev1_통합내역서_4-3차 전기공사 설계서_REVP0(090401) 2" xfId="4556"/>
    <cellStyle name="_도곡2교 교대 수량_통영기초#11-rev1_통합내역서_4-3차 전기공사 설계서_REVP0(090401) 3" xfId="4557"/>
    <cellStyle name="_도곡2교 교대 수량_통영기초#11-rev1_통합내역서_4-3차 전기공사 설계서_REVP0(090401) 4" xfId="4558"/>
    <cellStyle name="_도곡2교 교대 수량_통영기초#11-rev1_통합내역서_4-3차 전기공사 설계서_REVP0(090401) 5" xfId="4559"/>
    <cellStyle name="_도곡2교 교대 수량_통영기초#11-rev1_통합내역서_4-3차 전기공사 설계서_REVP0(090401) 6" xfId="4560"/>
    <cellStyle name="_도곡2교 교대 수량_통영기초#11-rev1_통합내역서_4-3차 전기공사 설계서_REVP0(090401) 7" xfId="4561"/>
    <cellStyle name="_도곡2교 교대 수량_통영기초#11-rev1_통합내역서_4-3차 전기공사 설계서_REVP0(090401) 8" xfId="4562"/>
    <cellStyle name="_도곡2교 교대 수량_통영기초#11-rev1_통합내역서_4-3차 전기공사 설계서_REVP0(090401) 9" xfId="4563"/>
    <cellStyle name="_도곡2교 교대 수량_통영기초#11-rev1_평택15-17본체내역서_rev5" xfId="4564"/>
    <cellStyle name="_도곡2교 교대 수량_통영기초#11-rev1_평택15-17본체내역서_rev5 10" xfId="4565"/>
    <cellStyle name="_도곡2교 교대 수량_통영기초#11-rev1_평택15-17본체내역서_rev5 11" xfId="4566"/>
    <cellStyle name="_도곡2교 교대 수량_통영기초#11-rev1_평택15-17본체내역서_rev5 12" xfId="4567"/>
    <cellStyle name="_도곡2교 교대 수량_통영기초#11-rev1_평택15-17본체내역서_rev5 13" xfId="4568"/>
    <cellStyle name="_도곡2교 교대 수량_통영기초#11-rev1_평택15-17본체내역서_rev5 14" xfId="30815"/>
    <cellStyle name="_도곡2교 교대 수량_통영기초#11-rev1_평택15-17본체내역서_rev5 2" xfId="4569"/>
    <cellStyle name="_도곡2교 교대 수량_통영기초#11-rev1_평택15-17본체내역서_rev5 3" xfId="4570"/>
    <cellStyle name="_도곡2교 교대 수량_통영기초#11-rev1_평택15-17본체내역서_rev5 4" xfId="4571"/>
    <cellStyle name="_도곡2교 교대 수량_통영기초#11-rev1_평택15-17본체내역서_rev5 5" xfId="4572"/>
    <cellStyle name="_도곡2교 교대 수량_통영기초#11-rev1_평택15-17본체내역서_rev5 6" xfId="4573"/>
    <cellStyle name="_도곡2교 교대 수량_통영기초#11-rev1_평택15-17본체내역서_rev5 7" xfId="4574"/>
    <cellStyle name="_도곡2교 교대 수량_통영기초#11-rev1_평택15-17본체내역서_rev5 8" xfId="4575"/>
    <cellStyle name="_도곡2교 교대 수량_통영기초#11-rev1_평택15-17본체내역서_rev5 9" xfId="4576"/>
    <cellStyle name="_도곡2교 교대 수량_통영기초#11-rev1_평택15-17본체내역서_rev5_1-1차 전기공사 설계서(저장탱크)_REVA_090721(전기방식수정분)" xfId="27451"/>
    <cellStyle name="_도곡2교 교대 수량_통영기초#11-rev1_평택15-17본체내역서_rev5_4-3차 전기공사 설계서_REVP0(090401)" xfId="4577"/>
    <cellStyle name="_도곡2교 교대 수량_통영기초#11-rev1_평택15-17본체내역서_rev5_4-3차 전기공사 설계서_REVP0(090401) 10" xfId="4578"/>
    <cellStyle name="_도곡2교 교대 수량_통영기초#11-rev1_평택15-17본체내역서_rev5_4-3차 전기공사 설계서_REVP0(090401) 11" xfId="4579"/>
    <cellStyle name="_도곡2교 교대 수량_통영기초#11-rev1_평택15-17본체내역서_rev5_4-3차 전기공사 설계서_REVP0(090401) 12" xfId="4580"/>
    <cellStyle name="_도곡2교 교대 수량_통영기초#11-rev1_평택15-17본체내역서_rev5_4-3차 전기공사 설계서_REVP0(090401) 13" xfId="4581"/>
    <cellStyle name="_도곡2교 교대 수량_통영기초#11-rev1_평택15-17본체내역서_rev5_4-3차 전기공사 설계서_REVP0(090401) 14" xfId="30814"/>
    <cellStyle name="_도곡2교 교대 수량_통영기초#11-rev1_평택15-17본체내역서_rev5_4-3차 전기공사 설계서_REVP0(090401) 2" xfId="4582"/>
    <cellStyle name="_도곡2교 교대 수량_통영기초#11-rev1_평택15-17본체내역서_rev5_4-3차 전기공사 설계서_REVP0(090401) 3" xfId="4583"/>
    <cellStyle name="_도곡2교 교대 수량_통영기초#11-rev1_평택15-17본체내역서_rev5_4-3차 전기공사 설계서_REVP0(090401) 4" xfId="4584"/>
    <cellStyle name="_도곡2교 교대 수량_통영기초#11-rev1_평택15-17본체내역서_rev5_4-3차 전기공사 설계서_REVP0(090401) 5" xfId="4585"/>
    <cellStyle name="_도곡2교 교대 수량_통영기초#11-rev1_평택15-17본체내역서_rev5_4-3차 전기공사 설계서_REVP0(090401) 6" xfId="4586"/>
    <cellStyle name="_도곡2교 교대 수량_통영기초#11-rev1_평택15-17본체내역서_rev5_4-3차 전기공사 설계서_REVP0(090401) 7" xfId="4587"/>
    <cellStyle name="_도곡2교 교대 수량_통영기초#11-rev1_평택15-17본체내역서_rev5_4-3차 전기공사 설계서_REVP0(090401) 8" xfId="4588"/>
    <cellStyle name="_도곡2교 교대 수량_통영기초#11-rev1_평택15-17본체내역서_rev5_4-3차 전기공사 설계서_REVP0(090401) 9" xfId="4589"/>
    <cellStyle name="_도곡2교 교대 수량_통합내역서" xfId="4590"/>
    <cellStyle name="_도곡2교 교대 수량_통합내역서 10" xfId="4591"/>
    <cellStyle name="_도곡2교 교대 수량_통합내역서 11" xfId="4592"/>
    <cellStyle name="_도곡2교 교대 수량_통합내역서 12" xfId="4593"/>
    <cellStyle name="_도곡2교 교대 수량_통합내역서 13" xfId="4594"/>
    <cellStyle name="_도곡2교 교대 수량_통합내역서 14" xfId="30813"/>
    <cellStyle name="_도곡2교 교대 수량_통합내역서 2" xfId="4595"/>
    <cellStyle name="_도곡2교 교대 수량_통합내역서 3" xfId="4596"/>
    <cellStyle name="_도곡2교 교대 수량_통합내역서 4" xfId="4597"/>
    <cellStyle name="_도곡2교 교대 수량_통합내역서 5" xfId="4598"/>
    <cellStyle name="_도곡2교 교대 수량_통합내역서 6" xfId="4599"/>
    <cellStyle name="_도곡2교 교대 수량_통합내역서 7" xfId="4600"/>
    <cellStyle name="_도곡2교 교대 수량_통합내역서 8" xfId="4601"/>
    <cellStyle name="_도곡2교 교대 수량_통합내역서 9" xfId="4602"/>
    <cellStyle name="_도곡2교 교대 수량_통합내역서_1-1차 전기공사 설계서(저장탱크)_REVA_090721(전기방식수정분)" xfId="27452"/>
    <cellStyle name="_도곡2교 교대 수량_통합내역서_4-3차 전기공사 설계서_REVP0(090401)" xfId="4603"/>
    <cellStyle name="_도곡2교 교대 수량_통합내역서_4-3차 전기공사 설계서_REVP0(090401) 10" xfId="4604"/>
    <cellStyle name="_도곡2교 교대 수량_통합내역서_4-3차 전기공사 설계서_REVP0(090401) 11" xfId="4605"/>
    <cellStyle name="_도곡2교 교대 수량_통합내역서_4-3차 전기공사 설계서_REVP0(090401) 12" xfId="4606"/>
    <cellStyle name="_도곡2교 교대 수량_통합내역서_4-3차 전기공사 설계서_REVP0(090401) 13" xfId="4607"/>
    <cellStyle name="_도곡2교 교대 수량_통합내역서_4-3차 전기공사 설계서_REVP0(090401) 14" xfId="30812"/>
    <cellStyle name="_도곡2교 교대 수량_통합내역서_4-3차 전기공사 설계서_REVP0(090401) 2" xfId="4608"/>
    <cellStyle name="_도곡2교 교대 수량_통합내역서_4-3차 전기공사 설계서_REVP0(090401) 3" xfId="4609"/>
    <cellStyle name="_도곡2교 교대 수량_통합내역서_4-3차 전기공사 설계서_REVP0(090401) 4" xfId="4610"/>
    <cellStyle name="_도곡2교 교대 수량_통합내역서_4-3차 전기공사 설계서_REVP0(090401) 5" xfId="4611"/>
    <cellStyle name="_도곡2교 교대 수량_통합내역서_4-3차 전기공사 설계서_REVP0(090401) 6" xfId="4612"/>
    <cellStyle name="_도곡2교 교대 수량_통합내역서_4-3차 전기공사 설계서_REVP0(090401) 7" xfId="4613"/>
    <cellStyle name="_도곡2교 교대 수량_통합내역서_4-3차 전기공사 설계서_REVP0(090401) 8" xfId="4614"/>
    <cellStyle name="_도곡2교 교대 수량_통합내역서_4-3차 전기공사 설계서_REVP0(090401) 9" xfId="4615"/>
    <cellStyle name="_도곡2교 교대 수량_평택15-17본체내역서_rev5" xfId="4616"/>
    <cellStyle name="_도곡2교 교대 수량_평택15-17본체내역서_rev5 10" xfId="4617"/>
    <cellStyle name="_도곡2교 교대 수량_평택15-17본체내역서_rev5 11" xfId="4618"/>
    <cellStyle name="_도곡2교 교대 수량_평택15-17본체내역서_rev5 12" xfId="4619"/>
    <cellStyle name="_도곡2교 교대 수량_평택15-17본체내역서_rev5 13" xfId="4620"/>
    <cellStyle name="_도곡2교 교대 수량_평택15-17본체내역서_rev5 14" xfId="30811"/>
    <cellStyle name="_도곡2교 교대 수량_평택15-17본체내역서_rev5 2" xfId="4621"/>
    <cellStyle name="_도곡2교 교대 수량_평택15-17본체내역서_rev5 3" xfId="4622"/>
    <cellStyle name="_도곡2교 교대 수량_평택15-17본체내역서_rev5 4" xfId="4623"/>
    <cellStyle name="_도곡2교 교대 수량_평택15-17본체내역서_rev5 5" xfId="4624"/>
    <cellStyle name="_도곡2교 교대 수량_평택15-17본체내역서_rev5 6" xfId="4625"/>
    <cellStyle name="_도곡2교 교대 수량_평택15-17본체내역서_rev5 7" xfId="4626"/>
    <cellStyle name="_도곡2교 교대 수량_평택15-17본체내역서_rev5 8" xfId="4627"/>
    <cellStyle name="_도곡2교 교대 수량_평택15-17본체내역서_rev5 9" xfId="4628"/>
    <cellStyle name="_도곡2교 교대 수량_평택15-17본체내역서_rev5_1-1차 전기공사 설계서(저장탱크)_REVA_090721(전기방식수정분)" xfId="27453"/>
    <cellStyle name="_도곡2교 교대 수량_평택15-17본체내역서_rev5_4-3차 전기공사 설계서_REVP0(090401)" xfId="4629"/>
    <cellStyle name="_도곡2교 교대 수량_평택15-17본체내역서_rev5_4-3차 전기공사 설계서_REVP0(090401) 10" xfId="4630"/>
    <cellStyle name="_도곡2교 교대 수량_평택15-17본체내역서_rev5_4-3차 전기공사 설계서_REVP0(090401) 11" xfId="4631"/>
    <cellStyle name="_도곡2교 교대 수량_평택15-17본체내역서_rev5_4-3차 전기공사 설계서_REVP0(090401) 12" xfId="4632"/>
    <cellStyle name="_도곡2교 교대 수량_평택15-17본체내역서_rev5_4-3차 전기공사 설계서_REVP0(090401) 13" xfId="4633"/>
    <cellStyle name="_도곡2교 교대 수량_평택15-17본체내역서_rev5_4-3차 전기공사 설계서_REVP0(090401) 14" xfId="30810"/>
    <cellStyle name="_도곡2교 교대 수량_평택15-17본체내역서_rev5_4-3차 전기공사 설계서_REVP0(090401) 2" xfId="4634"/>
    <cellStyle name="_도곡2교 교대 수량_평택15-17본체내역서_rev5_4-3차 전기공사 설계서_REVP0(090401) 3" xfId="4635"/>
    <cellStyle name="_도곡2교 교대 수량_평택15-17본체내역서_rev5_4-3차 전기공사 설계서_REVP0(090401) 4" xfId="4636"/>
    <cellStyle name="_도곡2교 교대 수량_평택15-17본체내역서_rev5_4-3차 전기공사 설계서_REVP0(090401) 5" xfId="4637"/>
    <cellStyle name="_도곡2교 교대 수량_평택15-17본체내역서_rev5_4-3차 전기공사 설계서_REVP0(090401) 6" xfId="4638"/>
    <cellStyle name="_도곡2교 교대 수량_평택15-17본체내역서_rev5_4-3차 전기공사 설계서_REVP0(090401) 7" xfId="4639"/>
    <cellStyle name="_도곡2교 교대 수량_평택15-17본체내역서_rev5_4-3차 전기공사 설계서_REVP0(090401) 8" xfId="4640"/>
    <cellStyle name="_도곡2교 교대 수량_평택15-17본체내역서_rev5_4-3차 전기공사 설계서_REVP0(090401) 9" xfId="4641"/>
    <cellStyle name="_도곡2교 교대(종점) 수량" xfId="4642"/>
    <cellStyle name="_도곡2교 교대(종점) 수량 10" xfId="4643"/>
    <cellStyle name="_도곡2교 교대(종점) 수량 11" xfId="4644"/>
    <cellStyle name="_도곡2교 교대(종점) 수량 12" xfId="4645"/>
    <cellStyle name="_도곡2교 교대(종점) 수량 13" xfId="4646"/>
    <cellStyle name="_도곡2교 교대(종점) 수량 14" xfId="30809"/>
    <cellStyle name="_도곡2교 교대(종점) 수량 2" xfId="4647"/>
    <cellStyle name="_도곡2교 교대(종점) 수량 3" xfId="4648"/>
    <cellStyle name="_도곡2교 교대(종점) 수량 4" xfId="4649"/>
    <cellStyle name="_도곡2교 교대(종점) 수량 5" xfId="4650"/>
    <cellStyle name="_도곡2교 교대(종점) 수량 6" xfId="4651"/>
    <cellStyle name="_도곡2교 교대(종점) 수량 7" xfId="4652"/>
    <cellStyle name="_도곡2교 교대(종점) 수량 8" xfId="4653"/>
    <cellStyle name="_도곡2교 교대(종점) 수량 9" xfId="4654"/>
    <cellStyle name="_도곡2교 교대(종점) 수량_1-1차 전기공사 설계서(저장탱크)_REVA_090721(전기방식수정분)" xfId="27454"/>
    <cellStyle name="_도곡2교 교대(종점) 수량_4-3차 전기공사 설계서_REVP0(090401)" xfId="4655"/>
    <cellStyle name="_도곡2교 교대(종점) 수량_4-3차 전기공사 설계서_REVP0(090401) 10" xfId="4656"/>
    <cellStyle name="_도곡2교 교대(종점) 수량_4-3차 전기공사 설계서_REVP0(090401) 11" xfId="4657"/>
    <cellStyle name="_도곡2교 교대(종점) 수량_4-3차 전기공사 설계서_REVP0(090401) 12" xfId="4658"/>
    <cellStyle name="_도곡2교 교대(종점) 수량_4-3차 전기공사 설계서_REVP0(090401) 13" xfId="4659"/>
    <cellStyle name="_도곡2교 교대(종점) 수량_4-3차 전기공사 설계서_REVP0(090401) 14" xfId="30808"/>
    <cellStyle name="_도곡2교 교대(종점) 수량_4-3차 전기공사 설계서_REVP0(090401) 2" xfId="4660"/>
    <cellStyle name="_도곡2교 교대(종점) 수량_4-3차 전기공사 설계서_REVP0(090401) 3" xfId="4661"/>
    <cellStyle name="_도곡2교 교대(종점) 수량_4-3차 전기공사 설계서_REVP0(090401) 4" xfId="4662"/>
    <cellStyle name="_도곡2교 교대(종점) 수량_4-3차 전기공사 설계서_REVP0(090401) 5" xfId="4663"/>
    <cellStyle name="_도곡2교 교대(종점) 수량_4-3차 전기공사 설계서_REVP0(090401) 6" xfId="4664"/>
    <cellStyle name="_도곡2교 교대(종점) 수량_4-3차 전기공사 설계서_REVP0(090401) 7" xfId="4665"/>
    <cellStyle name="_도곡2교 교대(종점) 수량_4-3차 전기공사 설계서_REVP0(090401) 8" xfId="4666"/>
    <cellStyle name="_도곡2교 교대(종점) 수량_4-3차 전기공사 설계서_REVP0(090401) 9" xfId="4667"/>
    <cellStyle name="_도곡2교 교대(종점) 수량_노임단가" xfId="4668"/>
    <cellStyle name="_도곡2교 교대(종점) 수량_노임단가 10" xfId="4669"/>
    <cellStyle name="_도곡2교 교대(종점) 수량_노임단가 11" xfId="4670"/>
    <cellStyle name="_도곡2교 교대(종점) 수량_노임단가 12" xfId="4671"/>
    <cellStyle name="_도곡2교 교대(종점) 수량_노임단가 13" xfId="4672"/>
    <cellStyle name="_도곡2교 교대(종점) 수량_노임단가 14" xfId="30807"/>
    <cellStyle name="_도곡2교 교대(종점) 수량_노임단가 2" xfId="4673"/>
    <cellStyle name="_도곡2교 교대(종점) 수량_노임단가 3" xfId="4674"/>
    <cellStyle name="_도곡2교 교대(종점) 수량_노임단가 4" xfId="4675"/>
    <cellStyle name="_도곡2교 교대(종점) 수량_노임단가 5" xfId="4676"/>
    <cellStyle name="_도곡2교 교대(종점) 수량_노임단가 6" xfId="4677"/>
    <cellStyle name="_도곡2교 교대(종점) 수량_노임단가 7" xfId="4678"/>
    <cellStyle name="_도곡2교 교대(종점) 수량_노임단가 8" xfId="4679"/>
    <cellStyle name="_도곡2교 교대(종점) 수량_노임단가 9" xfId="4680"/>
    <cellStyle name="_도곡2교 교대(종점) 수량_노임단가_1-1차 전기공사 설계서(저장탱크)_REVA_090721(전기방식수정분)" xfId="27455"/>
    <cellStyle name="_도곡2교 교대(종점) 수량_노임단가_4-3차 전기공사 설계서_REVP0(090401)" xfId="4681"/>
    <cellStyle name="_도곡2교 교대(종점) 수량_노임단가_4-3차 전기공사 설계서_REVP0(090401) 10" xfId="4682"/>
    <cellStyle name="_도곡2교 교대(종점) 수량_노임단가_4-3차 전기공사 설계서_REVP0(090401) 11" xfId="4683"/>
    <cellStyle name="_도곡2교 교대(종점) 수량_노임단가_4-3차 전기공사 설계서_REVP0(090401) 12" xfId="4684"/>
    <cellStyle name="_도곡2교 교대(종점) 수량_노임단가_4-3차 전기공사 설계서_REVP0(090401) 13" xfId="4685"/>
    <cellStyle name="_도곡2교 교대(종점) 수량_노임단가_4-3차 전기공사 설계서_REVP0(090401) 14" xfId="30806"/>
    <cellStyle name="_도곡2교 교대(종점) 수량_노임단가_4-3차 전기공사 설계서_REVP0(090401) 2" xfId="4686"/>
    <cellStyle name="_도곡2교 교대(종점) 수량_노임단가_4-3차 전기공사 설계서_REVP0(090401) 3" xfId="4687"/>
    <cellStyle name="_도곡2교 교대(종점) 수량_노임단가_4-3차 전기공사 설계서_REVP0(090401) 4" xfId="4688"/>
    <cellStyle name="_도곡2교 교대(종점) 수량_노임단가_4-3차 전기공사 설계서_REVP0(090401) 5" xfId="4689"/>
    <cellStyle name="_도곡2교 교대(종점) 수량_노임단가_4-3차 전기공사 설계서_REVP0(090401) 6" xfId="4690"/>
    <cellStyle name="_도곡2교 교대(종점) 수량_노임단가_4-3차 전기공사 설계서_REVP0(090401) 7" xfId="4691"/>
    <cellStyle name="_도곡2교 교대(종점) 수량_노임단가_4-3차 전기공사 설계서_REVP0(090401) 8" xfId="4692"/>
    <cellStyle name="_도곡2교 교대(종점) 수량_노임단가_4-3차 전기공사 설계서_REVP0(090401) 9" xfId="4693"/>
    <cellStyle name="_도곡2교 교대(종점) 수량_배수공H" xfId="4694"/>
    <cellStyle name="_도곡2교 교대(종점) 수량_배수공H 10" xfId="4695"/>
    <cellStyle name="_도곡2교 교대(종점) 수량_배수공H 11" xfId="4696"/>
    <cellStyle name="_도곡2교 교대(종점) 수량_배수공H 12" xfId="4697"/>
    <cellStyle name="_도곡2교 교대(종점) 수량_배수공H 13" xfId="4698"/>
    <cellStyle name="_도곡2교 교대(종점) 수량_배수공H 14" xfId="30805"/>
    <cellStyle name="_도곡2교 교대(종점) 수량_배수공H 2" xfId="4699"/>
    <cellStyle name="_도곡2교 교대(종점) 수량_배수공H 3" xfId="4700"/>
    <cellStyle name="_도곡2교 교대(종점) 수량_배수공H 4" xfId="4701"/>
    <cellStyle name="_도곡2교 교대(종점) 수량_배수공H 5" xfId="4702"/>
    <cellStyle name="_도곡2교 교대(종점) 수량_배수공H 6" xfId="4703"/>
    <cellStyle name="_도곡2교 교대(종점) 수량_배수공H 7" xfId="4704"/>
    <cellStyle name="_도곡2교 교대(종점) 수량_배수공H 8" xfId="4705"/>
    <cellStyle name="_도곡2교 교대(종점) 수량_배수공H 9" xfId="4706"/>
    <cellStyle name="_도곡2교 교대(종점) 수량_배수공H_1-1차 전기공사 설계서(저장탱크)_REVA_090721(전기방식수정분)" xfId="27456"/>
    <cellStyle name="_도곡2교 교대(종점) 수량_배수공H_4-3차 전기공사 설계서_REVP0(090401)" xfId="4707"/>
    <cellStyle name="_도곡2교 교대(종점) 수량_배수공H_4-3차 전기공사 설계서_REVP0(090401) 10" xfId="4708"/>
    <cellStyle name="_도곡2교 교대(종점) 수량_배수공H_4-3차 전기공사 설계서_REVP0(090401) 11" xfId="4709"/>
    <cellStyle name="_도곡2교 교대(종점) 수량_배수공H_4-3차 전기공사 설계서_REVP0(090401) 12" xfId="4710"/>
    <cellStyle name="_도곡2교 교대(종점) 수량_배수공H_4-3차 전기공사 설계서_REVP0(090401) 13" xfId="4711"/>
    <cellStyle name="_도곡2교 교대(종점) 수량_배수공H_4-3차 전기공사 설계서_REVP0(090401) 14" xfId="30804"/>
    <cellStyle name="_도곡2교 교대(종점) 수량_배수공H_4-3차 전기공사 설계서_REVP0(090401) 2" xfId="4712"/>
    <cellStyle name="_도곡2교 교대(종점) 수량_배수공H_4-3차 전기공사 설계서_REVP0(090401) 3" xfId="4713"/>
    <cellStyle name="_도곡2교 교대(종점) 수량_배수공H_4-3차 전기공사 설계서_REVP0(090401) 4" xfId="4714"/>
    <cellStyle name="_도곡2교 교대(종점) 수량_배수공H_4-3차 전기공사 설계서_REVP0(090401) 5" xfId="4715"/>
    <cellStyle name="_도곡2교 교대(종점) 수량_배수공H_4-3차 전기공사 설계서_REVP0(090401) 6" xfId="4716"/>
    <cellStyle name="_도곡2교 교대(종점) 수량_배수공H_4-3차 전기공사 설계서_REVP0(090401) 7" xfId="4717"/>
    <cellStyle name="_도곡2교 교대(종점) 수량_배수공H_4-3차 전기공사 설계서_REVP0(090401) 8" xfId="4718"/>
    <cellStyle name="_도곡2교 교대(종점) 수량_배수공H_4-3차 전기공사 설계서_REVP0(090401) 9" xfId="4719"/>
    <cellStyle name="_도곡2교 교대(종점) 수량_배수공H_노임단가" xfId="4720"/>
    <cellStyle name="_도곡2교 교대(종점) 수량_배수공H_노임단가 10" xfId="4721"/>
    <cellStyle name="_도곡2교 교대(종점) 수량_배수공H_노임단가 11" xfId="4722"/>
    <cellStyle name="_도곡2교 교대(종점) 수량_배수공H_노임단가 12" xfId="4723"/>
    <cellStyle name="_도곡2교 교대(종점) 수량_배수공H_노임단가 13" xfId="4724"/>
    <cellStyle name="_도곡2교 교대(종점) 수량_배수공H_노임단가 14" xfId="30803"/>
    <cellStyle name="_도곡2교 교대(종점) 수량_배수공H_노임단가 2" xfId="4725"/>
    <cellStyle name="_도곡2교 교대(종점) 수량_배수공H_노임단가 3" xfId="4726"/>
    <cellStyle name="_도곡2교 교대(종점) 수량_배수공H_노임단가 4" xfId="4727"/>
    <cellStyle name="_도곡2교 교대(종점) 수량_배수공H_노임단가 5" xfId="4728"/>
    <cellStyle name="_도곡2교 교대(종점) 수량_배수공H_노임단가 6" xfId="4729"/>
    <cellStyle name="_도곡2교 교대(종점) 수량_배수공H_노임단가 7" xfId="4730"/>
    <cellStyle name="_도곡2교 교대(종점) 수량_배수공H_노임단가 8" xfId="4731"/>
    <cellStyle name="_도곡2교 교대(종점) 수량_배수공H_노임단가 9" xfId="4732"/>
    <cellStyle name="_도곡2교 교대(종점) 수량_배수공H_노임단가_1-1차 전기공사 설계서(저장탱크)_REVA_090721(전기방식수정분)" xfId="27457"/>
    <cellStyle name="_도곡2교 교대(종점) 수량_배수공H_노임단가_4-3차 전기공사 설계서_REVP0(090401)" xfId="4733"/>
    <cellStyle name="_도곡2교 교대(종점) 수량_배수공H_노임단가_4-3차 전기공사 설계서_REVP0(090401) 10" xfId="4734"/>
    <cellStyle name="_도곡2교 교대(종점) 수량_배수공H_노임단가_4-3차 전기공사 설계서_REVP0(090401) 11" xfId="4735"/>
    <cellStyle name="_도곡2교 교대(종점) 수량_배수공H_노임단가_4-3차 전기공사 설계서_REVP0(090401) 12" xfId="4736"/>
    <cellStyle name="_도곡2교 교대(종점) 수량_배수공H_노임단가_4-3차 전기공사 설계서_REVP0(090401) 13" xfId="4737"/>
    <cellStyle name="_도곡2교 교대(종점) 수량_배수공H_노임단가_4-3차 전기공사 설계서_REVP0(090401) 14" xfId="30802"/>
    <cellStyle name="_도곡2교 교대(종점) 수량_배수공H_노임단가_4-3차 전기공사 설계서_REVP0(090401) 2" xfId="4738"/>
    <cellStyle name="_도곡2교 교대(종점) 수량_배수공H_노임단가_4-3차 전기공사 설계서_REVP0(090401) 3" xfId="4739"/>
    <cellStyle name="_도곡2교 교대(종점) 수량_배수공H_노임단가_4-3차 전기공사 설계서_REVP0(090401) 4" xfId="4740"/>
    <cellStyle name="_도곡2교 교대(종점) 수량_배수공H_노임단가_4-3차 전기공사 설계서_REVP0(090401) 5" xfId="4741"/>
    <cellStyle name="_도곡2교 교대(종점) 수량_배수공H_노임단가_4-3차 전기공사 설계서_REVP0(090401) 6" xfId="4742"/>
    <cellStyle name="_도곡2교 교대(종점) 수량_배수공H_노임단가_4-3차 전기공사 설계서_REVP0(090401) 7" xfId="4743"/>
    <cellStyle name="_도곡2교 교대(종점) 수량_배수공H_노임단가_4-3차 전기공사 설계서_REVP0(090401) 8" xfId="4744"/>
    <cellStyle name="_도곡2교 교대(종점) 수량_배수공H_노임단가_4-3차 전기공사 설계서_REVP0(090401) 9" xfId="4745"/>
    <cellStyle name="_도곡2교 교대(종점) 수량_배수공H_통영기초#11-rev1" xfId="4746"/>
    <cellStyle name="_도곡2교 교대(종점) 수량_배수공H_통영기초#11-rev1 10" xfId="4747"/>
    <cellStyle name="_도곡2교 교대(종점) 수량_배수공H_통영기초#11-rev1 11" xfId="4748"/>
    <cellStyle name="_도곡2교 교대(종점) 수량_배수공H_통영기초#11-rev1 12" xfId="4749"/>
    <cellStyle name="_도곡2교 교대(종점) 수량_배수공H_통영기초#11-rev1 13" xfId="4750"/>
    <cellStyle name="_도곡2교 교대(종점) 수량_배수공H_통영기초#11-rev1 14" xfId="30801"/>
    <cellStyle name="_도곡2교 교대(종점) 수량_배수공H_통영기초#11-rev1 2" xfId="4751"/>
    <cellStyle name="_도곡2교 교대(종점) 수량_배수공H_통영기초#11-rev1 3" xfId="4752"/>
    <cellStyle name="_도곡2교 교대(종점) 수량_배수공H_통영기초#11-rev1 4" xfId="4753"/>
    <cellStyle name="_도곡2교 교대(종점) 수량_배수공H_통영기초#11-rev1 5" xfId="4754"/>
    <cellStyle name="_도곡2교 교대(종점) 수량_배수공H_통영기초#11-rev1 6" xfId="4755"/>
    <cellStyle name="_도곡2교 교대(종점) 수량_배수공H_통영기초#11-rev1 7" xfId="4756"/>
    <cellStyle name="_도곡2교 교대(종점) 수량_배수공H_통영기초#11-rev1 8" xfId="4757"/>
    <cellStyle name="_도곡2교 교대(종점) 수량_배수공H_통영기초#11-rev1 9" xfId="4758"/>
    <cellStyle name="_도곡2교 교대(종점) 수량_배수공H_통영기초#11-rev1_1-1차 전기공사 설계서(저장탱크)_REVA_090721(전기방식수정분)" xfId="27458"/>
    <cellStyle name="_도곡2교 교대(종점) 수량_배수공H_통영기초#11-rev1_4-3차 전기공사 설계서_REVP0(090401)" xfId="4759"/>
    <cellStyle name="_도곡2교 교대(종점) 수량_배수공H_통영기초#11-rev1_4-3차 전기공사 설계서_REVP0(090401) 10" xfId="4760"/>
    <cellStyle name="_도곡2교 교대(종점) 수량_배수공H_통영기초#11-rev1_4-3차 전기공사 설계서_REVP0(090401) 11" xfId="4761"/>
    <cellStyle name="_도곡2교 교대(종점) 수량_배수공H_통영기초#11-rev1_4-3차 전기공사 설계서_REVP0(090401) 12" xfId="4762"/>
    <cellStyle name="_도곡2교 교대(종점) 수량_배수공H_통영기초#11-rev1_4-3차 전기공사 설계서_REVP0(090401) 13" xfId="4763"/>
    <cellStyle name="_도곡2교 교대(종점) 수량_배수공H_통영기초#11-rev1_4-3차 전기공사 설계서_REVP0(090401) 14" xfId="30800"/>
    <cellStyle name="_도곡2교 교대(종점) 수량_배수공H_통영기초#11-rev1_4-3차 전기공사 설계서_REVP0(090401) 2" xfId="4764"/>
    <cellStyle name="_도곡2교 교대(종점) 수량_배수공H_통영기초#11-rev1_4-3차 전기공사 설계서_REVP0(090401) 3" xfId="4765"/>
    <cellStyle name="_도곡2교 교대(종점) 수량_배수공H_통영기초#11-rev1_4-3차 전기공사 설계서_REVP0(090401) 4" xfId="4766"/>
    <cellStyle name="_도곡2교 교대(종점) 수량_배수공H_통영기초#11-rev1_4-3차 전기공사 설계서_REVP0(090401) 5" xfId="4767"/>
    <cellStyle name="_도곡2교 교대(종점) 수량_배수공H_통영기초#11-rev1_4-3차 전기공사 설계서_REVP0(090401) 6" xfId="4768"/>
    <cellStyle name="_도곡2교 교대(종점) 수량_배수공H_통영기초#11-rev1_4-3차 전기공사 설계서_REVP0(090401) 7" xfId="4769"/>
    <cellStyle name="_도곡2교 교대(종점) 수량_배수공H_통영기초#11-rev1_4-3차 전기공사 설계서_REVP0(090401) 8" xfId="4770"/>
    <cellStyle name="_도곡2교 교대(종점) 수량_배수공H_통영기초#11-rev1_4-3차 전기공사 설계서_REVP0(090401) 9" xfId="4771"/>
    <cellStyle name="_도곡2교 교대(종점) 수량_배수공H_통영기초#11-rev1_노임단가" xfId="4772"/>
    <cellStyle name="_도곡2교 교대(종점) 수량_배수공H_통영기초#11-rev1_노임단가 10" xfId="4773"/>
    <cellStyle name="_도곡2교 교대(종점) 수량_배수공H_통영기초#11-rev1_노임단가 11" xfId="4774"/>
    <cellStyle name="_도곡2교 교대(종점) 수량_배수공H_통영기초#11-rev1_노임단가 12" xfId="4775"/>
    <cellStyle name="_도곡2교 교대(종점) 수량_배수공H_통영기초#11-rev1_노임단가 13" xfId="4776"/>
    <cellStyle name="_도곡2교 교대(종점) 수량_배수공H_통영기초#11-rev1_노임단가 14" xfId="30799"/>
    <cellStyle name="_도곡2교 교대(종점) 수량_배수공H_통영기초#11-rev1_노임단가 2" xfId="4777"/>
    <cellStyle name="_도곡2교 교대(종점) 수량_배수공H_통영기초#11-rev1_노임단가 3" xfId="4778"/>
    <cellStyle name="_도곡2교 교대(종점) 수량_배수공H_통영기초#11-rev1_노임단가 4" xfId="4779"/>
    <cellStyle name="_도곡2교 교대(종점) 수량_배수공H_통영기초#11-rev1_노임단가 5" xfId="4780"/>
    <cellStyle name="_도곡2교 교대(종점) 수량_배수공H_통영기초#11-rev1_노임단가 6" xfId="4781"/>
    <cellStyle name="_도곡2교 교대(종점) 수량_배수공H_통영기초#11-rev1_노임단가 7" xfId="4782"/>
    <cellStyle name="_도곡2교 교대(종점) 수량_배수공H_통영기초#11-rev1_노임단가 8" xfId="4783"/>
    <cellStyle name="_도곡2교 교대(종점) 수량_배수공H_통영기초#11-rev1_노임단가 9" xfId="4784"/>
    <cellStyle name="_도곡2교 교대(종점) 수량_배수공H_통영기초#11-rev1_노임단가_1-1차 전기공사 설계서(저장탱크)_REVA_090721(전기방식수정분)" xfId="27459"/>
    <cellStyle name="_도곡2교 교대(종점) 수량_배수공H_통영기초#11-rev1_노임단가_4-3차 전기공사 설계서_REVP0(090401)" xfId="4785"/>
    <cellStyle name="_도곡2교 교대(종점) 수량_배수공H_통영기초#11-rev1_노임단가_4-3차 전기공사 설계서_REVP0(090401) 10" xfId="4786"/>
    <cellStyle name="_도곡2교 교대(종점) 수량_배수공H_통영기초#11-rev1_노임단가_4-3차 전기공사 설계서_REVP0(090401) 11" xfId="4787"/>
    <cellStyle name="_도곡2교 교대(종점) 수량_배수공H_통영기초#11-rev1_노임단가_4-3차 전기공사 설계서_REVP0(090401) 12" xfId="4788"/>
    <cellStyle name="_도곡2교 교대(종점) 수량_배수공H_통영기초#11-rev1_노임단가_4-3차 전기공사 설계서_REVP0(090401) 13" xfId="4789"/>
    <cellStyle name="_도곡2교 교대(종점) 수량_배수공H_통영기초#11-rev1_노임단가_4-3차 전기공사 설계서_REVP0(090401) 14" xfId="30798"/>
    <cellStyle name="_도곡2교 교대(종점) 수량_배수공H_통영기초#11-rev1_노임단가_4-3차 전기공사 설계서_REVP0(090401) 2" xfId="4790"/>
    <cellStyle name="_도곡2교 교대(종점) 수량_배수공H_통영기초#11-rev1_노임단가_4-3차 전기공사 설계서_REVP0(090401) 3" xfId="4791"/>
    <cellStyle name="_도곡2교 교대(종점) 수량_배수공H_통영기초#11-rev1_노임단가_4-3차 전기공사 설계서_REVP0(090401) 4" xfId="4792"/>
    <cellStyle name="_도곡2교 교대(종점) 수량_배수공H_통영기초#11-rev1_노임단가_4-3차 전기공사 설계서_REVP0(090401) 5" xfId="4793"/>
    <cellStyle name="_도곡2교 교대(종점) 수량_배수공H_통영기초#11-rev1_노임단가_4-3차 전기공사 설계서_REVP0(090401) 6" xfId="4794"/>
    <cellStyle name="_도곡2교 교대(종점) 수량_배수공H_통영기초#11-rev1_노임단가_4-3차 전기공사 설계서_REVP0(090401) 7" xfId="4795"/>
    <cellStyle name="_도곡2교 교대(종점) 수량_배수공H_통영기초#11-rev1_노임단가_4-3차 전기공사 설계서_REVP0(090401) 8" xfId="4796"/>
    <cellStyle name="_도곡2교 교대(종점) 수량_배수공H_통영기초#11-rev1_노임단가_4-3차 전기공사 설계서_REVP0(090401) 9" xfId="4797"/>
    <cellStyle name="_도곡2교 교대(종점) 수량_배수공H_통영기초#11-rev1_통합내역서" xfId="4798"/>
    <cellStyle name="_도곡2교 교대(종점) 수량_배수공H_통영기초#11-rev1_통합내역서 10" xfId="4799"/>
    <cellStyle name="_도곡2교 교대(종점) 수량_배수공H_통영기초#11-rev1_통합내역서 11" xfId="4800"/>
    <cellStyle name="_도곡2교 교대(종점) 수량_배수공H_통영기초#11-rev1_통합내역서 12" xfId="4801"/>
    <cellStyle name="_도곡2교 교대(종점) 수량_배수공H_통영기초#11-rev1_통합내역서 13" xfId="4802"/>
    <cellStyle name="_도곡2교 교대(종점) 수량_배수공H_통영기초#11-rev1_통합내역서 14" xfId="30797"/>
    <cellStyle name="_도곡2교 교대(종점) 수량_배수공H_통영기초#11-rev1_통합내역서 2" xfId="4803"/>
    <cellStyle name="_도곡2교 교대(종점) 수량_배수공H_통영기초#11-rev1_통합내역서 3" xfId="4804"/>
    <cellStyle name="_도곡2교 교대(종점) 수량_배수공H_통영기초#11-rev1_통합내역서 4" xfId="4805"/>
    <cellStyle name="_도곡2교 교대(종점) 수량_배수공H_통영기초#11-rev1_통합내역서 5" xfId="4806"/>
    <cellStyle name="_도곡2교 교대(종점) 수량_배수공H_통영기초#11-rev1_통합내역서 6" xfId="4807"/>
    <cellStyle name="_도곡2교 교대(종점) 수량_배수공H_통영기초#11-rev1_통합내역서 7" xfId="4808"/>
    <cellStyle name="_도곡2교 교대(종점) 수량_배수공H_통영기초#11-rev1_통합내역서 8" xfId="4809"/>
    <cellStyle name="_도곡2교 교대(종점) 수량_배수공H_통영기초#11-rev1_통합내역서 9" xfId="4810"/>
    <cellStyle name="_도곡2교 교대(종점) 수량_배수공H_통영기초#11-rev1_통합내역서_1-1차 전기공사 설계서(저장탱크)_REVA_090721(전기방식수정분)" xfId="27460"/>
    <cellStyle name="_도곡2교 교대(종점) 수량_배수공H_통영기초#11-rev1_통합내역서_4-3차 전기공사 설계서_REVP0(090401)" xfId="4811"/>
    <cellStyle name="_도곡2교 교대(종점) 수량_배수공H_통영기초#11-rev1_통합내역서_4-3차 전기공사 설계서_REVP0(090401) 10" xfId="4812"/>
    <cellStyle name="_도곡2교 교대(종점) 수량_배수공H_통영기초#11-rev1_통합내역서_4-3차 전기공사 설계서_REVP0(090401) 11" xfId="4813"/>
    <cellStyle name="_도곡2교 교대(종점) 수량_배수공H_통영기초#11-rev1_통합내역서_4-3차 전기공사 설계서_REVP0(090401) 12" xfId="4814"/>
    <cellStyle name="_도곡2교 교대(종점) 수량_배수공H_통영기초#11-rev1_통합내역서_4-3차 전기공사 설계서_REVP0(090401) 13" xfId="4815"/>
    <cellStyle name="_도곡2교 교대(종점) 수량_배수공H_통영기초#11-rev1_통합내역서_4-3차 전기공사 설계서_REVP0(090401) 14" xfId="30796"/>
    <cellStyle name="_도곡2교 교대(종점) 수량_배수공H_통영기초#11-rev1_통합내역서_4-3차 전기공사 설계서_REVP0(090401) 2" xfId="4816"/>
    <cellStyle name="_도곡2교 교대(종점) 수량_배수공H_통영기초#11-rev1_통합내역서_4-3차 전기공사 설계서_REVP0(090401) 3" xfId="4817"/>
    <cellStyle name="_도곡2교 교대(종점) 수량_배수공H_통영기초#11-rev1_통합내역서_4-3차 전기공사 설계서_REVP0(090401) 4" xfId="4818"/>
    <cellStyle name="_도곡2교 교대(종점) 수량_배수공H_통영기초#11-rev1_통합내역서_4-3차 전기공사 설계서_REVP0(090401) 5" xfId="4819"/>
    <cellStyle name="_도곡2교 교대(종점) 수량_배수공H_통영기초#11-rev1_통합내역서_4-3차 전기공사 설계서_REVP0(090401) 6" xfId="4820"/>
    <cellStyle name="_도곡2교 교대(종점) 수량_배수공H_통영기초#11-rev1_통합내역서_4-3차 전기공사 설계서_REVP0(090401) 7" xfId="4821"/>
    <cellStyle name="_도곡2교 교대(종점) 수량_배수공H_통영기초#11-rev1_통합내역서_4-3차 전기공사 설계서_REVP0(090401) 8" xfId="4822"/>
    <cellStyle name="_도곡2교 교대(종점) 수량_배수공H_통영기초#11-rev1_통합내역서_4-3차 전기공사 설계서_REVP0(090401) 9" xfId="4823"/>
    <cellStyle name="_도곡2교 교대(종점) 수량_배수공H_통영기초#11-rev1_평택15-17본체내역서_rev5" xfId="4824"/>
    <cellStyle name="_도곡2교 교대(종점) 수량_배수공H_통영기초#11-rev1_평택15-17본체내역서_rev5 10" xfId="4825"/>
    <cellStyle name="_도곡2교 교대(종점) 수량_배수공H_통영기초#11-rev1_평택15-17본체내역서_rev5 11" xfId="4826"/>
    <cellStyle name="_도곡2교 교대(종점) 수량_배수공H_통영기초#11-rev1_평택15-17본체내역서_rev5 12" xfId="4827"/>
    <cellStyle name="_도곡2교 교대(종점) 수량_배수공H_통영기초#11-rev1_평택15-17본체내역서_rev5 13" xfId="4828"/>
    <cellStyle name="_도곡2교 교대(종점) 수량_배수공H_통영기초#11-rev1_평택15-17본체내역서_rev5 14" xfId="30795"/>
    <cellStyle name="_도곡2교 교대(종점) 수량_배수공H_통영기초#11-rev1_평택15-17본체내역서_rev5 2" xfId="4829"/>
    <cellStyle name="_도곡2교 교대(종점) 수량_배수공H_통영기초#11-rev1_평택15-17본체내역서_rev5 3" xfId="4830"/>
    <cellStyle name="_도곡2교 교대(종점) 수량_배수공H_통영기초#11-rev1_평택15-17본체내역서_rev5 4" xfId="4831"/>
    <cellStyle name="_도곡2교 교대(종점) 수량_배수공H_통영기초#11-rev1_평택15-17본체내역서_rev5 5" xfId="4832"/>
    <cellStyle name="_도곡2교 교대(종점) 수량_배수공H_통영기초#11-rev1_평택15-17본체내역서_rev5 6" xfId="4833"/>
    <cellStyle name="_도곡2교 교대(종점) 수량_배수공H_통영기초#11-rev1_평택15-17본체내역서_rev5 7" xfId="4834"/>
    <cellStyle name="_도곡2교 교대(종점) 수량_배수공H_통영기초#11-rev1_평택15-17본체내역서_rev5 8" xfId="4835"/>
    <cellStyle name="_도곡2교 교대(종점) 수량_배수공H_통영기초#11-rev1_평택15-17본체내역서_rev5 9" xfId="4836"/>
    <cellStyle name="_도곡2교 교대(종점) 수량_배수공H_통영기초#11-rev1_평택15-17본체내역서_rev5_1-1차 전기공사 설계서(저장탱크)_REVA_090721(전기방식수정분)" xfId="27461"/>
    <cellStyle name="_도곡2교 교대(종점) 수량_배수공H_통영기초#11-rev1_평택15-17본체내역서_rev5_4-3차 전기공사 설계서_REVP0(090401)" xfId="4837"/>
    <cellStyle name="_도곡2교 교대(종점) 수량_배수공H_통영기초#11-rev1_평택15-17본체내역서_rev5_4-3차 전기공사 설계서_REVP0(090401) 10" xfId="4838"/>
    <cellStyle name="_도곡2교 교대(종점) 수량_배수공H_통영기초#11-rev1_평택15-17본체내역서_rev5_4-3차 전기공사 설계서_REVP0(090401) 11" xfId="4839"/>
    <cellStyle name="_도곡2교 교대(종점) 수량_배수공H_통영기초#11-rev1_평택15-17본체내역서_rev5_4-3차 전기공사 설계서_REVP0(090401) 12" xfId="4840"/>
    <cellStyle name="_도곡2교 교대(종점) 수량_배수공H_통영기초#11-rev1_평택15-17본체내역서_rev5_4-3차 전기공사 설계서_REVP0(090401) 13" xfId="4841"/>
    <cellStyle name="_도곡2교 교대(종점) 수량_배수공H_통영기초#11-rev1_평택15-17본체내역서_rev5_4-3차 전기공사 설계서_REVP0(090401) 14" xfId="30794"/>
    <cellStyle name="_도곡2교 교대(종점) 수량_배수공H_통영기초#11-rev1_평택15-17본체내역서_rev5_4-3차 전기공사 설계서_REVP0(090401) 2" xfId="4842"/>
    <cellStyle name="_도곡2교 교대(종점) 수량_배수공H_통영기초#11-rev1_평택15-17본체내역서_rev5_4-3차 전기공사 설계서_REVP0(090401) 3" xfId="4843"/>
    <cellStyle name="_도곡2교 교대(종점) 수량_배수공H_통영기초#11-rev1_평택15-17본체내역서_rev5_4-3차 전기공사 설계서_REVP0(090401) 4" xfId="4844"/>
    <cellStyle name="_도곡2교 교대(종점) 수량_배수공H_통영기초#11-rev1_평택15-17본체내역서_rev5_4-3차 전기공사 설계서_REVP0(090401) 5" xfId="4845"/>
    <cellStyle name="_도곡2교 교대(종점) 수량_배수공H_통영기초#11-rev1_평택15-17본체내역서_rev5_4-3차 전기공사 설계서_REVP0(090401) 6" xfId="4846"/>
    <cellStyle name="_도곡2교 교대(종점) 수량_배수공H_통영기초#11-rev1_평택15-17본체내역서_rev5_4-3차 전기공사 설계서_REVP0(090401) 7" xfId="4847"/>
    <cellStyle name="_도곡2교 교대(종점) 수량_배수공H_통영기초#11-rev1_평택15-17본체내역서_rev5_4-3차 전기공사 설계서_REVP0(090401) 8" xfId="4848"/>
    <cellStyle name="_도곡2교 교대(종점) 수량_배수공H_통영기초#11-rev1_평택15-17본체내역서_rev5_4-3차 전기공사 설계서_REVP0(090401) 9" xfId="4849"/>
    <cellStyle name="_도곡2교 교대(종점) 수량_배수공H_통합내역서" xfId="4850"/>
    <cellStyle name="_도곡2교 교대(종점) 수량_배수공H_통합내역서 10" xfId="4851"/>
    <cellStyle name="_도곡2교 교대(종점) 수량_배수공H_통합내역서 11" xfId="4852"/>
    <cellStyle name="_도곡2교 교대(종점) 수량_배수공H_통합내역서 12" xfId="4853"/>
    <cellStyle name="_도곡2교 교대(종점) 수량_배수공H_통합내역서 13" xfId="4854"/>
    <cellStyle name="_도곡2교 교대(종점) 수량_배수공H_통합내역서 14" xfId="30793"/>
    <cellStyle name="_도곡2교 교대(종점) 수량_배수공H_통합내역서 2" xfId="4855"/>
    <cellStyle name="_도곡2교 교대(종점) 수량_배수공H_통합내역서 3" xfId="4856"/>
    <cellStyle name="_도곡2교 교대(종점) 수량_배수공H_통합내역서 4" xfId="4857"/>
    <cellStyle name="_도곡2교 교대(종점) 수량_배수공H_통합내역서 5" xfId="4858"/>
    <cellStyle name="_도곡2교 교대(종점) 수량_배수공H_통합내역서 6" xfId="4859"/>
    <cellStyle name="_도곡2교 교대(종점) 수량_배수공H_통합내역서 7" xfId="4860"/>
    <cellStyle name="_도곡2교 교대(종점) 수량_배수공H_통합내역서 8" xfId="4861"/>
    <cellStyle name="_도곡2교 교대(종점) 수량_배수공H_통합내역서 9" xfId="4862"/>
    <cellStyle name="_도곡2교 교대(종점) 수량_배수공H_통합내역서_1-1차 전기공사 설계서(저장탱크)_REVA_090721(전기방식수정분)" xfId="27462"/>
    <cellStyle name="_도곡2교 교대(종점) 수량_배수공H_통합내역서_4-3차 전기공사 설계서_REVP0(090401)" xfId="4863"/>
    <cellStyle name="_도곡2교 교대(종점) 수량_배수공H_통합내역서_4-3차 전기공사 설계서_REVP0(090401) 10" xfId="4864"/>
    <cellStyle name="_도곡2교 교대(종점) 수량_배수공H_통합내역서_4-3차 전기공사 설계서_REVP0(090401) 11" xfId="4865"/>
    <cellStyle name="_도곡2교 교대(종점) 수량_배수공H_통합내역서_4-3차 전기공사 설계서_REVP0(090401) 12" xfId="4866"/>
    <cellStyle name="_도곡2교 교대(종점) 수량_배수공H_통합내역서_4-3차 전기공사 설계서_REVP0(090401) 13" xfId="4867"/>
    <cellStyle name="_도곡2교 교대(종점) 수량_배수공H_통합내역서_4-3차 전기공사 설계서_REVP0(090401) 14" xfId="30792"/>
    <cellStyle name="_도곡2교 교대(종점) 수량_배수공H_통합내역서_4-3차 전기공사 설계서_REVP0(090401) 2" xfId="4868"/>
    <cellStyle name="_도곡2교 교대(종점) 수량_배수공H_통합내역서_4-3차 전기공사 설계서_REVP0(090401) 3" xfId="4869"/>
    <cellStyle name="_도곡2교 교대(종점) 수량_배수공H_통합내역서_4-3차 전기공사 설계서_REVP0(090401) 4" xfId="4870"/>
    <cellStyle name="_도곡2교 교대(종점) 수량_배수공H_통합내역서_4-3차 전기공사 설계서_REVP0(090401) 5" xfId="4871"/>
    <cellStyle name="_도곡2교 교대(종점) 수량_배수공H_통합내역서_4-3차 전기공사 설계서_REVP0(090401) 6" xfId="4872"/>
    <cellStyle name="_도곡2교 교대(종점) 수량_배수공H_통합내역서_4-3차 전기공사 설계서_REVP0(090401) 7" xfId="4873"/>
    <cellStyle name="_도곡2교 교대(종점) 수량_배수공H_통합내역서_4-3차 전기공사 설계서_REVP0(090401) 8" xfId="4874"/>
    <cellStyle name="_도곡2교 교대(종점) 수량_배수공H_통합내역서_4-3차 전기공사 설계서_REVP0(090401) 9" xfId="4875"/>
    <cellStyle name="_도곡2교 교대(종점) 수량_배수공H_평택15-17본체내역서_rev5" xfId="4876"/>
    <cellStyle name="_도곡2교 교대(종점) 수량_배수공H_평택15-17본체내역서_rev5 10" xfId="4877"/>
    <cellStyle name="_도곡2교 교대(종점) 수량_배수공H_평택15-17본체내역서_rev5 11" xfId="4878"/>
    <cellStyle name="_도곡2교 교대(종점) 수량_배수공H_평택15-17본체내역서_rev5 12" xfId="4879"/>
    <cellStyle name="_도곡2교 교대(종점) 수량_배수공H_평택15-17본체내역서_rev5 13" xfId="4880"/>
    <cellStyle name="_도곡2교 교대(종점) 수량_배수공H_평택15-17본체내역서_rev5 14" xfId="30791"/>
    <cellStyle name="_도곡2교 교대(종점) 수량_배수공H_평택15-17본체내역서_rev5 2" xfId="4881"/>
    <cellStyle name="_도곡2교 교대(종점) 수량_배수공H_평택15-17본체내역서_rev5 3" xfId="4882"/>
    <cellStyle name="_도곡2교 교대(종점) 수량_배수공H_평택15-17본체내역서_rev5 4" xfId="4883"/>
    <cellStyle name="_도곡2교 교대(종점) 수량_배수공H_평택15-17본체내역서_rev5 5" xfId="4884"/>
    <cellStyle name="_도곡2교 교대(종점) 수량_배수공H_평택15-17본체내역서_rev5 6" xfId="4885"/>
    <cellStyle name="_도곡2교 교대(종점) 수량_배수공H_평택15-17본체내역서_rev5 7" xfId="4886"/>
    <cellStyle name="_도곡2교 교대(종점) 수량_배수공H_평택15-17본체내역서_rev5 8" xfId="4887"/>
    <cellStyle name="_도곡2교 교대(종점) 수량_배수공H_평택15-17본체내역서_rev5 9" xfId="4888"/>
    <cellStyle name="_도곡2교 교대(종점) 수량_배수공H_평택15-17본체내역서_rev5_1-1차 전기공사 설계서(저장탱크)_REVA_090721(전기방식수정분)" xfId="27463"/>
    <cellStyle name="_도곡2교 교대(종점) 수량_배수공H_평택15-17본체내역서_rev5_4-3차 전기공사 설계서_REVP0(090401)" xfId="4889"/>
    <cellStyle name="_도곡2교 교대(종점) 수량_배수공H_평택15-17본체내역서_rev5_4-3차 전기공사 설계서_REVP0(090401) 10" xfId="4890"/>
    <cellStyle name="_도곡2교 교대(종점) 수량_배수공H_평택15-17본체내역서_rev5_4-3차 전기공사 설계서_REVP0(090401) 11" xfId="4891"/>
    <cellStyle name="_도곡2교 교대(종점) 수량_배수공H_평택15-17본체내역서_rev5_4-3차 전기공사 설계서_REVP0(090401) 12" xfId="4892"/>
    <cellStyle name="_도곡2교 교대(종점) 수량_배수공H_평택15-17본체내역서_rev5_4-3차 전기공사 설계서_REVP0(090401) 13" xfId="4893"/>
    <cellStyle name="_도곡2교 교대(종점) 수량_배수공H_평택15-17본체내역서_rev5_4-3차 전기공사 설계서_REVP0(090401) 14" xfId="30790"/>
    <cellStyle name="_도곡2교 교대(종점) 수량_배수공H_평택15-17본체내역서_rev5_4-3차 전기공사 설계서_REVP0(090401) 2" xfId="4894"/>
    <cellStyle name="_도곡2교 교대(종점) 수량_배수공H_평택15-17본체내역서_rev5_4-3차 전기공사 설계서_REVP0(090401) 3" xfId="4895"/>
    <cellStyle name="_도곡2교 교대(종점) 수량_배수공H_평택15-17본체내역서_rev5_4-3차 전기공사 설계서_REVP0(090401) 4" xfId="4896"/>
    <cellStyle name="_도곡2교 교대(종점) 수량_배수공H_평택15-17본체내역서_rev5_4-3차 전기공사 설계서_REVP0(090401) 5" xfId="4897"/>
    <cellStyle name="_도곡2교 교대(종점) 수량_배수공H_평택15-17본체내역서_rev5_4-3차 전기공사 설계서_REVP0(090401) 6" xfId="4898"/>
    <cellStyle name="_도곡2교 교대(종점) 수량_배수공H_평택15-17본체내역서_rev5_4-3차 전기공사 설계서_REVP0(090401) 7" xfId="4899"/>
    <cellStyle name="_도곡2교 교대(종점) 수량_배수공H_평택15-17본체내역서_rev5_4-3차 전기공사 설계서_REVP0(090401) 8" xfId="4900"/>
    <cellStyle name="_도곡2교 교대(종점) 수량_배수공H_평택15-17본체내역서_rev5_4-3차 전기공사 설계서_REVP0(090401) 9" xfId="4901"/>
    <cellStyle name="_도곡2교 교대(종점) 수량_통영기초#11-rev1" xfId="4902"/>
    <cellStyle name="_도곡2교 교대(종점) 수량_통영기초#11-rev1 10" xfId="4903"/>
    <cellStyle name="_도곡2교 교대(종점) 수량_통영기초#11-rev1 11" xfId="4904"/>
    <cellStyle name="_도곡2교 교대(종점) 수량_통영기초#11-rev1 12" xfId="4905"/>
    <cellStyle name="_도곡2교 교대(종점) 수량_통영기초#11-rev1 13" xfId="4906"/>
    <cellStyle name="_도곡2교 교대(종점) 수량_통영기초#11-rev1 14" xfId="30789"/>
    <cellStyle name="_도곡2교 교대(종점) 수량_통영기초#11-rev1 2" xfId="4907"/>
    <cellStyle name="_도곡2교 교대(종점) 수량_통영기초#11-rev1 3" xfId="4908"/>
    <cellStyle name="_도곡2교 교대(종점) 수량_통영기초#11-rev1 4" xfId="4909"/>
    <cellStyle name="_도곡2교 교대(종점) 수량_통영기초#11-rev1 5" xfId="4910"/>
    <cellStyle name="_도곡2교 교대(종점) 수량_통영기초#11-rev1 6" xfId="4911"/>
    <cellStyle name="_도곡2교 교대(종점) 수량_통영기초#11-rev1 7" xfId="4912"/>
    <cellStyle name="_도곡2교 교대(종점) 수량_통영기초#11-rev1 8" xfId="4913"/>
    <cellStyle name="_도곡2교 교대(종점) 수량_통영기초#11-rev1 9" xfId="4914"/>
    <cellStyle name="_도곡2교 교대(종점) 수량_통영기초#11-rev1_1-1차 전기공사 설계서(저장탱크)_REVA_090721(전기방식수정분)" xfId="27464"/>
    <cellStyle name="_도곡2교 교대(종점) 수량_통영기초#11-rev1_4-3차 전기공사 설계서_REVP0(090401)" xfId="4915"/>
    <cellStyle name="_도곡2교 교대(종점) 수량_통영기초#11-rev1_4-3차 전기공사 설계서_REVP0(090401) 10" xfId="4916"/>
    <cellStyle name="_도곡2교 교대(종점) 수량_통영기초#11-rev1_4-3차 전기공사 설계서_REVP0(090401) 11" xfId="4917"/>
    <cellStyle name="_도곡2교 교대(종점) 수량_통영기초#11-rev1_4-3차 전기공사 설계서_REVP0(090401) 12" xfId="4918"/>
    <cellStyle name="_도곡2교 교대(종점) 수량_통영기초#11-rev1_4-3차 전기공사 설계서_REVP0(090401) 13" xfId="4919"/>
    <cellStyle name="_도곡2교 교대(종점) 수량_통영기초#11-rev1_4-3차 전기공사 설계서_REVP0(090401) 14" xfId="30788"/>
    <cellStyle name="_도곡2교 교대(종점) 수량_통영기초#11-rev1_4-3차 전기공사 설계서_REVP0(090401) 2" xfId="4920"/>
    <cellStyle name="_도곡2교 교대(종점) 수량_통영기초#11-rev1_4-3차 전기공사 설계서_REVP0(090401) 3" xfId="4921"/>
    <cellStyle name="_도곡2교 교대(종점) 수량_통영기초#11-rev1_4-3차 전기공사 설계서_REVP0(090401) 4" xfId="4922"/>
    <cellStyle name="_도곡2교 교대(종점) 수량_통영기초#11-rev1_4-3차 전기공사 설계서_REVP0(090401) 5" xfId="4923"/>
    <cellStyle name="_도곡2교 교대(종점) 수량_통영기초#11-rev1_4-3차 전기공사 설계서_REVP0(090401) 6" xfId="4924"/>
    <cellStyle name="_도곡2교 교대(종점) 수량_통영기초#11-rev1_4-3차 전기공사 설계서_REVP0(090401) 7" xfId="4925"/>
    <cellStyle name="_도곡2교 교대(종점) 수량_통영기초#11-rev1_4-3차 전기공사 설계서_REVP0(090401) 8" xfId="4926"/>
    <cellStyle name="_도곡2교 교대(종점) 수량_통영기초#11-rev1_4-3차 전기공사 설계서_REVP0(090401) 9" xfId="4927"/>
    <cellStyle name="_도곡2교 교대(종점) 수량_통영기초#11-rev1_노임단가" xfId="4928"/>
    <cellStyle name="_도곡2교 교대(종점) 수량_통영기초#11-rev1_노임단가 10" xfId="4929"/>
    <cellStyle name="_도곡2교 교대(종점) 수량_통영기초#11-rev1_노임단가 11" xfId="4930"/>
    <cellStyle name="_도곡2교 교대(종점) 수량_통영기초#11-rev1_노임단가 12" xfId="4931"/>
    <cellStyle name="_도곡2교 교대(종점) 수량_통영기초#11-rev1_노임단가 13" xfId="4932"/>
    <cellStyle name="_도곡2교 교대(종점) 수량_통영기초#11-rev1_노임단가 14" xfId="30787"/>
    <cellStyle name="_도곡2교 교대(종점) 수량_통영기초#11-rev1_노임단가 2" xfId="4933"/>
    <cellStyle name="_도곡2교 교대(종점) 수량_통영기초#11-rev1_노임단가 3" xfId="4934"/>
    <cellStyle name="_도곡2교 교대(종점) 수량_통영기초#11-rev1_노임단가 4" xfId="4935"/>
    <cellStyle name="_도곡2교 교대(종점) 수량_통영기초#11-rev1_노임단가 5" xfId="4936"/>
    <cellStyle name="_도곡2교 교대(종점) 수량_통영기초#11-rev1_노임단가 6" xfId="4937"/>
    <cellStyle name="_도곡2교 교대(종점) 수량_통영기초#11-rev1_노임단가 7" xfId="4938"/>
    <cellStyle name="_도곡2교 교대(종점) 수량_통영기초#11-rev1_노임단가 8" xfId="4939"/>
    <cellStyle name="_도곡2교 교대(종점) 수량_통영기초#11-rev1_노임단가 9" xfId="4940"/>
    <cellStyle name="_도곡2교 교대(종점) 수량_통영기초#11-rev1_노임단가_1-1차 전기공사 설계서(저장탱크)_REVA_090721(전기방식수정분)" xfId="27465"/>
    <cellStyle name="_도곡2교 교대(종점) 수량_통영기초#11-rev1_노임단가_4-3차 전기공사 설계서_REVP0(090401)" xfId="4941"/>
    <cellStyle name="_도곡2교 교대(종점) 수량_통영기초#11-rev1_노임단가_4-3차 전기공사 설계서_REVP0(090401) 10" xfId="4942"/>
    <cellStyle name="_도곡2교 교대(종점) 수량_통영기초#11-rev1_노임단가_4-3차 전기공사 설계서_REVP0(090401) 11" xfId="4943"/>
    <cellStyle name="_도곡2교 교대(종점) 수량_통영기초#11-rev1_노임단가_4-3차 전기공사 설계서_REVP0(090401) 12" xfId="4944"/>
    <cellStyle name="_도곡2교 교대(종점) 수량_통영기초#11-rev1_노임단가_4-3차 전기공사 설계서_REVP0(090401) 13" xfId="4945"/>
    <cellStyle name="_도곡2교 교대(종점) 수량_통영기초#11-rev1_노임단가_4-3차 전기공사 설계서_REVP0(090401) 14" xfId="30786"/>
    <cellStyle name="_도곡2교 교대(종점) 수량_통영기초#11-rev1_노임단가_4-3차 전기공사 설계서_REVP0(090401) 2" xfId="4946"/>
    <cellStyle name="_도곡2교 교대(종점) 수량_통영기초#11-rev1_노임단가_4-3차 전기공사 설계서_REVP0(090401) 3" xfId="4947"/>
    <cellStyle name="_도곡2교 교대(종점) 수량_통영기초#11-rev1_노임단가_4-3차 전기공사 설계서_REVP0(090401) 4" xfId="4948"/>
    <cellStyle name="_도곡2교 교대(종점) 수량_통영기초#11-rev1_노임단가_4-3차 전기공사 설계서_REVP0(090401) 5" xfId="4949"/>
    <cellStyle name="_도곡2교 교대(종점) 수량_통영기초#11-rev1_노임단가_4-3차 전기공사 설계서_REVP0(090401) 6" xfId="4950"/>
    <cellStyle name="_도곡2교 교대(종점) 수량_통영기초#11-rev1_노임단가_4-3차 전기공사 설계서_REVP0(090401) 7" xfId="4951"/>
    <cellStyle name="_도곡2교 교대(종점) 수량_통영기초#11-rev1_노임단가_4-3차 전기공사 설계서_REVP0(090401) 8" xfId="4952"/>
    <cellStyle name="_도곡2교 교대(종점) 수량_통영기초#11-rev1_노임단가_4-3차 전기공사 설계서_REVP0(090401) 9" xfId="4953"/>
    <cellStyle name="_도곡2교 교대(종점) 수량_통영기초#11-rev1_통합내역서" xfId="4954"/>
    <cellStyle name="_도곡2교 교대(종점) 수량_통영기초#11-rev1_통합내역서 10" xfId="4955"/>
    <cellStyle name="_도곡2교 교대(종점) 수량_통영기초#11-rev1_통합내역서 11" xfId="4956"/>
    <cellStyle name="_도곡2교 교대(종점) 수량_통영기초#11-rev1_통합내역서 12" xfId="4957"/>
    <cellStyle name="_도곡2교 교대(종점) 수량_통영기초#11-rev1_통합내역서 13" xfId="4958"/>
    <cellStyle name="_도곡2교 교대(종점) 수량_통영기초#11-rev1_통합내역서 14" xfId="30785"/>
    <cellStyle name="_도곡2교 교대(종점) 수량_통영기초#11-rev1_통합내역서 2" xfId="4959"/>
    <cellStyle name="_도곡2교 교대(종점) 수량_통영기초#11-rev1_통합내역서 3" xfId="4960"/>
    <cellStyle name="_도곡2교 교대(종점) 수량_통영기초#11-rev1_통합내역서 4" xfId="4961"/>
    <cellStyle name="_도곡2교 교대(종점) 수량_통영기초#11-rev1_통합내역서 5" xfId="4962"/>
    <cellStyle name="_도곡2교 교대(종점) 수량_통영기초#11-rev1_통합내역서 6" xfId="4963"/>
    <cellStyle name="_도곡2교 교대(종점) 수량_통영기초#11-rev1_통합내역서 7" xfId="4964"/>
    <cellStyle name="_도곡2교 교대(종점) 수량_통영기초#11-rev1_통합내역서 8" xfId="4965"/>
    <cellStyle name="_도곡2교 교대(종점) 수량_통영기초#11-rev1_통합내역서 9" xfId="4966"/>
    <cellStyle name="_도곡2교 교대(종점) 수량_통영기초#11-rev1_통합내역서_1-1차 전기공사 설계서(저장탱크)_REVA_090721(전기방식수정분)" xfId="27466"/>
    <cellStyle name="_도곡2교 교대(종점) 수량_통영기초#11-rev1_통합내역서_4-3차 전기공사 설계서_REVP0(090401)" xfId="4967"/>
    <cellStyle name="_도곡2교 교대(종점) 수량_통영기초#11-rev1_통합내역서_4-3차 전기공사 설계서_REVP0(090401) 10" xfId="4968"/>
    <cellStyle name="_도곡2교 교대(종점) 수량_통영기초#11-rev1_통합내역서_4-3차 전기공사 설계서_REVP0(090401) 11" xfId="4969"/>
    <cellStyle name="_도곡2교 교대(종점) 수량_통영기초#11-rev1_통합내역서_4-3차 전기공사 설계서_REVP0(090401) 12" xfId="4970"/>
    <cellStyle name="_도곡2교 교대(종점) 수량_통영기초#11-rev1_통합내역서_4-3차 전기공사 설계서_REVP0(090401) 13" xfId="4971"/>
    <cellStyle name="_도곡2교 교대(종점) 수량_통영기초#11-rev1_통합내역서_4-3차 전기공사 설계서_REVP0(090401) 14" xfId="30784"/>
    <cellStyle name="_도곡2교 교대(종점) 수량_통영기초#11-rev1_통합내역서_4-3차 전기공사 설계서_REVP0(090401) 2" xfId="4972"/>
    <cellStyle name="_도곡2교 교대(종점) 수량_통영기초#11-rev1_통합내역서_4-3차 전기공사 설계서_REVP0(090401) 3" xfId="4973"/>
    <cellStyle name="_도곡2교 교대(종점) 수량_통영기초#11-rev1_통합내역서_4-3차 전기공사 설계서_REVP0(090401) 4" xfId="4974"/>
    <cellStyle name="_도곡2교 교대(종점) 수량_통영기초#11-rev1_통합내역서_4-3차 전기공사 설계서_REVP0(090401) 5" xfId="4975"/>
    <cellStyle name="_도곡2교 교대(종점) 수량_통영기초#11-rev1_통합내역서_4-3차 전기공사 설계서_REVP0(090401) 6" xfId="4976"/>
    <cellStyle name="_도곡2교 교대(종점) 수량_통영기초#11-rev1_통합내역서_4-3차 전기공사 설계서_REVP0(090401) 7" xfId="4977"/>
    <cellStyle name="_도곡2교 교대(종점) 수량_통영기초#11-rev1_통합내역서_4-3차 전기공사 설계서_REVP0(090401) 8" xfId="4978"/>
    <cellStyle name="_도곡2교 교대(종점) 수량_통영기초#11-rev1_통합내역서_4-3차 전기공사 설계서_REVP0(090401) 9" xfId="4979"/>
    <cellStyle name="_도곡2교 교대(종점) 수량_통영기초#11-rev1_평택15-17본체내역서_rev5" xfId="4980"/>
    <cellStyle name="_도곡2교 교대(종점) 수량_통영기초#11-rev1_평택15-17본체내역서_rev5 10" xfId="4981"/>
    <cellStyle name="_도곡2교 교대(종점) 수량_통영기초#11-rev1_평택15-17본체내역서_rev5 11" xfId="4982"/>
    <cellStyle name="_도곡2교 교대(종점) 수량_통영기초#11-rev1_평택15-17본체내역서_rev5 12" xfId="4983"/>
    <cellStyle name="_도곡2교 교대(종점) 수량_통영기초#11-rev1_평택15-17본체내역서_rev5 13" xfId="4984"/>
    <cellStyle name="_도곡2교 교대(종점) 수량_통영기초#11-rev1_평택15-17본체내역서_rev5 14" xfId="30783"/>
    <cellStyle name="_도곡2교 교대(종점) 수량_통영기초#11-rev1_평택15-17본체내역서_rev5 2" xfId="4985"/>
    <cellStyle name="_도곡2교 교대(종점) 수량_통영기초#11-rev1_평택15-17본체내역서_rev5 3" xfId="4986"/>
    <cellStyle name="_도곡2교 교대(종점) 수량_통영기초#11-rev1_평택15-17본체내역서_rev5 4" xfId="4987"/>
    <cellStyle name="_도곡2교 교대(종점) 수량_통영기초#11-rev1_평택15-17본체내역서_rev5 5" xfId="4988"/>
    <cellStyle name="_도곡2교 교대(종점) 수량_통영기초#11-rev1_평택15-17본체내역서_rev5 6" xfId="4989"/>
    <cellStyle name="_도곡2교 교대(종점) 수량_통영기초#11-rev1_평택15-17본체내역서_rev5 7" xfId="4990"/>
    <cellStyle name="_도곡2교 교대(종점) 수량_통영기초#11-rev1_평택15-17본체내역서_rev5 8" xfId="4991"/>
    <cellStyle name="_도곡2교 교대(종점) 수량_통영기초#11-rev1_평택15-17본체내역서_rev5 9" xfId="4992"/>
    <cellStyle name="_도곡2교 교대(종점) 수량_통영기초#11-rev1_평택15-17본체내역서_rev5_1-1차 전기공사 설계서(저장탱크)_REVA_090721(전기방식수정분)" xfId="27467"/>
    <cellStyle name="_도곡2교 교대(종점) 수량_통영기초#11-rev1_평택15-17본체내역서_rev5_4-3차 전기공사 설계서_REVP0(090401)" xfId="4993"/>
    <cellStyle name="_도곡2교 교대(종점) 수량_통영기초#11-rev1_평택15-17본체내역서_rev5_4-3차 전기공사 설계서_REVP0(090401) 10" xfId="4994"/>
    <cellStyle name="_도곡2교 교대(종점) 수량_통영기초#11-rev1_평택15-17본체내역서_rev5_4-3차 전기공사 설계서_REVP0(090401) 11" xfId="4995"/>
    <cellStyle name="_도곡2교 교대(종점) 수량_통영기초#11-rev1_평택15-17본체내역서_rev5_4-3차 전기공사 설계서_REVP0(090401) 12" xfId="4996"/>
    <cellStyle name="_도곡2교 교대(종점) 수량_통영기초#11-rev1_평택15-17본체내역서_rev5_4-3차 전기공사 설계서_REVP0(090401) 13" xfId="4997"/>
    <cellStyle name="_도곡2교 교대(종점) 수량_통영기초#11-rev1_평택15-17본체내역서_rev5_4-3차 전기공사 설계서_REVP0(090401) 14" xfId="30782"/>
    <cellStyle name="_도곡2교 교대(종점) 수량_통영기초#11-rev1_평택15-17본체내역서_rev5_4-3차 전기공사 설계서_REVP0(090401) 2" xfId="4998"/>
    <cellStyle name="_도곡2교 교대(종점) 수량_통영기초#11-rev1_평택15-17본체내역서_rev5_4-3차 전기공사 설계서_REVP0(090401) 3" xfId="4999"/>
    <cellStyle name="_도곡2교 교대(종점) 수량_통영기초#11-rev1_평택15-17본체내역서_rev5_4-3차 전기공사 설계서_REVP0(090401) 4" xfId="5000"/>
    <cellStyle name="_도곡2교 교대(종점) 수량_통영기초#11-rev1_평택15-17본체내역서_rev5_4-3차 전기공사 설계서_REVP0(090401) 5" xfId="5001"/>
    <cellStyle name="_도곡2교 교대(종점) 수량_통영기초#11-rev1_평택15-17본체내역서_rev5_4-3차 전기공사 설계서_REVP0(090401) 6" xfId="5002"/>
    <cellStyle name="_도곡2교 교대(종점) 수량_통영기초#11-rev1_평택15-17본체내역서_rev5_4-3차 전기공사 설계서_REVP0(090401) 7" xfId="5003"/>
    <cellStyle name="_도곡2교 교대(종점) 수량_통영기초#11-rev1_평택15-17본체내역서_rev5_4-3차 전기공사 설계서_REVP0(090401) 8" xfId="5004"/>
    <cellStyle name="_도곡2교 교대(종점) 수량_통영기초#11-rev1_평택15-17본체내역서_rev5_4-3차 전기공사 설계서_REVP0(090401) 9" xfId="5005"/>
    <cellStyle name="_도곡2교 교대(종점) 수량_통합내역서" xfId="5006"/>
    <cellStyle name="_도곡2교 교대(종점) 수량_통합내역서 10" xfId="5007"/>
    <cellStyle name="_도곡2교 교대(종점) 수량_통합내역서 11" xfId="5008"/>
    <cellStyle name="_도곡2교 교대(종점) 수량_통합내역서 12" xfId="5009"/>
    <cellStyle name="_도곡2교 교대(종점) 수량_통합내역서 13" xfId="5010"/>
    <cellStyle name="_도곡2교 교대(종점) 수량_통합내역서 14" xfId="30781"/>
    <cellStyle name="_도곡2교 교대(종점) 수량_통합내역서 2" xfId="5011"/>
    <cellStyle name="_도곡2교 교대(종점) 수량_통합내역서 3" xfId="5012"/>
    <cellStyle name="_도곡2교 교대(종점) 수량_통합내역서 4" xfId="5013"/>
    <cellStyle name="_도곡2교 교대(종점) 수량_통합내역서 5" xfId="5014"/>
    <cellStyle name="_도곡2교 교대(종점) 수량_통합내역서 6" xfId="5015"/>
    <cellStyle name="_도곡2교 교대(종점) 수량_통합내역서 7" xfId="5016"/>
    <cellStyle name="_도곡2교 교대(종점) 수량_통합내역서 8" xfId="5017"/>
    <cellStyle name="_도곡2교 교대(종점) 수량_통합내역서 9" xfId="5018"/>
    <cellStyle name="_도곡2교 교대(종점) 수량_통합내역서_1-1차 전기공사 설계서(저장탱크)_REVA_090721(전기방식수정분)" xfId="27468"/>
    <cellStyle name="_도곡2교 교대(종점) 수량_통합내역서_4-3차 전기공사 설계서_REVP0(090401)" xfId="5019"/>
    <cellStyle name="_도곡2교 교대(종점) 수량_통합내역서_4-3차 전기공사 설계서_REVP0(090401) 10" xfId="5020"/>
    <cellStyle name="_도곡2교 교대(종점) 수량_통합내역서_4-3차 전기공사 설계서_REVP0(090401) 11" xfId="5021"/>
    <cellStyle name="_도곡2교 교대(종점) 수량_통합내역서_4-3차 전기공사 설계서_REVP0(090401) 12" xfId="5022"/>
    <cellStyle name="_도곡2교 교대(종점) 수량_통합내역서_4-3차 전기공사 설계서_REVP0(090401) 13" xfId="5023"/>
    <cellStyle name="_도곡2교 교대(종점) 수량_통합내역서_4-3차 전기공사 설계서_REVP0(090401) 14" xfId="30780"/>
    <cellStyle name="_도곡2교 교대(종점) 수량_통합내역서_4-3차 전기공사 설계서_REVP0(090401) 2" xfId="5024"/>
    <cellStyle name="_도곡2교 교대(종점) 수량_통합내역서_4-3차 전기공사 설계서_REVP0(090401) 3" xfId="5025"/>
    <cellStyle name="_도곡2교 교대(종점) 수량_통합내역서_4-3차 전기공사 설계서_REVP0(090401) 4" xfId="5026"/>
    <cellStyle name="_도곡2교 교대(종점) 수량_통합내역서_4-3차 전기공사 설계서_REVP0(090401) 5" xfId="5027"/>
    <cellStyle name="_도곡2교 교대(종점) 수량_통합내역서_4-3차 전기공사 설계서_REVP0(090401) 6" xfId="5028"/>
    <cellStyle name="_도곡2교 교대(종점) 수량_통합내역서_4-3차 전기공사 설계서_REVP0(090401) 7" xfId="5029"/>
    <cellStyle name="_도곡2교 교대(종점) 수량_통합내역서_4-3차 전기공사 설계서_REVP0(090401) 8" xfId="5030"/>
    <cellStyle name="_도곡2교 교대(종점) 수량_통합내역서_4-3차 전기공사 설계서_REVP0(090401) 9" xfId="5031"/>
    <cellStyle name="_도곡2교 교대(종점) 수량_평택15-17본체내역서_rev5" xfId="5032"/>
    <cellStyle name="_도곡2교 교대(종점) 수량_평택15-17본체내역서_rev5 10" xfId="5033"/>
    <cellStyle name="_도곡2교 교대(종점) 수량_평택15-17본체내역서_rev5 11" xfId="5034"/>
    <cellStyle name="_도곡2교 교대(종점) 수량_평택15-17본체내역서_rev5 12" xfId="5035"/>
    <cellStyle name="_도곡2교 교대(종점) 수량_평택15-17본체내역서_rev5 13" xfId="5036"/>
    <cellStyle name="_도곡2교 교대(종점) 수량_평택15-17본체내역서_rev5 14" xfId="30779"/>
    <cellStyle name="_도곡2교 교대(종점) 수량_평택15-17본체내역서_rev5 2" xfId="5037"/>
    <cellStyle name="_도곡2교 교대(종점) 수량_평택15-17본체내역서_rev5 3" xfId="5038"/>
    <cellStyle name="_도곡2교 교대(종점) 수량_평택15-17본체내역서_rev5 4" xfId="5039"/>
    <cellStyle name="_도곡2교 교대(종점) 수량_평택15-17본체내역서_rev5 5" xfId="5040"/>
    <cellStyle name="_도곡2교 교대(종점) 수량_평택15-17본체내역서_rev5 6" xfId="5041"/>
    <cellStyle name="_도곡2교 교대(종점) 수량_평택15-17본체내역서_rev5 7" xfId="5042"/>
    <cellStyle name="_도곡2교 교대(종점) 수량_평택15-17본체내역서_rev5 8" xfId="5043"/>
    <cellStyle name="_도곡2교 교대(종점) 수량_평택15-17본체내역서_rev5 9" xfId="5044"/>
    <cellStyle name="_도곡2교 교대(종점) 수량_평택15-17본체내역서_rev5_1-1차 전기공사 설계서(저장탱크)_REVA_090721(전기방식수정분)" xfId="27469"/>
    <cellStyle name="_도곡2교 교대(종점) 수량_평택15-17본체내역서_rev5_4-3차 전기공사 설계서_REVP0(090401)" xfId="5045"/>
    <cellStyle name="_도곡2교 교대(종점) 수량_평택15-17본체내역서_rev5_4-3차 전기공사 설계서_REVP0(090401) 10" xfId="5046"/>
    <cellStyle name="_도곡2교 교대(종점) 수량_평택15-17본체내역서_rev5_4-3차 전기공사 설계서_REVP0(090401) 11" xfId="5047"/>
    <cellStyle name="_도곡2교 교대(종점) 수량_평택15-17본체내역서_rev5_4-3차 전기공사 설계서_REVP0(090401) 12" xfId="5048"/>
    <cellStyle name="_도곡2교 교대(종점) 수량_평택15-17본체내역서_rev5_4-3차 전기공사 설계서_REVP0(090401) 13" xfId="5049"/>
    <cellStyle name="_도곡2교 교대(종점) 수량_평택15-17본체내역서_rev5_4-3차 전기공사 설계서_REVP0(090401) 14" xfId="30778"/>
    <cellStyle name="_도곡2교 교대(종점) 수량_평택15-17본체내역서_rev5_4-3차 전기공사 설계서_REVP0(090401) 2" xfId="5050"/>
    <cellStyle name="_도곡2교 교대(종점) 수량_평택15-17본체내역서_rev5_4-3차 전기공사 설계서_REVP0(090401) 3" xfId="5051"/>
    <cellStyle name="_도곡2교 교대(종점) 수량_평택15-17본체내역서_rev5_4-3차 전기공사 설계서_REVP0(090401) 4" xfId="5052"/>
    <cellStyle name="_도곡2교 교대(종점) 수량_평택15-17본체내역서_rev5_4-3차 전기공사 설계서_REVP0(090401) 5" xfId="5053"/>
    <cellStyle name="_도곡2교 교대(종점) 수량_평택15-17본체내역서_rev5_4-3차 전기공사 설계서_REVP0(090401) 6" xfId="5054"/>
    <cellStyle name="_도곡2교 교대(종점) 수량_평택15-17본체내역서_rev5_4-3차 전기공사 설계서_REVP0(090401) 7" xfId="5055"/>
    <cellStyle name="_도곡2교 교대(종점) 수량_평택15-17본체내역서_rev5_4-3차 전기공사 설계서_REVP0(090401) 8" xfId="5056"/>
    <cellStyle name="_도곡2교 교대(종점) 수량_평택15-17본체내역서_rev5_4-3차 전기공사 설계서_REVP0(090401) 9" xfId="5057"/>
    <cellStyle name="_도곡3교 교대 수량" xfId="5058"/>
    <cellStyle name="_도곡3교 교대 수량 10" xfId="5059"/>
    <cellStyle name="_도곡3교 교대 수량 11" xfId="5060"/>
    <cellStyle name="_도곡3교 교대 수량 12" xfId="5061"/>
    <cellStyle name="_도곡3교 교대 수량 13" xfId="5062"/>
    <cellStyle name="_도곡3교 교대 수량 14" xfId="30777"/>
    <cellStyle name="_도곡3교 교대 수량 2" xfId="5063"/>
    <cellStyle name="_도곡3교 교대 수량 3" xfId="5064"/>
    <cellStyle name="_도곡3교 교대 수량 4" xfId="5065"/>
    <cellStyle name="_도곡3교 교대 수량 5" xfId="5066"/>
    <cellStyle name="_도곡3교 교대 수량 6" xfId="5067"/>
    <cellStyle name="_도곡3교 교대 수량 7" xfId="5068"/>
    <cellStyle name="_도곡3교 교대 수량 8" xfId="5069"/>
    <cellStyle name="_도곡3교 교대 수량 9" xfId="5070"/>
    <cellStyle name="_도곡3교 교대 수량_1-1차 전기공사 설계서(저장탱크)_REVA_090721(전기방식수정분)" xfId="27470"/>
    <cellStyle name="_도곡3교 교대 수량_4-3차 전기공사 설계서_REVP0(090401)" xfId="5071"/>
    <cellStyle name="_도곡3교 교대 수량_4-3차 전기공사 설계서_REVP0(090401) 10" xfId="5072"/>
    <cellStyle name="_도곡3교 교대 수량_4-3차 전기공사 설계서_REVP0(090401) 11" xfId="5073"/>
    <cellStyle name="_도곡3교 교대 수량_4-3차 전기공사 설계서_REVP0(090401) 12" xfId="5074"/>
    <cellStyle name="_도곡3교 교대 수량_4-3차 전기공사 설계서_REVP0(090401) 13" xfId="5075"/>
    <cellStyle name="_도곡3교 교대 수량_4-3차 전기공사 설계서_REVP0(090401) 14" xfId="30776"/>
    <cellStyle name="_도곡3교 교대 수량_4-3차 전기공사 설계서_REVP0(090401) 2" xfId="5076"/>
    <cellStyle name="_도곡3교 교대 수량_4-3차 전기공사 설계서_REVP0(090401) 3" xfId="5077"/>
    <cellStyle name="_도곡3교 교대 수량_4-3차 전기공사 설계서_REVP0(090401) 4" xfId="5078"/>
    <cellStyle name="_도곡3교 교대 수량_4-3차 전기공사 설계서_REVP0(090401) 5" xfId="5079"/>
    <cellStyle name="_도곡3교 교대 수량_4-3차 전기공사 설계서_REVP0(090401) 6" xfId="5080"/>
    <cellStyle name="_도곡3교 교대 수량_4-3차 전기공사 설계서_REVP0(090401) 7" xfId="5081"/>
    <cellStyle name="_도곡3교 교대 수량_4-3차 전기공사 설계서_REVP0(090401) 8" xfId="5082"/>
    <cellStyle name="_도곡3교 교대 수량_4-3차 전기공사 설계서_REVP0(090401) 9" xfId="5083"/>
    <cellStyle name="_도곡3교 교대 수량_노임단가" xfId="5084"/>
    <cellStyle name="_도곡3교 교대 수량_노임단가 10" xfId="5085"/>
    <cellStyle name="_도곡3교 교대 수량_노임단가 11" xfId="5086"/>
    <cellStyle name="_도곡3교 교대 수량_노임단가 12" xfId="5087"/>
    <cellStyle name="_도곡3교 교대 수량_노임단가 13" xfId="5088"/>
    <cellStyle name="_도곡3교 교대 수량_노임단가 14" xfId="30775"/>
    <cellStyle name="_도곡3교 교대 수량_노임단가 2" xfId="5089"/>
    <cellStyle name="_도곡3교 교대 수량_노임단가 3" xfId="5090"/>
    <cellStyle name="_도곡3교 교대 수량_노임단가 4" xfId="5091"/>
    <cellStyle name="_도곡3교 교대 수량_노임단가 5" xfId="5092"/>
    <cellStyle name="_도곡3교 교대 수량_노임단가 6" xfId="5093"/>
    <cellStyle name="_도곡3교 교대 수량_노임단가 7" xfId="5094"/>
    <cellStyle name="_도곡3교 교대 수량_노임단가 8" xfId="5095"/>
    <cellStyle name="_도곡3교 교대 수량_노임단가 9" xfId="5096"/>
    <cellStyle name="_도곡3교 교대 수량_노임단가_1-1차 전기공사 설계서(저장탱크)_REVA_090721(전기방식수정분)" xfId="27471"/>
    <cellStyle name="_도곡3교 교대 수량_노임단가_4-3차 전기공사 설계서_REVP0(090401)" xfId="5097"/>
    <cellStyle name="_도곡3교 교대 수량_노임단가_4-3차 전기공사 설계서_REVP0(090401) 10" xfId="5098"/>
    <cellStyle name="_도곡3교 교대 수량_노임단가_4-3차 전기공사 설계서_REVP0(090401) 11" xfId="5099"/>
    <cellStyle name="_도곡3교 교대 수량_노임단가_4-3차 전기공사 설계서_REVP0(090401) 12" xfId="5100"/>
    <cellStyle name="_도곡3교 교대 수량_노임단가_4-3차 전기공사 설계서_REVP0(090401) 13" xfId="5101"/>
    <cellStyle name="_도곡3교 교대 수량_노임단가_4-3차 전기공사 설계서_REVP0(090401) 14" xfId="30774"/>
    <cellStyle name="_도곡3교 교대 수량_노임단가_4-3차 전기공사 설계서_REVP0(090401) 2" xfId="5102"/>
    <cellStyle name="_도곡3교 교대 수량_노임단가_4-3차 전기공사 설계서_REVP0(090401) 3" xfId="5103"/>
    <cellStyle name="_도곡3교 교대 수량_노임단가_4-3차 전기공사 설계서_REVP0(090401) 4" xfId="5104"/>
    <cellStyle name="_도곡3교 교대 수량_노임단가_4-3차 전기공사 설계서_REVP0(090401) 5" xfId="5105"/>
    <cellStyle name="_도곡3교 교대 수량_노임단가_4-3차 전기공사 설계서_REVP0(090401) 6" xfId="5106"/>
    <cellStyle name="_도곡3교 교대 수량_노임단가_4-3차 전기공사 설계서_REVP0(090401) 7" xfId="5107"/>
    <cellStyle name="_도곡3교 교대 수량_노임단가_4-3차 전기공사 설계서_REVP0(090401) 8" xfId="5108"/>
    <cellStyle name="_도곡3교 교대 수량_노임단가_4-3차 전기공사 설계서_REVP0(090401) 9" xfId="5109"/>
    <cellStyle name="_도곡3교 교대 수량_배수공H" xfId="5110"/>
    <cellStyle name="_도곡3교 교대 수량_배수공H 10" xfId="5111"/>
    <cellStyle name="_도곡3교 교대 수량_배수공H 11" xfId="5112"/>
    <cellStyle name="_도곡3교 교대 수량_배수공H 12" xfId="5113"/>
    <cellStyle name="_도곡3교 교대 수량_배수공H 13" xfId="5114"/>
    <cellStyle name="_도곡3교 교대 수량_배수공H 14" xfId="30773"/>
    <cellStyle name="_도곡3교 교대 수량_배수공H 2" xfId="5115"/>
    <cellStyle name="_도곡3교 교대 수량_배수공H 3" xfId="5116"/>
    <cellStyle name="_도곡3교 교대 수량_배수공H 4" xfId="5117"/>
    <cellStyle name="_도곡3교 교대 수량_배수공H 5" xfId="5118"/>
    <cellStyle name="_도곡3교 교대 수량_배수공H 6" xfId="5119"/>
    <cellStyle name="_도곡3교 교대 수량_배수공H 7" xfId="5120"/>
    <cellStyle name="_도곡3교 교대 수량_배수공H 8" xfId="5121"/>
    <cellStyle name="_도곡3교 교대 수량_배수공H 9" xfId="5122"/>
    <cellStyle name="_도곡3교 교대 수량_배수공H_1-1차 전기공사 설계서(저장탱크)_REVA_090721(전기방식수정분)" xfId="27472"/>
    <cellStyle name="_도곡3교 교대 수량_배수공H_4-3차 전기공사 설계서_REVP0(090401)" xfId="5123"/>
    <cellStyle name="_도곡3교 교대 수량_배수공H_4-3차 전기공사 설계서_REVP0(090401) 10" xfId="5124"/>
    <cellStyle name="_도곡3교 교대 수량_배수공H_4-3차 전기공사 설계서_REVP0(090401) 11" xfId="5125"/>
    <cellStyle name="_도곡3교 교대 수량_배수공H_4-3차 전기공사 설계서_REVP0(090401) 12" xfId="5126"/>
    <cellStyle name="_도곡3교 교대 수량_배수공H_4-3차 전기공사 설계서_REVP0(090401) 13" xfId="5127"/>
    <cellStyle name="_도곡3교 교대 수량_배수공H_4-3차 전기공사 설계서_REVP0(090401) 14" xfId="30772"/>
    <cellStyle name="_도곡3교 교대 수량_배수공H_4-3차 전기공사 설계서_REVP0(090401) 2" xfId="5128"/>
    <cellStyle name="_도곡3교 교대 수량_배수공H_4-3차 전기공사 설계서_REVP0(090401) 3" xfId="5129"/>
    <cellStyle name="_도곡3교 교대 수량_배수공H_4-3차 전기공사 설계서_REVP0(090401) 4" xfId="5130"/>
    <cellStyle name="_도곡3교 교대 수량_배수공H_4-3차 전기공사 설계서_REVP0(090401) 5" xfId="5131"/>
    <cellStyle name="_도곡3교 교대 수량_배수공H_4-3차 전기공사 설계서_REVP0(090401) 6" xfId="5132"/>
    <cellStyle name="_도곡3교 교대 수량_배수공H_4-3차 전기공사 설계서_REVP0(090401) 7" xfId="5133"/>
    <cellStyle name="_도곡3교 교대 수량_배수공H_4-3차 전기공사 설계서_REVP0(090401) 8" xfId="5134"/>
    <cellStyle name="_도곡3교 교대 수량_배수공H_4-3차 전기공사 설계서_REVP0(090401) 9" xfId="5135"/>
    <cellStyle name="_도곡3교 교대 수량_배수공H_노임단가" xfId="5136"/>
    <cellStyle name="_도곡3교 교대 수량_배수공H_노임단가 10" xfId="5137"/>
    <cellStyle name="_도곡3교 교대 수량_배수공H_노임단가 11" xfId="5138"/>
    <cellStyle name="_도곡3교 교대 수량_배수공H_노임단가 12" xfId="5139"/>
    <cellStyle name="_도곡3교 교대 수량_배수공H_노임단가 13" xfId="5140"/>
    <cellStyle name="_도곡3교 교대 수량_배수공H_노임단가 14" xfId="30771"/>
    <cellStyle name="_도곡3교 교대 수량_배수공H_노임단가 2" xfId="5141"/>
    <cellStyle name="_도곡3교 교대 수량_배수공H_노임단가 3" xfId="5142"/>
    <cellStyle name="_도곡3교 교대 수량_배수공H_노임단가 4" xfId="5143"/>
    <cellStyle name="_도곡3교 교대 수량_배수공H_노임단가 5" xfId="5144"/>
    <cellStyle name="_도곡3교 교대 수량_배수공H_노임단가 6" xfId="5145"/>
    <cellStyle name="_도곡3교 교대 수량_배수공H_노임단가 7" xfId="5146"/>
    <cellStyle name="_도곡3교 교대 수량_배수공H_노임단가 8" xfId="5147"/>
    <cellStyle name="_도곡3교 교대 수량_배수공H_노임단가 9" xfId="5148"/>
    <cellStyle name="_도곡3교 교대 수량_배수공H_노임단가_1-1차 전기공사 설계서(저장탱크)_REVA_090721(전기방식수정분)" xfId="27473"/>
    <cellStyle name="_도곡3교 교대 수량_배수공H_노임단가_4-3차 전기공사 설계서_REVP0(090401)" xfId="5149"/>
    <cellStyle name="_도곡3교 교대 수량_배수공H_노임단가_4-3차 전기공사 설계서_REVP0(090401) 10" xfId="5150"/>
    <cellStyle name="_도곡3교 교대 수량_배수공H_노임단가_4-3차 전기공사 설계서_REVP0(090401) 11" xfId="5151"/>
    <cellStyle name="_도곡3교 교대 수량_배수공H_노임단가_4-3차 전기공사 설계서_REVP0(090401) 12" xfId="5152"/>
    <cellStyle name="_도곡3교 교대 수량_배수공H_노임단가_4-3차 전기공사 설계서_REVP0(090401) 13" xfId="5153"/>
    <cellStyle name="_도곡3교 교대 수량_배수공H_노임단가_4-3차 전기공사 설계서_REVP0(090401) 14" xfId="30770"/>
    <cellStyle name="_도곡3교 교대 수량_배수공H_노임단가_4-3차 전기공사 설계서_REVP0(090401) 2" xfId="5154"/>
    <cellStyle name="_도곡3교 교대 수량_배수공H_노임단가_4-3차 전기공사 설계서_REVP0(090401) 3" xfId="5155"/>
    <cellStyle name="_도곡3교 교대 수량_배수공H_노임단가_4-3차 전기공사 설계서_REVP0(090401) 4" xfId="5156"/>
    <cellStyle name="_도곡3교 교대 수량_배수공H_노임단가_4-3차 전기공사 설계서_REVP0(090401) 5" xfId="5157"/>
    <cellStyle name="_도곡3교 교대 수량_배수공H_노임단가_4-3차 전기공사 설계서_REVP0(090401) 6" xfId="5158"/>
    <cellStyle name="_도곡3교 교대 수량_배수공H_노임단가_4-3차 전기공사 설계서_REVP0(090401) 7" xfId="5159"/>
    <cellStyle name="_도곡3교 교대 수량_배수공H_노임단가_4-3차 전기공사 설계서_REVP0(090401) 8" xfId="5160"/>
    <cellStyle name="_도곡3교 교대 수량_배수공H_노임단가_4-3차 전기공사 설계서_REVP0(090401) 9" xfId="5161"/>
    <cellStyle name="_도곡3교 교대 수량_배수공H_통영기초#11-rev1" xfId="5162"/>
    <cellStyle name="_도곡3교 교대 수량_배수공H_통영기초#11-rev1 10" xfId="5163"/>
    <cellStyle name="_도곡3교 교대 수량_배수공H_통영기초#11-rev1 11" xfId="5164"/>
    <cellStyle name="_도곡3교 교대 수량_배수공H_통영기초#11-rev1 12" xfId="5165"/>
    <cellStyle name="_도곡3교 교대 수량_배수공H_통영기초#11-rev1 13" xfId="5166"/>
    <cellStyle name="_도곡3교 교대 수량_배수공H_통영기초#11-rev1 14" xfId="30769"/>
    <cellStyle name="_도곡3교 교대 수량_배수공H_통영기초#11-rev1 2" xfId="5167"/>
    <cellStyle name="_도곡3교 교대 수량_배수공H_통영기초#11-rev1 3" xfId="5168"/>
    <cellStyle name="_도곡3교 교대 수량_배수공H_통영기초#11-rev1 4" xfId="5169"/>
    <cellStyle name="_도곡3교 교대 수량_배수공H_통영기초#11-rev1 5" xfId="5170"/>
    <cellStyle name="_도곡3교 교대 수량_배수공H_통영기초#11-rev1 6" xfId="5171"/>
    <cellStyle name="_도곡3교 교대 수량_배수공H_통영기초#11-rev1 7" xfId="5172"/>
    <cellStyle name="_도곡3교 교대 수량_배수공H_통영기초#11-rev1 8" xfId="5173"/>
    <cellStyle name="_도곡3교 교대 수량_배수공H_통영기초#11-rev1 9" xfId="5174"/>
    <cellStyle name="_도곡3교 교대 수량_배수공H_통영기초#11-rev1_1-1차 전기공사 설계서(저장탱크)_REVA_090721(전기방식수정분)" xfId="27474"/>
    <cellStyle name="_도곡3교 교대 수량_배수공H_통영기초#11-rev1_4-3차 전기공사 설계서_REVP0(090401)" xfId="5175"/>
    <cellStyle name="_도곡3교 교대 수량_배수공H_통영기초#11-rev1_4-3차 전기공사 설계서_REVP0(090401) 10" xfId="5176"/>
    <cellStyle name="_도곡3교 교대 수량_배수공H_통영기초#11-rev1_4-3차 전기공사 설계서_REVP0(090401) 11" xfId="5177"/>
    <cellStyle name="_도곡3교 교대 수량_배수공H_통영기초#11-rev1_4-3차 전기공사 설계서_REVP0(090401) 12" xfId="5178"/>
    <cellStyle name="_도곡3교 교대 수량_배수공H_통영기초#11-rev1_4-3차 전기공사 설계서_REVP0(090401) 13" xfId="5179"/>
    <cellStyle name="_도곡3교 교대 수량_배수공H_통영기초#11-rev1_4-3차 전기공사 설계서_REVP0(090401) 14" xfId="30768"/>
    <cellStyle name="_도곡3교 교대 수량_배수공H_통영기초#11-rev1_4-3차 전기공사 설계서_REVP0(090401) 2" xfId="5180"/>
    <cellStyle name="_도곡3교 교대 수량_배수공H_통영기초#11-rev1_4-3차 전기공사 설계서_REVP0(090401) 3" xfId="5181"/>
    <cellStyle name="_도곡3교 교대 수량_배수공H_통영기초#11-rev1_4-3차 전기공사 설계서_REVP0(090401) 4" xfId="5182"/>
    <cellStyle name="_도곡3교 교대 수량_배수공H_통영기초#11-rev1_4-3차 전기공사 설계서_REVP0(090401) 5" xfId="5183"/>
    <cellStyle name="_도곡3교 교대 수량_배수공H_통영기초#11-rev1_4-3차 전기공사 설계서_REVP0(090401) 6" xfId="5184"/>
    <cellStyle name="_도곡3교 교대 수량_배수공H_통영기초#11-rev1_4-3차 전기공사 설계서_REVP0(090401) 7" xfId="5185"/>
    <cellStyle name="_도곡3교 교대 수량_배수공H_통영기초#11-rev1_4-3차 전기공사 설계서_REVP0(090401) 8" xfId="5186"/>
    <cellStyle name="_도곡3교 교대 수량_배수공H_통영기초#11-rev1_4-3차 전기공사 설계서_REVP0(090401) 9" xfId="5187"/>
    <cellStyle name="_도곡3교 교대 수량_배수공H_통영기초#11-rev1_노임단가" xfId="5188"/>
    <cellStyle name="_도곡3교 교대 수량_배수공H_통영기초#11-rev1_노임단가 10" xfId="5189"/>
    <cellStyle name="_도곡3교 교대 수량_배수공H_통영기초#11-rev1_노임단가 11" xfId="5190"/>
    <cellStyle name="_도곡3교 교대 수량_배수공H_통영기초#11-rev1_노임단가 12" xfId="5191"/>
    <cellStyle name="_도곡3교 교대 수량_배수공H_통영기초#11-rev1_노임단가 13" xfId="5192"/>
    <cellStyle name="_도곡3교 교대 수량_배수공H_통영기초#11-rev1_노임단가 14" xfId="30767"/>
    <cellStyle name="_도곡3교 교대 수량_배수공H_통영기초#11-rev1_노임단가 2" xfId="5193"/>
    <cellStyle name="_도곡3교 교대 수량_배수공H_통영기초#11-rev1_노임단가 3" xfId="5194"/>
    <cellStyle name="_도곡3교 교대 수량_배수공H_통영기초#11-rev1_노임단가 4" xfId="5195"/>
    <cellStyle name="_도곡3교 교대 수량_배수공H_통영기초#11-rev1_노임단가 5" xfId="5196"/>
    <cellStyle name="_도곡3교 교대 수량_배수공H_통영기초#11-rev1_노임단가 6" xfId="5197"/>
    <cellStyle name="_도곡3교 교대 수량_배수공H_통영기초#11-rev1_노임단가 7" xfId="5198"/>
    <cellStyle name="_도곡3교 교대 수량_배수공H_통영기초#11-rev1_노임단가 8" xfId="5199"/>
    <cellStyle name="_도곡3교 교대 수량_배수공H_통영기초#11-rev1_노임단가 9" xfId="5200"/>
    <cellStyle name="_도곡3교 교대 수량_배수공H_통영기초#11-rev1_노임단가_1-1차 전기공사 설계서(저장탱크)_REVA_090721(전기방식수정분)" xfId="27475"/>
    <cellStyle name="_도곡3교 교대 수량_배수공H_통영기초#11-rev1_노임단가_4-3차 전기공사 설계서_REVP0(090401)" xfId="5201"/>
    <cellStyle name="_도곡3교 교대 수량_배수공H_통영기초#11-rev1_노임단가_4-3차 전기공사 설계서_REVP0(090401) 10" xfId="5202"/>
    <cellStyle name="_도곡3교 교대 수량_배수공H_통영기초#11-rev1_노임단가_4-3차 전기공사 설계서_REVP0(090401) 11" xfId="5203"/>
    <cellStyle name="_도곡3교 교대 수량_배수공H_통영기초#11-rev1_노임단가_4-3차 전기공사 설계서_REVP0(090401) 12" xfId="5204"/>
    <cellStyle name="_도곡3교 교대 수량_배수공H_통영기초#11-rev1_노임단가_4-3차 전기공사 설계서_REVP0(090401) 13" xfId="5205"/>
    <cellStyle name="_도곡3교 교대 수량_배수공H_통영기초#11-rev1_노임단가_4-3차 전기공사 설계서_REVP0(090401) 14" xfId="30766"/>
    <cellStyle name="_도곡3교 교대 수량_배수공H_통영기초#11-rev1_노임단가_4-3차 전기공사 설계서_REVP0(090401) 2" xfId="5206"/>
    <cellStyle name="_도곡3교 교대 수량_배수공H_통영기초#11-rev1_노임단가_4-3차 전기공사 설계서_REVP0(090401) 3" xfId="5207"/>
    <cellStyle name="_도곡3교 교대 수량_배수공H_통영기초#11-rev1_노임단가_4-3차 전기공사 설계서_REVP0(090401) 4" xfId="5208"/>
    <cellStyle name="_도곡3교 교대 수량_배수공H_통영기초#11-rev1_노임단가_4-3차 전기공사 설계서_REVP0(090401) 5" xfId="5209"/>
    <cellStyle name="_도곡3교 교대 수량_배수공H_통영기초#11-rev1_노임단가_4-3차 전기공사 설계서_REVP0(090401) 6" xfId="5210"/>
    <cellStyle name="_도곡3교 교대 수량_배수공H_통영기초#11-rev1_노임단가_4-3차 전기공사 설계서_REVP0(090401) 7" xfId="5211"/>
    <cellStyle name="_도곡3교 교대 수량_배수공H_통영기초#11-rev1_노임단가_4-3차 전기공사 설계서_REVP0(090401) 8" xfId="5212"/>
    <cellStyle name="_도곡3교 교대 수량_배수공H_통영기초#11-rev1_노임단가_4-3차 전기공사 설계서_REVP0(090401) 9" xfId="5213"/>
    <cellStyle name="_도곡3교 교대 수량_배수공H_통영기초#11-rev1_통합내역서" xfId="5214"/>
    <cellStyle name="_도곡3교 교대 수량_배수공H_통영기초#11-rev1_통합내역서 10" xfId="5215"/>
    <cellStyle name="_도곡3교 교대 수량_배수공H_통영기초#11-rev1_통합내역서 11" xfId="5216"/>
    <cellStyle name="_도곡3교 교대 수량_배수공H_통영기초#11-rev1_통합내역서 12" xfId="5217"/>
    <cellStyle name="_도곡3교 교대 수량_배수공H_통영기초#11-rev1_통합내역서 13" xfId="5218"/>
    <cellStyle name="_도곡3교 교대 수량_배수공H_통영기초#11-rev1_통합내역서 14" xfId="30765"/>
    <cellStyle name="_도곡3교 교대 수량_배수공H_통영기초#11-rev1_통합내역서 2" xfId="5219"/>
    <cellStyle name="_도곡3교 교대 수량_배수공H_통영기초#11-rev1_통합내역서 3" xfId="5220"/>
    <cellStyle name="_도곡3교 교대 수량_배수공H_통영기초#11-rev1_통합내역서 4" xfId="5221"/>
    <cellStyle name="_도곡3교 교대 수량_배수공H_통영기초#11-rev1_통합내역서 5" xfId="5222"/>
    <cellStyle name="_도곡3교 교대 수량_배수공H_통영기초#11-rev1_통합내역서 6" xfId="5223"/>
    <cellStyle name="_도곡3교 교대 수량_배수공H_통영기초#11-rev1_통합내역서 7" xfId="5224"/>
    <cellStyle name="_도곡3교 교대 수량_배수공H_통영기초#11-rev1_통합내역서 8" xfId="5225"/>
    <cellStyle name="_도곡3교 교대 수량_배수공H_통영기초#11-rev1_통합내역서 9" xfId="5226"/>
    <cellStyle name="_도곡3교 교대 수량_배수공H_통영기초#11-rev1_통합내역서_1-1차 전기공사 설계서(저장탱크)_REVA_090721(전기방식수정분)" xfId="27476"/>
    <cellStyle name="_도곡3교 교대 수량_배수공H_통영기초#11-rev1_통합내역서_4-3차 전기공사 설계서_REVP0(090401)" xfId="5227"/>
    <cellStyle name="_도곡3교 교대 수량_배수공H_통영기초#11-rev1_통합내역서_4-3차 전기공사 설계서_REVP0(090401) 10" xfId="5228"/>
    <cellStyle name="_도곡3교 교대 수량_배수공H_통영기초#11-rev1_통합내역서_4-3차 전기공사 설계서_REVP0(090401) 11" xfId="5229"/>
    <cellStyle name="_도곡3교 교대 수량_배수공H_통영기초#11-rev1_통합내역서_4-3차 전기공사 설계서_REVP0(090401) 12" xfId="5230"/>
    <cellStyle name="_도곡3교 교대 수량_배수공H_통영기초#11-rev1_통합내역서_4-3차 전기공사 설계서_REVP0(090401) 13" xfId="5231"/>
    <cellStyle name="_도곡3교 교대 수량_배수공H_통영기초#11-rev1_통합내역서_4-3차 전기공사 설계서_REVP0(090401) 14" xfId="30764"/>
    <cellStyle name="_도곡3교 교대 수량_배수공H_통영기초#11-rev1_통합내역서_4-3차 전기공사 설계서_REVP0(090401) 2" xfId="5232"/>
    <cellStyle name="_도곡3교 교대 수량_배수공H_통영기초#11-rev1_통합내역서_4-3차 전기공사 설계서_REVP0(090401) 3" xfId="5233"/>
    <cellStyle name="_도곡3교 교대 수량_배수공H_통영기초#11-rev1_통합내역서_4-3차 전기공사 설계서_REVP0(090401) 4" xfId="5234"/>
    <cellStyle name="_도곡3교 교대 수량_배수공H_통영기초#11-rev1_통합내역서_4-3차 전기공사 설계서_REVP0(090401) 5" xfId="5235"/>
    <cellStyle name="_도곡3교 교대 수량_배수공H_통영기초#11-rev1_통합내역서_4-3차 전기공사 설계서_REVP0(090401) 6" xfId="5236"/>
    <cellStyle name="_도곡3교 교대 수량_배수공H_통영기초#11-rev1_통합내역서_4-3차 전기공사 설계서_REVP0(090401) 7" xfId="5237"/>
    <cellStyle name="_도곡3교 교대 수량_배수공H_통영기초#11-rev1_통합내역서_4-3차 전기공사 설계서_REVP0(090401) 8" xfId="5238"/>
    <cellStyle name="_도곡3교 교대 수량_배수공H_통영기초#11-rev1_통합내역서_4-3차 전기공사 설계서_REVP0(090401) 9" xfId="5239"/>
    <cellStyle name="_도곡3교 교대 수량_배수공H_통영기초#11-rev1_평택15-17본체내역서_rev5" xfId="5240"/>
    <cellStyle name="_도곡3교 교대 수량_배수공H_통영기초#11-rev1_평택15-17본체내역서_rev5 10" xfId="5241"/>
    <cellStyle name="_도곡3교 교대 수량_배수공H_통영기초#11-rev1_평택15-17본체내역서_rev5 11" xfId="5242"/>
    <cellStyle name="_도곡3교 교대 수량_배수공H_통영기초#11-rev1_평택15-17본체내역서_rev5 12" xfId="5243"/>
    <cellStyle name="_도곡3교 교대 수량_배수공H_통영기초#11-rev1_평택15-17본체내역서_rev5 13" xfId="5244"/>
    <cellStyle name="_도곡3교 교대 수량_배수공H_통영기초#11-rev1_평택15-17본체내역서_rev5 14" xfId="30763"/>
    <cellStyle name="_도곡3교 교대 수량_배수공H_통영기초#11-rev1_평택15-17본체내역서_rev5 2" xfId="5245"/>
    <cellStyle name="_도곡3교 교대 수량_배수공H_통영기초#11-rev1_평택15-17본체내역서_rev5 3" xfId="5246"/>
    <cellStyle name="_도곡3교 교대 수량_배수공H_통영기초#11-rev1_평택15-17본체내역서_rev5 4" xfId="5247"/>
    <cellStyle name="_도곡3교 교대 수량_배수공H_통영기초#11-rev1_평택15-17본체내역서_rev5 5" xfId="5248"/>
    <cellStyle name="_도곡3교 교대 수량_배수공H_통영기초#11-rev1_평택15-17본체내역서_rev5 6" xfId="5249"/>
    <cellStyle name="_도곡3교 교대 수량_배수공H_통영기초#11-rev1_평택15-17본체내역서_rev5 7" xfId="5250"/>
    <cellStyle name="_도곡3교 교대 수량_배수공H_통영기초#11-rev1_평택15-17본체내역서_rev5 8" xfId="5251"/>
    <cellStyle name="_도곡3교 교대 수량_배수공H_통영기초#11-rev1_평택15-17본체내역서_rev5 9" xfId="5252"/>
    <cellStyle name="_도곡3교 교대 수량_배수공H_통영기초#11-rev1_평택15-17본체내역서_rev5_1-1차 전기공사 설계서(저장탱크)_REVA_090721(전기방식수정분)" xfId="27477"/>
    <cellStyle name="_도곡3교 교대 수량_배수공H_통영기초#11-rev1_평택15-17본체내역서_rev5_4-3차 전기공사 설계서_REVP0(090401)" xfId="5253"/>
    <cellStyle name="_도곡3교 교대 수량_배수공H_통영기초#11-rev1_평택15-17본체내역서_rev5_4-3차 전기공사 설계서_REVP0(090401) 10" xfId="5254"/>
    <cellStyle name="_도곡3교 교대 수량_배수공H_통영기초#11-rev1_평택15-17본체내역서_rev5_4-3차 전기공사 설계서_REVP0(090401) 11" xfId="5255"/>
    <cellStyle name="_도곡3교 교대 수량_배수공H_통영기초#11-rev1_평택15-17본체내역서_rev5_4-3차 전기공사 설계서_REVP0(090401) 12" xfId="5256"/>
    <cellStyle name="_도곡3교 교대 수량_배수공H_통영기초#11-rev1_평택15-17본체내역서_rev5_4-3차 전기공사 설계서_REVP0(090401) 13" xfId="5257"/>
    <cellStyle name="_도곡3교 교대 수량_배수공H_통영기초#11-rev1_평택15-17본체내역서_rev5_4-3차 전기공사 설계서_REVP0(090401) 14" xfId="30762"/>
    <cellStyle name="_도곡3교 교대 수량_배수공H_통영기초#11-rev1_평택15-17본체내역서_rev5_4-3차 전기공사 설계서_REVP0(090401) 2" xfId="5258"/>
    <cellStyle name="_도곡3교 교대 수량_배수공H_통영기초#11-rev1_평택15-17본체내역서_rev5_4-3차 전기공사 설계서_REVP0(090401) 3" xfId="5259"/>
    <cellStyle name="_도곡3교 교대 수량_배수공H_통영기초#11-rev1_평택15-17본체내역서_rev5_4-3차 전기공사 설계서_REVP0(090401) 4" xfId="5260"/>
    <cellStyle name="_도곡3교 교대 수량_배수공H_통영기초#11-rev1_평택15-17본체내역서_rev5_4-3차 전기공사 설계서_REVP0(090401) 5" xfId="5261"/>
    <cellStyle name="_도곡3교 교대 수량_배수공H_통영기초#11-rev1_평택15-17본체내역서_rev5_4-3차 전기공사 설계서_REVP0(090401) 6" xfId="5262"/>
    <cellStyle name="_도곡3교 교대 수량_배수공H_통영기초#11-rev1_평택15-17본체내역서_rev5_4-3차 전기공사 설계서_REVP0(090401) 7" xfId="5263"/>
    <cellStyle name="_도곡3교 교대 수량_배수공H_통영기초#11-rev1_평택15-17본체내역서_rev5_4-3차 전기공사 설계서_REVP0(090401) 8" xfId="5264"/>
    <cellStyle name="_도곡3교 교대 수량_배수공H_통영기초#11-rev1_평택15-17본체내역서_rev5_4-3차 전기공사 설계서_REVP0(090401) 9" xfId="5265"/>
    <cellStyle name="_도곡3교 교대 수량_배수공H_통합내역서" xfId="5266"/>
    <cellStyle name="_도곡3교 교대 수량_배수공H_통합내역서 10" xfId="5267"/>
    <cellStyle name="_도곡3교 교대 수량_배수공H_통합내역서 11" xfId="5268"/>
    <cellStyle name="_도곡3교 교대 수량_배수공H_통합내역서 12" xfId="5269"/>
    <cellStyle name="_도곡3교 교대 수량_배수공H_통합내역서 13" xfId="5270"/>
    <cellStyle name="_도곡3교 교대 수량_배수공H_통합내역서 14" xfId="30761"/>
    <cellStyle name="_도곡3교 교대 수량_배수공H_통합내역서 2" xfId="5271"/>
    <cellStyle name="_도곡3교 교대 수량_배수공H_통합내역서 3" xfId="5272"/>
    <cellStyle name="_도곡3교 교대 수량_배수공H_통합내역서 4" xfId="5273"/>
    <cellStyle name="_도곡3교 교대 수량_배수공H_통합내역서 5" xfId="5274"/>
    <cellStyle name="_도곡3교 교대 수량_배수공H_통합내역서 6" xfId="5275"/>
    <cellStyle name="_도곡3교 교대 수량_배수공H_통합내역서 7" xfId="5276"/>
    <cellStyle name="_도곡3교 교대 수량_배수공H_통합내역서 8" xfId="5277"/>
    <cellStyle name="_도곡3교 교대 수량_배수공H_통합내역서 9" xfId="5278"/>
    <cellStyle name="_도곡3교 교대 수량_배수공H_통합내역서_1-1차 전기공사 설계서(저장탱크)_REVA_090721(전기방식수정분)" xfId="27478"/>
    <cellStyle name="_도곡3교 교대 수량_배수공H_통합내역서_4-3차 전기공사 설계서_REVP0(090401)" xfId="5279"/>
    <cellStyle name="_도곡3교 교대 수량_배수공H_통합내역서_4-3차 전기공사 설계서_REVP0(090401) 10" xfId="5280"/>
    <cellStyle name="_도곡3교 교대 수량_배수공H_통합내역서_4-3차 전기공사 설계서_REVP0(090401) 11" xfId="5281"/>
    <cellStyle name="_도곡3교 교대 수량_배수공H_통합내역서_4-3차 전기공사 설계서_REVP0(090401) 12" xfId="5282"/>
    <cellStyle name="_도곡3교 교대 수량_배수공H_통합내역서_4-3차 전기공사 설계서_REVP0(090401) 13" xfId="5283"/>
    <cellStyle name="_도곡3교 교대 수량_배수공H_통합내역서_4-3차 전기공사 설계서_REVP0(090401) 14" xfId="30760"/>
    <cellStyle name="_도곡3교 교대 수량_배수공H_통합내역서_4-3차 전기공사 설계서_REVP0(090401) 2" xfId="5284"/>
    <cellStyle name="_도곡3교 교대 수량_배수공H_통합내역서_4-3차 전기공사 설계서_REVP0(090401) 3" xfId="5285"/>
    <cellStyle name="_도곡3교 교대 수량_배수공H_통합내역서_4-3차 전기공사 설계서_REVP0(090401) 4" xfId="5286"/>
    <cellStyle name="_도곡3교 교대 수량_배수공H_통합내역서_4-3차 전기공사 설계서_REVP0(090401) 5" xfId="5287"/>
    <cellStyle name="_도곡3교 교대 수량_배수공H_통합내역서_4-3차 전기공사 설계서_REVP0(090401) 6" xfId="5288"/>
    <cellStyle name="_도곡3교 교대 수량_배수공H_통합내역서_4-3차 전기공사 설계서_REVP0(090401) 7" xfId="5289"/>
    <cellStyle name="_도곡3교 교대 수량_배수공H_통합내역서_4-3차 전기공사 설계서_REVP0(090401) 8" xfId="5290"/>
    <cellStyle name="_도곡3교 교대 수량_배수공H_통합내역서_4-3차 전기공사 설계서_REVP0(090401) 9" xfId="5291"/>
    <cellStyle name="_도곡3교 교대 수량_배수공H_평택15-17본체내역서_rev5" xfId="5292"/>
    <cellStyle name="_도곡3교 교대 수량_배수공H_평택15-17본체내역서_rev5 10" xfId="5293"/>
    <cellStyle name="_도곡3교 교대 수량_배수공H_평택15-17본체내역서_rev5 11" xfId="5294"/>
    <cellStyle name="_도곡3교 교대 수량_배수공H_평택15-17본체내역서_rev5 12" xfId="5295"/>
    <cellStyle name="_도곡3교 교대 수량_배수공H_평택15-17본체내역서_rev5 13" xfId="5296"/>
    <cellStyle name="_도곡3교 교대 수량_배수공H_평택15-17본체내역서_rev5 14" xfId="30759"/>
    <cellStyle name="_도곡3교 교대 수량_배수공H_평택15-17본체내역서_rev5 2" xfId="5297"/>
    <cellStyle name="_도곡3교 교대 수량_배수공H_평택15-17본체내역서_rev5 3" xfId="5298"/>
    <cellStyle name="_도곡3교 교대 수량_배수공H_평택15-17본체내역서_rev5 4" xfId="5299"/>
    <cellStyle name="_도곡3교 교대 수량_배수공H_평택15-17본체내역서_rev5 5" xfId="5300"/>
    <cellStyle name="_도곡3교 교대 수량_배수공H_평택15-17본체내역서_rev5 6" xfId="5301"/>
    <cellStyle name="_도곡3교 교대 수량_배수공H_평택15-17본체내역서_rev5 7" xfId="5302"/>
    <cellStyle name="_도곡3교 교대 수량_배수공H_평택15-17본체내역서_rev5 8" xfId="5303"/>
    <cellStyle name="_도곡3교 교대 수량_배수공H_평택15-17본체내역서_rev5 9" xfId="5304"/>
    <cellStyle name="_도곡3교 교대 수량_배수공H_평택15-17본체내역서_rev5_1-1차 전기공사 설계서(저장탱크)_REVA_090721(전기방식수정분)" xfId="27479"/>
    <cellStyle name="_도곡3교 교대 수량_배수공H_평택15-17본체내역서_rev5_4-3차 전기공사 설계서_REVP0(090401)" xfId="5305"/>
    <cellStyle name="_도곡3교 교대 수량_배수공H_평택15-17본체내역서_rev5_4-3차 전기공사 설계서_REVP0(090401) 10" xfId="5306"/>
    <cellStyle name="_도곡3교 교대 수량_배수공H_평택15-17본체내역서_rev5_4-3차 전기공사 설계서_REVP0(090401) 11" xfId="5307"/>
    <cellStyle name="_도곡3교 교대 수량_배수공H_평택15-17본체내역서_rev5_4-3차 전기공사 설계서_REVP0(090401) 12" xfId="5308"/>
    <cellStyle name="_도곡3교 교대 수량_배수공H_평택15-17본체내역서_rev5_4-3차 전기공사 설계서_REVP0(090401) 13" xfId="5309"/>
    <cellStyle name="_도곡3교 교대 수량_배수공H_평택15-17본체내역서_rev5_4-3차 전기공사 설계서_REVP0(090401) 14" xfId="30758"/>
    <cellStyle name="_도곡3교 교대 수량_배수공H_평택15-17본체내역서_rev5_4-3차 전기공사 설계서_REVP0(090401) 2" xfId="5310"/>
    <cellStyle name="_도곡3교 교대 수량_배수공H_평택15-17본체내역서_rev5_4-3차 전기공사 설계서_REVP0(090401) 3" xfId="5311"/>
    <cellStyle name="_도곡3교 교대 수량_배수공H_평택15-17본체내역서_rev5_4-3차 전기공사 설계서_REVP0(090401) 4" xfId="5312"/>
    <cellStyle name="_도곡3교 교대 수량_배수공H_평택15-17본체내역서_rev5_4-3차 전기공사 설계서_REVP0(090401) 5" xfId="5313"/>
    <cellStyle name="_도곡3교 교대 수량_배수공H_평택15-17본체내역서_rev5_4-3차 전기공사 설계서_REVP0(090401) 6" xfId="5314"/>
    <cellStyle name="_도곡3교 교대 수량_배수공H_평택15-17본체내역서_rev5_4-3차 전기공사 설계서_REVP0(090401) 7" xfId="5315"/>
    <cellStyle name="_도곡3교 교대 수량_배수공H_평택15-17본체내역서_rev5_4-3차 전기공사 설계서_REVP0(090401) 8" xfId="5316"/>
    <cellStyle name="_도곡3교 교대 수량_배수공H_평택15-17본체내역서_rev5_4-3차 전기공사 설계서_REVP0(090401) 9" xfId="5317"/>
    <cellStyle name="_도곡3교 교대 수량_통영기초#11-rev1" xfId="5318"/>
    <cellStyle name="_도곡3교 교대 수량_통영기초#11-rev1 10" xfId="5319"/>
    <cellStyle name="_도곡3교 교대 수량_통영기초#11-rev1 11" xfId="5320"/>
    <cellStyle name="_도곡3교 교대 수량_통영기초#11-rev1 12" xfId="5321"/>
    <cellStyle name="_도곡3교 교대 수량_통영기초#11-rev1 13" xfId="5322"/>
    <cellStyle name="_도곡3교 교대 수량_통영기초#11-rev1 14" xfId="30757"/>
    <cellStyle name="_도곡3교 교대 수량_통영기초#11-rev1 2" xfId="5323"/>
    <cellStyle name="_도곡3교 교대 수량_통영기초#11-rev1 3" xfId="5324"/>
    <cellStyle name="_도곡3교 교대 수량_통영기초#11-rev1 4" xfId="5325"/>
    <cellStyle name="_도곡3교 교대 수량_통영기초#11-rev1 5" xfId="5326"/>
    <cellStyle name="_도곡3교 교대 수량_통영기초#11-rev1 6" xfId="5327"/>
    <cellStyle name="_도곡3교 교대 수량_통영기초#11-rev1 7" xfId="5328"/>
    <cellStyle name="_도곡3교 교대 수량_통영기초#11-rev1 8" xfId="5329"/>
    <cellStyle name="_도곡3교 교대 수량_통영기초#11-rev1 9" xfId="5330"/>
    <cellStyle name="_도곡3교 교대 수량_통영기초#11-rev1_1-1차 전기공사 설계서(저장탱크)_REVA_090721(전기방식수정분)" xfId="27480"/>
    <cellStyle name="_도곡3교 교대 수량_통영기초#11-rev1_4-3차 전기공사 설계서_REVP0(090401)" xfId="5331"/>
    <cellStyle name="_도곡3교 교대 수량_통영기초#11-rev1_4-3차 전기공사 설계서_REVP0(090401) 10" xfId="5332"/>
    <cellStyle name="_도곡3교 교대 수량_통영기초#11-rev1_4-3차 전기공사 설계서_REVP0(090401) 11" xfId="5333"/>
    <cellStyle name="_도곡3교 교대 수량_통영기초#11-rev1_4-3차 전기공사 설계서_REVP0(090401) 12" xfId="5334"/>
    <cellStyle name="_도곡3교 교대 수량_통영기초#11-rev1_4-3차 전기공사 설계서_REVP0(090401) 13" xfId="5335"/>
    <cellStyle name="_도곡3교 교대 수량_통영기초#11-rev1_4-3차 전기공사 설계서_REVP0(090401) 14" xfId="30756"/>
    <cellStyle name="_도곡3교 교대 수량_통영기초#11-rev1_4-3차 전기공사 설계서_REVP0(090401) 2" xfId="5336"/>
    <cellStyle name="_도곡3교 교대 수량_통영기초#11-rev1_4-3차 전기공사 설계서_REVP0(090401) 3" xfId="5337"/>
    <cellStyle name="_도곡3교 교대 수량_통영기초#11-rev1_4-3차 전기공사 설계서_REVP0(090401) 4" xfId="5338"/>
    <cellStyle name="_도곡3교 교대 수량_통영기초#11-rev1_4-3차 전기공사 설계서_REVP0(090401) 5" xfId="5339"/>
    <cellStyle name="_도곡3교 교대 수량_통영기초#11-rev1_4-3차 전기공사 설계서_REVP0(090401) 6" xfId="5340"/>
    <cellStyle name="_도곡3교 교대 수량_통영기초#11-rev1_4-3차 전기공사 설계서_REVP0(090401) 7" xfId="5341"/>
    <cellStyle name="_도곡3교 교대 수량_통영기초#11-rev1_4-3차 전기공사 설계서_REVP0(090401) 8" xfId="5342"/>
    <cellStyle name="_도곡3교 교대 수량_통영기초#11-rev1_4-3차 전기공사 설계서_REVP0(090401) 9" xfId="5343"/>
    <cellStyle name="_도곡3교 교대 수량_통영기초#11-rev1_노임단가" xfId="5344"/>
    <cellStyle name="_도곡3교 교대 수량_통영기초#11-rev1_노임단가 10" xfId="5345"/>
    <cellStyle name="_도곡3교 교대 수량_통영기초#11-rev1_노임단가 11" xfId="5346"/>
    <cellStyle name="_도곡3교 교대 수량_통영기초#11-rev1_노임단가 12" xfId="5347"/>
    <cellStyle name="_도곡3교 교대 수량_통영기초#11-rev1_노임단가 13" xfId="5348"/>
    <cellStyle name="_도곡3교 교대 수량_통영기초#11-rev1_노임단가 14" xfId="30755"/>
    <cellStyle name="_도곡3교 교대 수량_통영기초#11-rev1_노임단가 2" xfId="5349"/>
    <cellStyle name="_도곡3교 교대 수량_통영기초#11-rev1_노임단가 3" xfId="5350"/>
    <cellStyle name="_도곡3교 교대 수량_통영기초#11-rev1_노임단가 4" xfId="5351"/>
    <cellStyle name="_도곡3교 교대 수량_통영기초#11-rev1_노임단가 5" xfId="5352"/>
    <cellStyle name="_도곡3교 교대 수량_통영기초#11-rev1_노임단가 6" xfId="5353"/>
    <cellStyle name="_도곡3교 교대 수량_통영기초#11-rev1_노임단가 7" xfId="5354"/>
    <cellStyle name="_도곡3교 교대 수량_통영기초#11-rev1_노임단가 8" xfId="5355"/>
    <cellStyle name="_도곡3교 교대 수량_통영기초#11-rev1_노임단가 9" xfId="5356"/>
    <cellStyle name="_도곡3교 교대 수량_통영기초#11-rev1_노임단가_1-1차 전기공사 설계서(저장탱크)_REVA_090721(전기방식수정분)" xfId="27481"/>
    <cellStyle name="_도곡3교 교대 수량_통영기초#11-rev1_노임단가_4-3차 전기공사 설계서_REVP0(090401)" xfId="5357"/>
    <cellStyle name="_도곡3교 교대 수량_통영기초#11-rev1_노임단가_4-3차 전기공사 설계서_REVP0(090401) 10" xfId="5358"/>
    <cellStyle name="_도곡3교 교대 수량_통영기초#11-rev1_노임단가_4-3차 전기공사 설계서_REVP0(090401) 11" xfId="5359"/>
    <cellStyle name="_도곡3교 교대 수량_통영기초#11-rev1_노임단가_4-3차 전기공사 설계서_REVP0(090401) 12" xfId="5360"/>
    <cellStyle name="_도곡3교 교대 수량_통영기초#11-rev1_노임단가_4-3차 전기공사 설계서_REVP0(090401) 13" xfId="5361"/>
    <cellStyle name="_도곡3교 교대 수량_통영기초#11-rev1_노임단가_4-3차 전기공사 설계서_REVP0(090401) 14" xfId="30754"/>
    <cellStyle name="_도곡3교 교대 수량_통영기초#11-rev1_노임단가_4-3차 전기공사 설계서_REVP0(090401) 2" xfId="5362"/>
    <cellStyle name="_도곡3교 교대 수량_통영기초#11-rev1_노임단가_4-3차 전기공사 설계서_REVP0(090401) 3" xfId="5363"/>
    <cellStyle name="_도곡3교 교대 수량_통영기초#11-rev1_노임단가_4-3차 전기공사 설계서_REVP0(090401) 4" xfId="5364"/>
    <cellStyle name="_도곡3교 교대 수량_통영기초#11-rev1_노임단가_4-3차 전기공사 설계서_REVP0(090401) 5" xfId="5365"/>
    <cellStyle name="_도곡3교 교대 수량_통영기초#11-rev1_노임단가_4-3차 전기공사 설계서_REVP0(090401) 6" xfId="5366"/>
    <cellStyle name="_도곡3교 교대 수량_통영기초#11-rev1_노임단가_4-3차 전기공사 설계서_REVP0(090401) 7" xfId="5367"/>
    <cellStyle name="_도곡3교 교대 수량_통영기초#11-rev1_노임단가_4-3차 전기공사 설계서_REVP0(090401) 8" xfId="5368"/>
    <cellStyle name="_도곡3교 교대 수량_통영기초#11-rev1_노임단가_4-3차 전기공사 설계서_REVP0(090401) 9" xfId="5369"/>
    <cellStyle name="_도곡3교 교대 수량_통영기초#11-rev1_통합내역서" xfId="5370"/>
    <cellStyle name="_도곡3교 교대 수량_통영기초#11-rev1_통합내역서 10" xfId="5371"/>
    <cellStyle name="_도곡3교 교대 수량_통영기초#11-rev1_통합내역서 11" xfId="5372"/>
    <cellStyle name="_도곡3교 교대 수량_통영기초#11-rev1_통합내역서 12" xfId="5373"/>
    <cellStyle name="_도곡3교 교대 수량_통영기초#11-rev1_통합내역서 13" xfId="5374"/>
    <cellStyle name="_도곡3교 교대 수량_통영기초#11-rev1_통합내역서 14" xfId="30753"/>
    <cellStyle name="_도곡3교 교대 수량_통영기초#11-rev1_통합내역서 2" xfId="5375"/>
    <cellStyle name="_도곡3교 교대 수량_통영기초#11-rev1_통합내역서 3" xfId="5376"/>
    <cellStyle name="_도곡3교 교대 수량_통영기초#11-rev1_통합내역서 4" xfId="5377"/>
    <cellStyle name="_도곡3교 교대 수량_통영기초#11-rev1_통합내역서 5" xfId="5378"/>
    <cellStyle name="_도곡3교 교대 수량_통영기초#11-rev1_통합내역서 6" xfId="5379"/>
    <cellStyle name="_도곡3교 교대 수량_통영기초#11-rev1_통합내역서 7" xfId="5380"/>
    <cellStyle name="_도곡3교 교대 수량_통영기초#11-rev1_통합내역서 8" xfId="5381"/>
    <cellStyle name="_도곡3교 교대 수량_통영기초#11-rev1_통합내역서 9" xfId="5382"/>
    <cellStyle name="_도곡3교 교대 수량_통영기초#11-rev1_통합내역서_1-1차 전기공사 설계서(저장탱크)_REVA_090721(전기방식수정분)" xfId="27482"/>
    <cellStyle name="_도곡3교 교대 수량_통영기초#11-rev1_통합내역서_4-3차 전기공사 설계서_REVP0(090401)" xfId="5383"/>
    <cellStyle name="_도곡3교 교대 수량_통영기초#11-rev1_통합내역서_4-3차 전기공사 설계서_REVP0(090401) 10" xfId="5384"/>
    <cellStyle name="_도곡3교 교대 수량_통영기초#11-rev1_통합내역서_4-3차 전기공사 설계서_REVP0(090401) 11" xfId="5385"/>
    <cellStyle name="_도곡3교 교대 수량_통영기초#11-rev1_통합내역서_4-3차 전기공사 설계서_REVP0(090401) 12" xfId="5386"/>
    <cellStyle name="_도곡3교 교대 수량_통영기초#11-rev1_통합내역서_4-3차 전기공사 설계서_REVP0(090401) 13" xfId="5387"/>
    <cellStyle name="_도곡3교 교대 수량_통영기초#11-rev1_통합내역서_4-3차 전기공사 설계서_REVP0(090401) 14" xfId="30752"/>
    <cellStyle name="_도곡3교 교대 수량_통영기초#11-rev1_통합내역서_4-3차 전기공사 설계서_REVP0(090401) 2" xfId="5388"/>
    <cellStyle name="_도곡3교 교대 수량_통영기초#11-rev1_통합내역서_4-3차 전기공사 설계서_REVP0(090401) 3" xfId="5389"/>
    <cellStyle name="_도곡3교 교대 수량_통영기초#11-rev1_통합내역서_4-3차 전기공사 설계서_REVP0(090401) 4" xfId="5390"/>
    <cellStyle name="_도곡3교 교대 수량_통영기초#11-rev1_통합내역서_4-3차 전기공사 설계서_REVP0(090401) 5" xfId="5391"/>
    <cellStyle name="_도곡3교 교대 수량_통영기초#11-rev1_통합내역서_4-3차 전기공사 설계서_REVP0(090401) 6" xfId="5392"/>
    <cellStyle name="_도곡3교 교대 수량_통영기초#11-rev1_통합내역서_4-3차 전기공사 설계서_REVP0(090401) 7" xfId="5393"/>
    <cellStyle name="_도곡3교 교대 수량_통영기초#11-rev1_통합내역서_4-3차 전기공사 설계서_REVP0(090401) 8" xfId="5394"/>
    <cellStyle name="_도곡3교 교대 수량_통영기초#11-rev1_통합내역서_4-3차 전기공사 설계서_REVP0(090401) 9" xfId="5395"/>
    <cellStyle name="_도곡3교 교대 수량_통영기초#11-rev1_평택15-17본체내역서_rev5" xfId="5396"/>
    <cellStyle name="_도곡3교 교대 수량_통영기초#11-rev1_평택15-17본체내역서_rev5 10" xfId="5397"/>
    <cellStyle name="_도곡3교 교대 수량_통영기초#11-rev1_평택15-17본체내역서_rev5 11" xfId="5398"/>
    <cellStyle name="_도곡3교 교대 수량_통영기초#11-rev1_평택15-17본체내역서_rev5 12" xfId="5399"/>
    <cellStyle name="_도곡3교 교대 수량_통영기초#11-rev1_평택15-17본체내역서_rev5 13" xfId="5400"/>
    <cellStyle name="_도곡3교 교대 수량_통영기초#11-rev1_평택15-17본체내역서_rev5 14" xfId="30751"/>
    <cellStyle name="_도곡3교 교대 수량_통영기초#11-rev1_평택15-17본체내역서_rev5 2" xfId="5401"/>
    <cellStyle name="_도곡3교 교대 수량_통영기초#11-rev1_평택15-17본체내역서_rev5 3" xfId="5402"/>
    <cellStyle name="_도곡3교 교대 수량_통영기초#11-rev1_평택15-17본체내역서_rev5 4" xfId="5403"/>
    <cellStyle name="_도곡3교 교대 수량_통영기초#11-rev1_평택15-17본체내역서_rev5 5" xfId="5404"/>
    <cellStyle name="_도곡3교 교대 수량_통영기초#11-rev1_평택15-17본체내역서_rev5 6" xfId="5405"/>
    <cellStyle name="_도곡3교 교대 수량_통영기초#11-rev1_평택15-17본체내역서_rev5 7" xfId="5406"/>
    <cellStyle name="_도곡3교 교대 수량_통영기초#11-rev1_평택15-17본체내역서_rev5 8" xfId="5407"/>
    <cellStyle name="_도곡3교 교대 수량_통영기초#11-rev1_평택15-17본체내역서_rev5 9" xfId="5408"/>
    <cellStyle name="_도곡3교 교대 수량_통영기초#11-rev1_평택15-17본체내역서_rev5_1-1차 전기공사 설계서(저장탱크)_REVA_090721(전기방식수정분)" xfId="27483"/>
    <cellStyle name="_도곡3교 교대 수량_통영기초#11-rev1_평택15-17본체내역서_rev5_4-3차 전기공사 설계서_REVP0(090401)" xfId="5409"/>
    <cellStyle name="_도곡3교 교대 수량_통영기초#11-rev1_평택15-17본체내역서_rev5_4-3차 전기공사 설계서_REVP0(090401) 10" xfId="5410"/>
    <cellStyle name="_도곡3교 교대 수량_통영기초#11-rev1_평택15-17본체내역서_rev5_4-3차 전기공사 설계서_REVP0(090401) 11" xfId="5411"/>
    <cellStyle name="_도곡3교 교대 수량_통영기초#11-rev1_평택15-17본체내역서_rev5_4-3차 전기공사 설계서_REVP0(090401) 12" xfId="5412"/>
    <cellStyle name="_도곡3교 교대 수량_통영기초#11-rev1_평택15-17본체내역서_rev5_4-3차 전기공사 설계서_REVP0(090401) 13" xfId="5413"/>
    <cellStyle name="_도곡3교 교대 수량_통영기초#11-rev1_평택15-17본체내역서_rev5_4-3차 전기공사 설계서_REVP0(090401) 14" xfId="30750"/>
    <cellStyle name="_도곡3교 교대 수량_통영기초#11-rev1_평택15-17본체내역서_rev5_4-3차 전기공사 설계서_REVP0(090401) 2" xfId="5414"/>
    <cellStyle name="_도곡3교 교대 수량_통영기초#11-rev1_평택15-17본체내역서_rev5_4-3차 전기공사 설계서_REVP0(090401) 3" xfId="5415"/>
    <cellStyle name="_도곡3교 교대 수량_통영기초#11-rev1_평택15-17본체내역서_rev5_4-3차 전기공사 설계서_REVP0(090401) 4" xfId="5416"/>
    <cellStyle name="_도곡3교 교대 수량_통영기초#11-rev1_평택15-17본체내역서_rev5_4-3차 전기공사 설계서_REVP0(090401) 5" xfId="5417"/>
    <cellStyle name="_도곡3교 교대 수량_통영기초#11-rev1_평택15-17본체내역서_rev5_4-3차 전기공사 설계서_REVP0(090401) 6" xfId="5418"/>
    <cellStyle name="_도곡3교 교대 수량_통영기초#11-rev1_평택15-17본체내역서_rev5_4-3차 전기공사 설계서_REVP0(090401) 7" xfId="5419"/>
    <cellStyle name="_도곡3교 교대 수량_통영기초#11-rev1_평택15-17본체내역서_rev5_4-3차 전기공사 설계서_REVP0(090401) 8" xfId="5420"/>
    <cellStyle name="_도곡3교 교대 수량_통영기초#11-rev1_평택15-17본체내역서_rev5_4-3차 전기공사 설계서_REVP0(090401) 9" xfId="5421"/>
    <cellStyle name="_도곡3교 교대 수량_통합내역서" xfId="5422"/>
    <cellStyle name="_도곡3교 교대 수량_통합내역서 10" xfId="5423"/>
    <cellStyle name="_도곡3교 교대 수량_통합내역서 11" xfId="5424"/>
    <cellStyle name="_도곡3교 교대 수량_통합내역서 12" xfId="5425"/>
    <cellStyle name="_도곡3교 교대 수량_통합내역서 13" xfId="5426"/>
    <cellStyle name="_도곡3교 교대 수량_통합내역서 14" xfId="30749"/>
    <cellStyle name="_도곡3교 교대 수량_통합내역서 2" xfId="5427"/>
    <cellStyle name="_도곡3교 교대 수량_통합내역서 3" xfId="5428"/>
    <cellStyle name="_도곡3교 교대 수량_통합내역서 4" xfId="5429"/>
    <cellStyle name="_도곡3교 교대 수량_통합내역서 5" xfId="5430"/>
    <cellStyle name="_도곡3교 교대 수량_통합내역서 6" xfId="5431"/>
    <cellStyle name="_도곡3교 교대 수량_통합내역서 7" xfId="5432"/>
    <cellStyle name="_도곡3교 교대 수량_통합내역서 8" xfId="5433"/>
    <cellStyle name="_도곡3교 교대 수량_통합내역서 9" xfId="5434"/>
    <cellStyle name="_도곡3교 교대 수량_통합내역서_1-1차 전기공사 설계서(저장탱크)_REVA_090721(전기방식수정분)" xfId="27484"/>
    <cellStyle name="_도곡3교 교대 수량_통합내역서_4-3차 전기공사 설계서_REVP0(090401)" xfId="5435"/>
    <cellStyle name="_도곡3교 교대 수량_통합내역서_4-3차 전기공사 설계서_REVP0(090401) 10" xfId="5436"/>
    <cellStyle name="_도곡3교 교대 수량_통합내역서_4-3차 전기공사 설계서_REVP0(090401) 11" xfId="5437"/>
    <cellStyle name="_도곡3교 교대 수량_통합내역서_4-3차 전기공사 설계서_REVP0(090401) 12" xfId="5438"/>
    <cellStyle name="_도곡3교 교대 수량_통합내역서_4-3차 전기공사 설계서_REVP0(090401) 13" xfId="5439"/>
    <cellStyle name="_도곡3교 교대 수량_통합내역서_4-3차 전기공사 설계서_REVP0(090401) 14" xfId="30748"/>
    <cellStyle name="_도곡3교 교대 수량_통합내역서_4-3차 전기공사 설계서_REVP0(090401) 2" xfId="5440"/>
    <cellStyle name="_도곡3교 교대 수량_통합내역서_4-3차 전기공사 설계서_REVP0(090401) 3" xfId="5441"/>
    <cellStyle name="_도곡3교 교대 수량_통합내역서_4-3차 전기공사 설계서_REVP0(090401) 4" xfId="5442"/>
    <cellStyle name="_도곡3교 교대 수량_통합내역서_4-3차 전기공사 설계서_REVP0(090401) 5" xfId="5443"/>
    <cellStyle name="_도곡3교 교대 수량_통합내역서_4-3차 전기공사 설계서_REVP0(090401) 6" xfId="5444"/>
    <cellStyle name="_도곡3교 교대 수량_통합내역서_4-3차 전기공사 설계서_REVP0(090401) 7" xfId="5445"/>
    <cellStyle name="_도곡3교 교대 수량_통합내역서_4-3차 전기공사 설계서_REVP0(090401) 8" xfId="5446"/>
    <cellStyle name="_도곡3교 교대 수량_통합내역서_4-3차 전기공사 설계서_REVP0(090401) 9" xfId="5447"/>
    <cellStyle name="_도곡3교 교대 수량_평택15-17본체내역서_rev5" xfId="5448"/>
    <cellStyle name="_도곡3교 교대 수량_평택15-17본체내역서_rev5 10" xfId="5449"/>
    <cellStyle name="_도곡3교 교대 수량_평택15-17본체내역서_rev5 11" xfId="5450"/>
    <cellStyle name="_도곡3교 교대 수량_평택15-17본체내역서_rev5 12" xfId="5451"/>
    <cellStyle name="_도곡3교 교대 수량_평택15-17본체내역서_rev5 13" xfId="5452"/>
    <cellStyle name="_도곡3교 교대 수량_평택15-17본체내역서_rev5 14" xfId="30747"/>
    <cellStyle name="_도곡3교 교대 수량_평택15-17본체내역서_rev5 2" xfId="5453"/>
    <cellStyle name="_도곡3교 교대 수량_평택15-17본체내역서_rev5 3" xfId="5454"/>
    <cellStyle name="_도곡3교 교대 수량_평택15-17본체내역서_rev5 4" xfId="5455"/>
    <cellStyle name="_도곡3교 교대 수량_평택15-17본체내역서_rev5 5" xfId="5456"/>
    <cellStyle name="_도곡3교 교대 수량_평택15-17본체내역서_rev5 6" xfId="5457"/>
    <cellStyle name="_도곡3교 교대 수량_평택15-17본체내역서_rev5 7" xfId="5458"/>
    <cellStyle name="_도곡3교 교대 수량_평택15-17본체내역서_rev5 8" xfId="5459"/>
    <cellStyle name="_도곡3교 교대 수량_평택15-17본체내역서_rev5 9" xfId="5460"/>
    <cellStyle name="_도곡3교 교대 수량_평택15-17본체내역서_rev5_1-1차 전기공사 설계서(저장탱크)_REVA_090721(전기방식수정분)" xfId="27485"/>
    <cellStyle name="_도곡3교 교대 수량_평택15-17본체내역서_rev5_4-3차 전기공사 설계서_REVP0(090401)" xfId="5461"/>
    <cellStyle name="_도곡3교 교대 수량_평택15-17본체내역서_rev5_4-3차 전기공사 설계서_REVP0(090401) 10" xfId="5462"/>
    <cellStyle name="_도곡3교 교대 수량_평택15-17본체내역서_rev5_4-3차 전기공사 설계서_REVP0(090401) 11" xfId="5463"/>
    <cellStyle name="_도곡3교 교대 수량_평택15-17본체내역서_rev5_4-3차 전기공사 설계서_REVP0(090401) 12" xfId="5464"/>
    <cellStyle name="_도곡3교 교대 수량_평택15-17본체내역서_rev5_4-3차 전기공사 설계서_REVP0(090401) 13" xfId="5465"/>
    <cellStyle name="_도곡3교 교대 수량_평택15-17본체내역서_rev5_4-3차 전기공사 설계서_REVP0(090401) 14" xfId="30746"/>
    <cellStyle name="_도곡3교 교대 수량_평택15-17본체내역서_rev5_4-3차 전기공사 설계서_REVP0(090401) 2" xfId="5466"/>
    <cellStyle name="_도곡3교 교대 수량_평택15-17본체내역서_rev5_4-3차 전기공사 설계서_REVP0(090401) 3" xfId="5467"/>
    <cellStyle name="_도곡3교 교대 수량_평택15-17본체내역서_rev5_4-3차 전기공사 설계서_REVP0(090401) 4" xfId="5468"/>
    <cellStyle name="_도곡3교 교대 수량_평택15-17본체내역서_rev5_4-3차 전기공사 설계서_REVP0(090401) 5" xfId="5469"/>
    <cellStyle name="_도곡3교 교대 수량_평택15-17본체내역서_rev5_4-3차 전기공사 설계서_REVP0(090401) 6" xfId="5470"/>
    <cellStyle name="_도곡3교 교대 수량_평택15-17본체내역서_rev5_4-3차 전기공사 설계서_REVP0(090401) 7" xfId="5471"/>
    <cellStyle name="_도곡3교 교대 수량_평택15-17본체내역서_rev5_4-3차 전기공사 설계서_REVP0(090401) 8" xfId="5472"/>
    <cellStyle name="_도곡3교 교대 수량_평택15-17본체내역서_rev5_4-3차 전기공사 설계서_REVP0(090401) 9" xfId="5473"/>
    <cellStyle name="_도곡4교 하부공 수량" xfId="5474"/>
    <cellStyle name="_도곡4교 하부공 수량 10" xfId="5475"/>
    <cellStyle name="_도곡4교 하부공 수량 11" xfId="5476"/>
    <cellStyle name="_도곡4교 하부공 수량 12" xfId="5477"/>
    <cellStyle name="_도곡4교 하부공 수량 13" xfId="5478"/>
    <cellStyle name="_도곡4교 하부공 수량 14" xfId="30745"/>
    <cellStyle name="_도곡4교 하부공 수량 2" xfId="5479"/>
    <cellStyle name="_도곡4교 하부공 수량 3" xfId="5480"/>
    <cellStyle name="_도곡4교 하부공 수량 4" xfId="5481"/>
    <cellStyle name="_도곡4교 하부공 수량 5" xfId="5482"/>
    <cellStyle name="_도곡4교 하부공 수량 6" xfId="5483"/>
    <cellStyle name="_도곡4교 하부공 수량 7" xfId="5484"/>
    <cellStyle name="_도곡4교 하부공 수량 8" xfId="5485"/>
    <cellStyle name="_도곡4교 하부공 수량 9" xfId="5486"/>
    <cellStyle name="_도곡4교 하부공 수량_1-1차 전기공사 설계서(저장탱크)_REVA_090721(전기방식수정분)" xfId="27486"/>
    <cellStyle name="_도곡4교 하부공 수량_4-3차 전기공사 설계서_REVP0(090401)" xfId="5487"/>
    <cellStyle name="_도곡4교 하부공 수량_4-3차 전기공사 설계서_REVP0(090401) 10" xfId="5488"/>
    <cellStyle name="_도곡4교 하부공 수량_4-3차 전기공사 설계서_REVP0(090401) 11" xfId="5489"/>
    <cellStyle name="_도곡4교 하부공 수량_4-3차 전기공사 설계서_REVP0(090401) 12" xfId="5490"/>
    <cellStyle name="_도곡4교 하부공 수량_4-3차 전기공사 설계서_REVP0(090401) 13" xfId="5491"/>
    <cellStyle name="_도곡4교 하부공 수량_4-3차 전기공사 설계서_REVP0(090401) 14" xfId="30744"/>
    <cellStyle name="_도곡4교 하부공 수량_4-3차 전기공사 설계서_REVP0(090401) 2" xfId="5492"/>
    <cellStyle name="_도곡4교 하부공 수량_4-3차 전기공사 설계서_REVP0(090401) 3" xfId="5493"/>
    <cellStyle name="_도곡4교 하부공 수량_4-3차 전기공사 설계서_REVP0(090401) 4" xfId="5494"/>
    <cellStyle name="_도곡4교 하부공 수량_4-3차 전기공사 설계서_REVP0(090401) 5" xfId="5495"/>
    <cellStyle name="_도곡4교 하부공 수량_4-3차 전기공사 설계서_REVP0(090401) 6" xfId="5496"/>
    <cellStyle name="_도곡4교 하부공 수량_4-3차 전기공사 설계서_REVP0(090401) 7" xfId="5497"/>
    <cellStyle name="_도곡4교 하부공 수량_4-3차 전기공사 설계서_REVP0(090401) 8" xfId="5498"/>
    <cellStyle name="_도곡4교 하부공 수량_4-3차 전기공사 설계서_REVP0(090401) 9" xfId="5499"/>
    <cellStyle name="_도곡4교 하부공 수량_노임단가" xfId="5500"/>
    <cellStyle name="_도곡4교 하부공 수량_노임단가 10" xfId="5501"/>
    <cellStyle name="_도곡4교 하부공 수량_노임단가 11" xfId="5502"/>
    <cellStyle name="_도곡4교 하부공 수량_노임단가 12" xfId="5503"/>
    <cellStyle name="_도곡4교 하부공 수량_노임단가 13" xfId="5504"/>
    <cellStyle name="_도곡4교 하부공 수량_노임단가 14" xfId="30743"/>
    <cellStyle name="_도곡4교 하부공 수량_노임단가 2" xfId="5505"/>
    <cellStyle name="_도곡4교 하부공 수량_노임단가 3" xfId="5506"/>
    <cellStyle name="_도곡4교 하부공 수량_노임단가 4" xfId="5507"/>
    <cellStyle name="_도곡4교 하부공 수량_노임단가 5" xfId="5508"/>
    <cellStyle name="_도곡4교 하부공 수량_노임단가 6" xfId="5509"/>
    <cellStyle name="_도곡4교 하부공 수량_노임단가 7" xfId="5510"/>
    <cellStyle name="_도곡4교 하부공 수량_노임단가 8" xfId="5511"/>
    <cellStyle name="_도곡4교 하부공 수량_노임단가 9" xfId="5512"/>
    <cellStyle name="_도곡4교 하부공 수량_노임단가_1-1차 전기공사 설계서(저장탱크)_REVA_090721(전기방식수정분)" xfId="27487"/>
    <cellStyle name="_도곡4교 하부공 수량_노임단가_4-3차 전기공사 설계서_REVP0(090401)" xfId="5513"/>
    <cellStyle name="_도곡4교 하부공 수량_노임단가_4-3차 전기공사 설계서_REVP0(090401) 10" xfId="5514"/>
    <cellStyle name="_도곡4교 하부공 수량_노임단가_4-3차 전기공사 설계서_REVP0(090401) 11" xfId="5515"/>
    <cellStyle name="_도곡4교 하부공 수량_노임단가_4-3차 전기공사 설계서_REVP0(090401) 12" xfId="5516"/>
    <cellStyle name="_도곡4교 하부공 수량_노임단가_4-3차 전기공사 설계서_REVP0(090401) 13" xfId="5517"/>
    <cellStyle name="_도곡4교 하부공 수량_노임단가_4-3차 전기공사 설계서_REVP0(090401) 14" xfId="30742"/>
    <cellStyle name="_도곡4교 하부공 수량_노임단가_4-3차 전기공사 설계서_REVP0(090401) 2" xfId="5518"/>
    <cellStyle name="_도곡4교 하부공 수량_노임단가_4-3차 전기공사 설계서_REVP0(090401) 3" xfId="5519"/>
    <cellStyle name="_도곡4교 하부공 수량_노임단가_4-3차 전기공사 설계서_REVP0(090401) 4" xfId="5520"/>
    <cellStyle name="_도곡4교 하부공 수량_노임단가_4-3차 전기공사 설계서_REVP0(090401) 5" xfId="5521"/>
    <cellStyle name="_도곡4교 하부공 수량_노임단가_4-3차 전기공사 설계서_REVP0(090401) 6" xfId="5522"/>
    <cellStyle name="_도곡4교 하부공 수량_노임단가_4-3차 전기공사 설계서_REVP0(090401) 7" xfId="5523"/>
    <cellStyle name="_도곡4교 하부공 수량_노임단가_4-3차 전기공사 설계서_REVP0(090401) 8" xfId="5524"/>
    <cellStyle name="_도곡4교 하부공 수량_노임단가_4-3차 전기공사 설계서_REVP0(090401) 9" xfId="5525"/>
    <cellStyle name="_도곡4교 하부공 수량_배수공H" xfId="5526"/>
    <cellStyle name="_도곡4교 하부공 수량_배수공H 10" xfId="5527"/>
    <cellStyle name="_도곡4교 하부공 수량_배수공H 11" xfId="5528"/>
    <cellStyle name="_도곡4교 하부공 수량_배수공H 12" xfId="5529"/>
    <cellStyle name="_도곡4교 하부공 수량_배수공H 13" xfId="5530"/>
    <cellStyle name="_도곡4교 하부공 수량_배수공H 14" xfId="30741"/>
    <cellStyle name="_도곡4교 하부공 수량_배수공H 2" xfId="5531"/>
    <cellStyle name="_도곡4교 하부공 수량_배수공H 3" xfId="5532"/>
    <cellStyle name="_도곡4교 하부공 수량_배수공H 4" xfId="5533"/>
    <cellStyle name="_도곡4교 하부공 수량_배수공H 5" xfId="5534"/>
    <cellStyle name="_도곡4교 하부공 수량_배수공H 6" xfId="5535"/>
    <cellStyle name="_도곡4교 하부공 수량_배수공H 7" xfId="5536"/>
    <cellStyle name="_도곡4교 하부공 수량_배수공H 8" xfId="5537"/>
    <cellStyle name="_도곡4교 하부공 수량_배수공H 9" xfId="5538"/>
    <cellStyle name="_도곡4교 하부공 수량_배수공H_1-1차 전기공사 설계서(저장탱크)_REVA_090721(전기방식수정분)" xfId="27488"/>
    <cellStyle name="_도곡4교 하부공 수량_배수공H_4-3차 전기공사 설계서_REVP0(090401)" xfId="5539"/>
    <cellStyle name="_도곡4교 하부공 수량_배수공H_4-3차 전기공사 설계서_REVP0(090401) 10" xfId="5540"/>
    <cellStyle name="_도곡4교 하부공 수량_배수공H_4-3차 전기공사 설계서_REVP0(090401) 11" xfId="5541"/>
    <cellStyle name="_도곡4교 하부공 수량_배수공H_4-3차 전기공사 설계서_REVP0(090401) 12" xfId="5542"/>
    <cellStyle name="_도곡4교 하부공 수량_배수공H_4-3차 전기공사 설계서_REVP0(090401) 13" xfId="5543"/>
    <cellStyle name="_도곡4교 하부공 수량_배수공H_4-3차 전기공사 설계서_REVP0(090401) 14" xfId="30740"/>
    <cellStyle name="_도곡4교 하부공 수량_배수공H_4-3차 전기공사 설계서_REVP0(090401) 2" xfId="5544"/>
    <cellStyle name="_도곡4교 하부공 수량_배수공H_4-3차 전기공사 설계서_REVP0(090401) 3" xfId="5545"/>
    <cellStyle name="_도곡4교 하부공 수량_배수공H_4-3차 전기공사 설계서_REVP0(090401) 4" xfId="5546"/>
    <cellStyle name="_도곡4교 하부공 수량_배수공H_4-3차 전기공사 설계서_REVP0(090401) 5" xfId="5547"/>
    <cellStyle name="_도곡4교 하부공 수량_배수공H_4-3차 전기공사 설계서_REVP0(090401) 6" xfId="5548"/>
    <cellStyle name="_도곡4교 하부공 수량_배수공H_4-3차 전기공사 설계서_REVP0(090401) 7" xfId="5549"/>
    <cellStyle name="_도곡4교 하부공 수량_배수공H_4-3차 전기공사 설계서_REVP0(090401) 8" xfId="5550"/>
    <cellStyle name="_도곡4교 하부공 수량_배수공H_4-3차 전기공사 설계서_REVP0(090401) 9" xfId="5551"/>
    <cellStyle name="_도곡4교 하부공 수량_배수공H_노임단가" xfId="5552"/>
    <cellStyle name="_도곡4교 하부공 수량_배수공H_노임단가 10" xfId="5553"/>
    <cellStyle name="_도곡4교 하부공 수량_배수공H_노임단가 11" xfId="5554"/>
    <cellStyle name="_도곡4교 하부공 수량_배수공H_노임단가 12" xfId="5555"/>
    <cellStyle name="_도곡4교 하부공 수량_배수공H_노임단가 13" xfId="5556"/>
    <cellStyle name="_도곡4교 하부공 수량_배수공H_노임단가 14" xfId="30739"/>
    <cellStyle name="_도곡4교 하부공 수량_배수공H_노임단가 2" xfId="5557"/>
    <cellStyle name="_도곡4교 하부공 수량_배수공H_노임단가 3" xfId="5558"/>
    <cellStyle name="_도곡4교 하부공 수량_배수공H_노임단가 4" xfId="5559"/>
    <cellStyle name="_도곡4교 하부공 수량_배수공H_노임단가 5" xfId="5560"/>
    <cellStyle name="_도곡4교 하부공 수량_배수공H_노임단가 6" xfId="5561"/>
    <cellStyle name="_도곡4교 하부공 수량_배수공H_노임단가 7" xfId="5562"/>
    <cellStyle name="_도곡4교 하부공 수량_배수공H_노임단가 8" xfId="5563"/>
    <cellStyle name="_도곡4교 하부공 수량_배수공H_노임단가 9" xfId="5564"/>
    <cellStyle name="_도곡4교 하부공 수량_배수공H_노임단가_1-1차 전기공사 설계서(저장탱크)_REVA_090721(전기방식수정분)" xfId="27489"/>
    <cellStyle name="_도곡4교 하부공 수량_배수공H_노임단가_4-3차 전기공사 설계서_REVP0(090401)" xfId="5565"/>
    <cellStyle name="_도곡4교 하부공 수량_배수공H_노임단가_4-3차 전기공사 설계서_REVP0(090401) 10" xfId="5566"/>
    <cellStyle name="_도곡4교 하부공 수량_배수공H_노임단가_4-3차 전기공사 설계서_REVP0(090401) 11" xfId="5567"/>
    <cellStyle name="_도곡4교 하부공 수량_배수공H_노임단가_4-3차 전기공사 설계서_REVP0(090401) 12" xfId="5568"/>
    <cellStyle name="_도곡4교 하부공 수량_배수공H_노임단가_4-3차 전기공사 설계서_REVP0(090401) 13" xfId="5569"/>
    <cellStyle name="_도곡4교 하부공 수량_배수공H_노임단가_4-3차 전기공사 설계서_REVP0(090401) 14" xfId="30738"/>
    <cellStyle name="_도곡4교 하부공 수량_배수공H_노임단가_4-3차 전기공사 설계서_REVP0(090401) 2" xfId="5570"/>
    <cellStyle name="_도곡4교 하부공 수량_배수공H_노임단가_4-3차 전기공사 설계서_REVP0(090401) 3" xfId="5571"/>
    <cellStyle name="_도곡4교 하부공 수량_배수공H_노임단가_4-3차 전기공사 설계서_REVP0(090401) 4" xfId="5572"/>
    <cellStyle name="_도곡4교 하부공 수량_배수공H_노임단가_4-3차 전기공사 설계서_REVP0(090401) 5" xfId="5573"/>
    <cellStyle name="_도곡4교 하부공 수량_배수공H_노임단가_4-3차 전기공사 설계서_REVP0(090401) 6" xfId="5574"/>
    <cellStyle name="_도곡4교 하부공 수량_배수공H_노임단가_4-3차 전기공사 설계서_REVP0(090401) 7" xfId="5575"/>
    <cellStyle name="_도곡4교 하부공 수량_배수공H_노임단가_4-3차 전기공사 설계서_REVP0(090401) 8" xfId="5576"/>
    <cellStyle name="_도곡4교 하부공 수량_배수공H_노임단가_4-3차 전기공사 설계서_REVP0(090401) 9" xfId="5577"/>
    <cellStyle name="_도곡4교 하부공 수량_배수공H_통영기초#11-rev1" xfId="5578"/>
    <cellStyle name="_도곡4교 하부공 수량_배수공H_통영기초#11-rev1 10" xfId="5579"/>
    <cellStyle name="_도곡4교 하부공 수량_배수공H_통영기초#11-rev1 11" xfId="5580"/>
    <cellStyle name="_도곡4교 하부공 수량_배수공H_통영기초#11-rev1 12" xfId="5581"/>
    <cellStyle name="_도곡4교 하부공 수량_배수공H_통영기초#11-rev1 13" xfId="5582"/>
    <cellStyle name="_도곡4교 하부공 수량_배수공H_통영기초#11-rev1 14" xfId="30737"/>
    <cellStyle name="_도곡4교 하부공 수량_배수공H_통영기초#11-rev1 2" xfId="5583"/>
    <cellStyle name="_도곡4교 하부공 수량_배수공H_통영기초#11-rev1 3" xfId="5584"/>
    <cellStyle name="_도곡4교 하부공 수량_배수공H_통영기초#11-rev1 4" xfId="5585"/>
    <cellStyle name="_도곡4교 하부공 수량_배수공H_통영기초#11-rev1 5" xfId="5586"/>
    <cellStyle name="_도곡4교 하부공 수량_배수공H_통영기초#11-rev1 6" xfId="5587"/>
    <cellStyle name="_도곡4교 하부공 수량_배수공H_통영기초#11-rev1 7" xfId="5588"/>
    <cellStyle name="_도곡4교 하부공 수량_배수공H_통영기초#11-rev1 8" xfId="5589"/>
    <cellStyle name="_도곡4교 하부공 수량_배수공H_통영기초#11-rev1 9" xfId="5590"/>
    <cellStyle name="_도곡4교 하부공 수량_배수공H_통영기초#11-rev1_1-1차 전기공사 설계서(저장탱크)_REVA_090721(전기방식수정분)" xfId="27490"/>
    <cellStyle name="_도곡4교 하부공 수량_배수공H_통영기초#11-rev1_4-3차 전기공사 설계서_REVP0(090401)" xfId="5591"/>
    <cellStyle name="_도곡4교 하부공 수량_배수공H_통영기초#11-rev1_4-3차 전기공사 설계서_REVP0(090401) 10" xfId="5592"/>
    <cellStyle name="_도곡4교 하부공 수량_배수공H_통영기초#11-rev1_4-3차 전기공사 설계서_REVP0(090401) 11" xfId="5593"/>
    <cellStyle name="_도곡4교 하부공 수량_배수공H_통영기초#11-rev1_4-3차 전기공사 설계서_REVP0(090401) 12" xfId="5594"/>
    <cellStyle name="_도곡4교 하부공 수량_배수공H_통영기초#11-rev1_4-3차 전기공사 설계서_REVP0(090401) 13" xfId="5595"/>
    <cellStyle name="_도곡4교 하부공 수량_배수공H_통영기초#11-rev1_4-3차 전기공사 설계서_REVP0(090401) 14" xfId="30736"/>
    <cellStyle name="_도곡4교 하부공 수량_배수공H_통영기초#11-rev1_4-3차 전기공사 설계서_REVP0(090401) 2" xfId="5596"/>
    <cellStyle name="_도곡4교 하부공 수량_배수공H_통영기초#11-rev1_4-3차 전기공사 설계서_REVP0(090401) 3" xfId="5597"/>
    <cellStyle name="_도곡4교 하부공 수량_배수공H_통영기초#11-rev1_4-3차 전기공사 설계서_REVP0(090401) 4" xfId="5598"/>
    <cellStyle name="_도곡4교 하부공 수량_배수공H_통영기초#11-rev1_4-3차 전기공사 설계서_REVP0(090401) 5" xfId="5599"/>
    <cellStyle name="_도곡4교 하부공 수량_배수공H_통영기초#11-rev1_4-3차 전기공사 설계서_REVP0(090401) 6" xfId="5600"/>
    <cellStyle name="_도곡4교 하부공 수량_배수공H_통영기초#11-rev1_4-3차 전기공사 설계서_REVP0(090401) 7" xfId="5601"/>
    <cellStyle name="_도곡4교 하부공 수량_배수공H_통영기초#11-rev1_4-3차 전기공사 설계서_REVP0(090401) 8" xfId="5602"/>
    <cellStyle name="_도곡4교 하부공 수량_배수공H_통영기초#11-rev1_4-3차 전기공사 설계서_REVP0(090401) 9" xfId="5603"/>
    <cellStyle name="_도곡4교 하부공 수량_배수공H_통영기초#11-rev1_노임단가" xfId="5604"/>
    <cellStyle name="_도곡4교 하부공 수량_배수공H_통영기초#11-rev1_노임단가 10" xfId="5605"/>
    <cellStyle name="_도곡4교 하부공 수량_배수공H_통영기초#11-rev1_노임단가 11" xfId="5606"/>
    <cellStyle name="_도곡4교 하부공 수량_배수공H_통영기초#11-rev1_노임단가 12" xfId="5607"/>
    <cellStyle name="_도곡4교 하부공 수량_배수공H_통영기초#11-rev1_노임단가 13" xfId="5608"/>
    <cellStyle name="_도곡4교 하부공 수량_배수공H_통영기초#11-rev1_노임단가 14" xfId="30735"/>
    <cellStyle name="_도곡4교 하부공 수량_배수공H_통영기초#11-rev1_노임단가 2" xfId="5609"/>
    <cellStyle name="_도곡4교 하부공 수량_배수공H_통영기초#11-rev1_노임단가 3" xfId="5610"/>
    <cellStyle name="_도곡4교 하부공 수량_배수공H_통영기초#11-rev1_노임단가 4" xfId="5611"/>
    <cellStyle name="_도곡4교 하부공 수량_배수공H_통영기초#11-rev1_노임단가 5" xfId="5612"/>
    <cellStyle name="_도곡4교 하부공 수량_배수공H_통영기초#11-rev1_노임단가 6" xfId="5613"/>
    <cellStyle name="_도곡4교 하부공 수량_배수공H_통영기초#11-rev1_노임단가 7" xfId="5614"/>
    <cellStyle name="_도곡4교 하부공 수량_배수공H_통영기초#11-rev1_노임단가 8" xfId="5615"/>
    <cellStyle name="_도곡4교 하부공 수량_배수공H_통영기초#11-rev1_노임단가 9" xfId="5616"/>
    <cellStyle name="_도곡4교 하부공 수량_배수공H_통영기초#11-rev1_노임단가_1-1차 전기공사 설계서(저장탱크)_REVA_090721(전기방식수정분)" xfId="27491"/>
    <cellStyle name="_도곡4교 하부공 수량_배수공H_통영기초#11-rev1_노임단가_4-3차 전기공사 설계서_REVP0(090401)" xfId="5617"/>
    <cellStyle name="_도곡4교 하부공 수량_배수공H_통영기초#11-rev1_노임단가_4-3차 전기공사 설계서_REVP0(090401) 10" xfId="5618"/>
    <cellStyle name="_도곡4교 하부공 수량_배수공H_통영기초#11-rev1_노임단가_4-3차 전기공사 설계서_REVP0(090401) 11" xfId="5619"/>
    <cellStyle name="_도곡4교 하부공 수량_배수공H_통영기초#11-rev1_노임단가_4-3차 전기공사 설계서_REVP0(090401) 12" xfId="5620"/>
    <cellStyle name="_도곡4교 하부공 수량_배수공H_통영기초#11-rev1_노임단가_4-3차 전기공사 설계서_REVP0(090401) 13" xfId="5621"/>
    <cellStyle name="_도곡4교 하부공 수량_배수공H_통영기초#11-rev1_노임단가_4-3차 전기공사 설계서_REVP0(090401) 14" xfId="30734"/>
    <cellStyle name="_도곡4교 하부공 수량_배수공H_통영기초#11-rev1_노임단가_4-3차 전기공사 설계서_REVP0(090401) 2" xfId="5622"/>
    <cellStyle name="_도곡4교 하부공 수량_배수공H_통영기초#11-rev1_노임단가_4-3차 전기공사 설계서_REVP0(090401) 3" xfId="5623"/>
    <cellStyle name="_도곡4교 하부공 수량_배수공H_통영기초#11-rev1_노임단가_4-3차 전기공사 설계서_REVP0(090401) 4" xfId="5624"/>
    <cellStyle name="_도곡4교 하부공 수량_배수공H_통영기초#11-rev1_노임단가_4-3차 전기공사 설계서_REVP0(090401) 5" xfId="5625"/>
    <cellStyle name="_도곡4교 하부공 수량_배수공H_통영기초#11-rev1_노임단가_4-3차 전기공사 설계서_REVP0(090401) 6" xfId="5626"/>
    <cellStyle name="_도곡4교 하부공 수량_배수공H_통영기초#11-rev1_노임단가_4-3차 전기공사 설계서_REVP0(090401) 7" xfId="5627"/>
    <cellStyle name="_도곡4교 하부공 수량_배수공H_통영기초#11-rev1_노임단가_4-3차 전기공사 설계서_REVP0(090401) 8" xfId="5628"/>
    <cellStyle name="_도곡4교 하부공 수량_배수공H_통영기초#11-rev1_노임단가_4-3차 전기공사 설계서_REVP0(090401) 9" xfId="5629"/>
    <cellStyle name="_도곡4교 하부공 수량_배수공H_통영기초#11-rev1_통합내역서" xfId="5630"/>
    <cellStyle name="_도곡4교 하부공 수량_배수공H_통영기초#11-rev1_통합내역서 10" xfId="5631"/>
    <cellStyle name="_도곡4교 하부공 수량_배수공H_통영기초#11-rev1_통합내역서 11" xfId="5632"/>
    <cellStyle name="_도곡4교 하부공 수량_배수공H_통영기초#11-rev1_통합내역서 12" xfId="5633"/>
    <cellStyle name="_도곡4교 하부공 수량_배수공H_통영기초#11-rev1_통합내역서 13" xfId="5634"/>
    <cellStyle name="_도곡4교 하부공 수량_배수공H_통영기초#11-rev1_통합내역서 14" xfId="30733"/>
    <cellStyle name="_도곡4교 하부공 수량_배수공H_통영기초#11-rev1_통합내역서 2" xfId="5635"/>
    <cellStyle name="_도곡4교 하부공 수량_배수공H_통영기초#11-rev1_통합내역서 3" xfId="5636"/>
    <cellStyle name="_도곡4교 하부공 수량_배수공H_통영기초#11-rev1_통합내역서 4" xfId="5637"/>
    <cellStyle name="_도곡4교 하부공 수량_배수공H_통영기초#11-rev1_통합내역서 5" xfId="5638"/>
    <cellStyle name="_도곡4교 하부공 수량_배수공H_통영기초#11-rev1_통합내역서 6" xfId="5639"/>
    <cellStyle name="_도곡4교 하부공 수량_배수공H_통영기초#11-rev1_통합내역서 7" xfId="5640"/>
    <cellStyle name="_도곡4교 하부공 수량_배수공H_통영기초#11-rev1_통합내역서 8" xfId="5641"/>
    <cellStyle name="_도곡4교 하부공 수량_배수공H_통영기초#11-rev1_통합내역서 9" xfId="5642"/>
    <cellStyle name="_도곡4교 하부공 수량_배수공H_통영기초#11-rev1_통합내역서_1-1차 전기공사 설계서(저장탱크)_REVA_090721(전기방식수정분)" xfId="27492"/>
    <cellStyle name="_도곡4교 하부공 수량_배수공H_통영기초#11-rev1_통합내역서_4-3차 전기공사 설계서_REVP0(090401)" xfId="5643"/>
    <cellStyle name="_도곡4교 하부공 수량_배수공H_통영기초#11-rev1_통합내역서_4-3차 전기공사 설계서_REVP0(090401) 10" xfId="5644"/>
    <cellStyle name="_도곡4교 하부공 수량_배수공H_통영기초#11-rev1_통합내역서_4-3차 전기공사 설계서_REVP0(090401) 11" xfId="5645"/>
    <cellStyle name="_도곡4교 하부공 수량_배수공H_통영기초#11-rev1_통합내역서_4-3차 전기공사 설계서_REVP0(090401) 12" xfId="5646"/>
    <cellStyle name="_도곡4교 하부공 수량_배수공H_통영기초#11-rev1_통합내역서_4-3차 전기공사 설계서_REVP0(090401) 13" xfId="5647"/>
    <cellStyle name="_도곡4교 하부공 수량_배수공H_통영기초#11-rev1_통합내역서_4-3차 전기공사 설계서_REVP0(090401) 14" xfId="30732"/>
    <cellStyle name="_도곡4교 하부공 수량_배수공H_통영기초#11-rev1_통합내역서_4-3차 전기공사 설계서_REVP0(090401) 2" xfId="5648"/>
    <cellStyle name="_도곡4교 하부공 수량_배수공H_통영기초#11-rev1_통합내역서_4-3차 전기공사 설계서_REVP0(090401) 3" xfId="5649"/>
    <cellStyle name="_도곡4교 하부공 수량_배수공H_통영기초#11-rev1_통합내역서_4-3차 전기공사 설계서_REVP0(090401) 4" xfId="5650"/>
    <cellStyle name="_도곡4교 하부공 수량_배수공H_통영기초#11-rev1_통합내역서_4-3차 전기공사 설계서_REVP0(090401) 5" xfId="5651"/>
    <cellStyle name="_도곡4교 하부공 수량_배수공H_통영기초#11-rev1_통합내역서_4-3차 전기공사 설계서_REVP0(090401) 6" xfId="5652"/>
    <cellStyle name="_도곡4교 하부공 수량_배수공H_통영기초#11-rev1_통합내역서_4-3차 전기공사 설계서_REVP0(090401) 7" xfId="5653"/>
    <cellStyle name="_도곡4교 하부공 수량_배수공H_통영기초#11-rev1_통합내역서_4-3차 전기공사 설계서_REVP0(090401) 8" xfId="5654"/>
    <cellStyle name="_도곡4교 하부공 수량_배수공H_통영기초#11-rev1_통합내역서_4-3차 전기공사 설계서_REVP0(090401) 9" xfId="5655"/>
    <cellStyle name="_도곡4교 하부공 수량_배수공H_통영기초#11-rev1_평택15-17본체내역서_rev5" xfId="5656"/>
    <cellStyle name="_도곡4교 하부공 수량_배수공H_통영기초#11-rev1_평택15-17본체내역서_rev5 10" xfId="5657"/>
    <cellStyle name="_도곡4교 하부공 수량_배수공H_통영기초#11-rev1_평택15-17본체내역서_rev5 11" xfId="5658"/>
    <cellStyle name="_도곡4교 하부공 수량_배수공H_통영기초#11-rev1_평택15-17본체내역서_rev5 12" xfId="5659"/>
    <cellStyle name="_도곡4교 하부공 수량_배수공H_통영기초#11-rev1_평택15-17본체내역서_rev5 13" xfId="5660"/>
    <cellStyle name="_도곡4교 하부공 수량_배수공H_통영기초#11-rev1_평택15-17본체내역서_rev5 14" xfId="30731"/>
    <cellStyle name="_도곡4교 하부공 수량_배수공H_통영기초#11-rev1_평택15-17본체내역서_rev5 2" xfId="5661"/>
    <cellStyle name="_도곡4교 하부공 수량_배수공H_통영기초#11-rev1_평택15-17본체내역서_rev5 3" xfId="5662"/>
    <cellStyle name="_도곡4교 하부공 수량_배수공H_통영기초#11-rev1_평택15-17본체내역서_rev5 4" xfId="5663"/>
    <cellStyle name="_도곡4교 하부공 수량_배수공H_통영기초#11-rev1_평택15-17본체내역서_rev5 5" xfId="5664"/>
    <cellStyle name="_도곡4교 하부공 수량_배수공H_통영기초#11-rev1_평택15-17본체내역서_rev5 6" xfId="5665"/>
    <cellStyle name="_도곡4교 하부공 수량_배수공H_통영기초#11-rev1_평택15-17본체내역서_rev5 7" xfId="5666"/>
    <cellStyle name="_도곡4교 하부공 수량_배수공H_통영기초#11-rev1_평택15-17본체내역서_rev5 8" xfId="5667"/>
    <cellStyle name="_도곡4교 하부공 수량_배수공H_통영기초#11-rev1_평택15-17본체내역서_rev5 9" xfId="5668"/>
    <cellStyle name="_도곡4교 하부공 수량_배수공H_통영기초#11-rev1_평택15-17본체내역서_rev5_1-1차 전기공사 설계서(저장탱크)_REVA_090721(전기방식수정분)" xfId="27493"/>
    <cellStyle name="_도곡4교 하부공 수량_배수공H_통영기초#11-rev1_평택15-17본체내역서_rev5_4-3차 전기공사 설계서_REVP0(090401)" xfId="5669"/>
    <cellStyle name="_도곡4교 하부공 수량_배수공H_통영기초#11-rev1_평택15-17본체내역서_rev5_4-3차 전기공사 설계서_REVP0(090401) 10" xfId="5670"/>
    <cellStyle name="_도곡4교 하부공 수량_배수공H_통영기초#11-rev1_평택15-17본체내역서_rev5_4-3차 전기공사 설계서_REVP0(090401) 11" xfId="5671"/>
    <cellStyle name="_도곡4교 하부공 수량_배수공H_통영기초#11-rev1_평택15-17본체내역서_rev5_4-3차 전기공사 설계서_REVP0(090401) 12" xfId="5672"/>
    <cellStyle name="_도곡4교 하부공 수량_배수공H_통영기초#11-rev1_평택15-17본체내역서_rev5_4-3차 전기공사 설계서_REVP0(090401) 13" xfId="5673"/>
    <cellStyle name="_도곡4교 하부공 수량_배수공H_통영기초#11-rev1_평택15-17본체내역서_rev5_4-3차 전기공사 설계서_REVP0(090401) 14" xfId="30730"/>
    <cellStyle name="_도곡4교 하부공 수량_배수공H_통영기초#11-rev1_평택15-17본체내역서_rev5_4-3차 전기공사 설계서_REVP0(090401) 2" xfId="5674"/>
    <cellStyle name="_도곡4교 하부공 수량_배수공H_통영기초#11-rev1_평택15-17본체내역서_rev5_4-3차 전기공사 설계서_REVP0(090401) 3" xfId="5675"/>
    <cellStyle name="_도곡4교 하부공 수량_배수공H_통영기초#11-rev1_평택15-17본체내역서_rev5_4-3차 전기공사 설계서_REVP0(090401) 4" xfId="5676"/>
    <cellStyle name="_도곡4교 하부공 수량_배수공H_통영기초#11-rev1_평택15-17본체내역서_rev5_4-3차 전기공사 설계서_REVP0(090401) 5" xfId="5677"/>
    <cellStyle name="_도곡4교 하부공 수량_배수공H_통영기초#11-rev1_평택15-17본체내역서_rev5_4-3차 전기공사 설계서_REVP0(090401) 6" xfId="5678"/>
    <cellStyle name="_도곡4교 하부공 수량_배수공H_통영기초#11-rev1_평택15-17본체내역서_rev5_4-3차 전기공사 설계서_REVP0(090401) 7" xfId="5679"/>
    <cellStyle name="_도곡4교 하부공 수량_배수공H_통영기초#11-rev1_평택15-17본체내역서_rev5_4-3차 전기공사 설계서_REVP0(090401) 8" xfId="5680"/>
    <cellStyle name="_도곡4교 하부공 수량_배수공H_통영기초#11-rev1_평택15-17본체내역서_rev5_4-3차 전기공사 설계서_REVP0(090401) 9" xfId="5681"/>
    <cellStyle name="_도곡4교 하부공 수량_배수공H_통합내역서" xfId="5682"/>
    <cellStyle name="_도곡4교 하부공 수량_배수공H_통합내역서 10" xfId="5683"/>
    <cellStyle name="_도곡4교 하부공 수량_배수공H_통합내역서 11" xfId="5684"/>
    <cellStyle name="_도곡4교 하부공 수량_배수공H_통합내역서 12" xfId="5685"/>
    <cellStyle name="_도곡4교 하부공 수량_배수공H_통합내역서 13" xfId="5686"/>
    <cellStyle name="_도곡4교 하부공 수량_배수공H_통합내역서 14" xfId="30729"/>
    <cellStyle name="_도곡4교 하부공 수량_배수공H_통합내역서 2" xfId="5687"/>
    <cellStyle name="_도곡4교 하부공 수량_배수공H_통합내역서 3" xfId="5688"/>
    <cellStyle name="_도곡4교 하부공 수량_배수공H_통합내역서 4" xfId="5689"/>
    <cellStyle name="_도곡4교 하부공 수량_배수공H_통합내역서 5" xfId="5690"/>
    <cellStyle name="_도곡4교 하부공 수량_배수공H_통합내역서 6" xfId="5691"/>
    <cellStyle name="_도곡4교 하부공 수량_배수공H_통합내역서 7" xfId="5692"/>
    <cellStyle name="_도곡4교 하부공 수량_배수공H_통합내역서 8" xfId="5693"/>
    <cellStyle name="_도곡4교 하부공 수량_배수공H_통합내역서 9" xfId="5694"/>
    <cellStyle name="_도곡4교 하부공 수량_배수공H_통합내역서_1-1차 전기공사 설계서(저장탱크)_REVA_090721(전기방식수정분)" xfId="27494"/>
    <cellStyle name="_도곡4교 하부공 수량_배수공H_통합내역서_4-3차 전기공사 설계서_REVP0(090401)" xfId="5695"/>
    <cellStyle name="_도곡4교 하부공 수량_배수공H_통합내역서_4-3차 전기공사 설계서_REVP0(090401) 10" xfId="5696"/>
    <cellStyle name="_도곡4교 하부공 수량_배수공H_통합내역서_4-3차 전기공사 설계서_REVP0(090401) 11" xfId="5697"/>
    <cellStyle name="_도곡4교 하부공 수량_배수공H_통합내역서_4-3차 전기공사 설계서_REVP0(090401) 12" xfId="5698"/>
    <cellStyle name="_도곡4교 하부공 수량_배수공H_통합내역서_4-3차 전기공사 설계서_REVP0(090401) 13" xfId="5699"/>
    <cellStyle name="_도곡4교 하부공 수량_배수공H_통합내역서_4-3차 전기공사 설계서_REVP0(090401) 14" xfId="30728"/>
    <cellStyle name="_도곡4교 하부공 수량_배수공H_통합내역서_4-3차 전기공사 설계서_REVP0(090401) 2" xfId="5700"/>
    <cellStyle name="_도곡4교 하부공 수량_배수공H_통합내역서_4-3차 전기공사 설계서_REVP0(090401) 3" xfId="5701"/>
    <cellStyle name="_도곡4교 하부공 수량_배수공H_통합내역서_4-3차 전기공사 설계서_REVP0(090401) 4" xfId="5702"/>
    <cellStyle name="_도곡4교 하부공 수량_배수공H_통합내역서_4-3차 전기공사 설계서_REVP0(090401) 5" xfId="5703"/>
    <cellStyle name="_도곡4교 하부공 수량_배수공H_통합내역서_4-3차 전기공사 설계서_REVP0(090401) 6" xfId="5704"/>
    <cellStyle name="_도곡4교 하부공 수량_배수공H_통합내역서_4-3차 전기공사 설계서_REVP0(090401) 7" xfId="5705"/>
    <cellStyle name="_도곡4교 하부공 수량_배수공H_통합내역서_4-3차 전기공사 설계서_REVP0(090401) 8" xfId="5706"/>
    <cellStyle name="_도곡4교 하부공 수량_배수공H_통합내역서_4-3차 전기공사 설계서_REVP0(090401) 9" xfId="5707"/>
    <cellStyle name="_도곡4교 하부공 수량_배수공H_평택15-17본체내역서_rev5" xfId="5708"/>
    <cellStyle name="_도곡4교 하부공 수량_배수공H_평택15-17본체내역서_rev5 10" xfId="5709"/>
    <cellStyle name="_도곡4교 하부공 수량_배수공H_평택15-17본체내역서_rev5 11" xfId="5710"/>
    <cellStyle name="_도곡4교 하부공 수량_배수공H_평택15-17본체내역서_rev5 12" xfId="5711"/>
    <cellStyle name="_도곡4교 하부공 수량_배수공H_평택15-17본체내역서_rev5 13" xfId="5712"/>
    <cellStyle name="_도곡4교 하부공 수량_배수공H_평택15-17본체내역서_rev5 14" xfId="30727"/>
    <cellStyle name="_도곡4교 하부공 수량_배수공H_평택15-17본체내역서_rev5 2" xfId="5713"/>
    <cellStyle name="_도곡4교 하부공 수량_배수공H_평택15-17본체내역서_rev5 3" xfId="5714"/>
    <cellStyle name="_도곡4교 하부공 수량_배수공H_평택15-17본체내역서_rev5 4" xfId="5715"/>
    <cellStyle name="_도곡4교 하부공 수량_배수공H_평택15-17본체내역서_rev5 5" xfId="5716"/>
    <cellStyle name="_도곡4교 하부공 수량_배수공H_평택15-17본체내역서_rev5 6" xfId="5717"/>
    <cellStyle name="_도곡4교 하부공 수량_배수공H_평택15-17본체내역서_rev5 7" xfId="5718"/>
    <cellStyle name="_도곡4교 하부공 수량_배수공H_평택15-17본체내역서_rev5 8" xfId="5719"/>
    <cellStyle name="_도곡4교 하부공 수량_배수공H_평택15-17본체내역서_rev5 9" xfId="5720"/>
    <cellStyle name="_도곡4교 하부공 수량_배수공H_평택15-17본체내역서_rev5_1-1차 전기공사 설계서(저장탱크)_REVA_090721(전기방식수정분)" xfId="27495"/>
    <cellStyle name="_도곡4교 하부공 수량_배수공H_평택15-17본체내역서_rev5_4-3차 전기공사 설계서_REVP0(090401)" xfId="5721"/>
    <cellStyle name="_도곡4교 하부공 수량_배수공H_평택15-17본체내역서_rev5_4-3차 전기공사 설계서_REVP0(090401) 10" xfId="5722"/>
    <cellStyle name="_도곡4교 하부공 수량_배수공H_평택15-17본체내역서_rev5_4-3차 전기공사 설계서_REVP0(090401) 11" xfId="5723"/>
    <cellStyle name="_도곡4교 하부공 수량_배수공H_평택15-17본체내역서_rev5_4-3차 전기공사 설계서_REVP0(090401) 12" xfId="5724"/>
    <cellStyle name="_도곡4교 하부공 수량_배수공H_평택15-17본체내역서_rev5_4-3차 전기공사 설계서_REVP0(090401) 13" xfId="5725"/>
    <cellStyle name="_도곡4교 하부공 수량_배수공H_평택15-17본체내역서_rev5_4-3차 전기공사 설계서_REVP0(090401) 14" xfId="30726"/>
    <cellStyle name="_도곡4교 하부공 수량_배수공H_평택15-17본체내역서_rev5_4-3차 전기공사 설계서_REVP0(090401) 2" xfId="5726"/>
    <cellStyle name="_도곡4교 하부공 수량_배수공H_평택15-17본체내역서_rev5_4-3차 전기공사 설계서_REVP0(090401) 3" xfId="5727"/>
    <cellStyle name="_도곡4교 하부공 수량_배수공H_평택15-17본체내역서_rev5_4-3차 전기공사 설계서_REVP0(090401) 4" xfId="5728"/>
    <cellStyle name="_도곡4교 하부공 수량_배수공H_평택15-17본체내역서_rev5_4-3차 전기공사 설계서_REVP0(090401) 5" xfId="5729"/>
    <cellStyle name="_도곡4교 하부공 수량_배수공H_평택15-17본체내역서_rev5_4-3차 전기공사 설계서_REVP0(090401) 6" xfId="5730"/>
    <cellStyle name="_도곡4교 하부공 수량_배수공H_평택15-17본체내역서_rev5_4-3차 전기공사 설계서_REVP0(090401) 7" xfId="5731"/>
    <cellStyle name="_도곡4교 하부공 수량_배수공H_평택15-17본체내역서_rev5_4-3차 전기공사 설계서_REVP0(090401) 8" xfId="5732"/>
    <cellStyle name="_도곡4교 하부공 수량_배수공H_평택15-17본체내역서_rev5_4-3차 전기공사 설계서_REVP0(090401) 9" xfId="5733"/>
    <cellStyle name="_도곡4교 하부공 수량_통영기초#11-rev1" xfId="5734"/>
    <cellStyle name="_도곡4교 하부공 수량_통영기초#11-rev1 10" xfId="5735"/>
    <cellStyle name="_도곡4교 하부공 수량_통영기초#11-rev1 11" xfId="5736"/>
    <cellStyle name="_도곡4교 하부공 수량_통영기초#11-rev1 12" xfId="5737"/>
    <cellStyle name="_도곡4교 하부공 수량_통영기초#11-rev1 13" xfId="5738"/>
    <cellStyle name="_도곡4교 하부공 수량_통영기초#11-rev1 14" xfId="30725"/>
    <cellStyle name="_도곡4교 하부공 수량_통영기초#11-rev1 2" xfId="5739"/>
    <cellStyle name="_도곡4교 하부공 수량_통영기초#11-rev1 3" xfId="5740"/>
    <cellStyle name="_도곡4교 하부공 수량_통영기초#11-rev1 4" xfId="5741"/>
    <cellStyle name="_도곡4교 하부공 수량_통영기초#11-rev1 5" xfId="5742"/>
    <cellStyle name="_도곡4교 하부공 수량_통영기초#11-rev1 6" xfId="5743"/>
    <cellStyle name="_도곡4교 하부공 수량_통영기초#11-rev1 7" xfId="5744"/>
    <cellStyle name="_도곡4교 하부공 수량_통영기초#11-rev1 8" xfId="5745"/>
    <cellStyle name="_도곡4교 하부공 수량_통영기초#11-rev1 9" xfId="5746"/>
    <cellStyle name="_도곡4교 하부공 수량_통영기초#11-rev1_1-1차 전기공사 설계서(저장탱크)_REVA_090721(전기방식수정분)" xfId="27496"/>
    <cellStyle name="_도곡4교 하부공 수량_통영기초#11-rev1_4-3차 전기공사 설계서_REVP0(090401)" xfId="5747"/>
    <cellStyle name="_도곡4교 하부공 수량_통영기초#11-rev1_4-3차 전기공사 설계서_REVP0(090401) 10" xfId="5748"/>
    <cellStyle name="_도곡4교 하부공 수량_통영기초#11-rev1_4-3차 전기공사 설계서_REVP0(090401) 11" xfId="5749"/>
    <cellStyle name="_도곡4교 하부공 수량_통영기초#11-rev1_4-3차 전기공사 설계서_REVP0(090401) 12" xfId="5750"/>
    <cellStyle name="_도곡4교 하부공 수량_통영기초#11-rev1_4-3차 전기공사 설계서_REVP0(090401) 13" xfId="5751"/>
    <cellStyle name="_도곡4교 하부공 수량_통영기초#11-rev1_4-3차 전기공사 설계서_REVP0(090401) 14" xfId="30724"/>
    <cellStyle name="_도곡4교 하부공 수량_통영기초#11-rev1_4-3차 전기공사 설계서_REVP0(090401) 2" xfId="5752"/>
    <cellStyle name="_도곡4교 하부공 수량_통영기초#11-rev1_4-3차 전기공사 설계서_REVP0(090401) 3" xfId="5753"/>
    <cellStyle name="_도곡4교 하부공 수량_통영기초#11-rev1_4-3차 전기공사 설계서_REVP0(090401) 4" xfId="5754"/>
    <cellStyle name="_도곡4교 하부공 수량_통영기초#11-rev1_4-3차 전기공사 설계서_REVP0(090401) 5" xfId="5755"/>
    <cellStyle name="_도곡4교 하부공 수량_통영기초#11-rev1_4-3차 전기공사 설계서_REVP0(090401) 6" xfId="5756"/>
    <cellStyle name="_도곡4교 하부공 수량_통영기초#11-rev1_4-3차 전기공사 설계서_REVP0(090401) 7" xfId="5757"/>
    <cellStyle name="_도곡4교 하부공 수량_통영기초#11-rev1_4-3차 전기공사 설계서_REVP0(090401) 8" xfId="5758"/>
    <cellStyle name="_도곡4교 하부공 수량_통영기초#11-rev1_4-3차 전기공사 설계서_REVP0(090401) 9" xfId="5759"/>
    <cellStyle name="_도곡4교 하부공 수량_통영기초#11-rev1_노임단가" xfId="5760"/>
    <cellStyle name="_도곡4교 하부공 수량_통영기초#11-rev1_노임단가 10" xfId="5761"/>
    <cellStyle name="_도곡4교 하부공 수량_통영기초#11-rev1_노임단가 11" xfId="5762"/>
    <cellStyle name="_도곡4교 하부공 수량_통영기초#11-rev1_노임단가 12" xfId="5763"/>
    <cellStyle name="_도곡4교 하부공 수량_통영기초#11-rev1_노임단가 13" xfId="5764"/>
    <cellStyle name="_도곡4교 하부공 수량_통영기초#11-rev1_노임단가 14" xfId="30723"/>
    <cellStyle name="_도곡4교 하부공 수량_통영기초#11-rev1_노임단가 2" xfId="5765"/>
    <cellStyle name="_도곡4교 하부공 수량_통영기초#11-rev1_노임단가 3" xfId="5766"/>
    <cellStyle name="_도곡4교 하부공 수량_통영기초#11-rev1_노임단가 4" xfId="5767"/>
    <cellStyle name="_도곡4교 하부공 수량_통영기초#11-rev1_노임단가 5" xfId="5768"/>
    <cellStyle name="_도곡4교 하부공 수량_통영기초#11-rev1_노임단가 6" xfId="5769"/>
    <cellStyle name="_도곡4교 하부공 수량_통영기초#11-rev1_노임단가 7" xfId="5770"/>
    <cellStyle name="_도곡4교 하부공 수량_통영기초#11-rev1_노임단가 8" xfId="5771"/>
    <cellStyle name="_도곡4교 하부공 수량_통영기초#11-rev1_노임단가 9" xfId="5772"/>
    <cellStyle name="_도곡4교 하부공 수량_통영기초#11-rev1_노임단가_1-1차 전기공사 설계서(저장탱크)_REVA_090721(전기방식수정분)" xfId="27497"/>
    <cellStyle name="_도곡4교 하부공 수량_통영기초#11-rev1_노임단가_4-3차 전기공사 설계서_REVP0(090401)" xfId="5773"/>
    <cellStyle name="_도곡4교 하부공 수량_통영기초#11-rev1_노임단가_4-3차 전기공사 설계서_REVP0(090401) 10" xfId="5774"/>
    <cellStyle name="_도곡4교 하부공 수량_통영기초#11-rev1_노임단가_4-3차 전기공사 설계서_REVP0(090401) 11" xfId="5775"/>
    <cellStyle name="_도곡4교 하부공 수량_통영기초#11-rev1_노임단가_4-3차 전기공사 설계서_REVP0(090401) 12" xfId="5776"/>
    <cellStyle name="_도곡4교 하부공 수량_통영기초#11-rev1_노임단가_4-3차 전기공사 설계서_REVP0(090401) 13" xfId="5777"/>
    <cellStyle name="_도곡4교 하부공 수량_통영기초#11-rev1_노임단가_4-3차 전기공사 설계서_REVP0(090401) 14" xfId="30722"/>
    <cellStyle name="_도곡4교 하부공 수량_통영기초#11-rev1_노임단가_4-3차 전기공사 설계서_REVP0(090401) 2" xfId="5778"/>
    <cellStyle name="_도곡4교 하부공 수량_통영기초#11-rev1_노임단가_4-3차 전기공사 설계서_REVP0(090401) 3" xfId="5779"/>
    <cellStyle name="_도곡4교 하부공 수량_통영기초#11-rev1_노임단가_4-3차 전기공사 설계서_REVP0(090401) 4" xfId="5780"/>
    <cellStyle name="_도곡4교 하부공 수량_통영기초#11-rev1_노임단가_4-3차 전기공사 설계서_REVP0(090401) 5" xfId="5781"/>
    <cellStyle name="_도곡4교 하부공 수량_통영기초#11-rev1_노임단가_4-3차 전기공사 설계서_REVP0(090401) 6" xfId="5782"/>
    <cellStyle name="_도곡4교 하부공 수량_통영기초#11-rev1_노임단가_4-3차 전기공사 설계서_REVP0(090401) 7" xfId="5783"/>
    <cellStyle name="_도곡4교 하부공 수량_통영기초#11-rev1_노임단가_4-3차 전기공사 설계서_REVP0(090401) 8" xfId="5784"/>
    <cellStyle name="_도곡4교 하부공 수량_통영기초#11-rev1_노임단가_4-3차 전기공사 설계서_REVP0(090401) 9" xfId="5785"/>
    <cellStyle name="_도곡4교 하부공 수량_통영기초#11-rev1_통합내역서" xfId="5786"/>
    <cellStyle name="_도곡4교 하부공 수량_통영기초#11-rev1_통합내역서 10" xfId="5787"/>
    <cellStyle name="_도곡4교 하부공 수량_통영기초#11-rev1_통합내역서 11" xfId="5788"/>
    <cellStyle name="_도곡4교 하부공 수량_통영기초#11-rev1_통합내역서 12" xfId="5789"/>
    <cellStyle name="_도곡4교 하부공 수량_통영기초#11-rev1_통합내역서 13" xfId="5790"/>
    <cellStyle name="_도곡4교 하부공 수량_통영기초#11-rev1_통합내역서 14" xfId="30721"/>
    <cellStyle name="_도곡4교 하부공 수량_통영기초#11-rev1_통합내역서 2" xfId="5791"/>
    <cellStyle name="_도곡4교 하부공 수량_통영기초#11-rev1_통합내역서 3" xfId="5792"/>
    <cellStyle name="_도곡4교 하부공 수량_통영기초#11-rev1_통합내역서 4" xfId="5793"/>
    <cellStyle name="_도곡4교 하부공 수량_통영기초#11-rev1_통합내역서 5" xfId="5794"/>
    <cellStyle name="_도곡4교 하부공 수량_통영기초#11-rev1_통합내역서 6" xfId="5795"/>
    <cellStyle name="_도곡4교 하부공 수량_통영기초#11-rev1_통합내역서 7" xfId="5796"/>
    <cellStyle name="_도곡4교 하부공 수량_통영기초#11-rev1_통합내역서 8" xfId="5797"/>
    <cellStyle name="_도곡4교 하부공 수량_통영기초#11-rev1_통합내역서 9" xfId="5798"/>
    <cellStyle name="_도곡4교 하부공 수량_통영기초#11-rev1_통합내역서_1-1차 전기공사 설계서(저장탱크)_REVA_090721(전기방식수정분)" xfId="27498"/>
    <cellStyle name="_도곡4교 하부공 수량_통영기초#11-rev1_통합내역서_4-3차 전기공사 설계서_REVP0(090401)" xfId="5799"/>
    <cellStyle name="_도곡4교 하부공 수량_통영기초#11-rev1_통합내역서_4-3차 전기공사 설계서_REVP0(090401) 10" xfId="5800"/>
    <cellStyle name="_도곡4교 하부공 수량_통영기초#11-rev1_통합내역서_4-3차 전기공사 설계서_REVP0(090401) 11" xfId="5801"/>
    <cellStyle name="_도곡4교 하부공 수량_통영기초#11-rev1_통합내역서_4-3차 전기공사 설계서_REVP0(090401) 12" xfId="5802"/>
    <cellStyle name="_도곡4교 하부공 수량_통영기초#11-rev1_통합내역서_4-3차 전기공사 설계서_REVP0(090401) 13" xfId="5803"/>
    <cellStyle name="_도곡4교 하부공 수량_통영기초#11-rev1_통합내역서_4-3차 전기공사 설계서_REVP0(090401) 14" xfId="30720"/>
    <cellStyle name="_도곡4교 하부공 수량_통영기초#11-rev1_통합내역서_4-3차 전기공사 설계서_REVP0(090401) 2" xfId="5804"/>
    <cellStyle name="_도곡4교 하부공 수량_통영기초#11-rev1_통합내역서_4-3차 전기공사 설계서_REVP0(090401) 3" xfId="5805"/>
    <cellStyle name="_도곡4교 하부공 수량_통영기초#11-rev1_통합내역서_4-3차 전기공사 설계서_REVP0(090401) 4" xfId="5806"/>
    <cellStyle name="_도곡4교 하부공 수량_통영기초#11-rev1_통합내역서_4-3차 전기공사 설계서_REVP0(090401) 5" xfId="5807"/>
    <cellStyle name="_도곡4교 하부공 수량_통영기초#11-rev1_통합내역서_4-3차 전기공사 설계서_REVP0(090401) 6" xfId="5808"/>
    <cellStyle name="_도곡4교 하부공 수량_통영기초#11-rev1_통합내역서_4-3차 전기공사 설계서_REVP0(090401) 7" xfId="5809"/>
    <cellStyle name="_도곡4교 하부공 수량_통영기초#11-rev1_통합내역서_4-3차 전기공사 설계서_REVP0(090401) 8" xfId="5810"/>
    <cellStyle name="_도곡4교 하부공 수량_통영기초#11-rev1_통합내역서_4-3차 전기공사 설계서_REVP0(090401) 9" xfId="5811"/>
    <cellStyle name="_도곡4교 하부공 수량_통영기초#11-rev1_평택15-17본체내역서_rev5" xfId="5812"/>
    <cellStyle name="_도곡4교 하부공 수량_통영기초#11-rev1_평택15-17본체내역서_rev5 10" xfId="5813"/>
    <cellStyle name="_도곡4교 하부공 수량_통영기초#11-rev1_평택15-17본체내역서_rev5 11" xfId="5814"/>
    <cellStyle name="_도곡4교 하부공 수량_통영기초#11-rev1_평택15-17본체내역서_rev5 12" xfId="5815"/>
    <cellStyle name="_도곡4교 하부공 수량_통영기초#11-rev1_평택15-17본체내역서_rev5 13" xfId="5816"/>
    <cellStyle name="_도곡4교 하부공 수량_통영기초#11-rev1_평택15-17본체내역서_rev5 14" xfId="30719"/>
    <cellStyle name="_도곡4교 하부공 수량_통영기초#11-rev1_평택15-17본체내역서_rev5 2" xfId="5817"/>
    <cellStyle name="_도곡4교 하부공 수량_통영기초#11-rev1_평택15-17본체내역서_rev5 3" xfId="5818"/>
    <cellStyle name="_도곡4교 하부공 수량_통영기초#11-rev1_평택15-17본체내역서_rev5 4" xfId="5819"/>
    <cellStyle name="_도곡4교 하부공 수량_통영기초#11-rev1_평택15-17본체내역서_rev5 5" xfId="5820"/>
    <cellStyle name="_도곡4교 하부공 수량_통영기초#11-rev1_평택15-17본체내역서_rev5 6" xfId="5821"/>
    <cellStyle name="_도곡4교 하부공 수량_통영기초#11-rev1_평택15-17본체내역서_rev5 7" xfId="5822"/>
    <cellStyle name="_도곡4교 하부공 수량_통영기초#11-rev1_평택15-17본체내역서_rev5 8" xfId="5823"/>
    <cellStyle name="_도곡4교 하부공 수량_통영기초#11-rev1_평택15-17본체내역서_rev5 9" xfId="5824"/>
    <cellStyle name="_도곡4교 하부공 수량_통영기초#11-rev1_평택15-17본체내역서_rev5_1-1차 전기공사 설계서(저장탱크)_REVA_090721(전기방식수정분)" xfId="27499"/>
    <cellStyle name="_도곡4교 하부공 수량_통영기초#11-rev1_평택15-17본체내역서_rev5_4-3차 전기공사 설계서_REVP0(090401)" xfId="5825"/>
    <cellStyle name="_도곡4교 하부공 수량_통영기초#11-rev1_평택15-17본체내역서_rev5_4-3차 전기공사 설계서_REVP0(090401) 10" xfId="5826"/>
    <cellStyle name="_도곡4교 하부공 수량_통영기초#11-rev1_평택15-17본체내역서_rev5_4-3차 전기공사 설계서_REVP0(090401) 11" xfId="5827"/>
    <cellStyle name="_도곡4교 하부공 수량_통영기초#11-rev1_평택15-17본체내역서_rev5_4-3차 전기공사 설계서_REVP0(090401) 12" xfId="5828"/>
    <cellStyle name="_도곡4교 하부공 수량_통영기초#11-rev1_평택15-17본체내역서_rev5_4-3차 전기공사 설계서_REVP0(090401) 13" xfId="5829"/>
    <cellStyle name="_도곡4교 하부공 수량_통영기초#11-rev1_평택15-17본체내역서_rev5_4-3차 전기공사 설계서_REVP0(090401) 14" xfId="30718"/>
    <cellStyle name="_도곡4교 하부공 수량_통영기초#11-rev1_평택15-17본체내역서_rev5_4-3차 전기공사 설계서_REVP0(090401) 2" xfId="5830"/>
    <cellStyle name="_도곡4교 하부공 수량_통영기초#11-rev1_평택15-17본체내역서_rev5_4-3차 전기공사 설계서_REVP0(090401) 3" xfId="5831"/>
    <cellStyle name="_도곡4교 하부공 수량_통영기초#11-rev1_평택15-17본체내역서_rev5_4-3차 전기공사 설계서_REVP0(090401) 4" xfId="5832"/>
    <cellStyle name="_도곡4교 하부공 수량_통영기초#11-rev1_평택15-17본체내역서_rev5_4-3차 전기공사 설계서_REVP0(090401) 5" xfId="5833"/>
    <cellStyle name="_도곡4교 하부공 수량_통영기초#11-rev1_평택15-17본체내역서_rev5_4-3차 전기공사 설계서_REVP0(090401) 6" xfId="5834"/>
    <cellStyle name="_도곡4교 하부공 수량_통영기초#11-rev1_평택15-17본체내역서_rev5_4-3차 전기공사 설계서_REVP0(090401) 7" xfId="5835"/>
    <cellStyle name="_도곡4교 하부공 수량_통영기초#11-rev1_평택15-17본체내역서_rev5_4-3차 전기공사 설계서_REVP0(090401) 8" xfId="5836"/>
    <cellStyle name="_도곡4교 하부공 수량_통영기초#11-rev1_평택15-17본체내역서_rev5_4-3차 전기공사 설계서_REVP0(090401) 9" xfId="5837"/>
    <cellStyle name="_도곡4교 하부공 수량_통합내역서" xfId="5838"/>
    <cellStyle name="_도곡4교 하부공 수량_통합내역서 10" xfId="5839"/>
    <cellStyle name="_도곡4교 하부공 수량_통합내역서 11" xfId="5840"/>
    <cellStyle name="_도곡4교 하부공 수량_통합내역서 12" xfId="5841"/>
    <cellStyle name="_도곡4교 하부공 수량_통합내역서 13" xfId="5842"/>
    <cellStyle name="_도곡4교 하부공 수량_통합내역서 14" xfId="30717"/>
    <cellStyle name="_도곡4교 하부공 수량_통합내역서 2" xfId="5843"/>
    <cellStyle name="_도곡4교 하부공 수량_통합내역서 3" xfId="5844"/>
    <cellStyle name="_도곡4교 하부공 수량_통합내역서 4" xfId="5845"/>
    <cellStyle name="_도곡4교 하부공 수량_통합내역서 5" xfId="5846"/>
    <cellStyle name="_도곡4교 하부공 수량_통합내역서 6" xfId="5847"/>
    <cellStyle name="_도곡4교 하부공 수량_통합내역서 7" xfId="5848"/>
    <cellStyle name="_도곡4교 하부공 수량_통합내역서 8" xfId="5849"/>
    <cellStyle name="_도곡4교 하부공 수량_통합내역서 9" xfId="5850"/>
    <cellStyle name="_도곡4교 하부공 수량_통합내역서_1-1차 전기공사 설계서(저장탱크)_REVA_090721(전기방식수정분)" xfId="27500"/>
    <cellStyle name="_도곡4교 하부공 수량_통합내역서_4-3차 전기공사 설계서_REVP0(090401)" xfId="5851"/>
    <cellStyle name="_도곡4교 하부공 수량_통합내역서_4-3차 전기공사 설계서_REVP0(090401) 10" xfId="5852"/>
    <cellStyle name="_도곡4교 하부공 수량_통합내역서_4-3차 전기공사 설계서_REVP0(090401) 11" xfId="5853"/>
    <cellStyle name="_도곡4교 하부공 수량_통합내역서_4-3차 전기공사 설계서_REVP0(090401) 12" xfId="5854"/>
    <cellStyle name="_도곡4교 하부공 수량_통합내역서_4-3차 전기공사 설계서_REVP0(090401) 13" xfId="5855"/>
    <cellStyle name="_도곡4교 하부공 수량_통합내역서_4-3차 전기공사 설계서_REVP0(090401) 14" xfId="30716"/>
    <cellStyle name="_도곡4교 하부공 수량_통합내역서_4-3차 전기공사 설계서_REVP0(090401) 2" xfId="5856"/>
    <cellStyle name="_도곡4교 하부공 수량_통합내역서_4-3차 전기공사 설계서_REVP0(090401) 3" xfId="5857"/>
    <cellStyle name="_도곡4교 하부공 수량_통합내역서_4-3차 전기공사 설계서_REVP0(090401) 4" xfId="5858"/>
    <cellStyle name="_도곡4교 하부공 수량_통합내역서_4-3차 전기공사 설계서_REVP0(090401) 5" xfId="5859"/>
    <cellStyle name="_도곡4교 하부공 수량_통합내역서_4-3차 전기공사 설계서_REVP0(090401) 6" xfId="5860"/>
    <cellStyle name="_도곡4교 하부공 수량_통합내역서_4-3차 전기공사 설계서_REVP0(090401) 7" xfId="5861"/>
    <cellStyle name="_도곡4교 하부공 수량_통합내역서_4-3차 전기공사 설계서_REVP0(090401) 8" xfId="5862"/>
    <cellStyle name="_도곡4교 하부공 수량_통합내역서_4-3차 전기공사 설계서_REVP0(090401) 9" xfId="5863"/>
    <cellStyle name="_도곡4교 하부공 수량_평택15-17본체내역서_rev5" xfId="5864"/>
    <cellStyle name="_도곡4교 하부공 수량_평택15-17본체내역서_rev5 10" xfId="5865"/>
    <cellStyle name="_도곡4교 하부공 수량_평택15-17본체내역서_rev5 11" xfId="5866"/>
    <cellStyle name="_도곡4교 하부공 수량_평택15-17본체내역서_rev5 12" xfId="5867"/>
    <cellStyle name="_도곡4교 하부공 수량_평택15-17본체내역서_rev5 13" xfId="5868"/>
    <cellStyle name="_도곡4교 하부공 수량_평택15-17본체내역서_rev5 14" xfId="30715"/>
    <cellStyle name="_도곡4교 하부공 수량_평택15-17본체내역서_rev5 2" xfId="5869"/>
    <cellStyle name="_도곡4교 하부공 수량_평택15-17본체내역서_rev5 3" xfId="5870"/>
    <cellStyle name="_도곡4교 하부공 수량_평택15-17본체내역서_rev5 4" xfId="5871"/>
    <cellStyle name="_도곡4교 하부공 수량_평택15-17본체내역서_rev5 5" xfId="5872"/>
    <cellStyle name="_도곡4교 하부공 수량_평택15-17본체내역서_rev5 6" xfId="5873"/>
    <cellStyle name="_도곡4교 하부공 수량_평택15-17본체내역서_rev5 7" xfId="5874"/>
    <cellStyle name="_도곡4교 하부공 수량_평택15-17본체내역서_rev5 8" xfId="5875"/>
    <cellStyle name="_도곡4교 하부공 수량_평택15-17본체내역서_rev5 9" xfId="5876"/>
    <cellStyle name="_도곡4교 하부공 수량_평택15-17본체내역서_rev5_1-1차 전기공사 설계서(저장탱크)_REVA_090721(전기방식수정분)" xfId="27501"/>
    <cellStyle name="_도곡4교 하부공 수량_평택15-17본체내역서_rev5_4-3차 전기공사 설계서_REVP0(090401)" xfId="5877"/>
    <cellStyle name="_도곡4교 하부공 수량_평택15-17본체내역서_rev5_4-3차 전기공사 설계서_REVP0(090401) 10" xfId="5878"/>
    <cellStyle name="_도곡4교 하부공 수량_평택15-17본체내역서_rev5_4-3차 전기공사 설계서_REVP0(090401) 11" xfId="5879"/>
    <cellStyle name="_도곡4교 하부공 수량_평택15-17본체내역서_rev5_4-3차 전기공사 설계서_REVP0(090401) 12" xfId="5880"/>
    <cellStyle name="_도곡4교 하부공 수량_평택15-17본체내역서_rev5_4-3차 전기공사 설계서_REVP0(090401) 13" xfId="5881"/>
    <cellStyle name="_도곡4교 하부공 수량_평택15-17본체내역서_rev5_4-3차 전기공사 설계서_REVP0(090401) 14" xfId="30714"/>
    <cellStyle name="_도곡4교 하부공 수량_평택15-17본체내역서_rev5_4-3차 전기공사 설계서_REVP0(090401) 2" xfId="5882"/>
    <cellStyle name="_도곡4교 하부공 수량_평택15-17본체내역서_rev5_4-3차 전기공사 설계서_REVP0(090401) 3" xfId="5883"/>
    <cellStyle name="_도곡4교 하부공 수량_평택15-17본체내역서_rev5_4-3차 전기공사 설계서_REVP0(090401) 4" xfId="5884"/>
    <cellStyle name="_도곡4교 하부공 수량_평택15-17본체내역서_rev5_4-3차 전기공사 설계서_REVP0(090401) 5" xfId="5885"/>
    <cellStyle name="_도곡4교 하부공 수량_평택15-17본체내역서_rev5_4-3차 전기공사 설계서_REVP0(090401) 6" xfId="5886"/>
    <cellStyle name="_도곡4교 하부공 수량_평택15-17본체내역서_rev5_4-3차 전기공사 설계서_REVP0(090401) 7" xfId="5887"/>
    <cellStyle name="_도곡4교 하부공 수량_평택15-17본체내역서_rev5_4-3차 전기공사 설계서_REVP0(090401) 8" xfId="5888"/>
    <cellStyle name="_도곡4교 하부공 수량_평택15-17본체내역서_rev5_4-3차 전기공사 설계서_REVP0(090401) 9" xfId="5889"/>
    <cellStyle name="_도곡교 교대 수량" xfId="5890"/>
    <cellStyle name="_도곡교 교대 수량 10" xfId="5891"/>
    <cellStyle name="_도곡교 교대 수량 11" xfId="5892"/>
    <cellStyle name="_도곡교 교대 수량 12" xfId="5893"/>
    <cellStyle name="_도곡교 교대 수량 13" xfId="5894"/>
    <cellStyle name="_도곡교 교대 수량 14" xfId="30713"/>
    <cellStyle name="_도곡교 교대 수량 2" xfId="5895"/>
    <cellStyle name="_도곡교 교대 수량 3" xfId="5896"/>
    <cellStyle name="_도곡교 교대 수량 4" xfId="5897"/>
    <cellStyle name="_도곡교 교대 수량 5" xfId="5898"/>
    <cellStyle name="_도곡교 교대 수량 6" xfId="5899"/>
    <cellStyle name="_도곡교 교대 수량 7" xfId="5900"/>
    <cellStyle name="_도곡교 교대 수량 8" xfId="5901"/>
    <cellStyle name="_도곡교 교대 수량 9" xfId="5902"/>
    <cellStyle name="_도곡교 교대 수량_1-1차 전기공사 설계서(저장탱크)_REVA_090721(전기방식수정분)" xfId="27502"/>
    <cellStyle name="_도곡교 교대 수량_4-3차 전기공사 설계서_REVP0(090401)" xfId="5903"/>
    <cellStyle name="_도곡교 교대 수량_4-3차 전기공사 설계서_REVP0(090401) 10" xfId="5904"/>
    <cellStyle name="_도곡교 교대 수량_4-3차 전기공사 설계서_REVP0(090401) 11" xfId="5905"/>
    <cellStyle name="_도곡교 교대 수량_4-3차 전기공사 설계서_REVP0(090401) 12" xfId="5906"/>
    <cellStyle name="_도곡교 교대 수량_4-3차 전기공사 설계서_REVP0(090401) 13" xfId="5907"/>
    <cellStyle name="_도곡교 교대 수량_4-3차 전기공사 설계서_REVP0(090401) 14" xfId="30712"/>
    <cellStyle name="_도곡교 교대 수량_4-3차 전기공사 설계서_REVP0(090401) 2" xfId="5908"/>
    <cellStyle name="_도곡교 교대 수량_4-3차 전기공사 설계서_REVP0(090401) 3" xfId="5909"/>
    <cellStyle name="_도곡교 교대 수량_4-3차 전기공사 설계서_REVP0(090401) 4" xfId="5910"/>
    <cellStyle name="_도곡교 교대 수량_4-3차 전기공사 설계서_REVP0(090401) 5" xfId="5911"/>
    <cellStyle name="_도곡교 교대 수량_4-3차 전기공사 설계서_REVP0(090401) 6" xfId="5912"/>
    <cellStyle name="_도곡교 교대 수량_4-3차 전기공사 설계서_REVP0(090401) 7" xfId="5913"/>
    <cellStyle name="_도곡교 교대 수량_4-3차 전기공사 설계서_REVP0(090401) 8" xfId="5914"/>
    <cellStyle name="_도곡교 교대 수량_4-3차 전기공사 설계서_REVP0(090401) 9" xfId="5915"/>
    <cellStyle name="_도곡교 교대 수량_노임단가" xfId="5916"/>
    <cellStyle name="_도곡교 교대 수량_노임단가 10" xfId="5917"/>
    <cellStyle name="_도곡교 교대 수량_노임단가 11" xfId="5918"/>
    <cellStyle name="_도곡교 교대 수량_노임단가 12" xfId="5919"/>
    <cellStyle name="_도곡교 교대 수량_노임단가 13" xfId="5920"/>
    <cellStyle name="_도곡교 교대 수량_노임단가 14" xfId="30711"/>
    <cellStyle name="_도곡교 교대 수량_노임단가 2" xfId="5921"/>
    <cellStyle name="_도곡교 교대 수량_노임단가 3" xfId="5922"/>
    <cellStyle name="_도곡교 교대 수량_노임단가 4" xfId="5923"/>
    <cellStyle name="_도곡교 교대 수량_노임단가 5" xfId="5924"/>
    <cellStyle name="_도곡교 교대 수량_노임단가 6" xfId="5925"/>
    <cellStyle name="_도곡교 교대 수량_노임단가 7" xfId="5926"/>
    <cellStyle name="_도곡교 교대 수량_노임단가 8" xfId="5927"/>
    <cellStyle name="_도곡교 교대 수량_노임단가 9" xfId="5928"/>
    <cellStyle name="_도곡교 교대 수량_노임단가_1-1차 전기공사 설계서(저장탱크)_REVA_090721(전기방식수정분)" xfId="27503"/>
    <cellStyle name="_도곡교 교대 수량_노임단가_4-3차 전기공사 설계서_REVP0(090401)" xfId="5929"/>
    <cellStyle name="_도곡교 교대 수량_노임단가_4-3차 전기공사 설계서_REVP0(090401) 10" xfId="5930"/>
    <cellStyle name="_도곡교 교대 수량_노임단가_4-3차 전기공사 설계서_REVP0(090401) 11" xfId="5931"/>
    <cellStyle name="_도곡교 교대 수량_노임단가_4-3차 전기공사 설계서_REVP0(090401) 12" xfId="5932"/>
    <cellStyle name="_도곡교 교대 수량_노임단가_4-3차 전기공사 설계서_REVP0(090401) 13" xfId="5933"/>
    <cellStyle name="_도곡교 교대 수량_노임단가_4-3차 전기공사 설계서_REVP0(090401) 14" xfId="30710"/>
    <cellStyle name="_도곡교 교대 수량_노임단가_4-3차 전기공사 설계서_REVP0(090401) 2" xfId="5934"/>
    <cellStyle name="_도곡교 교대 수량_노임단가_4-3차 전기공사 설계서_REVP0(090401) 3" xfId="5935"/>
    <cellStyle name="_도곡교 교대 수량_노임단가_4-3차 전기공사 설계서_REVP0(090401) 4" xfId="5936"/>
    <cellStyle name="_도곡교 교대 수량_노임단가_4-3차 전기공사 설계서_REVP0(090401) 5" xfId="5937"/>
    <cellStyle name="_도곡교 교대 수량_노임단가_4-3차 전기공사 설계서_REVP0(090401) 6" xfId="5938"/>
    <cellStyle name="_도곡교 교대 수량_노임단가_4-3차 전기공사 설계서_REVP0(090401) 7" xfId="5939"/>
    <cellStyle name="_도곡교 교대 수량_노임단가_4-3차 전기공사 설계서_REVP0(090401) 8" xfId="5940"/>
    <cellStyle name="_도곡교 교대 수량_노임단가_4-3차 전기공사 설계서_REVP0(090401) 9" xfId="5941"/>
    <cellStyle name="_도곡교 교대 수량_배수공H" xfId="5942"/>
    <cellStyle name="_도곡교 교대 수량_배수공H 10" xfId="5943"/>
    <cellStyle name="_도곡교 교대 수량_배수공H 11" xfId="5944"/>
    <cellStyle name="_도곡교 교대 수량_배수공H 12" xfId="5945"/>
    <cellStyle name="_도곡교 교대 수량_배수공H 13" xfId="5946"/>
    <cellStyle name="_도곡교 교대 수량_배수공H 14" xfId="30709"/>
    <cellStyle name="_도곡교 교대 수량_배수공H 2" xfId="5947"/>
    <cellStyle name="_도곡교 교대 수량_배수공H 3" xfId="5948"/>
    <cellStyle name="_도곡교 교대 수량_배수공H 4" xfId="5949"/>
    <cellStyle name="_도곡교 교대 수량_배수공H 5" xfId="5950"/>
    <cellStyle name="_도곡교 교대 수량_배수공H 6" xfId="5951"/>
    <cellStyle name="_도곡교 교대 수량_배수공H 7" xfId="5952"/>
    <cellStyle name="_도곡교 교대 수량_배수공H 8" xfId="5953"/>
    <cellStyle name="_도곡교 교대 수량_배수공H 9" xfId="5954"/>
    <cellStyle name="_도곡교 교대 수량_배수공H_1-1차 전기공사 설계서(저장탱크)_REVA_090721(전기방식수정분)" xfId="27504"/>
    <cellStyle name="_도곡교 교대 수량_배수공H_4-3차 전기공사 설계서_REVP0(090401)" xfId="5955"/>
    <cellStyle name="_도곡교 교대 수량_배수공H_4-3차 전기공사 설계서_REVP0(090401) 10" xfId="5956"/>
    <cellStyle name="_도곡교 교대 수량_배수공H_4-3차 전기공사 설계서_REVP0(090401) 11" xfId="5957"/>
    <cellStyle name="_도곡교 교대 수량_배수공H_4-3차 전기공사 설계서_REVP0(090401) 12" xfId="5958"/>
    <cellStyle name="_도곡교 교대 수량_배수공H_4-3차 전기공사 설계서_REVP0(090401) 13" xfId="5959"/>
    <cellStyle name="_도곡교 교대 수량_배수공H_4-3차 전기공사 설계서_REVP0(090401) 14" xfId="30708"/>
    <cellStyle name="_도곡교 교대 수량_배수공H_4-3차 전기공사 설계서_REVP0(090401) 2" xfId="5960"/>
    <cellStyle name="_도곡교 교대 수량_배수공H_4-3차 전기공사 설계서_REVP0(090401) 3" xfId="5961"/>
    <cellStyle name="_도곡교 교대 수량_배수공H_4-3차 전기공사 설계서_REVP0(090401) 4" xfId="5962"/>
    <cellStyle name="_도곡교 교대 수량_배수공H_4-3차 전기공사 설계서_REVP0(090401) 5" xfId="5963"/>
    <cellStyle name="_도곡교 교대 수량_배수공H_4-3차 전기공사 설계서_REVP0(090401) 6" xfId="5964"/>
    <cellStyle name="_도곡교 교대 수량_배수공H_4-3차 전기공사 설계서_REVP0(090401) 7" xfId="5965"/>
    <cellStyle name="_도곡교 교대 수량_배수공H_4-3차 전기공사 설계서_REVP0(090401) 8" xfId="5966"/>
    <cellStyle name="_도곡교 교대 수량_배수공H_4-3차 전기공사 설계서_REVP0(090401) 9" xfId="5967"/>
    <cellStyle name="_도곡교 교대 수량_배수공H_노임단가" xfId="5968"/>
    <cellStyle name="_도곡교 교대 수량_배수공H_노임단가 10" xfId="5969"/>
    <cellStyle name="_도곡교 교대 수량_배수공H_노임단가 11" xfId="5970"/>
    <cellStyle name="_도곡교 교대 수량_배수공H_노임단가 12" xfId="5971"/>
    <cellStyle name="_도곡교 교대 수량_배수공H_노임단가 13" xfId="5972"/>
    <cellStyle name="_도곡교 교대 수량_배수공H_노임단가 14" xfId="30707"/>
    <cellStyle name="_도곡교 교대 수량_배수공H_노임단가 2" xfId="5973"/>
    <cellStyle name="_도곡교 교대 수량_배수공H_노임단가 3" xfId="5974"/>
    <cellStyle name="_도곡교 교대 수량_배수공H_노임단가 4" xfId="5975"/>
    <cellStyle name="_도곡교 교대 수량_배수공H_노임단가 5" xfId="5976"/>
    <cellStyle name="_도곡교 교대 수량_배수공H_노임단가 6" xfId="5977"/>
    <cellStyle name="_도곡교 교대 수량_배수공H_노임단가 7" xfId="5978"/>
    <cellStyle name="_도곡교 교대 수량_배수공H_노임단가 8" xfId="5979"/>
    <cellStyle name="_도곡교 교대 수량_배수공H_노임단가 9" xfId="5980"/>
    <cellStyle name="_도곡교 교대 수량_배수공H_노임단가_1-1차 전기공사 설계서(저장탱크)_REVA_090721(전기방식수정분)" xfId="27505"/>
    <cellStyle name="_도곡교 교대 수량_배수공H_노임단가_4-3차 전기공사 설계서_REVP0(090401)" xfId="5981"/>
    <cellStyle name="_도곡교 교대 수량_배수공H_노임단가_4-3차 전기공사 설계서_REVP0(090401) 10" xfId="5982"/>
    <cellStyle name="_도곡교 교대 수량_배수공H_노임단가_4-3차 전기공사 설계서_REVP0(090401) 11" xfId="5983"/>
    <cellStyle name="_도곡교 교대 수량_배수공H_노임단가_4-3차 전기공사 설계서_REVP0(090401) 12" xfId="5984"/>
    <cellStyle name="_도곡교 교대 수량_배수공H_노임단가_4-3차 전기공사 설계서_REVP0(090401) 13" xfId="5985"/>
    <cellStyle name="_도곡교 교대 수량_배수공H_노임단가_4-3차 전기공사 설계서_REVP0(090401) 14" xfId="30706"/>
    <cellStyle name="_도곡교 교대 수량_배수공H_노임단가_4-3차 전기공사 설계서_REVP0(090401) 2" xfId="5986"/>
    <cellStyle name="_도곡교 교대 수량_배수공H_노임단가_4-3차 전기공사 설계서_REVP0(090401) 3" xfId="5987"/>
    <cellStyle name="_도곡교 교대 수량_배수공H_노임단가_4-3차 전기공사 설계서_REVP0(090401) 4" xfId="5988"/>
    <cellStyle name="_도곡교 교대 수량_배수공H_노임단가_4-3차 전기공사 설계서_REVP0(090401) 5" xfId="5989"/>
    <cellStyle name="_도곡교 교대 수량_배수공H_노임단가_4-3차 전기공사 설계서_REVP0(090401) 6" xfId="5990"/>
    <cellStyle name="_도곡교 교대 수량_배수공H_노임단가_4-3차 전기공사 설계서_REVP0(090401) 7" xfId="5991"/>
    <cellStyle name="_도곡교 교대 수량_배수공H_노임단가_4-3차 전기공사 설계서_REVP0(090401) 8" xfId="5992"/>
    <cellStyle name="_도곡교 교대 수량_배수공H_노임단가_4-3차 전기공사 설계서_REVP0(090401) 9" xfId="5993"/>
    <cellStyle name="_도곡교 교대 수량_배수공H_통영기초#11-rev1" xfId="5994"/>
    <cellStyle name="_도곡교 교대 수량_배수공H_통영기초#11-rev1 10" xfId="5995"/>
    <cellStyle name="_도곡교 교대 수량_배수공H_통영기초#11-rev1 11" xfId="5996"/>
    <cellStyle name="_도곡교 교대 수량_배수공H_통영기초#11-rev1 12" xfId="5997"/>
    <cellStyle name="_도곡교 교대 수량_배수공H_통영기초#11-rev1 13" xfId="5998"/>
    <cellStyle name="_도곡교 교대 수량_배수공H_통영기초#11-rev1 14" xfId="30705"/>
    <cellStyle name="_도곡교 교대 수량_배수공H_통영기초#11-rev1 2" xfId="5999"/>
    <cellStyle name="_도곡교 교대 수량_배수공H_통영기초#11-rev1 3" xfId="6000"/>
    <cellStyle name="_도곡교 교대 수량_배수공H_통영기초#11-rev1 4" xfId="6001"/>
    <cellStyle name="_도곡교 교대 수량_배수공H_통영기초#11-rev1 5" xfId="6002"/>
    <cellStyle name="_도곡교 교대 수량_배수공H_통영기초#11-rev1 6" xfId="6003"/>
    <cellStyle name="_도곡교 교대 수량_배수공H_통영기초#11-rev1 7" xfId="6004"/>
    <cellStyle name="_도곡교 교대 수량_배수공H_통영기초#11-rev1 8" xfId="6005"/>
    <cellStyle name="_도곡교 교대 수량_배수공H_통영기초#11-rev1 9" xfId="6006"/>
    <cellStyle name="_도곡교 교대 수량_배수공H_통영기초#11-rev1_1-1차 전기공사 설계서(저장탱크)_REVA_090721(전기방식수정분)" xfId="27506"/>
    <cellStyle name="_도곡교 교대 수량_배수공H_통영기초#11-rev1_4-3차 전기공사 설계서_REVP0(090401)" xfId="6007"/>
    <cellStyle name="_도곡교 교대 수량_배수공H_통영기초#11-rev1_4-3차 전기공사 설계서_REVP0(090401) 10" xfId="6008"/>
    <cellStyle name="_도곡교 교대 수량_배수공H_통영기초#11-rev1_4-3차 전기공사 설계서_REVP0(090401) 11" xfId="6009"/>
    <cellStyle name="_도곡교 교대 수량_배수공H_통영기초#11-rev1_4-3차 전기공사 설계서_REVP0(090401) 12" xfId="6010"/>
    <cellStyle name="_도곡교 교대 수량_배수공H_통영기초#11-rev1_4-3차 전기공사 설계서_REVP0(090401) 13" xfId="6011"/>
    <cellStyle name="_도곡교 교대 수량_배수공H_통영기초#11-rev1_4-3차 전기공사 설계서_REVP0(090401) 14" xfId="30704"/>
    <cellStyle name="_도곡교 교대 수량_배수공H_통영기초#11-rev1_4-3차 전기공사 설계서_REVP0(090401) 2" xfId="6012"/>
    <cellStyle name="_도곡교 교대 수량_배수공H_통영기초#11-rev1_4-3차 전기공사 설계서_REVP0(090401) 3" xfId="6013"/>
    <cellStyle name="_도곡교 교대 수량_배수공H_통영기초#11-rev1_4-3차 전기공사 설계서_REVP0(090401) 4" xfId="6014"/>
    <cellStyle name="_도곡교 교대 수량_배수공H_통영기초#11-rev1_4-3차 전기공사 설계서_REVP0(090401) 5" xfId="6015"/>
    <cellStyle name="_도곡교 교대 수량_배수공H_통영기초#11-rev1_4-3차 전기공사 설계서_REVP0(090401) 6" xfId="6016"/>
    <cellStyle name="_도곡교 교대 수량_배수공H_통영기초#11-rev1_4-3차 전기공사 설계서_REVP0(090401) 7" xfId="6017"/>
    <cellStyle name="_도곡교 교대 수량_배수공H_통영기초#11-rev1_4-3차 전기공사 설계서_REVP0(090401) 8" xfId="6018"/>
    <cellStyle name="_도곡교 교대 수량_배수공H_통영기초#11-rev1_4-3차 전기공사 설계서_REVP0(090401) 9" xfId="6019"/>
    <cellStyle name="_도곡교 교대 수량_배수공H_통영기초#11-rev1_노임단가" xfId="6020"/>
    <cellStyle name="_도곡교 교대 수량_배수공H_통영기초#11-rev1_노임단가 10" xfId="6021"/>
    <cellStyle name="_도곡교 교대 수량_배수공H_통영기초#11-rev1_노임단가 11" xfId="6022"/>
    <cellStyle name="_도곡교 교대 수량_배수공H_통영기초#11-rev1_노임단가 12" xfId="6023"/>
    <cellStyle name="_도곡교 교대 수량_배수공H_통영기초#11-rev1_노임단가 13" xfId="6024"/>
    <cellStyle name="_도곡교 교대 수량_배수공H_통영기초#11-rev1_노임단가 14" xfId="30703"/>
    <cellStyle name="_도곡교 교대 수량_배수공H_통영기초#11-rev1_노임단가 2" xfId="6025"/>
    <cellStyle name="_도곡교 교대 수량_배수공H_통영기초#11-rev1_노임단가 3" xfId="6026"/>
    <cellStyle name="_도곡교 교대 수량_배수공H_통영기초#11-rev1_노임단가 4" xfId="6027"/>
    <cellStyle name="_도곡교 교대 수량_배수공H_통영기초#11-rev1_노임단가 5" xfId="6028"/>
    <cellStyle name="_도곡교 교대 수량_배수공H_통영기초#11-rev1_노임단가 6" xfId="6029"/>
    <cellStyle name="_도곡교 교대 수량_배수공H_통영기초#11-rev1_노임단가 7" xfId="6030"/>
    <cellStyle name="_도곡교 교대 수량_배수공H_통영기초#11-rev1_노임단가 8" xfId="6031"/>
    <cellStyle name="_도곡교 교대 수량_배수공H_통영기초#11-rev1_노임단가 9" xfId="6032"/>
    <cellStyle name="_도곡교 교대 수량_배수공H_통영기초#11-rev1_노임단가_1-1차 전기공사 설계서(저장탱크)_REVA_090721(전기방식수정분)" xfId="27507"/>
    <cellStyle name="_도곡교 교대 수량_배수공H_통영기초#11-rev1_노임단가_4-3차 전기공사 설계서_REVP0(090401)" xfId="6033"/>
    <cellStyle name="_도곡교 교대 수량_배수공H_통영기초#11-rev1_노임단가_4-3차 전기공사 설계서_REVP0(090401) 10" xfId="6034"/>
    <cellStyle name="_도곡교 교대 수량_배수공H_통영기초#11-rev1_노임단가_4-3차 전기공사 설계서_REVP0(090401) 11" xfId="6035"/>
    <cellStyle name="_도곡교 교대 수량_배수공H_통영기초#11-rev1_노임단가_4-3차 전기공사 설계서_REVP0(090401) 12" xfId="6036"/>
    <cellStyle name="_도곡교 교대 수량_배수공H_통영기초#11-rev1_노임단가_4-3차 전기공사 설계서_REVP0(090401) 13" xfId="6037"/>
    <cellStyle name="_도곡교 교대 수량_배수공H_통영기초#11-rev1_노임단가_4-3차 전기공사 설계서_REVP0(090401) 14" xfId="30702"/>
    <cellStyle name="_도곡교 교대 수량_배수공H_통영기초#11-rev1_노임단가_4-3차 전기공사 설계서_REVP0(090401) 2" xfId="6038"/>
    <cellStyle name="_도곡교 교대 수량_배수공H_통영기초#11-rev1_노임단가_4-3차 전기공사 설계서_REVP0(090401) 3" xfId="6039"/>
    <cellStyle name="_도곡교 교대 수량_배수공H_통영기초#11-rev1_노임단가_4-3차 전기공사 설계서_REVP0(090401) 4" xfId="6040"/>
    <cellStyle name="_도곡교 교대 수량_배수공H_통영기초#11-rev1_노임단가_4-3차 전기공사 설계서_REVP0(090401) 5" xfId="6041"/>
    <cellStyle name="_도곡교 교대 수량_배수공H_통영기초#11-rev1_노임단가_4-3차 전기공사 설계서_REVP0(090401) 6" xfId="6042"/>
    <cellStyle name="_도곡교 교대 수량_배수공H_통영기초#11-rev1_노임단가_4-3차 전기공사 설계서_REVP0(090401) 7" xfId="6043"/>
    <cellStyle name="_도곡교 교대 수량_배수공H_통영기초#11-rev1_노임단가_4-3차 전기공사 설계서_REVP0(090401) 8" xfId="6044"/>
    <cellStyle name="_도곡교 교대 수량_배수공H_통영기초#11-rev1_노임단가_4-3차 전기공사 설계서_REVP0(090401) 9" xfId="6045"/>
    <cellStyle name="_도곡교 교대 수량_배수공H_통영기초#11-rev1_통합내역서" xfId="6046"/>
    <cellStyle name="_도곡교 교대 수량_배수공H_통영기초#11-rev1_통합내역서 10" xfId="6047"/>
    <cellStyle name="_도곡교 교대 수량_배수공H_통영기초#11-rev1_통합내역서 11" xfId="6048"/>
    <cellStyle name="_도곡교 교대 수량_배수공H_통영기초#11-rev1_통합내역서 12" xfId="6049"/>
    <cellStyle name="_도곡교 교대 수량_배수공H_통영기초#11-rev1_통합내역서 13" xfId="6050"/>
    <cellStyle name="_도곡교 교대 수량_배수공H_통영기초#11-rev1_통합내역서 14" xfId="30701"/>
    <cellStyle name="_도곡교 교대 수량_배수공H_통영기초#11-rev1_통합내역서 2" xfId="6051"/>
    <cellStyle name="_도곡교 교대 수량_배수공H_통영기초#11-rev1_통합내역서 3" xfId="6052"/>
    <cellStyle name="_도곡교 교대 수량_배수공H_통영기초#11-rev1_통합내역서 4" xfId="6053"/>
    <cellStyle name="_도곡교 교대 수량_배수공H_통영기초#11-rev1_통합내역서 5" xfId="6054"/>
    <cellStyle name="_도곡교 교대 수량_배수공H_통영기초#11-rev1_통합내역서 6" xfId="6055"/>
    <cellStyle name="_도곡교 교대 수량_배수공H_통영기초#11-rev1_통합내역서 7" xfId="6056"/>
    <cellStyle name="_도곡교 교대 수량_배수공H_통영기초#11-rev1_통합내역서 8" xfId="6057"/>
    <cellStyle name="_도곡교 교대 수량_배수공H_통영기초#11-rev1_통합내역서 9" xfId="6058"/>
    <cellStyle name="_도곡교 교대 수량_배수공H_통영기초#11-rev1_통합내역서_1-1차 전기공사 설계서(저장탱크)_REVA_090721(전기방식수정분)" xfId="27508"/>
    <cellStyle name="_도곡교 교대 수량_배수공H_통영기초#11-rev1_통합내역서_4-3차 전기공사 설계서_REVP0(090401)" xfId="6059"/>
    <cellStyle name="_도곡교 교대 수량_배수공H_통영기초#11-rev1_통합내역서_4-3차 전기공사 설계서_REVP0(090401) 10" xfId="6060"/>
    <cellStyle name="_도곡교 교대 수량_배수공H_통영기초#11-rev1_통합내역서_4-3차 전기공사 설계서_REVP0(090401) 11" xfId="6061"/>
    <cellStyle name="_도곡교 교대 수량_배수공H_통영기초#11-rev1_통합내역서_4-3차 전기공사 설계서_REVP0(090401) 12" xfId="6062"/>
    <cellStyle name="_도곡교 교대 수량_배수공H_통영기초#11-rev1_통합내역서_4-3차 전기공사 설계서_REVP0(090401) 13" xfId="6063"/>
    <cellStyle name="_도곡교 교대 수량_배수공H_통영기초#11-rev1_통합내역서_4-3차 전기공사 설계서_REVP0(090401) 14" xfId="30700"/>
    <cellStyle name="_도곡교 교대 수량_배수공H_통영기초#11-rev1_통합내역서_4-3차 전기공사 설계서_REVP0(090401) 2" xfId="6064"/>
    <cellStyle name="_도곡교 교대 수량_배수공H_통영기초#11-rev1_통합내역서_4-3차 전기공사 설계서_REVP0(090401) 3" xfId="6065"/>
    <cellStyle name="_도곡교 교대 수량_배수공H_통영기초#11-rev1_통합내역서_4-3차 전기공사 설계서_REVP0(090401) 4" xfId="6066"/>
    <cellStyle name="_도곡교 교대 수량_배수공H_통영기초#11-rev1_통합내역서_4-3차 전기공사 설계서_REVP0(090401) 5" xfId="6067"/>
    <cellStyle name="_도곡교 교대 수량_배수공H_통영기초#11-rev1_통합내역서_4-3차 전기공사 설계서_REVP0(090401) 6" xfId="6068"/>
    <cellStyle name="_도곡교 교대 수량_배수공H_통영기초#11-rev1_통합내역서_4-3차 전기공사 설계서_REVP0(090401) 7" xfId="6069"/>
    <cellStyle name="_도곡교 교대 수량_배수공H_통영기초#11-rev1_통합내역서_4-3차 전기공사 설계서_REVP0(090401) 8" xfId="6070"/>
    <cellStyle name="_도곡교 교대 수량_배수공H_통영기초#11-rev1_통합내역서_4-3차 전기공사 설계서_REVP0(090401) 9" xfId="6071"/>
    <cellStyle name="_도곡교 교대 수량_배수공H_통영기초#11-rev1_평택15-17본체내역서_rev5" xfId="6072"/>
    <cellStyle name="_도곡교 교대 수량_배수공H_통영기초#11-rev1_평택15-17본체내역서_rev5 10" xfId="6073"/>
    <cellStyle name="_도곡교 교대 수량_배수공H_통영기초#11-rev1_평택15-17본체내역서_rev5 11" xfId="6074"/>
    <cellStyle name="_도곡교 교대 수량_배수공H_통영기초#11-rev1_평택15-17본체내역서_rev5 12" xfId="6075"/>
    <cellStyle name="_도곡교 교대 수량_배수공H_통영기초#11-rev1_평택15-17본체내역서_rev5 13" xfId="6076"/>
    <cellStyle name="_도곡교 교대 수량_배수공H_통영기초#11-rev1_평택15-17본체내역서_rev5 14" xfId="30699"/>
    <cellStyle name="_도곡교 교대 수량_배수공H_통영기초#11-rev1_평택15-17본체내역서_rev5 2" xfId="6077"/>
    <cellStyle name="_도곡교 교대 수량_배수공H_통영기초#11-rev1_평택15-17본체내역서_rev5 3" xfId="6078"/>
    <cellStyle name="_도곡교 교대 수량_배수공H_통영기초#11-rev1_평택15-17본체내역서_rev5 4" xfId="6079"/>
    <cellStyle name="_도곡교 교대 수량_배수공H_통영기초#11-rev1_평택15-17본체내역서_rev5 5" xfId="6080"/>
    <cellStyle name="_도곡교 교대 수량_배수공H_통영기초#11-rev1_평택15-17본체내역서_rev5 6" xfId="6081"/>
    <cellStyle name="_도곡교 교대 수량_배수공H_통영기초#11-rev1_평택15-17본체내역서_rev5 7" xfId="6082"/>
    <cellStyle name="_도곡교 교대 수량_배수공H_통영기초#11-rev1_평택15-17본체내역서_rev5 8" xfId="6083"/>
    <cellStyle name="_도곡교 교대 수량_배수공H_통영기초#11-rev1_평택15-17본체내역서_rev5 9" xfId="6084"/>
    <cellStyle name="_도곡교 교대 수량_배수공H_통영기초#11-rev1_평택15-17본체내역서_rev5_1-1차 전기공사 설계서(저장탱크)_REVA_090721(전기방식수정분)" xfId="27509"/>
    <cellStyle name="_도곡교 교대 수량_배수공H_통영기초#11-rev1_평택15-17본체내역서_rev5_4-3차 전기공사 설계서_REVP0(090401)" xfId="6085"/>
    <cellStyle name="_도곡교 교대 수량_배수공H_통영기초#11-rev1_평택15-17본체내역서_rev5_4-3차 전기공사 설계서_REVP0(090401) 10" xfId="6086"/>
    <cellStyle name="_도곡교 교대 수량_배수공H_통영기초#11-rev1_평택15-17본체내역서_rev5_4-3차 전기공사 설계서_REVP0(090401) 11" xfId="6087"/>
    <cellStyle name="_도곡교 교대 수량_배수공H_통영기초#11-rev1_평택15-17본체내역서_rev5_4-3차 전기공사 설계서_REVP0(090401) 12" xfId="6088"/>
    <cellStyle name="_도곡교 교대 수량_배수공H_통영기초#11-rev1_평택15-17본체내역서_rev5_4-3차 전기공사 설계서_REVP0(090401) 13" xfId="6089"/>
    <cellStyle name="_도곡교 교대 수량_배수공H_통영기초#11-rev1_평택15-17본체내역서_rev5_4-3차 전기공사 설계서_REVP0(090401) 14" xfId="30698"/>
    <cellStyle name="_도곡교 교대 수량_배수공H_통영기초#11-rev1_평택15-17본체내역서_rev5_4-3차 전기공사 설계서_REVP0(090401) 2" xfId="6090"/>
    <cellStyle name="_도곡교 교대 수량_배수공H_통영기초#11-rev1_평택15-17본체내역서_rev5_4-3차 전기공사 설계서_REVP0(090401) 3" xfId="6091"/>
    <cellStyle name="_도곡교 교대 수량_배수공H_통영기초#11-rev1_평택15-17본체내역서_rev5_4-3차 전기공사 설계서_REVP0(090401) 4" xfId="6092"/>
    <cellStyle name="_도곡교 교대 수량_배수공H_통영기초#11-rev1_평택15-17본체내역서_rev5_4-3차 전기공사 설계서_REVP0(090401) 5" xfId="6093"/>
    <cellStyle name="_도곡교 교대 수량_배수공H_통영기초#11-rev1_평택15-17본체내역서_rev5_4-3차 전기공사 설계서_REVP0(090401) 6" xfId="6094"/>
    <cellStyle name="_도곡교 교대 수량_배수공H_통영기초#11-rev1_평택15-17본체내역서_rev5_4-3차 전기공사 설계서_REVP0(090401) 7" xfId="6095"/>
    <cellStyle name="_도곡교 교대 수량_배수공H_통영기초#11-rev1_평택15-17본체내역서_rev5_4-3차 전기공사 설계서_REVP0(090401) 8" xfId="6096"/>
    <cellStyle name="_도곡교 교대 수량_배수공H_통영기초#11-rev1_평택15-17본체내역서_rev5_4-3차 전기공사 설계서_REVP0(090401) 9" xfId="6097"/>
    <cellStyle name="_도곡교 교대 수량_배수공H_통합내역서" xfId="6098"/>
    <cellStyle name="_도곡교 교대 수량_배수공H_통합내역서 10" xfId="6099"/>
    <cellStyle name="_도곡교 교대 수량_배수공H_통합내역서 11" xfId="6100"/>
    <cellStyle name="_도곡교 교대 수량_배수공H_통합내역서 12" xfId="6101"/>
    <cellStyle name="_도곡교 교대 수량_배수공H_통합내역서 13" xfId="6102"/>
    <cellStyle name="_도곡교 교대 수량_배수공H_통합내역서 14" xfId="30697"/>
    <cellStyle name="_도곡교 교대 수량_배수공H_통합내역서 2" xfId="6103"/>
    <cellStyle name="_도곡교 교대 수량_배수공H_통합내역서 3" xfId="6104"/>
    <cellStyle name="_도곡교 교대 수량_배수공H_통합내역서 4" xfId="6105"/>
    <cellStyle name="_도곡교 교대 수량_배수공H_통합내역서 5" xfId="6106"/>
    <cellStyle name="_도곡교 교대 수량_배수공H_통합내역서 6" xfId="6107"/>
    <cellStyle name="_도곡교 교대 수량_배수공H_통합내역서 7" xfId="6108"/>
    <cellStyle name="_도곡교 교대 수량_배수공H_통합내역서 8" xfId="6109"/>
    <cellStyle name="_도곡교 교대 수량_배수공H_통합내역서 9" xfId="6110"/>
    <cellStyle name="_도곡교 교대 수량_배수공H_통합내역서_1-1차 전기공사 설계서(저장탱크)_REVA_090721(전기방식수정분)" xfId="27510"/>
    <cellStyle name="_도곡교 교대 수량_배수공H_통합내역서_4-3차 전기공사 설계서_REVP0(090401)" xfId="6111"/>
    <cellStyle name="_도곡교 교대 수량_배수공H_통합내역서_4-3차 전기공사 설계서_REVP0(090401) 10" xfId="6112"/>
    <cellStyle name="_도곡교 교대 수량_배수공H_통합내역서_4-3차 전기공사 설계서_REVP0(090401) 11" xfId="6113"/>
    <cellStyle name="_도곡교 교대 수량_배수공H_통합내역서_4-3차 전기공사 설계서_REVP0(090401) 12" xfId="6114"/>
    <cellStyle name="_도곡교 교대 수량_배수공H_통합내역서_4-3차 전기공사 설계서_REVP0(090401) 13" xfId="6115"/>
    <cellStyle name="_도곡교 교대 수량_배수공H_통합내역서_4-3차 전기공사 설계서_REVP0(090401) 14" xfId="30696"/>
    <cellStyle name="_도곡교 교대 수량_배수공H_통합내역서_4-3차 전기공사 설계서_REVP0(090401) 2" xfId="6116"/>
    <cellStyle name="_도곡교 교대 수량_배수공H_통합내역서_4-3차 전기공사 설계서_REVP0(090401) 3" xfId="6117"/>
    <cellStyle name="_도곡교 교대 수량_배수공H_통합내역서_4-3차 전기공사 설계서_REVP0(090401) 4" xfId="6118"/>
    <cellStyle name="_도곡교 교대 수량_배수공H_통합내역서_4-3차 전기공사 설계서_REVP0(090401) 5" xfId="6119"/>
    <cellStyle name="_도곡교 교대 수량_배수공H_통합내역서_4-3차 전기공사 설계서_REVP0(090401) 6" xfId="6120"/>
    <cellStyle name="_도곡교 교대 수량_배수공H_통합내역서_4-3차 전기공사 설계서_REVP0(090401) 7" xfId="6121"/>
    <cellStyle name="_도곡교 교대 수량_배수공H_통합내역서_4-3차 전기공사 설계서_REVP0(090401) 8" xfId="6122"/>
    <cellStyle name="_도곡교 교대 수량_배수공H_통합내역서_4-3차 전기공사 설계서_REVP0(090401) 9" xfId="6123"/>
    <cellStyle name="_도곡교 교대 수량_배수공H_평택15-17본체내역서_rev5" xfId="6124"/>
    <cellStyle name="_도곡교 교대 수량_배수공H_평택15-17본체내역서_rev5 10" xfId="6125"/>
    <cellStyle name="_도곡교 교대 수량_배수공H_평택15-17본체내역서_rev5 11" xfId="6126"/>
    <cellStyle name="_도곡교 교대 수량_배수공H_평택15-17본체내역서_rev5 12" xfId="6127"/>
    <cellStyle name="_도곡교 교대 수량_배수공H_평택15-17본체내역서_rev5 13" xfId="6128"/>
    <cellStyle name="_도곡교 교대 수량_배수공H_평택15-17본체내역서_rev5 14" xfId="30695"/>
    <cellStyle name="_도곡교 교대 수량_배수공H_평택15-17본체내역서_rev5 2" xfId="6129"/>
    <cellStyle name="_도곡교 교대 수량_배수공H_평택15-17본체내역서_rev5 3" xfId="6130"/>
    <cellStyle name="_도곡교 교대 수량_배수공H_평택15-17본체내역서_rev5 4" xfId="6131"/>
    <cellStyle name="_도곡교 교대 수량_배수공H_평택15-17본체내역서_rev5 5" xfId="6132"/>
    <cellStyle name="_도곡교 교대 수량_배수공H_평택15-17본체내역서_rev5 6" xfId="6133"/>
    <cellStyle name="_도곡교 교대 수량_배수공H_평택15-17본체내역서_rev5 7" xfId="6134"/>
    <cellStyle name="_도곡교 교대 수량_배수공H_평택15-17본체내역서_rev5 8" xfId="6135"/>
    <cellStyle name="_도곡교 교대 수량_배수공H_평택15-17본체내역서_rev5 9" xfId="6136"/>
    <cellStyle name="_도곡교 교대 수량_배수공H_평택15-17본체내역서_rev5_1-1차 전기공사 설계서(저장탱크)_REVA_090721(전기방식수정분)" xfId="27511"/>
    <cellStyle name="_도곡교 교대 수량_배수공H_평택15-17본체내역서_rev5_4-3차 전기공사 설계서_REVP0(090401)" xfId="6137"/>
    <cellStyle name="_도곡교 교대 수량_배수공H_평택15-17본체내역서_rev5_4-3차 전기공사 설계서_REVP0(090401) 10" xfId="6138"/>
    <cellStyle name="_도곡교 교대 수량_배수공H_평택15-17본체내역서_rev5_4-3차 전기공사 설계서_REVP0(090401) 11" xfId="6139"/>
    <cellStyle name="_도곡교 교대 수량_배수공H_평택15-17본체내역서_rev5_4-3차 전기공사 설계서_REVP0(090401) 12" xfId="6140"/>
    <cellStyle name="_도곡교 교대 수량_배수공H_평택15-17본체내역서_rev5_4-3차 전기공사 설계서_REVP0(090401) 13" xfId="6141"/>
    <cellStyle name="_도곡교 교대 수량_배수공H_평택15-17본체내역서_rev5_4-3차 전기공사 설계서_REVP0(090401) 14" xfId="30694"/>
    <cellStyle name="_도곡교 교대 수량_배수공H_평택15-17본체내역서_rev5_4-3차 전기공사 설계서_REVP0(090401) 2" xfId="6142"/>
    <cellStyle name="_도곡교 교대 수량_배수공H_평택15-17본체내역서_rev5_4-3차 전기공사 설계서_REVP0(090401) 3" xfId="6143"/>
    <cellStyle name="_도곡교 교대 수량_배수공H_평택15-17본체내역서_rev5_4-3차 전기공사 설계서_REVP0(090401) 4" xfId="6144"/>
    <cellStyle name="_도곡교 교대 수량_배수공H_평택15-17본체내역서_rev5_4-3차 전기공사 설계서_REVP0(090401) 5" xfId="6145"/>
    <cellStyle name="_도곡교 교대 수량_배수공H_평택15-17본체내역서_rev5_4-3차 전기공사 설계서_REVP0(090401) 6" xfId="6146"/>
    <cellStyle name="_도곡교 교대 수량_배수공H_평택15-17본체내역서_rev5_4-3차 전기공사 설계서_REVP0(090401) 7" xfId="6147"/>
    <cellStyle name="_도곡교 교대 수량_배수공H_평택15-17본체내역서_rev5_4-3차 전기공사 설계서_REVP0(090401) 8" xfId="6148"/>
    <cellStyle name="_도곡교 교대 수량_배수공H_평택15-17본체내역서_rev5_4-3차 전기공사 설계서_REVP0(090401) 9" xfId="6149"/>
    <cellStyle name="_도곡교 교대 수량_통영기초#11-rev1" xfId="6150"/>
    <cellStyle name="_도곡교 교대 수량_통영기초#11-rev1 10" xfId="6151"/>
    <cellStyle name="_도곡교 교대 수량_통영기초#11-rev1 11" xfId="6152"/>
    <cellStyle name="_도곡교 교대 수량_통영기초#11-rev1 12" xfId="6153"/>
    <cellStyle name="_도곡교 교대 수량_통영기초#11-rev1 13" xfId="6154"/>
    <cellStyle name="_도곡교 교대 수량_통영기초#11-rev1 14" xfId="30693"/>
    <cellStyle name="_도곡교 교대 수량_통영기초#11-rev1 2" xfId="6155"/>
    <cellStyle name="_도곡교 교대 수량_통영기초#11-rev1 3" xfId="6156"/>
    <cellStyle name="_도곡교 교대 수량_통영기초#11-rev1 4" xfId="6157"/>
    <cellStyle name="_도곡교 교대 수량_통영기초#11-rev1 5" xfId="6158"/>
    <cellStyle name="_도곡교 교대 수량_통영기초#11-rev1 6" xfId="6159"/>
    <cellStyle name="_도곡교 교대 수량_통영기초#11-rev1 7" xfId="6160"/>
    <cellStyle name="_도곡교 교대 수량_통영기초#11-rev1 8" xfId="6161"/>
    <cellStyle name="_도곡교 교대 수량_통영기초#11-rev1 9" xfId="6162"/>
    <cellStyle name="_도곡교 교대 수량_통영기초#11-rev1_1-1차 전기공사 설계서(저장탱크)_REVA_090721(전기방식수정분)" xfId="27512"/>
    <cellStyle name="_도곡교 교대 수량_통영기초#11-rev1_4-3차 전기공사 설계서_REVP0(090401)" xfId="6163"/>
    <cellStyle name="_도곡교 교대 수량_통영기초#11-rev1_4-3차 전기공사 설계서_REVP0(090401) 10" xfId="6164"/>
    <cellStyle name="_도곡교 교대 수량_통영기초#11-rev1_4-3차 전기공사 설계서_REVP0(090401) 11" xfId="6165"/>
    <cellStyle name="_도곡교 교대 수량_통영기초#11-rev1_4-3차 전기공사 설계서_REVP0(090401) 12" xfId="6166"/>
    <cellStyle name="_도곡교 교대 수량_통영기초#11-rev1_4-3차 전기공사 설계서_REVP0(090401) 13" xfId="6167"/>
    <cellStyle name="_도곡교 교대 수량_통영기초#11-rev1_4-3차 전기공사 설계서_REVP0(090401) 14" xfId="30692"/>
    <cellStyle name="_도곡교 교대 수량_통영기초#11-rev1_4-3차 전기공사 설계서_REVP0(090401) 2" xfId="6168"/>
    <cellStyle name="_도곡교 교대 수량_통영기초#11-rev1_4-3차 전기공사 설계서_REVP0(090401) 3" xfId="6169"/>
    <cellStyle name="_도곡교 교대 수량_통영기초#11-rev1_4-3차 전기공사 설계서_REVP0(090401) 4" xfId="6170"/>
    <cellStyle name="_도곡교 교대 수량_통영기초#11-rev1_4-3차 전기공사 설계서_REVP0(090401) 5" xfId="6171"/>
    <cellStyle name="_도곡교 교대 수량_통영기초#11-rev1_4-3차 전기공사 설계서_REVP0(090401) 6" xfId="6172"/>
    <cellStyle name="_도곡교 교대 수량_통영기초#11-rev1_4-3차 전기공사 설계서_REVP0(090401) 7" xfId="6173"/>
    <cellStyle name="_도곡교 교대 수량_통영기초#11-rev1_4-3차 전기공사 설계서_REVP0(090401) 8" xfId="6174"/>
    <cellStyle name="_도곡교 교대 수량_통영기초#11-rev1_4-3차 전기공사 설계서_REVP0(090401) 9" xfId="6175"/>
    <cellStyle name="_도곡교 교대 수량_통영기초#11-rev1_노임단가" xfId="6176"/>
    <cellStyle name="_도곡교 교대 수량_통영기초#11-rev1_노임단가 10" xfId="6177"/>
    <cellStyle name="_도곡교 교대 수량_통영기초#11-rev1_노임단가 11" xfId="6178"/>
    <cellStyle name="_도곡교 교대 수량_통영기초#11-rev1_노임단가 12" xfId="6179"/>
    <cellStyle name="_도곡교 교대 수량_통영기초#11-rev1_노임단가 13" xfId="6180"/>
    <cellStyle name="_도곡교 교대 수량_통영기초#11-rev1_노임단가 14" xfId="30691"/>
    <cellStyle name="_도곡교 교대 수량_통영기초#11-rev1_노임단가 2" xfId="6181"/>
    <cellStyle name="_도곡교 교대 수량_통영기초#11-rev1_노임단가 3" xfId="6182"/>
    <cellStyle name="_도곡교 교대 수량_통영기초#11-rev1_노임단가 4" xfId="6183"/>
    <cellStyle name="_도곡교 교대 수량_통영기초#11-rev1_노임단가 5" xfId="6184"/>
    <cellStyle name="_도곡교 교대 수량_통영기초#11-rev1_노임단가 6" xfId="6185"/>
    <cellStyle name="_도곡교 교대 수량_통영기초#11-rev1_노임단가 7" xfId="6186"/>
    <cellStyle name="_도곡교 교대 수량_통영기초#11-rev1_노임단가 8" xfId="6187"/>
    <cellStyle name="_도곡교 교대 수량_통영기초#11-rev1_노임단가 9" xfId="6188"/>
    <cellStyle name="_도곡교 교대 수량_통영기초#11-rev1_노임단가_1-1차 전기공사 설계서(저장탱크)_REVA_090721(전기방식수정분)" xfId="27513"/>
    <cellStyle name="_도곡교 교대 수량_통영기초#11-rev1_노임단가_4-3차 전기공사 설계서_REVP0(090401)" xfId="6189"/>
    <cellStyle name="_도곡교 교대 수량_통영기초#11-rev1_노임단가_4-3차 전기공사 설계서_REVP0(090401) 10" xfId="6190"/>
    <cellStyle name="_도곡교 교대 수량_통영기초#11-rev1_노임단가_4-3차 전기공사 설계서_REVP0(090401) 11" xfId="6191"/>
    <cellStyle name="_도곡교 교대 수량_통영기초#11-rev1_노임단가_4-3차 전기공사 설계서_REVP0(090401) 12" xfId="6192"/>
    <cellStyle name="_도곡교 교대 수량_통영기초#11-rev1_노임단가_4-3차 전기공사 설계서_REVP0(090401) 13" xfId="6193"/>
    <cellStyle name="_도곡교 교대 수량_통영기초#11-rev1_노임단가_4-3차 전기공사 설계서_REVP0(090401) 14" xfId="30690"/>
    <cellStyle name="_도곡교 교대 수량_통영기초#11-rev1_노임단가_4-3차 전기공사 설계서_REVP0(090401) 2" xfId="6194"/>
    <cellStyle name="_도곡교 교대 수량_통영기초#11-rev1_노임단가_4-3차 전기공사 설계서_REVP0(090401) 3" xfId="6195"/>
    <cellStyle name="_도곡교 교대 수량_통영기초#11-rev1_노임단가_4-3차 전기공사 설계서_REVP0(090401) 4" xfId="6196"/>
    <cellStyle name="_도곡교 교대 수량_통영기초#11-rev1_노임단가_4-3차 전기공사 설계서_REVP0(090401) 5" xfId="6197"/>
    <cellStyle name="_도곡교 교대 수량_통영기초#11-rev1_노임단가_4-3차 전기공사 설계서_REVP0(090401) 6" xfId="6198"/>
    <cellStyle name="_도곡교 교대 수량_통영기초#11-rev1_노임단가_4-3차 전기공사 설계서_REVP0(090401) 7" xfId="6199"/>
    <cellStyle name="_도곡교 교대 수량_통영기초#11-rev1_노임단가_4-3차 전기공사 설계서_REVP0(090401) 8" xfId="6200"/>
    <cellStyle name="_도곡교 교대 수량_통영기초#11-rev1_노임단가_4-3차 전기공사 설계서_REVP0(090401) 9" xfId="6201"/>
    <cellStyle name="_도곡교 교대 수량_통영기초#11-rev1_통합내역서" xfId="6202"/>
    <cellStyle name="_도곡교 교대 수량_통영기초#11-rev1_통합내역서 10" xfId="6203"/>
    <cellStyle name="_도곡교 교대 수량_통영기초#11-rev1_통합내역서 11" xfId="6204"/>
    <cellStyle name="_도곡교 교대 수량_통영기초#11-rev1_통합내역서 12" xfId="6205"/>
    <cellStyle name="_도곡교 교대 수량_통영기초#11-rev1_통합내역서 13" xfId="6206"/>
    <cellStyle name="_도곡교 교대 수량_통영기초#11-rev1_통합내역서 14" xfId="30689"/>
    <cellStyle name="_도곡교 교대 수량_통영기초#11-rev1_통합내역서 2" xfId="6207"/>
    <cellStyle name="_도곡교 교대 수량_통영기초#11-rev1_통합내역서 3" xfId="6208"/>
    <cellStyle name="_도곡교 교대 수량_통영기초#11-rev1_통합내역서 4" xfId="6209"/>
    <cellStyle name="_도곡교 교대 수량_통영기초#11-rev1_통합내역서 5" xfId="6210"/>
    <cellStyle name="_도곡교 교대 수량_통영기초#11-rev1_통합내역서 6" xfId="6211"/>
    <cellStyle name="_도곡교 교대 수량_통영기초#11-rev1_통합내역서 7" xfId="6212"/>
    <cellStyle name="_도곡교 교대 수량_통영기초#11-rev1_통합내역서 8" xfId="6213"/>
    <cellStyle name="_도곡교 교대 수량_통영기초#11-rev1_통합내역서 9" xfId="6214"/>
    <cellStyle name="_도곡교 교대 수량_통영기초#11-rev1_통합내역서_1-1차 전기공사 설계서(저장탱크)_REVA_090721(전기방식수정분)" xfId="27514"/>
    <cellStyle name="_도곡교 교대 수량_통영기초#11-rev1_통합내역서_4-3차 전기공사 설계서_REVP0(090401)" xfId="6215"/>
    <cellStyle name="_도곡교 교대 수량_통영기초#11-rev1_통합내역서_4-3차 전기공사 설계서_REVP0(090401) 10" xfId="6216"/>
    <cellStyle name="_도곡교 교대 수량_통영기초#11-rev1_통합내역서_4-3차 전기공사 설계서_REVP0(090401) 11" xfId="6217"/>
    <cellStyle name="_도곡교 교대 수량_통영기초#11-rev1_통합내역서_4-3차 전기공사 설계서_REVP0(090401) 12" xfId="6218"/>
    <cellStyle name="_도곡교 교대 수량_통영기초#11-rev1_통합내역서_4-3차 전기공사 설계서_REVP0(090401) 13" xfId="6219"/>
    <cellStyle name="_도곡교 교대 수량_통영기초#11-rev1_통합내역서_4-3차 전기공사 설계서_REVP0(090401) 14" xfId="30688"/>
    <cellStyle name="_도곡교 교대 수량_통영기초#11-rev1_통합내역서_4-3차 전기공사 설계서_REVP0(090401) 2" xfId="6220"/>
    <cellStyle name="_도곡교 교대 수량_통영기초#11-rev1_통합내역서_4-3차 전기공사 설계서_REVP0(090401) 3" xfId="6221"/>
    <cellStyle name="_도곡교 교대 수량_통영기초#11-rev1_통합내역서_4-3차 전기공사 설계서_REVP0(090401) 4" xfId="6222"/>
    <cellStyle name="_도곡교 교대 수량_통영기초#11-rev1_통합내역서_4-3차 전기공사 설계서_REVP0(090401) 5" xfId="6223"/>
    <cellStyle name="_도곡교 교대 수량_통영기초#11-rev1_통합내역서_4-3차 전기공사 설계서_REVP0(090401) 6" xfId="6224"/>
    <cellStyle name="_도곡교 교대 수량_통영기초#11-rev1_통합내역서_4-3차 전기공사 설계서_REVP0(090401) 7" xfId="6225"/>
    <cellStyle name="_도곡교 교대 수량_통영기초#11-rev1_통합내역서_4-3차 전기공사 설계서_REVP0(090401) 8" xfId="6226"/>
    <cellStyle name="_도곡교 교대 수량_통영기초#11-rev1_통합내역서_4-3차 전기공사 설계서_REVP0(090401) 9" xfId="6227"/>
    <cellStyle name="_도곡교 교대 수량_통영기초#11-rev1_평택15-17본체내역서_rev5" xfId="6228"/>
    <cellStyle name="_도곡교 교대 수량_통영기초#11-rev1_평택15-17본체내역서_rev5 10" xfId="6229"/>
    <cellStyle name="_도곡교 교대 수량_통영기초#11-rev1_평택15-17본체내역서_rev5 11" xfId="6230"/>
    <cellStyle name="_도곡교 교대 수량_통영기초#11-rev1_평택15-17본체내역서_rev5 12" xfId="6231"/>
    <cellStyle name="_도곡교 교대 수량_통영기초#11-rev1_평택15-17본체내역서_rev5 13" xfId="6232"/>
    <cellStyle name="_도곡교 교대 수량_통영기초#11-rev1_평택15-17본체내역서_rev5 14" xfId="30687"/>
    <cellStyle name="_도곡교 교대 수량_통영기초#11-rev1_평택15-17본체내역서_rev5 2" xfId="6233"/>
    <cellStyle name="_도곡교 교대 수량_통영기초#11-rev1_평택15-17본체내역서_rev5 3" xfId="6234"/>
    <cellStyle name="_도곡교 교대 수량_통영기초#11-rev1_평택15-17본체내역서_rev5 4" xfId="6235"/>
    <cellStyle name="_도곡교 교대 수량_통영기초#11-rev1_평택15-17본체내역서_rev5 5" xfId="6236"/>
    <cellStyle name="_도곡교 교대 수량_통영기초#11-rev1_평택15-17본체내역서_rev5 6" xfId="6237"/>
    <cellStyle name="_도곡교 교대 수량_통영기초#11-rev1_평택15-17본체내역서_rev5 7" xfId="6238"/>
    <cellStyle name="_도곡교 교대 수량_통영기초#11-rev1_평택15-17본체내역서_rev5 8" xfId="6239"/>
    <cellStyle name="_도곡교 교대 수량_통영기초#11-rev1_평택15-17본체내역서_rev5 9" xfId="6240"/>
    <cellStyle name="_도곡교 교대 수량_통영기초#11-rev1_평택15-17본체내역서_rev5_1-1차 전기공사 설계서(저장탱크)_REVA_090721(전기방식수정분)" xfId="27515"/>
    <cellStyle name="_도곡교 교대 수량_통영기초#11-rev1_평택15-17본체내역서_rev5_4-3차 전기공사 설계서_REVP0(090401)" xfId="6241"/>
    <cellStyle name="_도곡교 교대 수량_통영기초#11-rev1_평택15-17본체내역서_rev5_4-3차 전기공사 설계서_REVP0(090401) 10" xfId="6242"/>
    <cellStyle name="_도곡교 교대 수량_통영기초#11-rev1_평택15-17본체내역서_rev5_4-3차 전기공사 설계서_REVP0(090401) 11" xfId="6243"/>
    <cellStyle name="_도곡교 교대 수량_통영기초#11-rev1_평택15-17본체내역서_rev5_4-3차 전기공사 설계서_REVP0(090401) 12" xfId="6244"/>
    <cellStyle name="_도곡교 교대 수량_통영기초#11-rev1_평택15-17본체내역서_rev5_4-3차 전기공사 설계서_REVP0(090401) 13" xfId="6245"/>
    <cellStyle name="_도곡교 교대 수량_통영기초#11-rev1_평택15-17본체내역서_rev5_4-3차 전기공사 설계서_REVP0(090401) 14" xfId="30686"/>
    <cellStyle name="_도곡교 교대 수량_통영기초#11-rev1_평택15-17본체내역서_rev5_4-3차 전기공사 설계서_REVP0(090401) 2" xfId="6246"/>
    <cellStyle name="_도곡교 교대 수량_통영기초#11-rev1_평택15-17본체내역서_rev5_4-3차 전기공사 설계서_REVP0(090401) 3" xfId="6247"/>
    <cellStyle name="_도곡교 교대 수량_통영기초#11-rev1_평택15-17본체내역서_rev5_4-3차 전기공사 설계서_REVP0(090401) 4" xfId="6248"/>
    <cellStyle name="_도곡교 교대 수량_통영기초#11-rev1_평택15-17본체내역서_rev5_4-3차 전기공사 설계서_REVP0(090401) 5" xfId="6249"/>
    <cellStyle name="_도곡교 교대 수량_통영기초#11-rev1_평택15-17본체내역서_rev5_4-3차 전기공사 설계서_REVP0(090401) 6" xfId="6250"/>
    <cellStyle name="_도곡교 교대 수량_통영기초#11-rev1_평택15-17본체내역서_rev5_4-3차 전기공사 설계서_REVP0(090401) 7" xfId="6251"/>
    <cellStyle name="_도곡교 교대 수량_통영기초#11-rev1_평택15-17본체내역서_rev5_4-3차 전기공사 설계서_REVP0(090401) 8" xfId="6252"/>
    <cellStyle name="_도곡교 교대 수량_통영기초#11-rev1_평택15-17본체내역서_rev5_4-3차 전기공사 설계서_REVP0(090401) 9" xfId="6253"/>
    <cellStyle name="_도곡교 교대 수량_통합내역서" xfId="6254"/>
    <cellStyle name="_도곡교 교대 수량_통합내역서 10" xfId="6255"/>
    <cellStyle name="_도곡교 교대 수량_통합내역서 11" xfId="6256"/>
    <cellStyle name="_도곡교 교대 수량_통합내역서 12" xfId="6257"/>
    <cellStyle name="_도곡교 교대 수량_통합내역서 13" xfId="6258"/>
    <cellStyle name="_도곡교 교대 수량_통합내역서 14" xfId="30685"/>
    <cellStyle name="_도곡교 교대 수량_통합내역서 2" xfId="6259"/>
    <cellStyle name="_도곡교 교대 수량_통합내역서 3" xfId="6260"/>
    <cellStyle name="_도곡교 교대 수량_통합내역서 4" xfId="6261"/>
    <cellStyle name="_도곡교 교대 수량_통합내역서 5" xfId="6262"/>
    <cellStyle name="_도곡교 교대 수량_통합내역서 6" xfId="6263"/>
    <cellStyle name="_도곡교 교대 수량_통합내역서 7" xfId="6264"/>
    <cellStyle name="_도곡교 교대 수량_통합내역서 8" xfId="6265"/>
    <cellStyle name="_도곡교 교대 수량_통합내역서 9" xfId="6266"/>
    <cellStyle name="_도곡교 교대 수량_통합내역서_1-1차 전기공사 설계서(저장탱크)_REVA_090721(전기방식수정분)" xfId="27516"/>
    <cellStyle name="_도곡교 교대 수량_통합내역서_4-3차 전기공사 설계서_REVP0(090401)" xfId="6267"/>
    <cellStyle name="_도곡교 교대 수량_통합내역서_4-3차 전기공사 설계서_REVP0(090401) 10" xfId="6268"/>
    <cellStyle name="_도곡교 교대 수량_통합내역서_4-3차 전기공사 설계서_REVP0(090401) 11" xfId="6269"/>
    <cellStyle name="_도곡교 교대 수량_통합내역서_4-3차 전기공사 설계서_REVP0(090401) 12" xfId="6270"/>
    <cellStyle name="_도곡교 교대 수량_통합내역서_4-3차 전기공사 설계서_REVP0(090401) 13" xfId="6271"/>
    <cellStyle name="_도곡교 교대 수량_통합내역서_4-3차 전기공사 설계서_REVP0(090401) 14" xfId="30684"/>
    <cellStyle name="_도곡교 교대 수량_통합내역서_4-3차 전기공사 설계서_REVP0(090401) 2" xfId="6272"/>
    <cellStyle name="_도곡교 교대 수량_통합내역서_4-3차 전기공사 설계서_REVP0(090401) 3" xfId="6273"/>
    <cellStyle name="_도곡교 교대 수량_통합내역서_4-3차 전기공사 설계서_REVP0(090401) 4" xfId="6274"/>
    <cellStyle name="_도곡교 교대 수량_통합내역서_4-3차 전기공사 설계서_REVP0(090401) 5" xfId="6275"/>
    <cellStyle name="_도곡교 교대 수량_통합내역서_4-3차 전기공사 설계서_REVP0(090401) 6" xfId="6276"/>
    <cellStyle name="_도곡교 교대 수량_통합내역서_4-3차 전기공사 설계서_REVP0(090401) 7" xfId="6277"/>
    <cellStyle name="_도곡교 교대 수량_통합내역서_4-3차 전기공사 설계서_REVP0(090401) 8" xfId="6278"/>
    <cellStyle name="_도곡교 교대 수량_통합내역서_4-3차 전기공사 설계서_REVP0(090401) 9" xfId="6279"/>
    <cellStyle name="_도곡교 교대 수량_평택15-17본체내역서_rev5" xfId="6280"/>
    <cellStyle name="_도곡교 교대 수량_평택15-17본체내역서_rev5 10" xfId="6281"/>
    <cellStyle name="_도곡교 교대 수량_평택15-17본체내역서_rev5 11" xfId="6282"/>
    <cellStyle name="_도곡교 교대 수량_평택15-17본체내역서_rev5 12" xfId="6283"/>
    <cellStyle name="_도곡교 교대 수량_평택15-17본체내역서_rev5 13" xfId="6284"/>
    <cellStyle name="_도곡교 교대 수량_평택15-17본체내역서_rev5 14" xfId="30683"/>
    <cellStyle name="_도곡교 교대 수량_평택15-17본체내역서_rev5 2" xfId="6285"/>
    <cellStyle name="_도곡교 교대 수량_평택15-17본체내역서_rev5 3" xfId="6286"/>
    <cellStyle name="_도곡교 교대 수량_평택15-17본체내역서_rev5 4" xfId="6287"/>
    <cellStyle name="_도곡교 교대 수량_평택15-17본체내역서_rev5 5" xfId="6288"/>
    <cellStyle name="_도곡교 교대 수량_평택15-17본체내역서_rev5 6" xfId="6289"/>
    <cellStyle name="_도곡교 교대 수량_평택15-17본체내역서_rev5 7" xfId="6290"/>
    <cellStyle name="_도곡교 교대 수량_평택15-17본체내역서_rev5 8" xfId="6291"/>
    <cellStyle name="_도곡교 교대 수량_평택15-17본체내역서_rev5 9" xfId="6292"/>
    <cellStyle name="_도곡교 교대 수량_평택15-17본체내역서_rev5_1-1차 전기공사 설계서(저장탱크)_REVA_090721(전기방식수정분)" xfId="27517"/>
    <cellStyle name="_도곡교 교대 수량_평택15-17본체내역서_rev5_4-3차 전기공사 설계서_REVP0(090401)" xfId="6293"/>
    <cellStyle name="_도곡교 교대 수량_평택15-17본체내역서_rev5_4-3차 전기공사 설계서_REVP0(090401) 10" xfId="6294"/>
    <cellStyle name="_도곡교 교대 수량_평택15-17본체내역서_rev5_4-3차 전기공사 설계서_REVP0(090401) 11" xfId="6295"/>
    <cellStyle name="_도곡교 교대 수량_평택15-17본체내역서_rev5_4-3차 전기공사 설계서_REVP0(090401) 12" xfId="6296"/>
    <cellStyle name="_도곡교 교대 수량_평택15-17본체내역서_rev5_4-3차 전기공사 설계서_REVP0(090401) 13" xfId="6297"/>
    <cellStyle name="_도곡교 교대 수량_평택15-17본체내역서_rev5_4-3차 전기공사 설계서_REVP0(090401) 14" xfId="30682"/>
    <cellStyle name="_도곡교 교대 수량_평택15-17본체내역서_rev5_4-3차 전기공사 설계서_REVP0(090401) 2" xfId="6298"/>
    <cellStyle name="_도곡교 교대 수량_평택15-17본체내역서_rev5_4-3차 전기공사 설계서_REVP0(090401) 3" xfId="6299"/>
    <cellStyle name="_도곡교 교대 수량_평택15-17본체내역서_rev5_4-3차 전기공사 설계서_REVP0(090401) 4" xfId="6300"/>
    <cellStyle name="_도곡교 교대 수량_평택15-17본체내역서_rev5_4-3차 전기공사 설계서_REVP0(090401) 5" xfId="6301"/>
    <cellStyle name="_도곡교 교대 수량_평택15-17본체내역서_rev5_4-3차 전기공사 설계서_REVP0(090401) 6" xfId="6302"/>
    <cellStyle name="_도곡교 교대 수량_평택15-17본체내역서_rev5_4-3차 전기공사 설계서_REVP0(090401) 7" xfId="6303"/>
    <cellStyle name="_도곡교 교대 수량_평택15-17본체내역서_rev5_4-3차 전기공사 설계서_REVP0(090401) 8" xfId="6304"/>
    <cellStyle name="_도곡교 교대 수량_평택15-17본체내역서_rev5_4-3차 전기공사 설계서_REVP0(090401) 9" xfId="6305"/>
    <cellStyle name="_도구제작비" xfId="35284"/>
    <cellStyle name="_도구제작비_1" xfId="35285"/>
    <cellStyle name="_도로공사신고서(수서)031020" xfId="35286"/>
    <cellStyle name="_도로공사신고서(수서경찰서)" xfId="35287"/>
    <cellStyle name="_도면(VHF 원격 감시제어시스템 시설공사)" xfId="35288"/>
    <cellStyle name="_도시(포스데이타)계약" xfId="35289"/>
    <cellStyle name="_도시(포스데이타)계약2" xfId="35290"/>
    <cellStyle name="_독바위역앞" xfId="35291"/>
    <cellStyle name="_동경" xfId="35292"/>
    <cellStyle name="_동래SS-동래BO" xfId="35293"/>
    <cellStyle name="_동목포전화국" xfId="35294"/>
    <cellStyle name="_동목포전화국제4회기성청구서" xfId="35295"/>
    <cellStyle name="_동작구민회관" xfId="35296"/>
    <cellStyle name="_동학농민(전기)(02.09.05)" xfId="35297"/>
    <cellStyle name="_동해전기(조사)" xfId="35298"/>
    <cellStyle name="_동해통신(계약)" xfId="35299"/>
    <cellStyle name="_동향 조사" xfId="35300"/>
    <cellStyle name="_동향조사" xfId="35301"/>
    <cellStyle name="_둔전~삼계리내역서(가로등)-수정" xfId="35302"/>
    <cellStyle name="_디자인삽화" xfId="35303"/>
    <cellStyle name="_롯데본점 신관지하1층" xfId="35304"/>
    <cellStyle name="_롯데쇼핑(주) 롯데 마그넷 영등포점 신축공사" xfId="35305"/>
    <cellStyle name="_롯데쇼핑(주)소공동호텔분전반제작납품공사" xfId="35306"/>
    <cellStyle name="_마그넷 도봉점" xfId="35307"/>
    <cellStyle name="_마그넷 마산점" xfId="35308"/>
    <cellStyle name="_마그넷마산점" xfId="35309"/>
    <cellStyle name="_마창VMS1EA-2_2" xfId="27518"/>
    <cellStyle name="_만족도조사" xfId="35310"/>
    <cellStyle name="_말띠고개(수정)" xfId="35311"/>
    <cellStyle name="_맨홀" xfId="35312"/>
    <cellStyle name="_맨홀_맨홀" xfId="35313"/>
    <cellStyle name="_메일사이트" xfId="35314"/>
    <cellStyle name="_명품가조명제어" xfId="35315"/>
    <cellStyle name="_모바일 경기넷 구축 사업(최종)" xfId="35316"/>
    <cellStyle name="_모형견적 04,02,20" xfId="35317"/>
    <cellStyle name="_모형내역석" xfId="35318"/>
    <cellStyle name="_모형양식" xfId="35319"/>
    <cellStyle name="_목차" xfId="35320"/>
    <cellStyle name="_무역 전시회 지원성과" xfId="35321"/>
    <cellStyle name="_무지개세상" xfId="35322"/>
    <cellStyle name="_문래동 방적 방림" xfId="35323"/>
    <cellStyle name="_문래동가실행" xfId="35324"/>
    <cellStyle name="_문래동쇼핑몰" xfId="35325"/>
    <cellStyle name="_문정apt(최종)-2" xfId="35326"/>
    <cellStyle name="_문화콘텐츠닷컴(최종)" xfId="35327"/>
    <cellStyle name="_민락동 내역서( 최종)" xfId="35328"/>
    <cellStyle name="_밀양GS건축변경내역" xfId="27520"/>
    <cellStyle name="_밀양설계변경 토목내역 최종0905" xfId="27519"/>
    <cellStyle name="_반여2동공영주차장-1" xfId="35329"/>
    <cellStyle name="_반여2동사통신내역서" xfId="35330"/>
    <cellStyle name="_방범CCTV 관제센터 설계11" xfId="35332"/>
    <cellStyle name="_방범용CCTV수정-최종" xfId="35331"/>
    <cellStyle name="_방송관급내역서" xfId="35333"/>
    <cellStyle name="_방송내역서" xfId="35334"/>
    <cellStyle name="_방송및cctv" xfId="35335"/>
    <cellStyle name="_방송설비예산검토서" xfId="35336"/>
    <cellStyle name="_방송장비 품셈" xfId="35337"/>
    <cellStyle name="_방송장치" xfId="35338"/>
    <cellStyle name="_방이동오피스텔-압구정 아크로빌-천안두정아파트(제일하이텍)" xfId="35339"/>
    <cellStyle name="_방화벽" xfId="35340"/>
    <cellStyle name="_방화벽이중화" xfId="35341"/>
    <cellStyle name="_배관,배선 산출조서_07_06_19" xfId="35342"/>
    <cellStyle name="_배관배선" xfId="35343"/>
    <cellStyle name="_배관배선 산출조서_08_02_26" xfId="35344"/>
    <cellStyle name="_배관배선노무비" xfId="35345"/>
    <cellStyle name="_배관배선물량산출서" xfId="35346"/>
    <cellStyle name="_배관배선산출" xfId="35347"/>
    <cellStyle name="_배수공" xfId="6306"/>
    <cellStyle name="_배수공 10" xfId="6307"/>
    <cellStyle name="_배수공 11" xfId="6308"/>
    <cellStyle name="_배수공 12" xfId="6309"/>
    <cellStyle name="_배수공 13" xfId="6310"/>
    <cellStyle name="_배수공 14" xfId="30681"/>
    <cellStyle name="_배수공 2" xfId="6311"/>
    <cellStyle name="_배수공 3" xfId="6312"/>
    <cellStyle name="_배수공 4" xfId="6313"/>
    <cellStyle name="_배수공 5" xfId="6314"/>
    <cellStyle name="_배수공 6" xfId="6315"/>
    <cellStyle name="_배수공 7" xfId="6316"/>
    <cellStyle name="_배수공 8" xfId="6317"/>
    <cellStyle name="_배수공 9" xfId="6318"/>
    <cellStyle name="_배수공_1-1차 전기공사 설계서(저장탱크)_REVA_090721(전기방식수정분)" xfId="27521"/>
    <cellStyle name="_배수공_4-3차 전기공사 설계서_REVP0(090401)" xfId="6319"/>
    <cellStyle name="_배수공_4-3차 전기공사 설계서_REVP0(090401) 10" xfId="6320"/>
    <cellStyle name="_배수공_4-3차 전기공사 설계서_REVP0(090401) 11" xfId="6321"/>
    <cellStyle name="_배수공_4-3차 전기공사 설계서_REVP0(090401) 12" xfId="6322"/>
    <cellStyle name="_배수공_4-3차 전기공사 설계서_REVP0(090401) 13" xfId="6323"/>
    <cellStyle name="_배수공_4-3차 전기공사 설계서_REVP0(090401) 14" xfId="30680"/>
    <cellStyle name="_배수공_4-3차 전기공사 설계서_REVP0(090401) 2" xfId="6324"/>
    <cellStyle name="_배수공_4-3차 전기공사 설계서_REVP0(090401) 3" xfId="6325"/>
    <cellStyle name="_배수공_4-3차 전기공사 설계서_REVP0(090401) 4" xfId="6326"/>
    <cellStyle name="_배수공_4-3차 전기공사 설계서_REVP0(090401) 5" xfId="6327"/>
    <cellStyle name="_배수공_4-3차 전기공사 설계서_REVP0(090401) 6" xfId="6328"/>
    <cellStyle name="_배수공_4-3차 전기공사 설계서_REVP0(090401) 7" xfId="6329"/>
    <cellStyle name="_배수공_4-3차 전기공사 설계서_REVP0(090401) 8" xfId="6330"/>
    <cellStyle name="_배수공_4-3차 전기공사 설계서_REVP0(090401) 9" xfId="6331"/>
    <cellStyle name="_배수공_노임단가" xfId="6332"/>
    <cellStyle name="_배수공_노임단가 10" xfId="6333"/>
    <cellStyle name="_배수공_노임단가 11" xfId="6334"/>
    <cellStyle name="_배수공_노임단가 12" xfId="6335"/>
    <cellStyle name="_배수공_노임단가 13" xfId="6336"/>
    <cellStyle name="_배수공_노임단가 14" xfId="30679"/>
    <cellStyle name="_배수공_노임단가 2" xfId="6337"/>
    <cellStyle name="_배수공_노임단가 3" xfId="6338"/>
    <cellStyle name="_배수공_노임단가 4" xfId="6339"/>
    <cellStyle name="_배수공_노임단가 5" xfId="6340"/>
    <cellStyle name="_배수공_노임단가 6" xfId="6341"/>
    <cellStyle name="_배수공_노임단가 7" xfId="6342"/>
    <cellStyle name="_배수공_노임단가 8" xfId="6343"/>
    <cellStyle name="_배수공_노임단가 9" xfId="6344"/>
    <cellStyle name="_배수공_노임단가_1-1차 전기공사 설계서(저장탱크)_REVA_090721(전기방식수정분)" xfId="27522"/>
    <cellStyle name="_배수공_노임단가_4-3차 전기공사 설계서_REVP0(090401)" xfId="6345"/>
    <cellStyle name="_배수공_노임단가_4-3차 전기공사 설계서_REVP0(090401) 10" xfId="6346"/>
    <cellStyle name="_배수공_노임단가_4-3차 전기공사 설계서_REVP0(090401) 11" xfId="6347"/>
    <cellStyle name="_배수공_노임단가_4-3차 전기공사 설계서_REVP0(090401) 12" xfId="6348"/>
    <cellStyle name="_배수공_노임단가_4-3차 전기공사 설계서_REVP0(090401) 13" xfId="6349"/>
    <cellStyle name="_배수공_노임단가_4-3차 전기공사 설계서_REVP0(090401) 14" xfId="30678"/>
    <cellStyle name="_배수공_노임단가_4-3차 전기공사 설계서_REVP0(090401) 2" xfId="6350"/>
    <cellStyle name="_배수공_노임단가_4-3차 전기공사 설계서_REVP0(090401) 3" xfId="6351"/>
    <cellStyle name="_배수공_노임단가_4-3차 전기공사 설계서_REVP0(090401) 4" xfId="6352"/>
    <cellStyle name="_배수공_노임단가_4-3차 전기공사 설계서_REVP0(090401) 5" xfId="6353"/>
    <cellStyle name="_배수공_노임단가_4-3차 전기공사 설계서_REVP0(090401) 6" xfId="6354"/>
    <cellStyle name="_배수공_노임단가_4-3차 전기공사 설계서_REVP0(090401) 7" xfId="6355"/>
    <cellStyle name="_배수공_노임단가_4-3차 전기공사 설계서_REVP0(090401) 8" xfId="6356"/>
    <cellStyle name="_배수공_노임단가_4-3차 전기공사 설계서_REVP0(090401) 9" xfId="6357"/>
    <cellStyle name="_배수공_통영기초#11-rev1" xfId="6358"/>
    <cellStyle name="_배수공_통영기초#11-rev1 10" xfId="6359"/>
    <cellStyle name="_배수공_통영기초#11-rev1 11" xfId="6360"/>
    <cellStyle name="_배수공_통영기초#11-rev1 12" xfId="6361"/>
    <cellStyle name="_배수공_통영기초#11-rev1 13" xfId="6362"/>
    <cellStyle name="_배수공_통영기초#11-rev1 14" xfId="30677"/>
    <cellStyle name="_배수공_통영기초#11-rev1 2" xfId="6363"/>
    <cellStyle name="_배수공_통영기초#11-rev1 3" xfId="6364"/>
    <cellStyle name="_배수공_통영기초#11-rev1 4" xfId="6365"/>
    <cellStyle name="_배수공_통영기초#11-rev1 5" xfId="6366"/>
    <cellStyle name="_배수공_통영기초#11-rev1 6" xfId="6367"/>
    <cellStyle name="_배수공_통영기초#11-rev1 7" xfId="6368"/>
    <cellStyle name="_배수공_통영기초#11-rev1 8" xfId="6369"/>
    <cellStyle name="_배수공_통영기초#11-rev1 9" xfId="6370"/>
    <cellStyle name="_배수공_통영기초#11-rev1_1-1차 전기공사 설계서(저장탱크)_REVA_090721(전기방식수정분)" xfId="27523"/>
    <cellStyle name="_배수공_통영기초#11-rev1_4-3차 전기공사 설계서_REVP0(090401)" xfId="6371"/>
    <cellStyle name="_배수공_통영기초#11-rev1_4-3차 전기공사 설계서_REVP0(090401) 10" xfId="6372"/>
    <cellStyle name="_배수공_통영기초#11-rev1_4-3차 전기공사 설계서_REVP0(090401) 11" xfId="6373"/>
    <cellStyle name="_배수공_통영기초#11-rev1_4-3차 전기공사 설계서_REVP0(090401) 12" xfId="6374"/>
    <cellStyle name="_배수공_통영기초#11-rev1_4-3차 전기공사 설계서_REVP0(090401) 13" xfId="6375"/>
    <cellStyle name="_배수공_통영기초#11-rev1_4-3차 전기공사 설계서_REVP0(090401) 14" xfId="30676"/>
    <cellStyle name="_배수공_통영기초#11-rev1_4-3차 전기공사 설계서_REVP0(090401) 2" xfId="6376"/>
    <cellStyle name="_배수공_통영기초#11-rev1_4-3차 전기공사 설계서_REVP0(090401) 3" xfId="6377"/>
    <cellStyle name="_배수공_통영기초#11-rev1_4-3차 전기공사 설계서_REVP0(090401) 4" xfId="6378"/>
    <cellStyle name="_배수공_통영기초#11-rev1_4-3차 전기공사 설계서_REVP0(090401) 5" xfId="6379"/>
    <cellStyle name="_배수공_통영기초#11-rev1_4-3차 전기공사 설계서_REVP0(090401) 6" xfId="6380"/>
    <cellStyle name="_배수공_통영기초#11-rev1_4-3차 전기공사 설계서_REVP0(090401) 7" xfId="6381"/>
    <cellStyle name="_배수공_통영기초#11-rev1_4-3차 전기공사 설계서_REVP0(090401) 8" xfId="6382"/>
    <cellStyle name="_배수공_통영기초#11-rev1_4-3차 전기공사 설계서_REVP0(090401) 9" xfId="6383"/>
    <cellStyle name="_배수공_통영기초#11-rev1_노임단가" xfId="6384"/>
    <cellStyle name="_배수공_통영기초#11-rev1_노임단가 10" xfId="6385"/>
    <cellStyle name="_배수공_통영기초#11-rev1_노임단가 11" xfId="6386"/>
    <cellStyle name="_배수공_통영기초#11-rev1_노임단가 12" xfId="6387"/>
    <cellStyle name="_배수공_통영기초#11-rev1_노임단가 13" xfId="6388"/>
    <cellStyle name="_배수공_통영기초#11-rev1_노임단가 14" xfId="30675"/>
    <cellStyle name="_배수공_통영기초#11-rev1_노임단가 2" xfId="6389"/>
    <cellStyle name="_배수공_통영기초#11-rev1_노임단가 3" xfId="6390"/>
    <cellStyle name="_배수공_통영기초#11-rev1_노임단가 4" xfId="6391"/>
    <cellStyle name="_배수공_통영기초#11-rev1_노임단가 5" xfId="6392"/>
    <cellStyle name="_배수공_통영기초#11-rev1_노임단가 6" xfId="6393"/>
    <cellStyle name="_배수공_통영기초#11-rev1_노임단가 7" xfId="6394"/>
    <cellStyle name="_배수공_통영기초#11-rev1_노임단가 8" xfId="6395"/>
    <cellStyle name="_배수공_통영기초#11-rev1_노임단가 9" xfId="6396"/>
    <cellStyle name="_배수공_통영기초#11-rev1_노임단가_1-1차 전기공사 설계서(저장탱크)_REVA_090721(전기방식수정분)" xfId="27524"/>
    <cellStyle name="_배수공_통영기초#11-rev1_노임단가_4-3차 전기공사 설계서_REVP0(090401)" xfId="6397"/>
    <cellStyle name="_배수공_통영기초#11-rev1_노임단가_4-3차 전기공사 설계서_REVP0(090401) 10" xfId="6398"/>
    <cellStyle name="_배수공_통영기초#11-rev1_노임단가_4-3차 전기공사 설계서_REVP0(090401) 11" xfId="6399"/>
    <cellStyle name="_배수공_통영기초#11-rev1_노임단가_4-3차 전기공사 설계서_REVP0(090401) 12" xfId="6400"/>
    <cellStyle name="_배수공_통영기초#11-rev1_노임단가_4-3차 전기공사 설계서_REVP0(090401) 13" xfId="6401"/>
    <cellStyle name="_배수공_통영기초#11-rev1_노임단가_4-3차 전기공사 설계서_REVP0(090401) 14" xfId="30674"/>
    <cellStyle name="_배수공_통영기초#11-rev1_노임단가_4-3차 전기공사 설계서_REVP0(090401) 2" xfId="6402"/>
    <cellStyle name="_배수공_통영기초#11-rev1_노임단가_4-3차 전기공사 설계서_REVP0(090401) 3" xfId="6403"/>
    <cellStyle name="_배수공_통영기초#11-rev1_노임단가_4-3차 전기공사 설계서_REVP0(090401) 4" xfId="6404"/>
    <cellStyle name="_배수공_통영기초#11-rev1_노임단가_4-3차 전기공사 설계서_REVP0(090401) 5" xfId="6405"/>
    <cellStyle name="_배수공_통영기초#11-rev1_노임단가_4-3차 전기공사 설계서_REVP0(090401) 6" xfId="6406"/>
    <cellStyle name="_배수공_통영기초#11-rev1_노임단가_4-3차 전기공사 설계서_REVP0(090401) 7" xfId="6407"/>
    <cellStyle name="_배수공_통영기초#11-rev1_노임단가_4-3차 전기공사 설계서_REVP0(090401) 8" xfId="6408"/>
    <cellStyle name="_배수공_통영기초#11-rev1_노임단가_4-3차 전기공사 설계서_REVP0(090401) 9" xfId="6409"/>
    <cellStyle name="_배수공_통영기초#11-rev1_통합내역서" xfId="6410"/>
    <cellStyle name="_배수공_통영기초#11-rev1_통합내역서 10" xfId="6411"/>
    <cellStyle name="_배수공_통영기초#11-rev1_통합내역서 11" xfId="6412"/>
    <cellStyle name="_배수공_통영기초#11-rev1_통합내역서 12" xfId="6413"/>
    <cellStyle name="_배수공_통영기초#11-rev1_통합내역서 13" xfId="6414"/>
    <cellStyle name="_배수공_통영기초#11-rev1_통합내역서 14" xfId="30673"/>
    <cellStyle name="_배수공_통영기초#11-rev1_통합내역서 2" xfId="6415"/>
    <cellStyle name="_배수공_통영기초#11-rev1_통합내역서 3" xfId="6416"/>
    <cellStyle name="_배수공_통영기초#11-rev1_통합내역서 4" xfId="6417"/>
    <cellStyle name="_배수공_통영기초#11-rev1_통합내역서 5" xfId="6418"/>
    <cellStyle name="_배수공_통영기초#11-rev1_통합내역서 6" xfId="6419"/>
    <cellStyle name="_배수공_통영기초#11-rev1_통합내역서 7" xfId="6420"/>
    <cellStyle name="_배수공_통영기초#11-rev1_통합내역서 8" xfId="6421"/>
    <cellStyle name="_배수공_통영기초#11-rev1_통합내역서 9" xfId="6422"/>
    <cellStyle name="_배수공_통영기초#11-rev1_통합내역서_1-1차 전기공사 설계서(저장탱크)_REVA_090721(전기방식수정분)" xfId="27525"/>
    <cellStyle name="_배수공_통영기초#11-rev1_통합내역서_4-3차 전기공사 설계서_REVP0(090401)" xfId="6423"/>
    <cellStyle name="_배수공_통영기초#11-rev1_통합내역서_4-3차 전기공사 설계서_REVP0(090401) 10" xfId="6424"/>
    <cellStyle name="_배수공_통영기초#11-rev1_통합내역서_4-3차 전기공사 설계서_REVP0(090401) 11" xfId="6425"/>
    <cellStyle name="_배수공_통영기초#11-rev1_통합내역서_4-3차 전기공사 설계서_REVP0(090401) 12" xfId="6426"/>
    <cellStyle name="_배수공_통영기초#11-rev1_통합내역서_4-3차 전기공사 설계서_REVP0(090401) 13" xfId="6427"/>
    <cellStyle name="_배수공_통영기초#11-rev1_통합내역서_4-3차 전기공사 설계서_REVP0(090401) 14" xfId="30672"/>
    <cellStyle name="_배수공_통영기초#11-rev1_통합내역서_4-3차 전기공사 설계서_REVP0(090401) 2" xfId="6428"/>
    <cellStyle name="_배수공_통영기초#11-rev1_통합내역서_4-3차 전기공사 설계서_REVP0(090401) 3" xfId="6429"/>
    <cellStyle name="_배수공_통영기초#11-rev1_통합내역서_4-3차 전기공사 설계서_REVP0(090401) 4" xfId="6430"/>
    <cellStyle name="_배수공_통영기초#11-rev1_통합내역서_4-3차 전기공사 설계서_REVP0(090401) 5" xfId="6431"/>
    <cellStyle name="_배수공_통영기초#11-rev1_통합내역서_4-3차 전기공사 설계서_REVP0(090401) 6" xfId="6432"/>
    <cellStyle name="_배수공_통영기초#11-rev1_통합내역서_4-3차 전기공사 설계서_REVP0(090401) 7" xfId="6433"/>
    <cellStyle name="_배수공_통영기초#11-rev1_통합내역서_4-3차 전기공사 설계서_REVP0(090401) 8" xfId="6434"/>
    <cellStyle name="_배수공_통영기초#11-rev1_통합내역서_4-3차 전기공사 설계서_REVP0(090401) 9" xfId="6435"/>
    <cellStyle name="_배수공_통영기초#11-rev1_평택15-17본체내역서_rev5" xfId="6436"/>
    <cellStyle name="_배수공_통영기초#11-rev1_평택15-17본체내역서_rev5 10" xfId="6437"/>
    <cellStyle name="_배수공_통영기초#11-rev1_평택15-17본체내역서_rev5 11" xfId="6438"/>
    <cellStyle name="_배수공_통영기초#11-rev1_평택15-17본체내역서_rev5 12" xfId="6439"/>
    <cellStyle name="_배수공_통영기초#11-rev1_평택15-17본체내역서_rev5 13" xfId="6440"/>
    <cellStyle name="_배수공_통영기초#11-rev1_평택15-17본체내역서_rev5 14" xfId="30671"/>
    <cellStyle name="_배수공_통영기초#11-rev1_평택15-17본체내역서_rev5 2" xfId="6441"/>
    <cellStyle name="_배수공_통영기초#11-rev1_평택15-17본체내역서_rev5 3" xfId="6442"/>
    <cellStyle name="_배수공_통영기초#11-rev1_평택15-17본체내역서_rev5 4" xfId="6443"/>
    <cellStyle name="_배수공_통영기초#11-rev1_평택15-17본체내역서_rev5 5" xfId="6444"/>
    <cellStyle name="_배수공_통영기초#11-rev1_평택15-17본체내역서_rev5 6" xfId="6445"/>
    <cellStyle name="_배수공_통영기초#11-rev1_평택15-17본체내역서_rev5 7" xfId="6446"/>
    <cellStyle name="_배수공_통영기초#11-rev1_평택15-17본체내역서_rev5 8" xfId="6447"/>
    <cellStyle name="_배수공_통영기초#11-rev1_평택15-17본체내역서_rev5 9" xfId="6448"/>
    <cellStyle name="_배수공_통영기초#11-rev1_평택15-17본체내역서_rev5_1-1차 전기공사 설계서(저장탱크)_REVA_090721(전기방식수정분)" xfId="27526"/>
    <cellStyle name="_배수공_통영기초#11-rev1_평택15-17본체내역서_rev5_4-3차 전기공사 설계서_REVP0(090401)" xfId="6449"/>
    <cellStyle name="_배수공_통영기초#11-rev1_평택15-17본체내역서_rev5_4-3차 전기공사 설계서_REVP0(090401) 10" xfId="6450"/>
    <cellStyle name="_배수공_통영기초#11-rev1_평택15-17본체내역서_rev5_4-3차 전기공사 설계서_REVP0(090401) 11" xfId="6451"/>
    <cellStyle name="_배수공_통영기초#11-rev1_평택15-17본체내역서_rev5_4-3차 전기공사 설계서_REVP0(090401) 12" xfId="6452"/>
    <cellStyle name="_배수공_통영기초#11-rev1_평택15-17본체내역서_rev5_4-3차 전기공사 설계서_REVP0(090401) 13" xfId="6453"/>
    <cellStyle name="_배수공_통영기초#11-rev1_평택15-17본체내역서_rev5_4-3차 전기공사 설계서_REVP0(090401) 14" xfId="30670"/>
    <cellStyle name="_배수공_통영기초#11-rev1_평택15-17본체내역서_rev5_4-3차 전기공사 설계서_REVP0(090401) 2" xfId="6454"/>
    <cellStyle name="_배수공_통영기초#11-rev1_평택15-17본체내역서_rev5_4-3차 전기공사 설계서_REVP0(090401) 3" xfId="6455"/>
    <cellStyle name="_배수공_통영기초#11-rev1_평택15-17본체내역서_rev5_4-3차 전기공사 설계서_REVP0(090401) 4" xfId="6456"/>
    <cellStyle name="_배수공_통영기초#11-rev1_평택15-17본체내역서_rev5_4-3차 전기공사 설계서_REVP0(090401) 5" xfId="6457"/>
    <cellStyle name="_배수공_통영기초#11-rev1_평택15-17본체내역서_rev5_4-3차 전기공사 설계서_REVP0(090401) 6" xfId="6458"/>
    <cellStyle name="_배수공_통영기초#11-rev1_평택15-17본체내역서_rev5_4-3차 전기공사 설계서_REVP0(090401) 7" xfId="6459"/>
    <cellStyle name="_배수공_통영기초#11-rev1_평택15-17본체내역서_rev5_4-3차 전기공사 설계서_REVP0(090401) 8" xfId="6460"/>
    <cellStyle name="_배수공_통영기초#11-rev1_평택15-17본체내역서_rev5_4-3차 전기공사 설계서_REVP0(090401) 9" xfId="6461"/>
    <cellStyle name="_배수공_통합내역서" xfId="6462"/>
    <cellStyle name="_배수공_통합내역서 10" xfId="6463"/>
    <cellStyle name="_배수공_통합내역서 11" xfId="6464"/>
    <cellStyle name="_배수공_통합내역서 12" xfId="6465"/>
    <cellStyle name="_배수공_통합내역서 13" xfId="6466"/>
    <cellStyle name="_배수공_통합내역서 14" xfId="30669"/>
    <cellStyle name="_배수공_통합내역서 2" xfId="6467"/>
    <cellStyle name="_배수공_통합내역서 3" xfId="6468"/>
    <cellStyle name="_배수공_통합내역서 4" xfId="6469"/>
    <cellStyle name="_배수공_통합내역서 5" xfId="6470"/>
    <cellStyle name="_배수공_통합내역서 6" xfId="6471"/>
    <cellStyle name="_배수공_통합내역서 7" xfId="6472"/>
    <cellStyle name="_배수공_통합내역서 8" xfId="6473"/>
    <cellStyle name="_배수공_통합내역서 9" xfId="6474"/>
    <cellStyle name="_배수공_통합내역서_1-1차 전기공사 설계서(저장탱크)_REVA_090721(전기방식수정분)" xfId="27527"/>
    <cellStyle name="_배수공_통합내역서_4-3차 전기공사 설계서_REVP0(090401)" xfId="6475"/>
    <cellStyle name="_배수공_통합내역서_4-3차 전기공사 설계서_REVP0(090401) 10" xfId="6476"/>
    <cellStyle name="_배수공_통합내역서_4-3차 전기공사 설계서_REVP0(090401) 11" xfId="6477"/>
    <cellStyle name="_배수공_통합내역서_4-3차 전기공사 설계서_REVP0(090401) 12" xfId="6478"/>
    <cellStyle name="_배수공_통합내역서_4-3차 전기공사 설계서_REVP0(090401) 13" xfId="6479"/>
    <cellStyle name="_배수공_통합내역서_4-3차 전기공사 설계서_REVP0(090401) 14" xfId="30668"/>
    <cellStyle name="_배수공_통합내역서_4-3차 전기공사 설계서_REVP0(090401) 2" xfId="6480"/>
    <cellStyle name="_배수공_통합내역서_4-3차 전기공사 설계서_REVP0(090401) 3" xfId="6481"/>
    <cellStyle name="_배수공_통합내역서_4-3차 전기공사 설계서_REVP0(090401) 4" xfId="6482"/>
    <cellStyle name="_배수공_통합내역서_4-3차 전기공사 설계서_REVP0(090401) 5" xfId="6483"/>
    <cellStyle name="_배수공_통합내역서_4-3차 전기공사 설계서_REVP0(090401) 6" xfId="6484"/>
    <cellStyle name="_배수공_통합내역서_4-3차 전기공사 설계서_REVP0(090401) 7" xfId="6485"/>
    <cellStyle name="_배수공_통합내역서_4-3차 전기공사 설계서_REVP0(090401) 8" xfId="6486"/>
    <cellStyle name="_배수공_통합내역서_4-3차 전기공사 설계서_REVP0(090401) 9" xfId="6487"/>
    <cellStyle name="_배수공_평택15-17본체내역서_rev5" xfId="6488"/>
    <cellStyle name="_배수공_평택15-17본체내역서_rev5 10" xfId="6489"/>
    <cellStyle name="_배수공_평택15-17본체내역서_rev5 11" xfId="6490"/>
    <cellStyle name="_배수공_평택15-17본체내역서_rev5 12" xfId="6491"/>
    <cellStyle name="_배수공_평택15-17본체내역서_rev5 13" xfId="6492"/>
    <cellStyle name="_배수공_평택15-17본체내역서_rev5 14" xfId="30667"/>
    <cellStyle name="_배수공_평택15-17본체내역서_rev5 2" xfId="6493"/>
    <cellStyle name="_배수공_평택15-17본체내역서_rev5 3" xfId="6494"/>
    <cellStyle name="_배수공_평택15-17본체내역서_rev5 4" xfId="6495"/>
    <cellStyle name="_배수공_평택15-17본체내역서_rev5 5" xfId="6496"/>
    <cellStyle name="_배수공_평택15-17본체내역서_rev5 6" xfId="6497"/>
    <cellStyle name="_배수공_평택15-17본체내역서_rev5 7" xfId="6498"/>
    <cellStyle name="_배수공_평택15-17본체내역서_rev5 8" xfId="6499"/>
    <cellStyle name="_배수공_평택15-17본체내역서_rev5 9" xfId="6500"/>
    <cellStyle name="_배수공_평택15-17본체내역서_rev5_1-1차 전기공사 설계서(저장탱크)_REVA_090721(전기방식수정분)" xfId="27528"/>
    <cellStyle name="_배수공_평택15-17본체내역서_rev5_4-3차 전기공사 설계서_REVP0(090401)" xfId="6501"/>
    <cellStyle name="_배수공_평택15-17본체내역서_rev5_4-3차 전기공사 설계서_REVP0(090401) 10" xfId="6502"/>
    <cellStyle name="_배수공_평택15-17본체내역서_rev5_4-3차 전기공사 설계서_REVP0(090401) 11" xfId="6503"/>
    <cellStyle name="_배수공_평택15-17본체내역서_rev5_4-3차 전기공사 설계서_REVP0(090401) 12" xfId="6504"/>
    <cellStyle name="_배수공_평택15-17본체내역서_rev5_4-3차 전기공사 설계서_REVP0(090401) 13" xfId="6505"/>
    <cellStyle name="_배수공_평택15-17본체내역서_rev5_4-3차 전기공사 설계서_REVP0(090401) 14" xfId="30666"/>
    <cellStyle name="_배수공_평택15-17본체내역서_rev5_4-3차 전기공사 설계서_REVP0(090401) 2" xfId="6506"/>
    <cellStyle name="_배수공_평택15-17본체내역서_rev5_4-3차 전기공사 설계서_REVP0(090401) 3" xfId="6507"/>
    <cellStyle name="_배수공_평택15-17본체내역서_rev5_4-3차 전기공사 설계서_REVP0(090401) 4" xfId="6508"/>
    <cellStyle name="_배수공_평택15-17본체내역서_rev5_4-3차 전기공사 설계서_REVP0(090401) 5" xfId="6509"/>
    <cellStyle name="_배수공_평택15-17본체내역서_rev5_4-3차 전기공사 설계서_REVP0(090401) 6" xfId="6510"/>
    <cellStyle name="_배수공_평택15-17본체내역서_rev5_4-3차 전기공사 설계서_REVP0(090401) 7" xfId="6511"/>
    <cellStyle name="_배수공_평택15-17본체내역서_rev5_4-3차 전기공사 설계서_REVP0(090401) 8" xfId="6512"/>
    <cellStyle name="_배수공_평택15-17본체내역서_rev5_4-3차 전기공사 설계서_REVP0(090401) 9" xfId="6513"/>
    <cellStyle name="_배수공H" xfId="6514"/>
    <cellStyle name="_배수공H 10" xfId="6515"/>
    <cellStyle name="_배수공H 11" xfId="6516"/>
    <cellStyle name="_배수공H 12" xfId="6517"/>
    <cellStyle name="_배수공H 13" xfId="6518"/>
    <cellStyle name="_배수공H 14" xfId="30665"/>
    <cellStyle name="_배수공H 2" xfId="6519"/>
    <cellStyle name="_배수공H 3" xfId="6520"/>
    <cellStyle name="_배수공H 4" xfId="6521"/>
    <cellStyle name="_배수공H 5" xfId="6522"/>
    <cellStyle name="_배수공H 6" xfId="6523"/>
    <cellStyle name="_배수공H 7" xfId="6524"/>
    <cellStyle name="_배수공H 8" xfId="6525"/>
    <cellStyle name="_배수공H 9" xfId="6526"/>
    <cellStyle name="_배수공H_1-1차 전기공사 설계서(저장탱크)_REVA_090721(전기방식수정분)" xfId="27529"/>
    <cellStyle name="_배수공H_4-3차 전기공사 설계서_REVP0(090401)" xfId="6527"/>
    <cellStyle name="_배수공H_4-3차 전기공사 설계서_REVP0(090401) 10" xfId="6528"/>
    <cellStyle name="_배수공H_4-3차 전기공사 설계서_REVP0(090401) 11" xfId="6529"/>
    <cellStyle name="_배수공H_4-3차 전기공사 설계서_REVP0(090401) 12" xfId="6530"/>
    <cellStyle name="_배수공H_4-3차 전기공사 설계서_REVP0(090401) 13" xfId="6531"/>
    <cellStyle name="_배수공H_4-3차 전기공사 설계서_REVP0(090401) 14" xfId="30664"/>
    <cellStyle name="_배수공H_4-3차 전기공사 설계서_REVP0(090401) 2" xfId="6532"/>
    <cellStyle name="_배수공H_4-3차 전기공사 설계서_REVP0(090401) 3" xfId="6533"/>
    <cellStyle name="_배수공H_4-3차 전기공사 설계서_REVP0(090401) 4" xfId="6534"/>
    <cellStyle name="_배수공H_4-3차 전기공사 설계서_REVP0(090401) 5" xfId="6535"/>
    <cellStyle name="_배수공H_4-3차 전기공사 설계서_REVP0(090401) 6" xfId="6536"/>
    <cellStyle name="_배수공H_4-3차 전기공사 설계서_REVP0(090401) 7" xfId="6537"/>
    <cellStyle name="_배수공H_4-3차 전기공사 설계서_REVP0(090401) 8" xfId="6538"/>
    <cellStyle name="_배수공H_4-3차 전기공사 설계서_REVP0(090401) 9" xfId="6539"/>
    <cellStyle name="_배수공H_노임단가" xfId="6540"/>
    <cellStyle name="_배수공H_노임단가 10" xfId="6541"/>
    <cellStyle name="_배수공H_노임단가 11" xfId="6542"/>
    <cellStyle name="_배수공H_노임단가 12" xfId="6543"/>
    <cellStyle name="_배수공H_노임단가 13" xfId="6544"/>
    <cellStyle name="_배수공H_노임단가 14" xfId="30663"/>
    <cellStyle name="_배수공H_노임단가 2" xfId="6545"/>
    <cellStyle name="_배수공H_노임단가 3" xfId="6546"/>
    <cellStyle name="_배수공H_노임단가 4" xfId="6547"/>
    <cellStyle name="_배수공H_노임단가 5" xfId="6548"/>
    <cellStyle name="_배수공H_노임단가 6" xfId="6549"/>
    <cellStyle name="_배수공H_노임단가 7" xfId="6550"/>
    <cellStyle name="_배수공H_노임단가 8" xfId="6551"/>
    <cellStyle name="_배수공H_노임단가 9" xfId="6552"/>
    <cellStyle name="_배수공H_노임단가_1-1차 전기공사 설계서(저장탱크)_REVA_090721(전기방식수정분)" xfId="27530"/>
    <cellStyle name="_배수공H_노임단가_4-3차 전기공사 설계서_REVP0(090401)" xfId="6553"/>
    <cellStyle name="_배수공H_노임단가_4-3차 전기공사 설계서_REVP0(090401) 10" xfId="6554"/>
    <cellStyle name="_배수공H_노임단가_4-3차 전기공사 설계서_REVP0(090401) 11" xfId="6555"/>
    <cellStyle name="_배수공H_노임단가_4-3차 전기공사 설계서_REVP0(090401) 12" xfId="6556"/>
    <cellStyle name="_배수공H_노임단가_4-3차 전기공사 설계서_REVP0(090401) 13" xfId="6557"/>
    <cellStyle name="_배수공H_노임단가_4-3차 전기공사 설계서_REVP0(090401) 14" xfId="30662"/>
    <cellStyle name="_배수공H_노임단가_4-3차 전기공사 설계서_REVP0(090401) 2" xfId="6558"/>
    <cellStyle name="_배수공H_노임단가_4-3차 전기공사 설계서_REVP0(090401) 3" xfId="6559"/>
    <cellStyle name="_배수공H_노임단가_4-3차 전기공사 설계서_REVP0(090401) 4" xfId="6560"/>
    <cellStyle name="_배수공H_노임단가_4-3차 전기공사 설계서_REVP0(090401) 5" xfId="6561"/>
    <cellStyle name="_배수공H_노임단가_4-3차 전기공사 설계서_REVP0(090401) 6" xfId="6562"/>
    <cellStyle name="_배수공H_노임단가_4-3차 전기공사 설계서_REVP0(090401) 7" xfId="6563"/>
    <cellStyle name="_배수공H_노임단가_4-3차 전기공사 설계서_REVP0(090401) 8" xfId="6564"/>
    <cellStyle name="_배수공H_노임단가_4-3차 전기공사 설계서_REVP0(090401) 9" xfId="6565"/>
    <cellStyle name="_배수공H_통영기초#11-rev1" xfId="6566"/>
    <cellStyle name="_배수공H_통영기초#11-rev1 10" xfId="6567"/>
    <cellStyle name="_배수공H_통영기초#11-rev1 11" xfId="6568"/>
    <cellStyle name="_배수공H_통영기초#11-rev1 12" xfId="6569"/>
    <cellStyle name="_배수공H_통영기초#11-rev1 13" xfId="6570"/>
    <cellStyle name="_배수공H_통영기초#11-rev1 14" xfId="30661"/>
    <cellStyle name="_배수공H_통영기초#11-rev1 2" xfId="6571"/>
    <cellStyle name="_배수공H_통영기초#11-rev1 3" xfId="6572"/>
    <cellStyle name="_배수공H_통영기초#11-rev1 4" xfId="6573"/>
    <cellStyle name="_배수공H_통영기초#11-rev1 5" xfId="6574"/>
    <cellStyle name="_배수공H_통영기초#11-rev1 6" xfId="6575"/>
    <cellStyle name="_배수공H_통영기초#11-rev1 7" xfId="6576"/>
    <cellStyle name="_배수공H_통영기초#11-rev1 8" xfId="6577"/>
    <cellStyle name="_배수공H_통영기초#11-rev1 9" xfId="6578"/>
    <cellStyle name="_배수공H_통영기초#11-rev1_1-1차 전기공사 설계서(저장탱크)_REVA_090721(전기방식수정분)" xfId="27531"/>
    <cellStyle name="_배수공H_통영기초#11-rev1_4-3차 전기공사 설계서_REVP0(090401)" xfId="6579"/>
    <cellStyle name="_배수공H_통영기초#11-rev1_4-3차 전기공사 설계서_REVP0(090401) 10" xfId="6580"/>
    <cellStyle name="_배수공H_통영기초#11-rev1_4-3차 전기공사 설계서_REVP0(090401) 11" xfId="6581"/>
    <cellStyle name="_배수공H_통영기초#11-rev1_4-3차 전기공사 설계서_REVP0(090401) 12" xfId="6582"/>
    <cellStyle name="_배수공H_통영기초#11-rev1_4-3차 전기공사 설계서_REVP0(090401) 13" xfId="6583"/>
    <cellStyle name="_배수공H_통영기초#11-rev1_4-3차 전기공사 설계서_REVP0(090401) 14" xfId="30660"/>
    <cellStyle name="_배수공H_통영기초#11-rev1_4-3차 전기공사 설계서_REVP0(090401) 2" xfId="6584"/>
    <cellStyle name="_배수공H_통영기초#11-rev1_4-3차 전기공사 설계서_REVP0(090401) 3" xfId="6585"/>
    <cellStyle name="_배수공H_통영기초#11-rev1_4-3차 전기공사 설계서_REVP0(090401) 4" xfId="6586"/>
    <cellStyle name="_배수공H_통영기초#11-rev1_4-3차 전기공사 설계서_REVP0(090401) 5" xfId="6587"/>
    <cellStyle name="_배수공H_통영기초#11-rev1_4-3차 전기공사 설계서_REVP0(090401) 6" xfId="6588"/>
    <cellStyle name="_배수공H_통영기초#11-rev1_4-3차 전기공사 설계서_REVP0(090401) 7" xfId="6589"/>
    <cellStyle name="_배수공H_통영기초#11-rev1_4-3차 전기공사 설계서_REVP0(090401) 8" xfId="6590"/>
    <cellStyle name="_배수공H_통영기초#11-rev1_4-3차 전기공사 설계서_REVP0(090401) 9" xfId="6591"/>
    <cellStyle name="_배수공H_통영기초#11-rev1_노임단가" xfId="6592"/>
    <cellStyle name="_배수공H_통영기초#11-rev1_노임단가 10" xfId="6593"/>
    <cellStyle name="_배수공H_통영기초#11-rev1_노임단가 11" xfId="6594"/>
    <cellStyle name="_배수공H_통영기초#11-rev1_노임단가 12" xfId="6595"/>
    <cellStyle name="_배수공H_통영기초#11-rev1_노임단가 13" xfId="6596"/>
    <cellStyle name="_배수공H_통영기초#11-rev1_노임단가 14" xfId="30659"/>
    <cellStyle name="_배수공H_통영기초#11-rev1_노임단가 2" xfId="6597"/>
    <cellStyle name="_배수공H_통영기초#11-rev1_노임단가 3" xfId="6598"/>
    <cellStyle name="_배수공H_통영기초#11-rev1_노임단가 4" xfId="6599"/>
    <cellStyle name="_배수공H_통영기초#11-rev1_노임단가 5" xfId="6600"/>
    <cellStyle name="_배수공H_통영기초#11-rev1_노임단가 6" xfId="6601"/>
    <cellStyle name="_배수공H_통영기초#11-rev1_노임단가 7" xfId="6602"/>
    <cellStyle name="_배수공H_통영기초#11-rev1_노임단가 8" xfId="6603"/>
    <cellStyle name="_배수공H_통영기초#11-rev1_노임단가 9" xfId="6604"/>
    <cellStyle name="_배수공H_통영기초#11-rev1_노임단가_1-1차 전기공사 설계서(저장탱크)_REVA_090721(전기방식수정분)" xfId="27532"/>
    <cellStyle name="_배수공H_통영기초#11-rev1_노임단가_4-3차 전기공사 설계서_REVP0(090401)" xfId="6605"/>
    <cellStyle name="_배수공H_통영기초#11-rev1_노임단가_4-3차 전기공사 설계서_REVP0(090401) 10" xfId="6606"/>
    <cellStyle name="_배수공H_통영기초#11-rev1_노임단가_4-3차 전기공사 설계서_REVP0(090401) 11" xfId="6607"/>
    <cellStyle name="_배수공H_통영기초#11-rev1_노임단가_4-3차 전기공사 설계서_REVP0(090401) 12" xfId="6608"/>
    <cellStyle name="_배수공H_통영기초#11-rev1_노임단가_4-3차 전기공사 설계서_REVP0(090401) 13" xfId="6609"/>
    <cellStyle name="_배수공H_통영기초#11-rev1_노임단가_4-3차 전기공사 설계서_REVP0(090401) 14" xfId="30658"/>
    <cellStyle name="_배수공H_통영기초#11-rev1_노임단가_4-3차 전기공사 설계서_REVP0(090401) 2" xfId="6610"/>
    <cellStyle name="_배수공H_통영기초#11-rev1_노임단가_4-3차 전기공사 설계서_REVP0(090401) 3" xfId="6611"/>
    <cellStyle name="_배수공H_통영기초#11-rev1_노임단가_4-3차 전기공사 설계서_REVP0(090401) 4" xfId="6612"/>
    <cellStyle name="_배수공H_통영기초#11-rev1_노임단가_4-3차 전기공사 설계서_REVP0(090401) 5" xfId="6613"/>
    <cellStyle name="_배수공H_통영기초#11-rev1_노임단가_4-3차 전기공사 설계서_REVP0(090401) 6" xfId="6614"/>
    <cellStyle name="_배수공H_통영기초#11-rev1_노임단가_4-3차 전기공사 설계서_REVP0(090401) 7" xfId="6615"/>
    <cellStyle name="_배수공H_통영기초#11-rev1_노임단가_4-3차 전기공사 설계서_REVP0(090401) 8" xfId="6616"/>
    <cellStyle name="_배수공H_통영기초#11-rev1_노임단가_4-3차 전기공사 설계서_REVP0(090401) 9" xfId="6617"/>
    <cellStyle name="_배수공H_통영기초#11-rev1_통합내역서" xfId="6618"/>
    <cellStyle name="_배수공H_통영기초#11-rev1_통합내역서 10" xfId="6619"/>
    <cellStyle name="_배수공H_통영기초#11-rev1_통합내역서 11" xfId="6620"/>
    <cellStyle name="_배수공H_통영기초#11-rev1_통합내역서 12" xfId="6621"/>
    <cellStyle name="_배수공H_통영기초#11-rev1_통합내역서 13" xfId="6622"/>
    <cellStyle name="_배수공H_통영기초#11-rev1_통합내역서 14" xfId="30657"/>
    <cellStyle name="_배수공H_통영기초#11-rev1_통합내역서 2" xfId="6623"/>
    <cellStyle name="_배수공H_통영기초#11-rev1_통합내역서 3" xfId="6624"/>
    <cellStyle name="_배수공H_통영기초#11-rev1_통합내역서 4" xfId="6625"/>
    <cellStyle name="_배수공H_통영기초#11-rev1_통합내역서 5" xfId="6626"/>
    <cellStyle name="_배수공H_통영기초#11-rev1_통합내역서 6" xfId="6627"/>
    <cellStyle name="_배수공H_통영기초#11-rev1_통합내역서 7" xfId="6628"/>
    <cellStyle name="_배수공H_통영기초#11-rev1_통합내역서 8" xfId="6629"/>
    <cellStyle name="_배수공H_통영기초#11-rev1_통합내역서 9" xfId="6630"/>
    <cellStyle name="_배수공H_통영기초#11-rev1_통합내역서_1-1차 전기공사 설계서(저장탱크)_REVA_090721(전기방식수정분)" xfId="27533"/>
    <cellStyle name="_배수공H_통영기초#11-rev1_통합내역서_4-3차 전기공사 설계서_REVP0(090401)" xfId="6631"/>
    <cellStyle name="_배수공H_통영기초#11-rev1_통합내역서_4-3차 전기공사 설계서_REVP0(090401) 10" xfId="6632"/>
    <cellStyle name="_배수공H_통영기초#11-rev1_통합내역서_4-3차 전기공사 설계서_REVP0(090401) 11" xfId="6633"/>
    <cellStyle name="_배수공H_통영기초#11-rev1_통합내역서_4-3차 전기공사 설계서_REVP0(090401) 12" xfId="6634"/>
    <cellStyle name="_배수공H_통영기초#11-rev1_통합내역서_4-3차 전기공사 설계서_REVP0(090401) 13" xfId="6635"/>
    <cellStyle name="_배수공H_통영기초#11-rev1_통합내역서_4-3차 전기공사 설계서_REVP0(090401) 14" xfId="30656"/>
    <cellStyle name="_배수공H_통영기초#11-rev1_통합내역서_4-3차 전기공사 설계서_REVP0(090401) 2" xfId="6636"/>
    <cellStyle name="_배수공H_통영기초#11-rev1_통합내역서_4-3차 전기공사 설계서_REVP0(090401) 3" xfId="6637"/>
    <cellStyle name="_배수공H_통영기초#11-rev1_통합내역서_4-3차 전기공사 설계서_REVP0(090401) 4" xfId="6638"/>
    <cellStyle name="_배수공H_통영기초#11-rev1_통합내역서_4-3차 전기공사 설계서_REVP0(090401) 5" xfId="6639"/>
    <cellStyle name="_배수공H_통영기초#11-rev1_통합내역서_4-3차 전기공사 설계서_REVP0(090401) 6" xfId="6640"/>
    <cellStyle name="_배수공H_통영기초#11-rev1_통합내역서_4-3차 전기공사 설계서_REVP0(090401) 7" xfId="6641"/>
    <cellStyle name="_배수공H_통영기초#11-rev1_통합내역서_4-3차 전기공사 설계서_REVP0(090401) 8" xfId="6642"/>
    <cellStyle name="_배수공H_통영기초#11-rev1_통합내역서_4-3차 전기공사 설계서_REVP0(090401) 9" xfId="6643"/>
    <cellStyle name="_배수공H_통영기초#11-rev1_평택15-17본체내역서_rev5" xfId="6644"/>
    <cellStyle name="_배수공H_통영기초#11-rev1_평택15-17본체내역서_rev5 10" xfId="6645"/>
    <cellStyle name="_배수공H_통영기초#11-rev1_평택15-17본체내역서_rev5 11" xfId="6646"/>
    <cellStyle name="_배수공H_통영기초#11-rev1_평택15-17본체내역서_rev5 12" xfId="6647"/>
    <cellStyle name="_배수공H_통영기초#11-rev1_평택15-17본체내역서_rev5 13" xfId="6648"/>
    <cellStyle name="_배수공H_통영기초#11-rev1_평택15-17본체내역서_rev5 14" xfId="30655"/>
    <cellStyle name="_배수공H_통영기초#11-rev1_평택15-17본체내역서_rev5 2" xfId="6649"/>
    <cellStyle name="_배수공H_통영기초#11-rev1_평택15-17본체내역서_rev5 3" xfId="6650"/>
    <cellStyle name="_배수공H_통영기초#11-rev1_평택15-17본체내역서_rev5 4" xfId="6651"/>
    <cellStyle name="_배수공H_통영기초#11-rev1_평택15-17본체내역서_rev5 5" xfId="6652"/>
    <cellStyle name="_배수공H_통영기초#11-rev1_평택15-17본체내역서_rev5 6" xfId="6653"/>
    <cellStyle name="_배수공H_통영기초#11-rev1_평택15-17본체내역서_rev5 7" xfId="6654"/>
    <cellStyle name="_배수공H_통영기초#11-rev1_평택15-17본체내역서_rev5 8" xfId="6655"/>
    <cellStyle name="_배수공H_통영기초#11-rev1_평택15-17본체내역서_rev5 9" xfId="6656"/>
    <cellStyle name="_배수공H_통영기초#11-rev1_평택15-17본체내역서_rev5_1-1차 전기공사 설계서(저장탱크)_REVA_090721(전기방식수정분)" xfId="27534"/>
    <cellStyle name="_배수공H_통영기초#11-rev1_평택15-17본체내역서_rev5_4-3차 전기공사 설계서_REVP0(090401)" xfId="6657"/>
    <cellStyle name="_배수공H_통영기초#11-rev1_평택15-17본체내역서_rev5_4-3차 전기공사 설계서_REVP0(090401) 10" xfId="6658"/>
    <cellStyle name="_배수공H_통영기초#11-rev1_평택15-17본체내역서_rev5_4-3차 전기공사 설계서_REVP0(090401) 11" xfId="6659"/>
    <cellStyle name="_배수공H_통영기초#11-rev1_평택15-17본체내역서_rev5_4-3차 전기공사 설계서_REVP0(090401) 12" xfId="6660"/>
    <cellStyle name="_배수공H_통영기초#11-rev1_평택15-17본체내역서_rev5_4-3차 전기공사 설계서_REVP0(090401) 13" xfId="6661"/>
    <cellStyle name="_배수공H_통영기초#11-rev1_평택15-17본체내역서_rev5_4-3차 전기공사 설계서_REVP0(090401) 14" xfId="30654"/>
    <cellStyle name="_배수공H_통영기초#11-rev1_평택15-17본체내역서_rev5_4-3차 전기공사 설계서_REVP0(090401) 2" xfId="6662"/>
    <cellStyle name="_배수공H_통영기초#11-rev1_평택15-17본체내역서_rev5_4-3차 전기공사 설계서_REVP0(090401) 3" xfId="6663"/>
    <cellStyle name="_배수공H_통영기초#11-rev1_평택15-17본체내역서_rev5_4-3차 전기공사 설계서_REVP0(090401) 4" xfId="6664"/>
    <cellStyle name="_배수공H_통영기초#11-rev1_평택15-17본체내역서_rev5_4-3차 전기공사 설계서_REVP0(090401) 5" xfId="6665"/>
    <cellStyle name="_배수공H_통영기초#11-rev1_평택15-17본체내역서_rev5_4-3차 전기공사 설계서_REVP0(090401) 6" xfId="6666"/>
    <cellStyle name="_배수공H_통영기초#11-rev1_평택15-17본체내역서_rev5_4-3차 전기공사 설계서_REVP0(090401) 7" xfId="6667"/>
    <cellStyle name="_배수공H_통영기초#11-rev1_평택15-17본체내역서_rev5_4-3차 전기공사 설계서_REVP0(090401) 8" xfId="6668"/>
    <cellStyle name="_배수공H_통영기초#11-rev1_평택15-17본체내역서_rev5_4-3차 전기공사 설계서_REVP0(090401) 9" xfId="6669"/>
    <cellStyle name="_배수공H_통합내역서" xfId="6670"/>
    <cellStyle name="_배수공H_통합내역서 10" xfId="6671"/>
    <cellStyle name="_배수공H_통합내역서 11" xfId="6672"/>
    <cellStyle name="_배수공H_통합내역서 12" xfId="6673"/>
    <cellStyle name="_배수공H_통합내역서 13" xfId="6674"/>
    <cellStyle name="_배수공H_통합내역서 14" xfId="30653"/>
    <cellStyle name="_배수공H_통합내역서 2" xfId="6675"/>
    <cellStyle name="_배수공H_통합내역서 3" xfId="6676"/>
    <cellStyle name="_배수공H_통합내역서 4" xfId="6677"/>
    <cellStyle name="_배수공H_통합내역서 5" xfId="6678"/>
    <cellStyle name="_배수공H_통합내역서 6" xfId="6679"/>
    <cellStyle name="_배수공H_통합내역서 7" xfId="6680"/>
    <cellStyle name="_배수공H_통합내역서 8" xfId="6681"/>
    <cellStyle name="_배수공H_통합내역서 9" xfId="6682"/>
    <cellStyle name="_배수공H_통합내역서_1-1차 전기공사 설계서(저장탱크)_REVA_090721(전기방식수정분)" xfId="27535"/>
    <cellStyle name="_배수공H_통합내역서_4-3차 전기공사 설계서_REVP0(090401)" xfId="6683"/>
    <cellStyle name="_배수공H_통합내역서_4-3차 전기공사 설계서_REVP0(090401) 10" xfId="6684"/>
    <cellStyle name="_배수공H_통합내역서_4-3차 전기공사 설계서_REVP0(090401) 11" xfId="6685"/>
    <cellStyle name="_배수공H_통합내역서_4-3차 전기공사 설계서_REVP0(090401) 12" xfId="6686"/>
    <cellStyle name="_배수공H_통합내역서_4-3차 전기공사 설계서_REVP0(090401) 13" xfId="6687"/>
    <cellStyle name="_배수공H_통합내역서_4-3차 전기공사 설계서_REVP0(090401) 14" xfId="30652"/>
    <cellStyle name="_배수공H_통합내역서_4-3차 전기공사 설계서_REVP0(090401) 2" xfId="6688"/>
    <cellStyle name="_배수공H_통합내역서_4-3차 전기공사 설계서_REVP0(090401) 3" xfId="6689"/>
    <cellStyle name="_배수공H_통합내역서_4-3차 전기공사 설계서_REVP0(090401) 4" xfId="6690"/>
    <cellStyle name="_배수공H_통합내역서_4-3차 전기공사 설계서_REVP0(090401) 5" xfId="6691"/>
    <cellStyle name="_배수공H_통합내역서_4-3차 전기공사 설계서_REVP0(090401) 6" xfId="6692"/>
    <cellStyle name="_배수공H_통합내역서_4-3차 전기공사 설계서_REVP0(090401) 7" xfId="6693"/>
    <cellStyle name="_배수공H_통합내역서_4-3차 전기공사 설계서_REVP0(090401) 8" xfId="6694"/>
    <cellStyle name="_배수공H_통합내역서_4-3차 전기공사 설계서_REVP0(090401) 9" xfId="6695"/>
    <cellStyle name="_배수공H_평택15-17본체내역서_rev5" xfId="6696"/>
    <cellStyle name="_배수공H_평택15-17본체내역서_rev5 10" xfId="6697"/>
    <cellStyle name="_배수공H_평택15-17본체내역서_rev5 11" xfId="6698"/>
    <cellStyle name="_배수공H_평택15-17본체내역서_rev5 12" xfId="6699"/>
    <cellStyle name="_배수공H_평택15-17본체내역서_rev5 13" xfId="6700"/>
    <cellStyle name="_배수공H_평택15-17본체내역서_rev5 14" xfId="30651"/>
    <cellStyle name="_배수공H_평택15-17본체내역서_rev5 2" xfId="6701"/>
    <cellStyle name="_배수공H_평택15-17본체내역서_rev5 3" xfId="6702"/>
    <cellStyle name="_배수공H_평택15-17본체내역서_rev5 4" xfId="6703"/>
    <cellStyle name="_배수공H_평택15-17본체내역서_rev5 5" xfId="6704"/>
    <cellStyle name="_배수공H_평택15-17본체내역서_rev5 6" xfId="6705"/>
    <cellStyle name="_배수공H_평택15-17본체내역서_rev5 7" xfId="6706"/>
    <cellStyle name="_배수공H_평택15-17본체내역서_rev5 8" xfId="6707"/>
    <cellStyle name="_배수공H_평택15-17본체내역서_rev5 9" xfId="6708"/>
    <cellStyle name="_배수공H_평택15-17본체내역서_rev5_1-1차 전기공사 설계서(저장탱크)_REVA_090721(전기방식수정분)" xfId="27536"/>
    <cellStyle name="_배수공H_평택15-17본체내역서_rev5_4-3차 전기공사 설계서_REVP0(090401)" xfId="6709"/>
    <cellStyle name="_배수공H_평택15-17본체내역서_rev5_4-3차 전기공사 설계서_REVP0(090401) 10" xfId="6710"/>
    <cellStyle name="_배수공H_평택15-17본체내역서_rev5_4-3차 전기공사 설계서_REVP0(090401) 11" xfId="6711"/>
    <cellStyle name="_배수공H_평택15-17본체내역서_rev5_4-3차 전기공사 설계서_REVP0(090401) 12" xfId="6712"/>
    <cellStyle name="_배수공H_평택15-17본체내역서_rev5_4-3차 전기공사 설계서_REVP0(090401) 13" xfId="6713"/>
    <cellStyle name="_배수공H_평택15-17본체내역서_rev5_4-3차 전기공사 설계서_REVP0(090401) 14" xfId="30650"/>
    <cellStyle name="_배수공H_평택15-17본체내역서_rev5_4-3차 전기공사 설계서_REVP0(090401) 2" xfId="6714"/>
    <cellStyle name="_배수공H_평택15-17본체내역서_rev5_4-3차 전기공사 설계서_REVP0(090401) 3" xfId="6715"/>
    <cellStyle name="_배수공H_평택15-17본체내역서_rev5_4-3차 전기공사 설계서_REVP0(090401) 4" xfId="6716"/>
    <cellStyle name="_배수공H_평택15-17본체내역서_rev5_4-3차 전기공사 설계서_REVP0(090401) 5" xfId="6717"/>
    <cellStyle name="_배수공H_평택15-17본체내역서_rev5_4-3차 전기공사 설계서_REVP0(090401) 6" xfId="6718"/>
    <cellStyle name="_배수공H_평택15-17본체내역서_rev5_4-3차 전기공사 설계서_REVP0(090401) 7" xfId="6719"/>
    <cellStyle name="_배수공H_평택15-17본체내역서_rev5_4-3차 전기공사 설계서_REVP0(090401) 8" xfId="6720"/>
    <cellStyle name="_배수공H_평택15-17본체내역서_rev5_4-3차 전기공사 설계서_REVP0(090401) 9" xfId="6721"/>
    <cellStyle name="_배수지(계측제어)" xfId="35348"/>
    <cellStyle name="_배수지(계측제어REV2)" xfId="35349"/>
    <cellStyle name="_배자망종합관리2002" xfId="35350"/>
    <cellStyle name="_배전자동화시설공사정산" xfId="35351"/>
    <cellStyle name="_배전자동화전송망 시설_지사변경분" xfId="35352"/>
    <cellStyle name="_배전자동화전송망_시설" xfId="35353"/>
    <cellStyle name="_배정통보조합제출용" xfId="35354"/>
    <cellStyle name="_백제군사" xfId="35355"/>
    <cellStyle name="_백제군사 준공내역" xfId="35356"/>
    <cellStyle name="_범일초등학교 커네턱 교체 및 카메라 교체  내역서" xfId="35357"/>
    <cellStyle name="_법령정보유관리" xfId="35359"/>
    <cellStyle name="_벽산공세리MH견적작업" xfId="35360"/>
    <cellStyle name="_변경계약분실행및2001년실행(견적비교포함)" xfId="35361"/>
    <cellStyle name="_변경계약분실행및2001년실행(견적비교포함)_공무정산양식(10월초)" xfId="35362"/>
    <cellStyle name="_변경계약분실행및2001년실행(견적비교포함)_공무정산양식(10월초)_기성내역서" xfId="35363"/>
    <cellStyle name="_변경계약분실행및2001년실행(견적비교포함)_공무정산양식(10월초)_기성내역서_전체계약변경(03)" xfId="35364"/>
    <cellStyle name="_변경계약분실행및2001년실행(견적비교포함)_공무정산양식(10월초)_전체계약변경(03)" xfId="35365"/>
    <cellStyle name="_변경계약분실행및2001년실행(견적비교포함)_공무정산양식(10월초)_포장외건(최종)" xfId="35366"/>
    <cellStyle name="_변경계약분실행및2001년실행(견적비교포함)_기성내역서" xfId="35367"/>
    <cellStyle name="_변경계약분실행및2001년실행(견적비교포함)_기성내역서_전체계약변경(03)" xfId="35368"/>
    <cellStyle name="_변경계약분실행및2001년실행(견적비교포함)_전체계약변경(03)" xfId="35369"/>
    <cellStyle name="_변경계약분실행및2001년실행(견적비교포함)_포장외건(최종)" xfId="35370"/>
    <cellStyle name="_변경내역서" xfId="35371"/>
    <cellStyle name="_변경설계서" xfId="35372"/>
    <cellStyle name="_변경전 내역검토(참고용)" xfId="35373"/>
    <cellStyle name="_별첨(계획서및실적서양식)" xfId="27537"/>
    <cellStyle name="_별첨(계획서및실적서양식)_1" xfId="27538"/>
    <cellStyle name="_보안시스템" xfId="35374"/>
    <cellStyle name="_보완개발" xfId="35375"/>
    <cellStyle name="_보훈의료발전방안" xfId="35376"/>
    <cellStyle name="_본사준공내역서(진짜)" xfId="35377"/>
    <cellStyle name="_본점본관" xfId="35378"/>
    <cellStyle name="_봅시다장비내역서" xfId="35379"/>
    <cellStyle name="_봅시다장비내역서_04년도서울지역굴착계획" xfId="35380"/>
    <cellStyle name="_봅시다장비내역서_의정부" xfId="35381"/>
    <cellStyle name="_봅시다장비내역서_의정부_04년도서울지역굴착계획" xfId="35382"/>
    <cellStyle name="_봉림고교 교사신축(최종)" xfId="35383"/>
    <cellStyle name="_봉림고교 교사신축(최종)-참고용" xfId="35384"/>
    <cellStyle name="_부대공(전주)" xfId="6722"/>
    <cellStyle name="_부대공(전주) 10" xfId="6723"/>
    <cellStyle name="_부대공(전주) 11" xfId="6724"/>
    <cellStyle name="_부대공(전주) 12" xfId="6725"/>
    <cellStyle name="_부대공(전주) 13" xfId="6726"/>
    <cellStyle name="_부대공(전주) 14" xfId="30649"/>
    <cellStyle name="_부대공(전주) 2" xfId="6727"/>
    <cellStyle name="_부대공(전주) 3" xfId="6728"/>
    <cellStyle name="_부대공(전주) 4" xfId="6729"/>
    <cellStyle name="_부대공(전주) 5" xfId="6730"/>
    <cellStyle name="_부대공(전주) 6" xfId="6731"/>
    <cellStyle name="_부대공(전주) 7" xfId="6732"/>
    <cellStyle name="_부대공(전주) 8" xfId="6733"/>
    <cellStyle name="_부대공(전주) 9" xfId="6734"/>
    <cellStyle name="_부민동 노외공영주차장 건설공사 CCTV 제작구입설치-3" xfId="35386"/>
    <cellStyle name="_부산공무원연수원 06(1).08.07" xfId="35388"/>
    <cellStyle name="_부산대경암체육관전기공사-내역서(1)" xfId="35389"/>
    <cellStyle name="_부산박물관 자동제어 교체 내역서" xfId="35390"/>
    <cellStyle name="_부산소방 제출용 200407" xfId="35391"/>
    <cellStyle name="_부산원가1014_최종" xfId="27539"/>
    <cellStyle name="_부천홈프러스(실행)" xfId="35392"/>
    <cellStyle name="_부평점정산내역" xfId="35393"/>
    <cellStyle name="_북대구기성내역1차(제출)" xfId="35394"/>
    <cellStyle name="_북대구설변3차(진호)" xfId="35395"/>
    <cellStyle name="_북한영상관실시설계(040309)" xfId="35396"/>
    <cellStyle name="_분당 트리폴리스 II 견적작업" xfId="35397"/>
    <cellStyle name="_분전반 내역" xfId="35398"/>
    <cellStyle name="_분전반(kd-수산과학원)" xfId="35399"/>
    <cellStyle name="_분전반~1" xfId="35400"/>
    <cellStyle name="_불법주정차_설계서_수동" xfId="35401"/>
    <cellStyle name="_붙임1.2003catv기본설계서(시행지시)" xfId="35402"/>
    <cellStyle name="_브랜드개발" xfId="35403"/>
    <cellStyle name="_비고" xfId="35404"/>
    <cellStyle name="_비디오복사" xfId="35405"/>
    <cellStyle name="_비엠에스 견적양식" xfId="35406"/>
    <cellStyle name="_비컴견적" xfId="35407"/>
    <cellStyle name="_사내영상방송설비시설공사" xfId="35408"/>
    <cellStyle name="_사무용" xfId="35409"/>
    <cellStyle name="_사무용가구교체관련 통신설비 재배치공사" xfId="35410"/>
    <cellStyle name="_사본 - 고가차도(전력)" xfId="35411"/>
    <cellStyle name="_사본 - 실내건축부문_최종(041124)" xfId="35412"/>
    <cellStyle name="_사본 - 총괄(전기)" xfId="35413"/>
    <cellStyle name="_사상구청쓰레기투기-CCTV 내역서" xfId="35414"/>
    <cellStyle name="_사상구청쓰레기투기-CCTV 내역서-2" xfId="35415"/>
    <cellStyle name="_사업부발송" xfId="42511"/>
    <cellStyle name="_사업수지대비표양식" xfId="35416"/>
    <cellStyle name="_사옥증축" xfId="35417"/>
    <cellStyle name="_사천터파기되메우기산출근거(적용)" xfId="35418"/>
    <cellStyle name="_산림입지도" xfId="35419"/>
    <cellStyle name="_산림입지도_감응속도측정기" xfId="35420"/>
    <cellStyle name="_산림입지도_산지이용구분도" xfId="35421"/>
    <cellStyle name="_산림입지도_임업연구정보" xfId="35422"/>
    <cellStyle name="_산림입지도_지속가능한산림자원육성계획" xfId="35423"/>
    <cellStyle name="_산림입지도_지식관리" xfId="35424"/>
    <cellStyle name="_산림입지도_추진내용" xfId="35425"/>
    <cellStyle name="_산림청(휴양림)" xfId="35426"/>
    <cellStyle name="_산림토양환경" xfId="35427"/>
    <cellStyle name="_산지이용구분도" xfId="35428"/>
    <cellStyle name="_산청단계터파기되메우기산출근거(적용)" xfId="35429"/>
    <cellStyle name="_산출(신현터널 일운)" xfId="35430"/>
    <cellStyle name="_산출001-공동구공사" xfId="35431"/>
    <cellStyle name="_산출내역서총괄표(충주-상주간 터널교통관리시설공사)" xfId="35432"/>
    <cellStyle name="_산출집계&amp;수량산출서" xfId="35433"/>
    <cellStyle name="_삼산아파트(현대)-특등급3" xfId="35434"/>
    <cellStyle name="_삼성 실행 내역 수정" xfId="35435"/>
    <cellStyle name="_상황판" xfId="35436"/>
    <cellStyle name="_상황판일위견적" xfId="35437"/>
    <cellStyle name="_샤워식분무기(최종)" xfId="35438"/>
    <cellStyle name="_서대전정산내역서(MCC)" xfId="35440"/>
    <cellStyle name="_서대전정산내역서(전력제어)" xfId="35439"/>
    <cellStyle name="_서울" xfId="35441"/>
    <cellStyle name="_서울과학관의장" xfId="27540"/>
    <cellStyle name="_서울대학교!" xfId="35442"/>
    <cellStyle name="_서울보훈병원견적_Alcatel" xfId="35443"/>
    <cellStyle name="_서울여대(20020516)" xfId="35444"/>
    <cellStyle name="_서울차량기지가설공사 설.변" xfId="35445"/>
    <cellStyle name="_서초4-1A.15CELL)" xfId="35446"/>
    <cellStyle name="_서초동 빌딩-1" xfId="35447"/>
    <cellStyle name="_서후-평은(투찰)" xfId="27541"/>
    <cellStyle name="_석고보드-차음시트" xfId="35448"/>
    <cellStyle name="_석재타일 붙이기" xfId="35449"/>
    <cellStyle name="_선도전기(실적기준)" xfId="27542"/>
    <cellStyle name="_선진화망계통도_2000" xfId="35450"/>
    <cellStyle name="_설계2임시" xfId="27543"/>
    <cellStyle name="_설계2임시_설계서(장)" xfId="27544"/>
    <cellStyle name="_설계2임시_설계서(장)_낙찰가적용산출내역" xfId="27545"/>
    <cellStyle name="_설계2임시_설계최종" xfId="27546"/>
    <cellStyle name="_설계2임시_설계최종_낙찰가적용산출내역" xfId="27547"/>
    <cellStyle name="_설계내역서" xfId="35451"/>
    <cellStyle name="_설계내역서(2002년 대전 11차설계1)" xfId="35452"/>
    <cellStyle name="_설계변경(2차)내역서(중랑)-2" xfId="35453"/>
    <cellStyle name="_설계변경서(1차-최종)" xfId="27548"/>
    <cellStyle name="_설계서" xfId="35454"/>
    <cellStyle name="_설계서(040701)" xfId="35455"/>
    <cellStyle name="_설계서(0522)" xfId="35456"/>
    <cellStyle name="_설계서(보안등및화장실)" xfId="27549"/>
    <cellStyle name="_설계예산서(참고)" xfId="35458"/>
    <cellStyle name="_설계원가 및 손익계산서(극장)" xfId="35459"/>
    <cellStyle name="_설계원가 및 손익계산서(백화점)" xfId="35460"/>
    <cellStyle name="_설계원가 및 손익계산서(이광환)" xfId="35461"/>
    <cellStyle name="_설계참고자료1" xfId="35462"/>
    <cellStyle name="_설비  (사우타)" xfId="35463"/>
    <cellStyle name="_설비(1218)" xfId="35464"/>
    <cellStyle name="_설비내역" xfId="35465"/>
    <cellStyle name="_설비분담내역(남성)" xfId="35466"/>
    <cellStyle name="_설비분담내역(동영)" xfId="35467"/>
    <cellStyle name="_설치위치별세부내역(VMS)-0323" xfId="27550"/>
    <cellStyle name="_설치위치별세부내역_AVI_1(new)" xfId="35468"/>
    <cellStyle name="_성내동주상복합개략" xfId="35469"/>
    <cellStyle name="_성화개신 죽림동 청사 건축공사" xfId="35470"/>
    <cellStyle name="_성화원가압장인버터제어반 설계서" xfId="35471"/>
    <cellStyle name="_세기기전" xfId="35472"/>
    <cellStyle name="_세척제" xfId="35473"/>
    <cellStyle name="_센터 인테리어_여건보고_1015_제출용" xfId="35474"/>
    <cellStyle name="_센터 인테리어_여건보고_1015_최종" xfId="35475"/>
    <cellStyle name="_센터블 스파신축공사(토목공사-정주공영)" xfId="35476"/>
    <cellStyle name="_센터설계내역서_제2영동(20060923)_ver1" xfId="35477"/>
    <cellStyle name="_센터설비 (통합운영센터)" xfId="35478"/>
    <cellStyle name="_센터설비(장비) " xfId="35479"/>
    <cellStyle name="_소금배정내역" xfId="35482"/>
    <cellStyle name="_소래산이동중계국설계서" xfId="35483"/>
    <cellStyle name="_소방설비내역" xfId="35484"/>
    <cellStyle name="_소방설비발의" xfId="35485"/>
    <cellStyle name="_소방전기(최종)" xfId="35486"/>
    <cellStyle name="_소방전기실행내역" xfId="35487"/>
    <cellStyle name="_소프트" xfId="35488"/>
    <cellStyle name="_소프트웨어개발비_1106" xfId="27551"/>
    <cellStyle name="_송파_12062009540001-2(1)" xfId="35489"/>
    <cellStyle name="_송현실행내역" xfId="35490"/>
    <cellStyle name="_쇼핑백" xfId="35491"/>
    <cellStyle name="_수량" xfId="35492"/>
    <cellStyle name="_수량산출서" xfId="35494"/>
    <cellStyle name="_수량산출서(전기)" xfId="35495"/>
    <cellStyle name="_수량표(아주포함)" xfId="35496"/>
    <cellStyle name="_수배전반제작설치" xfId="35497"/>
    <cellStyle name="_수영설계변경통신(최종-신규내역추가)" xfId="35498"/>
    <cellStyle name="_수영통신_1차기성내역(KT)-오천오백" xfId="35499"/>
    <cellStyle name="_수위계(공군부대)-1" xfId="27552"/>
    <cellStyle name="_수정물량(0928)-통합배선,LAN(대선전달)" xfId="35500"/>
    <cellStyle name="_수족관상부 마감" xfId="35501"/>
    <cellStyle name="_수주손익보고" xfId="35502"/>
    <cellStyle name="_수항교교대수량" xfId="6735"/>
    <cellStyle name="_수항교교대수량 10" xfId="6736"/>
    <cellStyle name="_수항교교대수량 11" xfId="6737"/>
    <cellStyle name="_수항교교대수량 12" xfId="6738"/>
    <cellStyle name="_수항교교대수량 13" xfId="6739"/>
    <cellStyle name="_수항교교대수량 14" xfId="30648"/>
    <cellStyle name="_수항교교대수량 2" xfId="6740"/>
    <cellStyle name="_수항교교대수량 3" xfId="6741"/>
    <cellStyle name="_수항교교대수량 4" xfId="6742"/>
    <cellStyle name="_수항교교대수량 5" xfId="6743"/>
    <cellStyle name="_수항교교대수량 6" xfId="6744"/>
    <cellStyle name="_수항교교대수량 7" xfId="6745"/>
    <cellStyle name="_수항교교대수량 8" xfId="6746"/>
    <cellStyle name="_수항교교대수량 9" xfId="6747"/>
    <cellStyle name="_수항교교대수량_1-1차 전기공사 설계서(저장탱크)_REVA_090721(전기방식수정분)" xfId="27553"/>
    <cellStyle name="_수항교교대수량_4-3차 전기공사 설계서_REVP0(090401)" xfId="6748"/>
    <cellStyle name="_수항교교대수량_4-3차 전기공사 설계서_REVP0(090401) 10" xfId="6749"/>
    <cellStyle name="_수항교교대수량_4-3차 전기공사 설계서_REVP0(090401) 11" xfId="6750"/>
    <cellStyle name="_수항교교대수량_4-3차 전기공사 설계서_REVP0(090401) 12" xfId="6751"/>
    <cellStyle name="_수항교교대수량_4-3차 전기공사 설계서_REVP0(090401) 13" xfId="6752"/>
    <cellStyle name="_수항교교대수량_4-3차 전기공사 설계서_REVP0(090401) 14" xfId="30647"/>
    <cellStyle name="_수항교교대수량_4-3차 전기공사 설계서_REVP0(090401) 2" xfId="6753"/>
    <cellStyle name="_수항교교대수량_4-3차 전기공사 설계서_REVP0(090401) 3" xfId="6754"/>
    <cellStyle name="_수항교교대수량_4-3차 전기공사 설계서_REVP0(090401) 4" xfId="6755"/>
    <cellStyle name="_수항교교대수량_4-3차 전기공사 설계서_REVP0(090401) 5" xfId="6756"/>
    <cellStyle name="_수항교교대수량_4-3차 전기공사 설계서_REVP0(090401) 6" xfId="6757"/>
    <cellStyle name="_수항교교대수량_4-3차 전기공사 설계서_REVP0(090401) 7" xfId="6758"/>
    <cellStyle name="_수항교교대수량_4-3차 전기공사 설계서_REVP0(090401) 8" xfId="6759"/>
    <cellStyle name="_수항교교대수량_4-3차 전기공사 설계서_REVP0(090401) 9" xfId="6760"/>
    <cellStyle name="_수항교교대수량_노임단가" xfId="6761"/>
    <cellStyle name="_수항교교대수량_노임단가 10" xfId="6762"/>
    <cellStyle name="_수항교교대수량_노임단가 11" xfId="6763"/>
    <cellStyle name="_수항교교대수량_노임단가 12" xfId="6764"/>
    <cellStyle name="_수항교교대수량_노임단가 13" xfId="6765"/>
    <cellStyle name="_수항교교대수량_노임단가 14" xfId="30646"/>
    <cellStyle name="_수항교교대수량_노임단가 2" xfId="6766"/>
    <cellStyle name="_수항교교대수량_노임단가 3" xfId="6767"/>
    <cellStyle name="_수항교교대수량_노임단가 4" xfId="6768"/>
    <cellStyle name="_수항교교대수량_노임단가 5" xfId="6769"/>
    <cellStyle name="_수항교교대수량_노임단가 6" xfId="6770"/>
    <cellStyle name="_수항교교대수량_노임단가 7" xfId="6771"/>
    <cellStyle name="_수항교교대수량_노임단가 8" xfId="6772"/>
    <cellStyle name="_수항교교대수량_노임단가 9" xfId="6773"/>
    <cellStyle name="_수항교교대수량_노임단가_1-1차 전기공사 설계서(저장탱크)_REVA_090721(전기방식수정분)" xfId="27554"/>
    <cellStyle name="_수항교교대수량_노임단가_4-3차 전기공사 설계서_REVP0(090401)" xfId="6774"/>
    <cellStyle name="_수항교교대수량_노임단가_4-3차 전기공사 설계서_REVP0(090401) 10" xfId="6775"/>
    <cellStyle name="_수항교교대수량_노임단가_4-3차 전기공사 설계서_REVP0(090401) 11" xfId="6776"/>
    <cellStyle name="_수항교교대수량_노임단가_4-3차 전기공사 설계서_REVP0(090401) 12" xfId="6777"/>
    <cellStyle name="_수항교교대수량_노임단가_4-3차 전기공사 설계서_REVP0(090401) 13" xfId="6778"/>
    <cellStyle name="_수항교교대수량_노임단가_4-3차 전기공사 설계서_REVP0(090401) 14" xfId="30645"/>
    <cellStyle name="_수항교교대수량_노임단가_4-3차 전기공사 설계서_REVP0(090401) 2" xfId="6779"/>
    <cellStyle name="_수항교교대수량_노임단가_4-3차 전기공사 설계서_REVP0(090401) 3" xfId="6780"/>
    <cellStyle name="_수항교교대수량_노임단가_4-3차 전기공사 설계서_REVP0(090401) 4" xfId="6781"/>
    <cellStyle name="_수항교교대수량_노임단가_4-3차 전기공사 설계서_REVP0(090401) 5" xfId="6782"/>
    <cellStyle name="_수항교교대수량_노임단가_4-3차 전기공사 설계서_REVP0(090401) 6" xfId="6783"/>
    <cellStyle name="_수항교교대수량_노임단가_4-3차 전기공사 설계서_REVP0(090401) 7" xfId="6784"/>
    <cellStyle name="_수항교교대수량_노임단가_4-3차 전기공사 설계서_REVP0(090401) 8" xfId="6785"/>
    <cellStyle name="_수항교교대수량_노임단가_4-3차 전기공사 설계서_REVP0(090401) 9" xfId="6786"/>
    <cellStyle name="_수항교교대수량_배수공H" xfId="6787"/>
    <cellStyle name="_수항교교대수량_배수공H 10" xfId="6788"/>
    <cellStyle name="_수항교교대수량_배수공H 11" xfId="6789"/>
    <cellStyle name="_수항교교대수량_배수공H 12" xfId="6790"/>
    <cellStyle name="_수항교교대수량_배수공H 13" xfId="6791"/>
    <cellStyle name="_수항교교대수량_배수공H 14" xfId="30644"/>
    <cellStyle name="_수항교교대수량_배수공H 2" xfId="6792"/>
    <cellStyle name="_수항교교대수량_배수공H 3" xfId="6793"/>
    <cellStyle name="_수항교교대수량_배수공H 4" xfId="6794"/>
    <cellStyle name="_수항교교대수량_배수공H 5" xfId="6795"/>
    <cellStyle name="_수항교교대수량_배수공H 6" xfId="6796"/>
    <cellStyle name="_수항교교대수량_배수공H 7" xfId="6797"/>
    <cellStyle name="_수항교교대수량_배수공H 8" xfId="6798"/>
    <cellStyle name="_수항교교대수량_배수공H 9" xfId="6799"/>
    <cellStyle name="_수항교교대수량_배수공H_1-1차 전기공사 설계서(저장탱크)_REVA_090721(전기방식수정분)" xfId="27555"/>
    <cellStyle name="_수항교교대수량_배수공H_4-3차 전기공사 설계서_REVP0(090401)" xfId="6800"/>
    <cellStyle name="_수항교교대수량_배수공H_4-3차 전기공사 설계서_REVP0(090401) 10" xfId="6801"/>
    <cellStyle name="_수항교교대수량_배수공H_4-3차 전기공사 설계서_REVP0(090401) 11" xfId="6802"/>
    <cellStyle name="_수항교교대수량_배수공H_4-3차 전기공사 설계서_REVP0(090401) 12" xfId="6803"/>
    <cellStyle name="_수항교교대수량_배수공H_4-3차 전기공사 설계서_REVP0(090401) 13" xfId="6804"/>
    <cellStyle name="_수항교교대수량_배수공H_4-3차 전기공사 설계서_REVP0(090401) 14" xfId="30643"/>
    <cellStyle name="_수항교교대수량_배수공H_4-3차 전기공사 설계서_REVP0(090401) 2" xfId="6805"/>
    <cellStyle name="_수항교교대수량_배수공H_4-3차 전기공사 설계서_REVP0(090401) 3" xfId="6806"/>
    <cellStyle name="_수항교교대수량_배수공H_4-3차 전기공사 설계서_REVP0(090401) 4" xfId="6807"/>
    <cellStyle name="_수항교교대수량_배수공H_4-3차 전기공사 설계서_REVP0(090401) 5" xfId="6808"/>
    <cellStyle name="_수항교교대수량_배수공H_4-3차 전기공사 설계서_REVP0(090401) 6" xfId="6809"/>
    <cellStyle name="_수항교교대수량_배수공H_4-3차 전기공사 설계서_REVP0(090401) 7" xfId="6810"/>
    <cellStyle name="_수항교교대수량_배수공H_4-3차 전기공사 설계서_REVP0(090401) 8" xfId="6811"/>
    <cellStyle name="_수항교교대수량_배수공H_4-3차 전기공사 설계서_REVP0(090401) 9" xfId="6812"/>
    <cellStyle name="_수항교교대수량_배수공H_노임단가" xfId="6813"/>
    <cellStyle name="_수항교교대수량_배수공H_노임단가 10" xfId="6814"/>
    <cellStyle name="_수항교교대수량_배수공H_노임단가 11" xfId="6815"/>
    <cellStyle name="_수항교교대수량_배수공H_노임단가 12" xfId="6816"/>
    <cellStyle name="_수항교교대수량_배수공H_노임단가 13" xfId="6817"/>
    <cellStyle name="_수항교교대수량_배수공H_노임단가 14" xfId="30642"/>
    <cellStyle name="_수항교교대수량_배수공H_노임단가 2" xfId="6818"/>
    <cellStyle name="_수항교교대수량_배수공H_노임단가 3" xfId="6819"/>
    <cellStyle name="_수항교교대수량_배수공H_노임단가 4" xfId="6820"/>
    <cellStyle name="_수항교교대수량_배수공H_노임단가 5" xfId="6821"/>
    <cellStyle name="_수항교교대수량_배수공H_노임단가 6" xfId="6822"/>
    <cellStyle name="_수항교교대수량_배수공H_노임단가 7" xfId="6823"/>
    <cellStyle name="_수항교교대수량_배수공H_노임단가 8" xfId="6824"/>
    <cellStyle name="_수항교교대수량_배수공H_노임단가 9" xfId="6825"/>
    <cellStyle name="_수항교교대수량_배수공H_노임단가_1-1차 전기공사 설계서(저장탱크)_REVA_090721(전기방식수정분)" xfId="27556"/>
    <cellStyle name="_수항교교대수량_배수공H_노임단가_4-3차 전기공사 설계서_REVP0(090401)" xfId="6826"/>
    <cellStyle name="_수항교교대수량_배수공H_노임단가_4-3차 전기공사 설계서_REVP0(090401) 10" xfId="6827"/>
    <cellStyle name="_수항교교대수량_배수공H_노임단가_4-3차 전기공사 설계서_REVP0(090401) 11" xfId="6828"/>
    <cellStyle name="_수항교교대수량_배수공H_노임단가_4-3차 전기공사 설계서_REVP0(090401) 12" xfId="6829"/>
    <cellStyle name="_수항교교대수량_배수공H_노임단가_4-3차 전기공사 설계서_REVP0(090401) 13" xfId="6830"/>
    <cellStyle name="_수항교교대수량_배수공H_노임단가_4-3차 전기공사 설계서_REVP0(090401) 14" xfId="30641"/>
    <cellStyle name="_수항교교대수량_배수공H_노임단가_4-3차 전기공사 설계서_REVP0(090401) 2" xfId="6831"/>
    <cellStyle name="_수항교교대수량_배수공H_노임단가_4-3차 전기공사 설계서_REVP0(090401) 3" xfId="6832"/>
    <cellStyle name="_수항교교대수량_배수공H_노임단가_4-3차 전기공사 설계서_REVP0(090401) 4" xfId="6833"/>
    <cellStyle name="_수항교교대수량_배수공H_노임단가_4-3차 전기공사 설계서_REVP0(090401) 5" xfId="6834"/>
    <cellStyle name="_수항교교대수량_배수공H_노임단가_4-3차 전기공사 설계서_REVP0(090401) 6" xfId="6835"/>
    <cellStyle name="_수항교교대수량_배수공H_노임단가_4-3차 전기공사 설계서_REVP0(090401) 7" xfId="6836"/>
    <cellStyle name="_수항교교대수량_배수공H_노임단가_4-3차 전기공사 설계서_REVP0(090401) 8" xfId="6837"/>
    <cellStyle name="_수항교교대수량_배수공H_노임단가_4-3차 전기공사 설계서_REVP0(090401) 9" xfId="6838"/>
    <cellStyle name="_수항교교대수량_배수공H_통영기초#11-rev1" xfId="6839"/>
    <cellStyle name="_수항교교대수량_배수공H_통영기초#11-rev1 10" xfId="6840"/>
    <cellStyle name="_수항교교대수량_배수공H_통영기초#11-rev1 11" xfId="6841"/>
    <cellStyle name="_수항교교대수량_배수공H_통영기초#11-rev1 12" xfId="6842"/>
    <cellStyle name="_수항교교대수량_배수공H_통영기초#11-rev1 13" xfId="6843"/>
    <cellStyle name="_수항교교대수량_배수공H_통영기초#11-rev1 14" xfId="30640"/>
    <cellStyle name="_수항교교대수량_배수공H_통영기초#11-rev1 2" xfId="6844"/>
    <cellStyle name="_수항교교대수량_배수공H_통영기초#11-rev1 3" xfId="6845"/>
    <cellStyle name="_수항교교대수량_배수공H_통영기초#11-rev1 4" xfId="6846"/>
    <cellStyle name="_수항교교대수량_배수공H_통영기초#11-rev1 5" xfId="6847"/>
    <cellStyle name="_수항교교대수량_배수공H_통영기초#11-rev1 6" xfId="6848"/>
    <cellStyle name="_수항교교대수량_배수공H_통영기초#11-rev1 7" xfId="6849"/>
    <cellStyle name="_수항교교대수량_배수공H_통영기초#11-rev1 8" xfId="6850"/>
    <cellStyle name="_수항교교대수량_배수공H_통영기초#11-rev1 9" xfId="6851"/>
    <cellStyle name="_수항교교대수량_배수공H_통영기초#11-rev1_1-1차 전기공사 설계서(저장탱크)_REVA_090721(전기방식수정분)" xfId="27557"/>
    <cellStyle name="_수항교교대수량_배수공H_통영기초#11-rev1_4-3차 전기공사 설계서_REVP0(090401)" xfId="6852"/>
    <cellStyle name="_수항교교대수량_배수공H_통영기초#11-rev1_4-3차 전기공사 설계서_REVP0(090401) 10" xfId="6853"/>
    <cellStyle name="_수항교교대수량_배수공H_통영기초#11-rev1_4-3차 전기공사 설계서_REVP0(090401) 11" xfId="6854"/>
    <cellStyle name="_수항교교대수량_배수공H_통영기초#11-rev1_4-3차 전기공사 설계서_REVP0(090401) 12" xfId="6855"/>
    <cellStyle name="_수항교교대수량_배수공H_통영기초#11-rev1_4-3차 전기공사 설계서_REVP0(090401) 13" xfId="6856"/>
    <cellStyle name="_수항교교대수량_배수공H_통영기초#11-rev1_4-3차 전기공사 설계서_REVP0(090401) 14" xfId="30639"/>
    <cellStyle name="_수항교교대수량_배수공H_통영기초#11-rev1_4-3차 전기공사 설계서_REVP0(090401) 2" xfId="6857"/>
    <cellStyle name="_수항교교대수량_배수공H_통영기초#11-rev1_4-3차 전기공사 설계서_REVP0(090401) 3" xfId="6858"/>
    <cellStyle name="_수항교교대수량_배수공H_통영기초#11-rev1_4-3차 전기공사 설계서_REVP0(090401) 4" xfId="6859"/>
    <cellStyle name="_수항교교대수량_배수공H_통영기초#11-rev1_4-3차 전기공사 설계서_REVP0(090401) 5" xfId="6860"/>
    <cellStyle name="_수항교교대수량_배수공H_통영기초#11-rev1_4-3차 전기공사 설계서_REVP0(090401) 6" xfId="6861"/>
    <cellStyle name="_수항교교대수량_배수공H_통영기초#11-rev1_4-3차 전기공사 설계서_REVP0(090401) 7" xfId="6862"/>
    <cellStyle name="_수항교교대수량_배수공H_통영기초#11-rev1_4-3차 전기공사 설계서_REVP0(090401) 8" xfId="6863"/>
    <cellStyle name="_수항교교대수량_배수공H_통영기초#11-rev1_4-3차 전기공사 설계서_REVP0(090401) 9" xfId="6864"/>
    <cellStyle name="_수항교교대수량_배수공H_통영기초#11-rev1_노임단가" xfId="6865"/>
    <cellStyle name="_수항교교대수량_배수공H_통영기초#11-rev1_노임단가 10" xfId="6866"/>
    <cellStyle name="_수항교교대수량_배수공H_통영기초#11-rev1_노임단가 11" xfId="6867"/>
    <cellStyle name="_수항교교대수량_배수공H_통영기초#11-rev1_노임단가 12" xfId="6868"/>
    <cellStyle name="_수항교교대수량_배수공H_통영기초#11-rev1_노임단가 13" xfId="6869"/>
    <cellStyle name="_수항교교대수량_배수공H_통영기초#11-rev1_노임단가 14" xfId="30638"/>
    <cellStyle name="_수항교교대수량_배수공H_통영기초#11-rev1_노임단가 2" xfId="6870"/>
    <cellStyle name="_수항교교대수량_배수공H_통영기초#11-rev1_노임단가 3" xfId="6871"/>
    <cellStyle name="_수항교교대수량_배수공H_통영기초#11-rev1_노임단가 4" xfId="6872"/>
    <cellStyle name="_수항교교대수량_배수공H_통영기초#11-rev1_노임단가 5" xfId="6873"/>
    <cellStyle name="_수항교교대수량_배수공H_통영기초#11-rev1_노임단가 6" xfId="6874"/>
    <cellStyle name="_수항교교대수량_배수공H_통영기초#11-rev1_노임단가 7" xfId="6875"/>
    <cellStyle name="_수항교교대수량_배수공H_통영기초#11-rev1_노임단가 8" xfId="6876"/>
    <cellStyle name="_수항교교대수량_배수공H_통영기초#11-rev1_노임단가 9" xfId="6877"/>
    <cellStyle name="_수항교교대수량_배수공H_통영기초#11-rev1_노임단가_1-1차 전기공사 설계서(저장탱크)_REVA_090721(전기방식수정분)" xfId="27558"/>
    <cellStyle name="_수항교교대수량_배수공H_통영기초#11-rev1_노임단가_4-3차 전기공사 설계서_REVP0(090401)" xfId="6878"/>
    <cellStyle name="_수항교교대수량_배수공H_통영기초#11-rev1_노임단가_4-3차 전기공사 설계서_REVP0(090401) 10" xfId="6879"/>
    <cellStyle name="_수항교교대수량_배수공H_통영기초#11-rev1_노임단가_4-3차 전기공사 설계서_REVP0(090401) 11" xfId="6880"/>
    <cellStyle name="_수항교교대수량_배수공H_통영기초#11-rev1_노임단가_4-3차 전기공사 설계서_REVP0(090401) 12" xfId="6881"/>
    <cellStyle name="_수항교교대수량_배수공H_통영기초#11-rev1_노임단가_4-3차 전기공사 설계서_REVP0(090401) 13" xfId="6882"/>
    <cellStyle name="_수항교교대수량_배수공H_통영기초#11-rev1_노임단가_4-3차 전기공사 설계서_REVP0(090401) 14" xfId="30637"/>
    <cellStyle name="_수항교교대수량_배수공H_통영기초#11-rev1_노임단가_4-3차 전기공사 설계서_REVP0(090401) 2" xfId="6883"/>
    <cellStyle name="_수항교교대수량_배수공H_통영기초#11-rev1_노임단가_4-3차 전기공사 설계서_REVP0(090401) 3" xfId="6884"/>
    <cellStyle name="_수항교교대수량_배수공H_통영기초#11-rev1_노임단가_4-3차 전기공사 설계서_REVP0(090401) 4" xfId="6885"/>
    <cellStyle name="_수항교교대수량_배수공H_통영기초#11-rev1_노임단가_4-3차 전기공사 설계서_REVP0(090401) 5" xfId="6886"/>
    <cellStyle name="_수항교교대수량_배수공H_통영기초#11-rev1_노임단가_4-3차 전기공사 설계서_REVP0(090401) 6" xfId="6887"/>
    <cellStyle name="_수항교교대수량_배수공H_통영기초#11-rev1_노임단가_4-3차 전기공사 설계서_REVP0(090401) 7" xfId="6888"/>
    <cellStyle name="_수항교교대수량_배수공H_통영기초#11-rev1_노임단가_4-3차 전기공사 설계서_REVP0(090401) 8" xfId="6889"/>
    <cellStyle name="_수항교교대수량_배수공H_통영기초#11-rev1_노임단가_4-3차 전기공사 설계서_REVP0(090401) 9" xfId="6890"/>
    <cellStyle name="_수항교교대수량_배수공H_통영기초#11-rev1_통합내역서" xfId="6891"/>
    <cellStyle name="_수항교교대수량_배수공H_통영기초#11-rev1_통합내역서 10" xfId="6892"/>
    <cellStyle name="_수항교교대수량_배수공H_통영기초#11-rev1_통합내역서 11" xfId="6893"/>
    <cellStyle name="_수항교교대수량_배수공H_통영기초#11-rev1_통합내역서 12" xfId="6894"/>
    <cellStyle name="_수항교교대수량_배수공H_통영기초#11-rev1_통합내역서 13" xfId="6895"/>
    <cellStyle name="_수항교교대수량_배수공H_통영기초#11-rev1_통합내역서 14" xfId="30636"/>
    <cellStyle name="_수항교교대수량_배수공H_통영기초#11-rev1_통합내역서 2" xfId="6896"/>
    <cellStyle name="_수항교교대수량_배수공H_통영기초#11-rev1_통합내역서 3" xfId="6897"/>
    <cellStyle name="_수항교교대수량_배수공H_통영기초#11-rev1_통합내역서 4" xfId="6898"/>
    <cellStyle name="_수항교교대수량_배수공H_통영기초#11-rev1_통합내역서 5" xfId="6899"/>
    <cellStyle name="_수항교교대수량_배수공H_통영기초#11-rev1_통합내역서 6" xfId="6900"/>
    <cellStyle name="_수항교교대수량_배수공H_통영기초#11-rev1_통합내역서 7" xfId="6901"/>
    <cellStyle name="_수항교교대수량_배수공H_통영기초#11-rev1_통합내역서 8" xfId="6902"/>
    <cellStyle name="_수항교교대수량_배수공H_통영기초#11-rev1_통합내역서 9" xfId="6903"/>
    <cellStyle name="_수항교교대수량_배수공H_통영기초#11-rev1_통합내역서_1-1차 전기공사 설계서(저장탱크)_REVA_090721(전기방식수정분)" xfId="27559"/>
    <cellStyle name="_수항교교대수량_배수공H_통영기초#11-rev1_통합내역서_4-3차 전기공사 설계서_REVP0(090401)" xfId="6904"/>
    <cellStyle name="_수항교교대수량_배수공H_통영기초#11-rev1_통합내역서_4-3차 전기공사 설계서_REVP0(090401) 10" xfId="6905"/>
    <cellStyle name="_수항교교대수량_배수공H_통영기초#11-rev1_통합내역서_4-3차 전기공사 설계서_REVP0(090401) 11" xfId="6906"/>
    <cellStyle name="_수항교교대수량_배수공H_통영기초#11-rev1_통합내역서_4-3차 전기공사 설계서_REVP0(090401) 12" xfId="6907"/>
    <cellStyle name="_수항교교대수량_배수공H_통영기초#11-rev1_통합내역서_4-3차 전기공사 설계서_REVP0(090401) 13" xfId="6908"/>
    <cellStyle name="_수항교교대수량_배수공H_통영기초#11-rev1_통합내역서_4-3차 전기공사 설계서_REVP0(090401) 14" xfId="30635"/>
    <cellStyle name="_수항교교대수량_배수공H_통영기초#11-rev1_통합내역서_4-3차 전기공사 설계서_REVP0(090401) 2" xfId="6909"/>
    <cellStyle name="_수항교교대수량_배수공H_통영기초#11-rev1_통합내역서_4-3차 전기공사 설계서_REVP0(090401) 3" xfId="6910"/>
    <cellStyle name="_수항교교대수량_배수공H_통영기초#11-rev1_통합내역서_4-3차 전기공사 설계서_REVP0(090401) 4" xfId="6911"/>
    <cellStyle name="_수항교교대수량_배수공H_통영기초#11-rev1_통합내역서_4-3차 전기공사 설계서_REVP0(090401) 5" xfId="6912"/>
    <cellStyle name="_수항교교대수량_배수공H_통영기초#11-rev1_통합내역서_4-3차 전기공사 설계서_REVP0(090401) 6" xfId="6913"/>
    <cellStyle name="_수항교교대수량_배수공H_통영기초#11-rev1_통합내역서_4-3차 전기공사 설계서_REVP0(090401) 7" xfId="6914"/>
    <cellStyle name="_수항교교대수량_배수공H_통영기초#11-rev1_통합내역서_4-3차 전기공사 설계서_REVP0(090401) 8" xfId="6915"/>
    <cellStyle name="_수항교교대수량_배수공H_통영기초#11-rev1_통합내역서_4-3차 전기공사 설계서_REVP0(090401) 9" xfId="6916"/>
    <cellStyle name="_수항교교대수량_배수공H_통영기초#11-rev1_평택15-17본체내역서_rev5" xfId="6917"/>
    <cellStyle name="_수항교교대수량_배수공H_통영기초#11-rev1_평택15-17본체내역서_rev5 10" xfId="6918"/>
    <cellStyle name="_수항교교대수량_배수공H_통영기초#11-rev1_평택15-17본체내역서_rev5 11" xfId="6919"/>
    <cellStyle name="_수항교교대수량_배수공H_통영기초#11-rev1_평택15-17본체내역서_rev5 12" xfId="6920"/>
    <cellStyle name="_수항교교대수량_배수공H_통영기초#11-rev1_평택15-17본체내역서_rev5 13" xfId="6921"/>
    <cellStyle name="_수항교교대수량_배수공H_통영기초#11-rev1_평택15-17본체내역서_rev5 14" xfId="30634"/>
    <cellStyle name="_수항교교대수량_배수공H_통영기초#11-rev1_평택15-17본체내역서_rev5 2" xfId="6922"/>
    <cellStyle name="_수항교교대수량_배수공H_통영기초#11-rev1_평택15-17본체내역서_rev5 3" xfId="6923"/>
    <cellStyle name="_수항교교대수량_배수공H_통영기초#11-rev1_평택15-17본체내역서_rev5 4" xfId="6924"/>
    <cellStyle name="_수항교교대수량_배수공H_통영기초#11-rev1_평택15-17본체내역서_rev5 5" xfId="6925"/>
    <cellStyle name="_수항교교대수량_배수공H_통영기초#11-rev1_평택15-17본체내역서_rev5 6" xfId="6926"/>
    <cellStyle name="_수항교교대수량_배수공H_통영기초#11-rev1_평택15-17본체내역서_rev5 7" xfId="6927"/>
    <cellStyle name="_수항교교대수량_배수공H_통영기초#11-rev1_평택15-17본체내역서_rev5 8" xfId="6928"/>
    <cellStyle name="_수항교교대수량_배수공H_통영기초#11-rev1_평택15-17본체내역서_rev5 9" xfId="6929"/>
    <cellStyle name="_수항교교대수량_배수공H_통영기초#11-rev1_평택15-17본체내역서_rev5_1-1차 전기공사 설계서(저장탱크)_REVA_090721(전기방식수정분)" xfId="27560"/>
    <cellStyle name="_수항교교대수량_배수공H_통영기초#11-rev1_평택15-17본체내역서_rev5_4-3차 전기공사 설계서_REVP0(090401)" xfId="6930"/>
    <cellStyle name="_수항교교대수량_배수공H_통영기초#11-rev1_평택15-17본체내역서_rev5_4-3차 전기공사 설계서_REVP0(090401) 10" xfId="6931"/>
    <cellStyle name="_수항교교대수량_배수공H_통영기초#11-rev1_평택15-17본체내역서_rev5_4-3차 전기공사 설계서_REVP0(090401) 11" xfId="6932"/>
    <cellStyle name="_수항교교대수량_배수공H_통영기초#11-rev1_평택15-17본체내역서_rev5_4-3차 전기공사 설계서_REVP0(090401) 12" xfId="6933"/>
    <cellStyle name="_수항교교대수량_배수공H_통영기초#11-rev1_평택15-17본체내역서_rev5_4-3차 전기공사 설계서_REVP0(090401) 13" xfId="6934"/>
    <cellStyle name="_수항교교대수량_배수공H_통영기초#11-rev1_평택15-17본체내역서_rev5_4-3차 전기공사 설계서_REVP0(090401) 14" xfId="30633"/>
    <cellStyle name="_수항교교대수량_배수공H_통영기초#11-rev1_평택15-17본체내역서_rev5_4-3차 전기공사 설계서_REVP0(090401) 2" xfId="6935"/>
    <cellStyle name="_수항교교대수량_배수공H_통영기초#11-rev1_평택15-17본체내역서_rev5_4-3차 전기공사 설계서_REVP0(090401) 3" xfId="6936"/>
    <cellStyle name="_수항교교대수량_배수공H_통영기초#11-rev1_평택15-17본체내역서_rev5_4-3차 전기공사 설계서_REVP0(090401) 4" xfId="6937"/>
    <cellStyle name="_수항교교대수량_배수공H_통영기초#11-rev1_평택15-17본체내역서_rev5_4-3차 전기공사 설계서_REVP0(090401) 5" xfId="6938"/>
    <cellStyle name="_수항교교대수량_배수공H_통영기초#11-rev1_평택15-17본체내역서_rev5_4-3차 전기공사 설계서_REVP0(090401) 6" xfId="6939"/>
    <cellStyle name="_수항교교대수량_배수공H_통영기초#11-rev1_평택15-17본체내역서_rev5_4-3차 전기공사 설계서_REVP0(090401) 7" xfId="6940"/>
    <cellStyle name="_수항교교대수량_배수공H_통영기초#11-rev1_평택15-17본체내역서_rev5_4-3차 전기공사 설계서_REVP0(090401) 8" xfId="6941"/>
    <cellStyle name="_수항교교대수량_배수공H_통영기초#11-rev1_평택15-17본체내역서_rev5_4-3차 전기공사 설계서_REVP0(090401) 9" xfId="6942"/>
    <cellStyle name="_수항교교대수량_배수공H_통합내역서" xfId="6943"/>
    <cellStyle name="_수항교교대수량_배수공H_통합내역서 10" xfId="6944"/>
    <cellStyle name="_수항교교대수량_배수공H_통합내역서 11" xfId="6945"/>
    <cellStyle name="_수항교교대수량_배수공H_통합내역서 12" xfId="6946"/>
    <cellStyle name="_수항교교대수량_배수공H_통합내역서 13" xfId="6947"/>
    <cellStyle name="_수항교교대수량_배수공H_통합내역서 14" xfId="30632"/>
    <cellStyle name="_수항교교대수량_배수공H_통합내역서 2" xfId="6948"/>
    <cellStyle name="_수항교교대수량_배수공H_통합내역서 3" xfId="6949"/>
    <cellStyle name="_수항교교대수량_배수공H_통합내역서 4" xfId="6950"/>
    <cellStyle name="_수항교교대수량_배수공H_통합내역서 5" xfId="6951"/>
    <cellStyle name="_수항교교대수량_배수공H_통합내역서 6" xfId="6952"/>
    <cellStyle name="_수항교교대수량_배수공H_통합내역서 7" xfId="6953"/>
    <cellStyle name="_수항교교대수량_배수공H_통합내역서 8" xfId="6954"/>
    <cellStyle name="_수항교교대수량_배수공H_통합내역서 9" xfId="6955"/>
    <cellStyle name="_수항교교대수량_배수공H_통합내역서_1-1차 전기공사 설계서(저장탱크)_REVA_090721(전기방식수정분)" xfId="27561"/>
    <cellStyle name="_수항교교대수량_배수공H_통합내역서_4-3차 전기공사 설계서_REVP0(090401)" xfId="6956"/>
    <cellStyle name="_수항교교대수량_배수공H_통합내역서_4-3차 전기공사 설계서_REVP0(090401) 10" xfId="6957"/>
    <cellStyle name="_수항교교대수량_배수공H_통합내역서_4-3차 전기공사 설계서_REVP0(090401) 11" xfId="6958"/>
    <cellStyle name="_수항교교대수량_배수공H_통합내역서_4-3차 전기공사 설계서_REVP0(090401) 12" xfId="6959"/>
    <cellStyle name="_수항교교대수량_배수공H_통합내역서_4-3차 전기공사 설계서_REVP0(090401) 13" xfId="6960"/>
    <cellStyle name="_수항교교대수량_배수공H_통합내역서_4-3차 전기공사 설계서_REVP0(090401) 14" xfId="30631"/>
    <cellStyle name="_수항교교대수량_배수공H_통합내역서_4-3차 전기공사 설계서_REVP0(090401) 2" xfId="6961"/>
    <cellStyle name="_수항교교대수량_배수공H_통합내역서_4-3차 전기공사 설계서_REVP0(090401) 3" xfId="6962"/>
    <cellStyle name="_수항교교대수량_배수공H_통합내역서_4-3차 전기공사 설계서_REVP0(090401) 4" xfId="6963"/>
    <cellStyle name="_수항교교대수량_배수공H_통합내역서_4-3차 전기공사 설계서_REVP0(090401) 5" xfId="6964"/>
    <cellStyle name="_수항교교대수량_배수공H_통합내역서_4-3차 전기공사 설계서_REVP0(090401) 6" xfId="6965"/>
    <cellStyle name="_수항교교대수량_배수공H_통합내역서_4-3차 전기공사 설계서_REVP0(090401) 7" xfId="6966"/>
    <cellStyle name="_수항교교대수량_배수공H_통합내역서_4-3차 전기공사 설계서_REVP0(090401) 8" xfId="6967"/>
    <cellStyle name="_수항교교대수량_배수공H_통합내역서_4-3차 전기공사 설계서_REVP0(090401) 9" xfId="6968"/>
    <cellStyle name="_수항교교대수량_배수공H_평택15-17본체내역서_rev5" xfId="6969"/>
    <cellStyle name="_수항교교대수량_배수공H_평택15-17본체내역서_rev5 10" xfId="6970"/>
    <cellStyle name="_수항교교대수량_배수공H_평택15-17본체내역서_rev5 11" xfId="6971"/>
    <cellStyle name="_수항교교대수량_배수공H_평택15-17본체내역서_rev5 12" xfId="6972"/>
    <cellStyle name="_수항교교대수량_배수공H_평택15-17본체내역서_rev5 13" xfId="6973"/>
    <cellStyle name="_수항교교대수량_배수공H_평택15-17본체내역서_rev5 14" xfId="30630"/>
    <cellStyle name="_수항교교대수량_배수공H_평택15-17본체내역서_rev5 2" xfId="6974"/>
    <cellStyle name="_수항교교대수량_배수공H_평택15-17본체내역서_rev5 3" xfId="6975"/>
    <cellStyle name="_수항교교대수량_배수공H_평택15-17본체내역서_rev5 4" xfId="6976"/>
    <cellStyle name="_수항교교대수량_배수공H_평택15-17본체내역서_rev5 5" xfId="6977"/>
    <cellStyle name="_수항교교대수량_배수공H_평택15-17본체내역서_rev5 6" xfId="6978"/>
    <cellStyle name="_수항교교대수량_배수공H_평택15-17본체내역서_rev5 7" xfId="6979"/>
    <cellStyle name="_수항교교대수량_배수공H_평택15-17본체내역서_rev5 8" xfId="6980"/>
    <cellStyle name="_수항교교대수량_배수공H_평택15-17본체내역서_rev5 9" xfId="6981"/>
    <cellStyle name="_수항교교대수량_배수공H_평택15-17본체내역서_rev5_1-1차 전기공사 설계서(저장탱크)_REVA_090721(전기방식수정분)" xfId="27562"/>
    <cellStyle name="_수항교교대수량_배수공H_평택15-17본체내역서_rev5_4-3차 전기공사 설계서_REVP0(090401)" xfId="6982"/>
    <cellStyle name="_수항교교대수량_배수공H_평택15-17본체내역서_rev5_4-3차 전기공사 설계서_REVP0(090401) 10" xfId="6983"/>
    <cellStyle name="_수항교교대수량_배수공H_평택15-17본체내역서_rev5_4-3차 전기공사 설계서_REVP0(090401) 11" xfId="6984"/>
    <cellStyle name="_수항교교대수량_배수공H_평택15-17본체내역서_rev5_4-3차 전기공사 설계서_REVP0(090401) 12" xfId="6985"/>
    <cellStyle name="_수항교교대수량_배수공H_평택15-17본체내역서_rev5_4-3차 전기공사 설계서_REVP0(090401) 13" xfId="6986"/>
    <cellStyle name="_수항교교대수량_배수공H_평택15-17본체내역서_rev5_4-3차 전기공사 설계서_REVP0(090401) 14" xfId="30629"/>
    <cellStyle name="_수항교교대수량_배수공H_평택15-17본체내역서_rev5_4-3차 전기공사 설계서_REVP0(090401) 2" xfId="6987"/>
    <cellStyle name="_수항교교대수량_배수공H_평택15-17본체내역서_rev5_4-3차 전기공사 설계서_REVP0(090401) 3" xfId="6988"/>
    <cellStyle name="_수항교교대수량_배수공H_평택15-17본체내역서_rev5_4-3차 전기공사 설계서_REVP0(090401) 4" xfId="6989"/>
    <cellStyle name="_수항교교대수량_배수공H_평택15-17본체내역서_rev5_4-3차 전기공사 설계서_REVP0(090401) 5" xfId="6990"/>
    <cellStyle name="_수항교교대수량_배수공H_평택15-17본체내역서_rev5_4-3차 전기공사 설계서_REVP0(090401) 6" xfId="6991"/>
    <cellStyle name="_수항교교대수량_배수공H_평택15-17본체내역서_rev5_4-3차 전기공사 설계서_REVP0(090401) 7" xfId="6992"/>
    <cellStyle name="_수항교교대수량_배수공H_평택15-17본체내역서_rev5_4-3차 전기공사 설계서_REVP0(090401) 8" xfId="6993"/>
    <cellStyle name="_수항교교대수량_배수공H_평택15-17본체내역서_rev5_4-3차 전기공사 설계서_REVP0(090401) 9" xfId="6994"/>
    <cellStyle name="_수항교교대수량_통영기초#11-rev1" xfId="6995"/>
    <cellStyle name="_수항교교대수량_통영기초#11-rev1 10" xfId="6996"/>
    <cellStyle name="_수항교교대수량_통영기초#11-rev1 11" xfId="6997"/>
    <cellStyle name="_수항교교대수량_통영기초#11-rev1 12" xfId="6998"/>
    <cellStyle name="_수항교교대수량_통영기초#11-rev1 13" xfId="6999"/>
    <cellStyle name="_수항교교대수량_통영기초#11-rev1 14" xfId="30628"/>
    <cellStyle name="_수항교교대수량_통영기초#11-rev1 2" xfId="7000"/>
    <cellStyle name="_수항교교대수량_통영기초#11-rev1 3" xfId="7001"/>
    <cellStyle name="_수항교교대수량_통영기초#11-rev1 4" xfId="7002"/>
    <cellStyle name="_수항교교대수량_통영기초#11-rev1 5" xfId="7003"/>
    <cellStyle name="_수항교교대수량_통영기초#11-rev1 6" xfId="7004"/>
    <cellStyle name="_수항교교대수량_통영기초#11-rev1 7" xfId="7005"/>
    <cellStyle name="_수항교교대수량_통영기초#11-rev1 8" xfId="7006"/>
    <cellStyle name="_수항교교대수량_통영기초#11-rev1 9" xfId="7007"/>
    <cellStyle name="_수항교교대수량_통영기초#11-rev1_1-1차 전기공사 설계서(저장탱크)_REVA_090721(전기방식수정분)" xfId="27563"/>
    <cellStyle name="_수항교교대수량_통영기초#11-rev1_4-3차 전기공사 설계서_REVP0(090401)" xfId="7008"/>
    <cellStyle name="_수항교교대수량_통영기초#11-rev1_4-3차 전기공사 설계서_REVP0(090401) 10" xfId="7009"/>
    <cellStyle name="_수항교교대수량_통영기초#11-rev1_4-3차 전기공사 설계서_REVP0(090401) 11" xfId="7010"/>
    <cellStyle name="_수항교교대수량_통영기초#11-rev1_4-3차 전기공사 설계서_REVP0(090401) 12" xfId="7011"/>
    <cellStyle name="_수항교교대수량_통영기초#11-rev1_4-3차 전기공사 설계서_REVP0(090401) 13" xfId="7012"/>
    <cellStyle name="_수항교교대수량_통영기초#11-rev1_4-3차 전기공사 설계서_REVP0(090401) 14" xfId="30627"/>
    <cellStyle name="_수항교교대수량_통영기초#11-rev1_4-3차 전기공사 설계서_REVP0(090401) 2" xfId="7013"/>
    <cellStyle name="_수항교교대수량_통영기초#11-rev1_4-3차 전기공사 설계서_REVP0(090401) 3" xfId="7014"/>
    <cellStyle name="_수항교교대수량_통영기초#11-rev1_4-3차 전기공사 설계서_REVP0(090401) 4" xfId="7015"/>
    <cellStyle name="_수항교교대수량_통영기초#11-rev1_4-3차 전기공사 설계서_REVP0(090401) 5" xfId="7016"/>
    <cellStyle name="_수항교교대수량_통영기초#11-rev1_4-3차 전기공사 설계서_REVP0(090401) 6" xfId="7017"/>
    <cellStyle name="_수항교교대수량_통영기초#11-rev1_4-3차 전기공사 설계서_REVP0(090401) 7" xfId="7018"/>
    <cellStyle name="_수항교교대수량_통영기초#11-rev1_4-3차 전기공사 설계서_REVP0(090401) 8" xfId="7019"/>
    <cellStyle name="_수항교교대수량_통영기초#11-rev1_4-3차 전기공사 설계서_REVP0(090401) 9" xfId="7020"/>
    <cellStyle name="_수항교교대수량_통영기초#11-rev1_노임단가" xfId="7021"/>
    <cellStyle name="_수항교교대수량_통영기초#11-rev1_노임단가 10" xfId="7022"/>
    <cellStyle name="_수항교교대수량_통영기초#11-rev1_노임단가 11" xfId="7023"/>
    <cellStyle name="_수항교교대수량_통영기초#11-rev1_노임단가 12" xfId="7024"/>
    <cellStyle name="_수항교교대수량_통영기초#11-rev1_노임단가 13" xfId="7025"/>
    <cellStyle name="_수항교교대수량_통영기초#11-rev1_노임단가 14" xfId="30626"/>
    <cellStyle name="_수항교교대수량_통영기초#11-rev1_노임단가 2" xfId="7026"/>
    <cellStyle name="_수항교교대수량_통영기초#11-rev1_노임단가 3" xfId="7027"/>
    <cellStyle name="_수항교교대수량_통영기초#11-rev1_노임단가 4" xfId="7028"/>
    <cellStyle name="_수항교교대수량_통영기초#11-rev1_노임단가 5" xfId="7029"/>
    <cellStyle name="_수항교교대수량_통영기초#11-rev1_노임단가 6" xfId="7030"/>
    <cellStyle name="_수항교교대수량_통영기초#11-rev1_노임단가 7" xfId="7031"/>
    <cellStyle name="_수항교교대수량_통영기초#11-rev1_노임단가 8" xfId="7032"/>
    <cellStyle name="_수항교교대수량_통영기초#11-rev1_노임단가 9" xfId="7033"/>
    <cellStyle name="_수항교교대수량_통영기초#11-rev1_노임단가_1-1차 전기공사 설계서(저장탱크)_REVA_090721(전기방식수정분)" xfId="27564"/>
    <cellStyle name="_수항교교대수량_통영기초#11-rev1_노임단가_4-3차 전기공사 설계서_REVP0(090401)" xfId="7034"/>
    <cellStyle name="_수항교교대수량_통영기초#11-rev1_노임단가_4-3차 전기공사 설계서_REVP0(090401) 10" xfId="7035"/>
    <cellStyle name="_수항교교대수량_통영기초#11-rev1_노임단가_4-3차 전기공사 설계서_REVP0(090401) 11" xfId="7036"/>
    <cellStyle name="_수항교교대수량_통영기초#11-rev1_노임단가_4-3차 전기공사 설계서_REVP0(090401) 12" xfId="7037"/>
    <cellStyle name="_수항교교대수량_통영기초#11-rev1_노임단가_4-3차 전기공사 설계서_REVP0(090401) 13" xfId="7038"/>
    <cellStyle name="_수항교교대수량_통영기초#11-rev1_노임단가_4-3차 전기공사 설계서_REVP0(090401) 14" xfId="30625"/>
    <cellStyle name="_수항교교대수량_통영기초#11-rev1_노임단가_4-3차 전기공사 설계서_REVP0(090401) 2" xfId="7039"/>
    <cellStyle name="_수항교교대수량_통영기초#11-rev1_노임단가_4-3차 전기공사 설계서_REVP0(090401) 3" xfId="7040"/>
    <cellStyle name="_수항교교대수량_통영기초#11-rev1_노임단가_4-3차 전기공사 설계서_REVP0(090401) 4" xfId="7041"/>
    <cellStyle name="_수항교교대수량_통영기초#11-rev1_노임단가_4-3차 전기공사 설계서_REVP0(090401) 5" xfId="7042"/>
    <cellStyle name="_수항교교대수량_통영기초#11-rev1_노임단가_4-3차 전기공사 설계서_REVP0(090401) 6" xfId="7043"/>
    <cellStyle name="_수항교교대수량_통영기초#11-rev1_노임단가_4-3차 전기공사 설계서_REVP0(090401) 7" xfId="7044"/>
    <cellStyle name="_수항교교대수량_통영기초#11-rev1_노임단가_4-3차 전기공사 설계서_REVP0(090401) 8" xfId="7045"/>
    <cellStyle name="_수항교교대수량_통영기초#11-rev1_노임단가_4-3차 전기공사 설계서_REVP0(090401) 9" xfId="7046"/>
    <cellStyle name="_수항교교대수량_통영기초#11-rev1_통합내역서" xfId="7047"/>
    <cellStyle name="_수항교교대수량_통영기초#11-rev1_통합내역서 10" xfId="7048"/>
    <cellStyle name="_수항교교대수량_통영기초#11-rev1_통합내역서 11" xfId="7049"/>
    <cellStyle name="_수항교교대수량_통영기초#11-rev1_통합내역서 12" xfId="7050"/>
    <cellStyle name="_수항교교대수량_통영기초#11-rev1_통합내역서 13" xfId="7051"/>
    <cellStyle name="_수항교교대수량_통영기초#11-rev1_통합내역서 14" xfId="30624"/>
    <cellStyle name="_수항교교대수량_통영기초#11-rev1_통합내역서 2" xfId="7052"/>
    <cellStyle name="_수항교교대수량_통영기초#11-rev1_통합내역서 3" xfId="7053"/>
    <cellStyle name="_수항교교대수량_통영기초#11-rev1_통합내역서 4" xfId="7054"/>
    <cellStyle name="_수항교교대수량_통영기초#11-rev1_통합내역서 5" xfId="7055"/>
    <cellStyle name="_수항교교대수량_통영기초#11-rev1_통합내역서 6" xfId="7056"/>
    <cellStyle name="_수항교교대수량_통영기초#11-rev1_통합내역서 7" xfId="7057"/>
    <cellStyle name="_수항교교대수량_통영기초#11-rev1_통합내역서 8" xfId="7058"/>
    <cellStyle name="_수항교교대수량_통영기초#11-rev1_통합내역서 9" xfId="7059"/>
    <cellStyle name="_수항교교대수량_통영기초#11-rev1_통합내역서_1-1차 전기공사 설계서(저장탱크)_REVA_090721(전기방식수정분)" xfId="27565"/>
    <cellStyle name="_수항교교대수량_통영기초#11-rev1_통합내역서_4-3차 전기공사 설계서_REVP0(090401)" xfId="7060"/>
    <cellStyle name="_수항교교대수량_통영기초#11-rev1_통합내역서_4-3차 전기공사 설계서_REVP0(090401) 10" xfId="7061"/>
    <cellStyle name="_수항교교대수량_통영기초#11-rev1_통합내역서_4-3차 전기공사 설계서_REVP0(090401) 11" xfId="7062"/>
    <cellStyle name="_수항교교대수량_통영기초#11-rev1_통합내역서_4-3차 전기공사 설계서_REVP0(090401) 12" xfId="7063"/>
    <cellStyle name="_수항교교대수량_통영기초#11-rev1_통합내역서_4-3차 전기공사 설계서_REVP0(090401) 13" xfId="7064"/>
    <cellStyle name="_수항교교대수량_통영기초#11-rev1_통합내역서_4-3차 전기공사 설계서_REVP0(090401) 14" xfId="30623"/>
    <cellStyle name="_수항교교대수량_통영기초#11-rev1_통합내역서_4-3차 전기공사 설계서_REVP0(090401) 2" xfId="7065"/>
    <cellStyle name="_수항교교대수량_통영기초#11-rev1_통합내역서_4-3차 전기공사 설계서_REVP0(090401) 3" xfId="7066"/>
    <cellStyle name="_수항교교대수량_통영기초#11-rev1_통합내역서_4-3차 전기공사 설계서_REVP0(090401) 4" xfId="7067"/>
    <cellStyle name="_수항교교대수량_통영기초#11-rev1_통합내역서_4-3차 전기공사 설계서_REVP0(090401) 5" xfId="7068"/>
    <cellStyle name="_수항교교대수량_통영기초#11-rev1_통합내역서_4-3차 전기공사 설계서_REVP0(090401) 6" xfId="7069"/>
    <cellStyle name="_수항교교대수량_통영기초#11-rev1_통합내역서_4-3차 전기공사 설계서_REVP0(090401) 7" xfId="7070"/>
    <cellStyle name="_수항교교대수량_통영기초#11-rev1_통합내역서_4-3차 전기공사 설계서_REVP0(090401) 8" xfId="7071"/>
    <cellStyle name="_수항교교대수량_통영기초#11-rev1_통합내역서_4-3차 전기공사 설계서_REVP0(090401) 9" xfId="7072"/>
    <cellStyle name="_수항교교대수량_통영기초#11-rev1_평택15-17본체내역서_rev5" xfId="7073"/>
    <cellStyle name="_수항교교대수량_통영기초#11-rev1_평택15-17본체내역서_rev5 10" xfId="7074"/>
    <cellStyle name="_수항교교대수량_통영기초#11-rev1_평택15-17본체내역서_rev5 11" xfId="7075"/>
    <cellStyle name="_수항교교대수량_통영기초#11-rev1_평택15-17본체내역서_rev5 12" xfId="7076"/>
    <cellStyle name="_수항교교대수량_통영기초#11-rev1_평택15-17본체내역서_rev5 13" xfId="7077"/>
    <cellStyle name="_수항교교대수량_통영기초#11-rev1_평택15-17본체내역서_rev5 14" xfId="30622"/>
    <cellStyle name="_수항교교대수량_통영기초#11-rev1_평택15-17본체내역서_rev5 2" xfId="7078"/>
    <cellStyle name="_수항교교대수량_통영기초#11-rev1_평택15-17본체내역서_rev5 3" xfId="7079"/>
    <cellStyle name="_수항교교대수량_통영기초#11-rev1_평택15-17본체내역서_rev5 4" xfId="7080"/>
    <cellStyle name="_수항교교대수량_통영기초#11-rev1_평택15-17본체내역서_rev5 5" xfId="7081"/>
    <cellStyle name="_수항교교대수량_통영기초#11-rev1_평택15-17본체내역서_rev5 6" xfId="7082"/>
    <cellStyle name="_수항교교대수량_통영기초#11-rev1_평택15-17본체내역서_rev5 7" xfId="7083"/>
    <cellStyle name="_수항교교대수량_통영기초#11-rev1_평택15-17본체내역서_rev5 8" xfId="7084"/>
    <cellStyle name="_수항교교대수량_통영기초#11-rev1_평택15-17본체내역서_rev5 9" xfId="7085"/>
    <cellStyle name="_수항교교대수량_통영기초#11-rev1_평택15-17본체내역서_rev5_1-1차 전기공사 설계서(저장탱크)_REVA_090721(전기방식수정분)" xfId="27566"/>
    <cellStyle name="_수항교교대수량_통영기초#11-rev1_평택15-17본체내역서_rev5_4-3차 전기공사 설계서_REVP0(090401)" xfId="7086"/>
    <cellStyle name="_수항교교대수량_통영기초#11-rev1_평택15-17본체내역서_rev5_4-3차 전기공사 설계서_REVP0(090401) 10" xfId="7087"/>
    <cellStyle name="_수항교교대수량_통영기초#11-rev1_평택15-17본체내역서_rev5_4-3차 전기공사 설계서_REVP0(090401) 11" xfId="7088"/>
    <cellStyle name="_수항교교대수량_통영기초#11-rev1_평택15-17본체내역서_rev5_4-3차 전기공사 설계서_REVP0(090401) 12" xfId="7089"/>
    <cellStyle name="_수항교교대수량_통영기초#11-rev1_평택15-17본체내역서_rev5_4-3차 전기공사 설계서_REVP0(090401) 13" xfId="7090"/>
    <cellStyle name="_수항교교대수량_통영기초#11-rev1_평택15-17본체내역서_rev5_4-3차 전기공사 설계서_REVP0(090401) 14" xfId="30621"/>
    <cellStyle name="_수항교교대수량_통영기초#11-rev1_평택15-17본체내역서_rev5_4-3차 전기공사 설계서_REVP0(090401) 2" xfId="7091"/>
    <cellStyle name="_수항교교대수량_통영기초#11-rev1_평택15-17본체내역서_rev5_4-3차 전기공사 설계서_REVP0(090401) 3" xfId="7092"/>
    <cellStyle name="_수항교교대수량_통영기초#11-rev1_평택15-17본체내역서_rev5_4-3차 전기공사 설계서_REVP0(090401) 4" xfId="7093"/>
    <cellStyle name="_수항교교대수량_통영기초#11-rev1_평택15-17본체내역서_rev5_4-3차 전기공사 설계서_REVP0(090401) 5" xfId="7094"/>
    <cellStyle name="_수항교교대수량_통영기초#11-rev1_평택15-17본체내역서_rev5_4-3차 전기공사 설계서_REVP0(090401) 6" xfId="7095"/>
    <cellStyle name="_수항교교대수량_통영기초#11-rev1_평택15-17본체내역서_rev5_4-3차 전기공사 설계서_REVP0(090401) 7" xfId="7096"/>
    <cellStyle name="_수항교교대수량_통영기초#11-rev1_평택15-17본체내역서_rev5_4-3차 전기공사 설계서_REVP0(090401) 8" xfId="7097"/>
    <cellStyle name="_수항교교대수량_통영기초#11-rev1_평택15-17본체내역서_rev5_4-3차 전기공사 설계서_REVP0(090401) 9" xfId="7098"/>
    <cellStyle name="_수항교교대수량_통합내역서" xfId="7099"/>
    <cellStyle name="_수항교교대수량_통합내역서 10" xfId="7100"/>
    <cellStyle name="_수항교교대수량_통합내역서 11" xfId="7101"/>
    <cellStyle name="_수항교교대수량_통합내역서 12" xfId="7102"/>
    <cellStyle name="_수항교교대수량_통합내역서 13" xfId="7103"/>
    <cellStyle name="_수항교교대수량_통합내역서 14" xfId="30620"/>
    <cellStyle name="_수항교교대수량_통합내역서 2" xfId="7104"/>
    <cellStyle name="_수항교교대수량_통합내역서 3" xfId="7105"/>
    <cellStyle name="_수항교교대수량_통합내역서 4" xfId="7106"/>
    <cellStyle name="_수항교교대수량_통합내역서 5" xfId="7107"/>
    <cellStyle name="_수항교교대수량_통합내역서 6" xfId="7108"/>
    <cellStyle name="_수항교교대수량_통합내역서 7" xfId="7109"/>
    <cellStyle name="_수항교교대수량_통합내역서 8" xfId="7110"/>
    <cellStyle name="_수항교교대수량_통합내역서 9" xfId="7111"/>
    <cellStyle name="_수항교교대수량_통합내역서_1-1차 전기공사 설계서(저장탱크)_REVA_090721(전기방식수정분)" xfId="27567"/>
    <cellStyle name="_수항교교대수량_통합내역서_4-3차 전기공사 설계서_REVP0(090401)" xfId="7112"/>
    <cellStyle name="_수항교교대수량_통합내역서_4-3차 전기공사 설계서_REVP0(090401) 10" xfId="7113"/>
    <cellStyle name="_수항교교대수량_통합내역서_4-3차 전기공사 설계서_REVP0(090401) 11" xfId="7114"/>
    <cellStyle name="_수항교교대수량_통합내역서_4-3차 전기공사 설계서_REVP0(090401) 12" xfId="7115"/>
    <cellStyle name="_수항교교대수량_통합내역서_4-3차 전기공사 설계서_REVP0(090401) 13" xfId="7116"/>
    <cellStyle name="_수항교교대수량_통합내역서_4-3차 전기공사 설계서_REVP0(090401) 14" xfId="30619"/>
    <cellStyle name="_수항교교대수량_통합내역서_4-3차 전기공사 설계서_REVP0(090401) 2" xfId="7117"/>
    <cellStyle name="_수항교교대수량_통합내역서_4-3차 전기공사 설계서_REVP0(090401) 3" xfId="7118"/>
    <cellStyle name="_수항교교대수량_통합내역서_4-3차 전기공사 설계서_REVP0(090401) 4" xfId="7119"/>
    <cellStyle name="_수항교교대수량_통합내역서_4-3차 전기공사 설계서_REVP0(090401) 5" xfId="7120"/>
    <cellStyle name="_수항교교대수량_통합내역서_4-3차 전기공사 설계서_REVP0(090401) 6" xfId="7121"/>
    <cellStyle name="_수항교교대수량_통합내역서_4-3차 전기공사 설계서_REVP0(090401) 7" xfId="7122"/>
    <cellStyle name="_수항교교대수량_통합내역서_4-3차 전기공사 설계서_REVP0(090401) 8" xfId="7123"/>
    <cellStyle name="_수항교교대수량_통합내역서_4-3차 전기공사 설계서_REVP0(090401) 9" xfId="7124"/>
    <cellStyle name="_수항교교대수량_평택15-17본체내역서_rev5" xfId="7125"/>
    <cellStyle name="_수항교교대수량_평택15-17본체내역서_rev5 10" xfId="7126"/>
    <cellStyle name="_수항교교대수량_평택15-17본체내역서_rev5 11" xfId="7127"/>
    <cellStyle name="_수항교교대수량_평택15-17본체내역서_rev5 12" xfId="7128"/>
    <cellStyle name="_수항교교대수량_평택15-17본체내역서_rev5 13" xfId="7129"/>
    <cellStyle name="_수항교교대수량_평택15-17본체내역서_rev5 14" xfId="30618"/>
    <cellStyle name="_수항교교대수량_평택15-17본체내역서_rev5 2" xfId="7130"/>
    <cellStyle name="_수항교교대수량_평택15-17본체내역서_rev5 3" xfId="7131"/>
    <cellStyle name="_수항교교대수량_평택15-17본체내역서_rev5 4" xfId="7132"/>
    <cellStyle name="_수항교교대수량_평택15-17본체내역서_rev5 5" xfId="7133"/>
    <cellStyle name="_수항교교대수량_평택15-17본체내역서_rev5 6" xfId="7134"/>
    <cellStyle name="_수항교교대수량_평택15-17본체내역서_rev5 7" xfId="7135"/>
    <cellStyle name="_수항교교대수량_평택15-17본체내역서_rev5 8" xfId="7136"/>
    <cellStyle name="_수항교교대수량_평택15-17본체내역서_rev5 9" xfId="7137"/>
    <cellStyle name="_수항교교대수량_평택15-17본체내역서_rev5_1-1차 전기공사 설계서(저장탱크)_REVA_090721(전기방식수정분)" xfId="27568"/>
    <cellStyle name="_수항교교대수량_평택15-17본체내역서_rev5_4-3차 전기공사 설계서_REVP0(090401)" xfId="7138"/>
    <cellStyle name="_수항교교대수량_평택15-17본체내역서_rev5_4-3차 전기공사 설계서_REVP0(090401) 10" xfId="7139"/>
    <cellStyle name="_수항교교대수량_평택15-17본체내역서_rev5_4-3차 전기공사 설계서_REVP0(090401) 11" xfId="7140"/>
    <cellStyle name="_수항교교대수량_평택15-17본체내역서_rev5_4-3차 전기공사 설계서_REVP0(090401) 12" xfId="7141"/>
    <cellStyle name="_수항교교대수량_평택15-17본체내역서_rev5_4-3차 전기공사 설계서_REVP0(090401) 13" xfId="7142"/>
    <cellStyle name="_수항교교대수량_평택15-17본체내역서_rev5_4-3차 전기공사 설계서_REVP0(090401) 14" xfId="30617"/>
    <cellStyle name="_수항교교대수량_평택15-17본체내역서_rev5_4-3차 전기공사 설계서_REVP0(090401) 2" xfId="7143"/>
    <cellStyle name="_수항교교대수량_평택15-17본체내역서_rev5_4-3차 전기공사 설계서_REVP0(090401) 3" xfId="7144"/>
    <cellStyle name="_수항교교대수량_평택15-17본체내역서_rev5_4-3차 전기공사 설계서_REVP0(090401) 4" xfId="7145"/>
    <cellStyle name="_수항교교대수량_평택15-17본체내역서_rev5_4-3차 전기공사 설계서_REVP0(090401) 5" xfId="7146"/>
    <cellStyle name="_수항교교대수량_평택15-17본체내역서_rev5_4-3차 전기공사 설계서_REVP0(090401) 6" xfId="7147"/>
    <cellStyle name="_수항교교대수량_평택15-17본체내역서_rev5_4-3차 전기공사 설계서_REVP0(090401) 7" xfId="7148"/>
    <cellStyle name="_수항교교대수량_평택15-17본체내역서_rev5_4-3차 전기공사 설계서_REVP0(090401) 8" xfId="7149"/>
    <cellStyle name="_수항교교대수량_평택15-17본체내역서_rev5_4-3차 전기공사 설계서_REVP0(090401) 9" xfId="7150"/>
    <cellStyle name="_숙소동설계변경 최종" xfId="35503"/>
    <cellStyle name="_숙소동설변" xfId="35504"/>
    <cellStyle name="_순천역사(동경)" xfId="35505"/>
    <cellStyle name="_순천전기 설변(1차)" xfId="35506"/>
    <cellStyle name="_시스코 견적(050621_대구텍)" xfId="35507"/>
    <cellStyle name="_시중노임단가표" xfId="35508"/>
    <cellStyle name="_시험표본재해조사" xfId="35509"/>
    <cellStyle name="_시흥설계" xfId="35510"/>
    <cellStyle name="_신동아건설-파주통신(B.M)" xfId="35511"/>
    <cellStyle name="_신산리공원 이동식음향장비 제작구매" xfId="35512"/>
    <cellStyle name="_신설" xfId="27569"/>
    <cellStyle name="_신세계연수점" xfId="35513"/>
    <cellStyle name="_신안전기" xfId="35514"/>
    <cellStyle name="_신재생에너지 테마파크_출입통제_원가 (20080826)" xfId="35515"/>
    <cellStyle name="_신중점현장20020810굴포천" xfId="42512"/>
    <cellStyle name="_신한은행" xfId="35516"/>
    <cellStyle name="_신호등설치공사" xfId="35518"/>
    <cellStyle name="_신호제어_무선전송장치_내역서" xfId="27570"/>
    <cellStyle name="_신호현자재내역 의정부" xfId="35519"/>
    <cellStyle name="_신호현자재내역 의정부_04년도서울지역굴착계획" xfId="35520"/>
    <cellStyle name="_신호현자재내역 의정부_의정부" xfId="35521"/>
    <cellStyle name="_신호현자재내역 의정부_의정부_04년도서울지역굴착계획" xfId="35522"/>
    <cellStyle name="_신흥기업사-최종" xfId="35523"/>
    <cellStyle name="_실물수집(수입.국산품)" xfId="35524"/>
    <cellStyle name="_실시설계(031201)" xfId="35525"/>
    <cellStyle name="_실시설계(040218)" xfId="35526"/>
    <cellStyle name="_실시설계(040623)" xfId="35527"/>
    <cellStyle name="_실태조사" xfId="35528"/>
    <cellStyle name="_실행갑지" xfId="35529"/>
    <cellStyle name="_실행갑지(변경)" xfId="35530"/>
    <cellStyle name="_실행견적" xfId="35531"/>
    <cellStyle name="_실행견적_1" xfId="35532"/>
    <cellStyle name="_실행견적1" xfId="35533"/>
    <cellStyle name="_실행내역" xfId="35534"/>
    <cellStyle name="_실행내역(아+부)" xfId="35535"/>
    <cellStyle name="_실행보고(전력저압반공사)-자료포함" xfId="35536"/>
    <cellStyle name="_실행예산(최종사장님승인)" xfId="35537"/>
    <cellStyle name="_아산설계" xfId="27571"/>
    <cellStyle name="_아산설계_낙찰가적용산출내역" xfId="27572"/>
    <cellStyle name="_아산설계_설계2임시" xfId="27573"/>
    <cellStyle name="_아산설계_설계2임시_설계서(장)" xfId="27574"/>
    <cellStyle name="_아산설계_설계2임시_설계서(장)_낙찰가적용산출내역" xfId="27575"/>
    <cellStyle name="_아산설계_설계2임시_설계최종" xfId="27576"/>
    <cellStyle name="_아산설계_설계2임시_설계최종_낙찰가적용산출내역" xfId="27577"/>
    <cellStyle name="_아산설계_설계서(보령,전주,부안)" xfId="27578"/>
    <cellStyle name="_아산설계_설계서(보령,전주,부안)_낙찰가적용산출내역" xfId="27579"/>
    <cellStyle name="_아산설계_설계서(보령,전주,부안)_설계2임시" xfId="27580"/>
    <cellStyle name="_아산설계_설계서(보령,전주,부안)_설계2임시_설계서(장)" xfId="27581"/>
    <cellStyle name="_아산설계_설계서(보령,전주,부안)_설계2임시_설계서(장)_낙찰가적용산출내역" xfId="27582"/>
    <cellStyle name="_아산설계_설계서(보령,전주,부안)_설계2임시_설계최종" xfId="27583"/>
    <cellStyle name="_아산설계_설계서(보령,전주,부안)_설계2임시_설계최종_낙찰가적용산출내역" xfId="27584"/>
    <cellStyle name="_아산시 설계내역서" xfId="35539"/>
    <cellStyle name="_아세아견적및대하견적서" xfId="35540"/>
    <cellStyle name="_아카이브구축" xfId="35541"/>
    <cellStyle name="_아크로리버기준-개산견적기준(건축)" xfId="35542"/>
    <cellStyle name="_아파트계산식3-사업승인용" xfId="35543"/>
    <cellStyle name="_안내표지류" xfId="35545"/>
    <cellStyle name="_안동최종정산" xfId="35546"/>
    <cellStyle name="_안양점" xfId="35547"/>
    <cellStyle name="_안양지식산업진흥원" xfId="35548"/>
    <cellStyle name="_안전보건디비" xfId="35549"/>
    <cellStyle name="_안전보건활동지원공정표(최종본)-작업구분별" xfId="35550"/>
    <cellStyle name="_안전월간지" xfId="35551"/>
    <cellStyle name="_안중현덕초등학교" xfId="35552"/>
    <cellStyle name="_애니메이션" xfId="35553"/>
    <cellStyle name="_야외전시장조성" xfId="35554"/>
    <cellStyle name="_약전설비년간단가" xfId="35555"/>
    <cellStyle name="_양산부산대학병원 SCS예산-(통합 동별)060417(대선)" xfId="35556"/>
    <cellStyle name="_양식" xfId="27585"/>
    <cellStyle name="_양식_1" xfId="27586"/>
    <cellStyle name="_양식_2" xfId="27587"/>
    <cellStyle name="_양재동 도매센타(수정1006)" xfId="35557"/>
    <cellStyle name="_양정동 동사무소 현대화서업신축공사-공량산출서" xfId="35558"/>
    <cellStyle name="_양정-안락osiris" xfId="35559"/>
    <cellStyle name="_양주CES-내역(실행가)" xfId="35560"/>
    <cellStyle name="_업무연락" xfId="42513"/>
    <cellStyle name="_업체 견적서" xfId="35561"/>
    <cellStyle name="_에스원내역정리20050706" xfId="35562"/>
    <cellStyle name="_에스원내역정리20050706_과천센터 출입통제-071017" xfId="35563"/>
    <cellStyle name="_에스원내역정리20050706_에스원내역정리20050706" xfId="35564"/>
    <cellStyle name="_에스원내역정리20050706_엠코코리아(김동기대리)" xfId="35565"/>
    <cellStyle name="_에스원내역정리20050706_원가분석정리-박병운20050706" xfId="35566"/>
    <cellStyle name="_에스원내역정리20050706_원가분석정리-박병운20051130" xfId="35567"/>
    <cellStyle name="_에스원내역정리20050706_지점별네트웍+신규공사 (원가분석)" xfId="35568"/>
    <cellStyle name="_에스원내역정리20050706_지점별네트웍+신규공사 (원가분석)-070921진짜최종" xfId="35569"/>
    <cellStyle name="_에스원내역정리20050706_지점별네트웍구성(SBMS)" xfId="35570"/>
    <cellStyle name="_에스원내역정리20050706_출입통제(2개소-원격출입문제어기)" xfId="35571"/>
    <cellStyle name="_에스원내역정리20050706_출입통제(7개소)" xfId="35572"/>
    <cellStyle name="_에스텍_견적서_표준폼_v0.1" xfId="35573"/>
    <cellStyle name="_에스텍비젼견적(0407)" xfId="35574"/>
    <cellStyle name="_여건보고" xfId="35575"/>
    <cellStyle name="_여수우회" xfId="35576"/>
    <cellStyle name="_여의도(실행)" xfId="35577"/>
    <cellStyle name="_연구원실험대(24종)-최종" xfId="35578"/>
    <cellStyle name="_연기문화예술회관 방송설비(추가자재)-01" xfId="35579"/>
    <cellStyle name="_연세의대 임상시험센타-내역서_09_01_08-실행포함" xfId="35580"/>
    <cellStyle name="_연희,마전,가정,크리스탈" xfId="35581"/>
    <cellStyle name="_염화물살포기" xfId="35582"/>
    <cellStyle name="_영덕" xfId="35583"/>
    <cellStyle name="_영덕어촌계약내역" xfId="35584"/>
    <cellStyle name="_영등포 금성빌딩 전기 견적서 30" xfId="35585"/>
    <cellStyle name="_영등포점 영화관" xfId="35586"/>
    <cellStyle name="_영등포점약전내역(자재부제출)" xfId="35587"/>
    <cellStyle name="_영산강-금호(부대내역)" xfId="35588"/>
    <cellStyle name="_영산강-금호(부대내역)_공무정산양식(10월초)" xfId="35589"/>
    <cellStyle name="_영산강-금호(부대내역)_공무정산양식(10월초)_기성내역서" xfId="35590"/>
    <cellStyle name="_영산강-금호(부대내역)_공무정산양식(10월초)_기성내역서_전체계약변경(03)" xfId="35591"/>
    <cellStyle name="_영산강-금호(부대내역)_공무정산양식(10월초)_전체계약변경(03)" xfId="35592"/>
    <cellStyle name="_영산강-금호(부대내역)_공무정산양식(10월초)_포장외건(최종)" xfId="35593"/>
    <cellStyle name="_영산강-금호(부대내역)_기성내역서" xfId="35594"/>
    <cellStyle name="_영산강-금호(부대내역)_기성내역서_전체계약변경(03)" xfId="35595"/>
    <cellStyle name="_영산강-금호(부대내역)_전체계약변경(03)" xfId="35596"/>
    <cellStyle name="_영산강-금호(부대내역)_포장외건(최종)" xfId="35597"/>
    <cellStyle name="_영상(S,W)" xfId="35598"/>
    <cellStyle name="_영상SW" xfId="35601"/>
    <cellStyle name="_영상검지기" xfId="35599"/>
    <cellStyle name="_영상콘텐츠" xfId="35600"/>
    <cellStyle name="_예산내역서_(CCTV_한일stm)" xfId="35602"/>
    <cellStyle name="_예산서양식" xfId="35603"/>
    <cellStyle name="_예산정보관리" xfId="35604"/>
    <cellStyle name="_예상공사비(LAN설비)" xfId="35605"/>
    <cellStyle name="_예술의전당사업수행내역" xfId="35606"/>
    <cellStyle name="_예정공정표" xfId="35607"/>
    <cellStyle name="_예정공정표2" xfId="35608"/>
    <cellStyle name="_오공본드" xfId="35609"/>
    <cellStyle name="_옥외간판" xfId="35610"/>
    <cellStyle name="_온세철거내역" xfId="35611"/>
    <cellStyle name="_온세철거내역_PSM_9000계통도(03_1월기준)" xfId="35612"/>
    <cellStyle name="_옹벽공" xfId="35613"/>
    <cellStyle name="_옹벽공_맨홀" xfId="35614"/>
    <cellStyle name="_옹벽공_맨홀_맨홀" xfId="35615"/>
    <cellStyle name="_옹벽수량" xfId="35616"/>
    <cellStyle name="_옹벽수량_맨홀" xfId="35617"/>
    <cellStyle name="_옹벽수량_맨홀_맨홀" xfId="35618"/>
    <cellStyle name="_외곽CCTV_보강공사(20081108)최종" xfId="35619"/>
    <cellStyle name="_외곽CCTV_보강공사(20081108)최종_외곽CCTV_보강공사(20081108)공무 제출 손익" xfId="35620"/>
    <cellStyle name="_외곽CCTV_보강공사(20081108)최종_외곽CCTV_보강공사(20081108)방재 제출" xfId="35621"/>
    <cellStyle name="_외곽CCTV_보강공사(상황실_6)" xfId="35622"/>
    <cellStyle name="_외곽CCTV_보강공사(상황실_6)_외곽CCTV_보강공사(20081108)공무 제출 손익" xfId="35623"/>
    <cellStyle name="_외곽CCTV_보강공사(상황실_6)_외곽CCTV_보강공사(20081108)방재 제출" xfId="35624"/>
    <cellStyle name="_외곽CCTV_보강공사(상황실_6)_외곽CCTV_보강공사(외곽방범포함 수정1-1)(이테리어+에버랜드수정)최종" xfId="35625"/>
    <cellStyle name="_외곽CCTV_보강공사(상황실_6)_외곽CCTV_보강공사(외곽방범포함 수정1-1)(이테리어+에버랜드수정)최종_외곽CCTV_보강공사(20081108)최종" xfId="35626"/>
    <cellStyle name="_외곽CCTV_보강공사(상황실_6)_외곽CCTV_보강공사(외곽방범포함 수정1-1)(이테리어+에버랜드수정)최종_외곽CCTV_보강공사(20081108)최종_외곽CCTV_보강공사(20081108)공무 제출 손익" xfId="35627"/>
    <cellStyle name="_외곽CCTV_보강공사(상황실_6)_외곽CCTV_보강공사(외곽방범포함 수정1-1)(이테리어+에버랜드수정)최종_외곽CCTV_보강공사(20081108)최종_외곽CCTV_보강공사(20081108)방재 제출" xfId="35628"/>
    <cellStyle name="_요율" xfId="35629"/>
    <cellStyle name="_용산전기변경(2차)" xfId="35630"/>
    <cellStyle name="_용인동천APT" xfId="35631"/>
    <cellStyle name="_용인명지대학과동234" xfId="35632"/>
    <cellStyle name="_용현한양외계약및준공관련" xfId="35633"/>
    <cellStyle name="_우림컨설턴트(CCTV,방범)-견적서" xfId="35634"/>
    <cellStyle name="_운연수량집계표" xfId="7151"/>
    <cellStyle name="_운연수량집계표 10" xfId="7152"/>
    <cellStyle name="_운연수량집계표 11" xfId="7153"/>
    <cellStyle name="_운연수량집계표 12" xfId="7154"/>
    <cellStyle name="_운연수량집계표 13" xfId="7155"/>
    <cellStyle name="_운연수량집계표 14" xfId="30616"/>
    <cellStyle name="_운연수량집계표 2" xfId="7156"/>
    <cellStyle name="_운연수량집계표 3" xfId="7157"/>
    <cellStyle name="_운연수량집계표 4" xfId="7158"/>
    <cellStyle name="_운연수량집계표 5" xfId="7159"/>
    <cellStyle name="_운연수량집계표 6" xfId="7160"/>
    <cellStyle name="_운연수량집계표 7" xfId="7161"/>
    <cellStyle name="_운연수량집계표 8" xfId="7162"/>
    <cellStyle name="_운연수량집계표 9" xfId="7163"/>
    <cellStyle name="_울산 남구 신정동 현대싱그런(개산)" xfId="35635"/>
    <cellStyle name="_울산강동교차로계산서(최종)06.07(wp)" xfId="35636"/>
    <cellStyle name="_울산강동터널계산서(수정본2)" xfId="35637"/>
    <cellStyle name="_울산강동터널계산서(최종)REV2" xfId="35638"/>
    <cellStyle name="_울산롯데호텔소방전기견적서" xfId="35639"/>
    <cellStyle name="_울산백화점 발의내역(계약단가적용)" xfId="35640"/>
    <cellStyle name="_울산신정동 24" xfId="35641"/>
    <cellStyle name="_울산신정동 전기공내역(2006.08.03)" xfId="35642"/>
    <cellStyle name="_울산신정동 전기최종실행(2006.08.29)" xfId="35643"/>
    <cellStyle name="_울산실시설계내역서(하이테콤)-B" xfId="35644"/>
    <cellStyle name="_울산역구내외1단가산출서" xfId="35645"/>
    <cellStyle name="_울산역구내외1단가산출서_1" xfId="35646"/>
    <cellStyle name="_울산점 영화관" xfId="35647"/>
    <cellStyle name="_울산점소방전기공사(발주)" xfId="35648"/>
    <cellStyle name="_울산홈플러스 전기공사" xfId="35649"/>
    <cellStyle name="_워커힐+뉴타워+가설식당공사(미동)" xfId="35650"/>
    <cellStyle name="_원가계산" xfId="35651"/>
    <cellStyle name="_원가계산(위탁설비)" xfId="35652"/>
    <cellStyle name="_원가계산변경" xfId="27588"/>
    <cellStyle name="_원가계산변경_1회변경내역서" xfId="27589"/>
    <cellStyle name="_원가계산변경_1회변경내역서_1회변경내역서" xfId="27590"/>
    <cellStyle name="_원가계산변경_1회변경내역서_24기성내역성남" xfId="27591"/>
    <cellStyle name="_원가계산변경_1회변경내역서_24기성내역수지" xfId="27592"/>
    <cellStyle name="_원가계산서" xfId="35653"/>
    <cellStyle name="_원가계산서 서식" xfId="35654"/>
    <cellStyle name="_원가계산서_수의계약" xfId="35655"/>
    <cellStyle name="_원가계산서-12공구(전기)" xfId="35656"/>
    <cellStyle name="_원가분석(1217)" xfId="35657"/>
    <cellStyle name="_원가분석(아이0208)" xfId="35658"/>
    <cellStyle name="_원가세부내역" xfId="27593"/>
    <cellStyle name="_원격검침용무선전송망시설공사(상반기)" xfId="35659"/>
    <cellStyle name="_원격검침용무선전송망시설공사(하반기)" xfId="35660"/>
    <cellStyle name="_원격유지관리시스템(2004)" xfId="35661"/>
    <cellStyle name="_원당 1차 실행001(030329)" xfId="35662"/>
    <cellStyle name="_원당실행내역" xfId="35663"/>
    <cellStyle name="_원주시청(원가분석)" xfId="35664"/>
    <cellStyle name="_월예정공정표" xfId="35665"/>
    <cellStyle name="_웹진" xfId="35666"/>
    <cellStyle name="_유지보수" xfId="35667"/>
    <cellStyle name="_유첨3(서식)" xfId="27594"/>
    <cellStyle name="_유첨3(서식)_1" xfId="27595"/>
    <cellStyle name="_유한킴벌리(050608)" xfId="35668"/>
    <cellStyle name="_은평전기변경(2차)" xfId="35669"/>
    <cellStyle name="_의과대학 AV시스템(08_06_30)_실행" xfId="35670"/>
    <cellStyle name="_의과대학 AV시스템(08_06_30)_제출" xfId="35671"/>
    <cellStyle name="_의장최종_수정" xfId="35672"/>
    <cellStyle name="_의정부 정산내역서" xfId="35673"/>
    <cellStyle name="_의정부장비내역서" xfId="35674"/>
    <cellStyle name="_의정부장비내역서_04년도서울지역굴착계획" xfId="35675"/>
    <cellStyle name="_의정부장비내역서_의정부" xfId="35676"/>
    <cellStyle name="_의정부장비내역서_의정부_04년도서울지역굴착계획" xfId="35677"/>
    <cellStyle name="_이엔지(강성철)" xfId="35678"/>
    <cellStyle name="_이전비" xfId="35679"/>
    <cellStyle name="_이전비(6월)" xfId="35680"/>
    <cellStyle name="_이촌동 동부아파트 전기 - 견적보고" xfId="35681"/>
    <cellStyle name="_익산점내역" xfId="35682"/>
    <cellStyle name="_익산점일반전기정산내역서(자재부)" xfId="35683"/>
    <cellStyle name="_인덕대 덕관 전기공사현설(전기,통신,조명,수배전반)" xfId="35684"/>
    <cellStyle name="_인덕대 전기공사(물량재산출 최종실행)-2007.02.06" xfId="35685"/>
    <cellStyle name="_인덕대 정산 견적" xfId="35686"/>
    <cellStyle name="_인원계획표 " xfId="27596"/>
    <cellStyle name="_인원계획표 _거제U-2(3차)" xfId="27597"/>
    <cellStyle name="_인원계획표 _거제U-2(3차)_거제U-2(3차)" xfId="27598"/>
    <cellStyle name="_인원계획표 _거제U-2(3차)_거제U-2(3차)_서후-평은(투찰)" xfId="27599"/>
    <cellStyle name="_인원계획표 _거제U-2(3차)_서후-평은(투찰)" xfId="27600"/>
    <cellStyle name="_인원계획표 _금호건설 샘플내역" xfId="35687"/>
    <cellStyle name="_인원계획표 _금호건설(오류3구역)AA" xfId="35688"/>
    <cellStyle name="_인원계획표 _면목동 용마산어울림 가실행작성(04.11.30)" xfId="35689"/>
    <cellStyle name="_인원계획표 _부산교통방송국 영상감시장치 제작 구입 설치_제출용" xfId="35690"/>
    <cellStyle name="_인원계획표 _서후-평은(투찰)" xfId="27601"/>
    <cellStyle name="_인원계획표 _성남올림픽 어을림 가실행작성" xfId="35691"/>
    <cellStyle name="_인원계획표 _오류동(가실행작성중)" xfId="35692"/>
    <cellStyle name="_인원계획표 _오류동(가실행작성중)-1" xfId="35693"/>
    <cellStyle name="_인원계획표 _적격 " xfId="35694"/>
    <cellStyle name="_인원계획표 _적격 _금호건설 샘플내역" xfId="35695"/>
    <cellStyle name="_인원계획표 _적격 _금호건설(오류3구역)AA" xfId="35696"/>
    <cellStyle name="_인원계획표 _적격 _면목동 용마산어울림 가실행작성(04.11.30)" xfId="35697"/>
    <cellStyle name="_인원계획표 _적격 _부산교통방송국 영상감시장치 제작 구입 설치_제출용" xfId="35698"/>
    <cellStyle name="_인원계획표 _적격 _성남올림픽 어을림 가실행작성" xfId="35699"/>
    <cellStyle name="_인원계획표 _적격 _오류동(가실행작성중)" xfId="35700"/>
    <cellStyle name="_인원계획표 _적격 _오류동(가실행작성중)-1" xfId="35701"/>
    <cellStyle name="_인원계획표 _진월 공내역서" xfId="27602"/>
    <cellStyle name="_인원계획표 _진월 공내역서_서후-평은(투찰)" xfId="27603"/>
    <cellStyle name="_인천서구(노무비법)040505" xfId="35702"/>
    <cellStyle name="_인천통합국사" xfId="35703"/>
    <cellStyle name="_인테리어 일위대가 03-19" xfId="35704"/>
    <cellStyle name="_인테리어1220" xfId="35705"/>
    <cellStyle name="_일반" xfId="35706"/>
    <cellStyle name="_일반전기1공구" xfId="35707"/>
    <cellStyle name="_일반전기2공구" xfId="35708"/>
    <cellStyle name="_일반전기정산" xfId="35709"/>
    <cellStyle name="_일신양식" xfId="35710"/>
    <cellStyle name="_일위대가" xfId="35711"/>
    <cellStyle name="_일위대가(11월20일)" xfId="35712"/>
    <cellStyle name="_일위대가_1" xfId="35713"/>
    <cellStyle name="_일위대가목록" xfId="35714"/>
    <cellStyle name="_일위대가-최종작성" xfId="35715"/>
    <cellStyle name="_일위대가표" xfId="35716"/>
    <cellStyle name="_일위대가표참조" xfId="35717"/>
    <cellStyle name="_임업연구정보" xfId="35718"/>
    <cellStyle name="_입찰서0901" xfId="35719"/>
    <cellStyle name="_입찰서1016" xfId="35720"/>
    <cellStyle name="_입찰표지 " xfId="27604"/>
    <cellStyle name="_입찰표지 _거제U-2(3차)" xfId="27605"/>
    <cellStyle name="_입찰표지 _거제U-2(3차)_거제U-2(3차)" xfId="27606"/>
    <cellStyle name="_입찰표지 _거제U-2(3차)_거제U-2(3차)_서후-평은(투찰)" xfId="27607"/>
    <cellStyle name="_입찰표지 _거제U-2(3차)_서후-평은(투찰)" xfId="27608"/>
    <cellStyle name="_입찰표지 _금호건설 샘플내역" xfId="35721"/>
    <cellStyle name="_입찰표지 _금호건설(오류3구역)AA" xfId="35722"/>
    <cellStyle name="_입찰표지 _면목동 용마산어울림 가실행작성(04.11.30)" xfId="35723"/>
    <cellStyle name="_입찰표지 _부산교통방송국 영상감시장치 제작 구입 설치_제출용" xfId="35724"/>
    <cellStyle name="_입찰표지 _서후-평은(투찰)" xfId="27609"/>
    <cellStyle name="_입찰표지 _성남올림픽 어을림 가실행작성" xfId="35725"/>
    <cellStyle name="_입찰표지 _오류동(가실행작성중)" xfId="35726"/>
    <cellStyle name="_입찰표지 _오류동(가실행작성중)-1" xfId="35727"/>
    <cellStyle name="_입찰표지 _진월 공내역서" xfId="27610"/>
    <cellStyle name="_입찰표지 _진월 공내역서_서후-평은(투찰)" xfId="27611"/>
    <cellStyle name="_자가통신망 수량및단가산출서(부산청)" xfId="35728"/>
    <cellStyle name="_자가통신망 수량및단가산출서(익산청)" xfId="35729"/>
    <cellStyle name="_자재기별" xfId="35730"/>
    <cellStyle name="_자재노무" xfId="35731"/>
    <cellStyle name="_자재비교표" xfId="35732"/>
    <cellStyle name="_자재정리" xfId="35733"/>
    <cellStyle name="_자재집계" xfId="35734"/>
    <cellStyle name="_작업내역(전기,통신)" xfId="35735"/>
    <cellStyle name="_장애인홈피구축" xfId="35736"/>
    <cellStyle name="_장현중(내역서+개요)" xfId="35737"/>
    <cellStyle name="_재료비" xfId="27612"/>
    <cellStyle name="_재료비 내역서_00NB0000_R0" xfId="35738"/>
    <cellStyle name="_재료비 내역서_06NB0432_R0" xfId="35739"/>
    <cellStyle name="_재료비내역서(수정분)_03PH1197_R1" xfId="35740"/>
    <cellStyle name="_재해조사" xfId="35742"/>
    <cellStyle name="_적격 " xfId="35743"/>
    <cellStyle name="_적격 _금호건설 샘플내역" xfId="35744"/>
    <cellStyle name="_적격 _금호건설(오류3구역)AA" xfId="35745"/>
    <cellStyle name="_적격 _면목동 용마산어울림 가실행작성(04.11.30)" xfId="35746"/>
    <cellStyle name="_적격 _부산교통방송국 영상감시장치 제작 구입 설치_제출용" xfId="35747"/>
    <cellStyle name="_적격 _성남올림픽 어을림 가실행작성" xfId="35748"/>
    <cellStyle name="_적격 _오류동(가실행작성중)" xfId="35749"/>
    <cellStyle name="_적격 _오류동(가실행작성중)-1" xfId="35750"/>
    <cellStyle name="_적격(화산) " xfId="27613"/>
    <cellStyle name="_적격(화산) _거제U-2(3차)" xfId="27614"/>
    <cellStyle name="_적격(화산) _거제U-2(3차)_거제U-2(3차)" xfId="27615"/>
    <cellStyle name="_적격(화산) _거제U-2(3차)_거제U-2(3차)_서후-평은(투찰)" xfId="27616"/>
    <cellStyle name="_적격(화산) _거제U-2(3차)_서후-평은(투찰)" xfId="27617"/>
    <cellStyle name="_적격(화산) _금호건설 샘플내역" xfId="35751"/>
    <cellStyle name="_적격(화산) _금호건설(오류3구역)AA" xfId="35752"/>
    <cellStyle name="_적격(화산) _면목동 용마산어울림 가실행작성(04.11.30)" xfId="35753"/>
    <cellStyle name="_적격(화산) _부산교통방송국 영상감시장치 제작 구입 설치_제출용" xfId="35754"/>
    <cellStyle name="_적격(화산) _서후-평은(투찰)" xfId="27618"/>
    <cellStyle name="_적격(화산) _성남올림픽 어을림 가실행작성" xfId="35755"/>
    <cellStyle name="_적격(화산) _오류동(가실행작성중)" xfId="35756"/>
    <cellStyle name="_적격(화산) _오류동(가실행작성중)-1" xfId="35757"/>
    <cellStyle name="_적격(화산) _진월 공내역서" xfId="27619"/>
    <cellStyle name="_적격(화산) _진월 공내역서_서후-평은(투찰)" xfId="27620"/>
    <cellStyle name="_적지적수" xfId="35758"/>
    <cellStyle name="_전기 오창_진천수량산출서" xfId="35759"/>
    <cellStyle name="_전기(고강도접지판)_여건보고1015_제출용" xfId="35760"/>
    <cellStyle name="_전기공사실정보고내역" xfId="35761"/>
    <cellStyle name="_전기공사실행(전체)내역" xfId="35762"/>
    <cellStyle name="_전기단가산출서" xfId="35763"/>
    <cellStyle name="_전기및계측-연산배수지(도급)" xfId="35764"/>
    <cellStyle name="_전기및접지 수량및단가산출서(부산청)" xfId="35765"/>
    <cellStyle name="_전기및접지 수량및단가산출서(익산청)" xfId="35766"/>
    <cellStyle name="_전기사양" xfId="35767"/>
    <cellStyle name="_전기설비일위대가" xfId="35768"/>
    <cellStyle name="_전기수량및단가산출서" xfId="35769"/>
    <cellStyle name="_전기수량및단가산출서_0607" xfId="35770"/>
    <cellStyle name="_전기수량및단가산출서_0714" xfId="35771"/>
    <cellStyle name="_전남도청사최종납품" xfId="35772"/>
    <cellStyle name="_전남도청사최종납품(작업이)2" xfId="35773"/>
    <cellStyle name="_전동차용통로문장치등2점" xfId="35774"/>
    <cellStyle name="_전력간선" xfId="35775"/>
    <cellStyle name="_전력내역" xfId="35776"/>
    <cellStyle name="_전력분담내역(동영)" xfId="35777"/>
    <cellStyle name="_전력분담내역(세이브)" xfId="35778"/>
    <cellStyle name="_전망대가로등(최종)" xfId="27621"/>
    <cellStyle name="_전산보완개발" xfId="35779"/>
    <cellStyle name="_전송설비" xfId="35780"/>
    <cellStyle name="_전시과학(031015)" xfId="35781"/>
    <cellStyle name="_전시과학(031016)_인쇄" xfId="35782"/>
    <cellStyle name="_전시시설물" xfId="35783"/>
    <cellStyle name="_전시시설물_배정통보조합제출용" xfId="35784"/>
    <cellStyle name="_전용선구간" xfId="35785"/>
    <cellStyle name="_전자지불(삼성SDS)" xfId="27622"/>
    <cellStyle name="_전자지불-(케이비)" xfId="27623"/>
    <cellStyle name="_전차선공사 재료비_05NT0322_R0" xfId="35786"/>
    <cellStyle name="_전체 개괄 내역(삼성SDS)" xfId="27624"/>
    <cellStyle name="_전체공사내역서" xfId="35787"/>
    <cellStyle name="_전체실행(현장)(자재비포함)" xfId="35788"/>
    <cellStyle name="_절취운반다짐" xfId="35789"/>
    <cellStyle name="_정문전기공사최종" xfId="35790"/>
    <cellStyle name="_정보검색,소도구" xfId="35791"/>
    <cellStyle name="_정보이용시스템" xfId="35792"/>
    <cellStyle name="_정보통신-광통신망관리(050214)" xfId="35793"/>
    <cellStyle name="_정산-1,2층일반전기" xfId="35794"/>
    <cellStyle name="_정산내역서(2002년청주1차)" xfId="35795"/>
    <cellStyle name="_정산내역서(sktcsa2)a4이체" xfId="35800"/>
    <cellStyle name="_정산내역서(공주,본사,사업소)" xfId="35796"/>
    <cellStyle name="_정산내역서(신CNA0)010823" xfId="35797"/>
    <cellStyle name="_정산내역서(신lsa3)" xfId="35798"/>
    <cellStyle name="_정산내역서(음향)" xfId="35799"/>
    <cellStyle name="_정산세부내역(건설사정)" xfId="35801"/>
    <cellStyle name="_정선군 설계내역서" xfId="35802"/>
    <cellStyle name="_제1회기성내역서(예산통신)" xfId="35803"/>
    <cellStyle name="_제2영동고속견적-(2004)" xfId="35804"/>
    <cellStyle name="_제일은행하계근무복" xfId="35805"/>
    <cellStyle name="_제주도교육청 견적서(20060918)-원가" xfId="35806"/>
    <cellStyle name="_제주한화콘도" xfId="35807"/>
    <cellStyle name="_제주화력(1025단가견적)" xfId="35808"/>
    <cellStyle name="_제출내역서" xfId="35809"/>
    <cellStyle name="_제출보고" xfId="35810"/>
    <cellStyle name="_조경내역서" xfId="35811"/>
    <cellStyle name="_조명제어-영등포점" xfId="35812"/>
    <cellStyle name="_조합견적" xfId="35813"/>
    <cellStyle name="_종별1" xfId="35814"/>
    <cellStyle name="_종별2" xfId="35815"/>
    <cellStyle name="_종합" xfId="35816"/>
    <cellStyle name="_종합개선대책" xfId="35817"/>
    <cellStyle name="_종합평가용역" xfId="35818"/>
    <cellStyle name="_주영타견적1" xfId="27625"/>
    <cellStyle name="_주정차견적(인천동구)" xfId="35820"/>
    <cellStyle name="_주정차단속 총괄설계가(30개소)-0419S" xfId="35821"/>
    <cellStyle name="_준공(중화2동 프로게이머)" xfId="35822"/>
    <cellStyle name="_준공검사 청구내역서(북부1차)" xfId="27626"/>
    <cellStyle name="_준공금" xfId="35823"/>
    <cellStyle name="_준공내역서RE" xfId="35824"/>
    <cellStyle name="_준공서류" xfId="35825"/>
    <cellStyle name="_준공서류(KTF 한강로-KTF 이촌1)" xfId="35838"/>
    <cellStyle name="_준공서류(한솔 마장2N1)" xfId="35826"/>
    <cellStyle name="_준공서류(한솔 번동N1)" xfId="35827"/>
    <cellStyle name="_준공서류(한솔 북가좌2N1)" xfId="35828"/>
    <cellStyle name="_준공서류(한솔 성수1N5)" xfId="35829"/>
    <cellStyle name="_준공서류(한솔 신당1N2)" xfId="35830"/>
    <cellStyle name="_준공서류(한솔 안암2N1)" xfId="35831"/>
    <cellStyle name="_준공서류(한솔 이태원2N1)" xfId="35832"/>
    <cellStyle name="_준공서류(한솔 장안1N12)" xfId="35833"/>
    <cellStyle name="_준공서류(한솔 제일은행본점)" xfId="35834"/>
    <cellStyle name="_준공서류(한솔 진관외N2)" xfId="35835"/>
    <cellStyle name="_준공서류(한솔 창전N1)" xfId="35836"/>
    <cellStyle name="_준공서류(한솔 한남2N2)" xfId="35837"/>
    <cellStyle name="_준공-약전설비공사" xfId="35839"/>
    <cellStyle name="_중동AKPC방" xfId="35840"/>
    <cellStyle name="_중랑통신(설변1차)" xfId="35841"/>
    <cellStyle name="_중앙기업(040430)" xfId="35842"/>
    <cellStyle name="_중역업무구분(2004-1)" xfId="42514"/>
    <cellStyle name="_중흥교교대수량" xfId="7164"/>
    <cellStyle name="_중흥교교대수량 10" xfId="7165"/>
    <cellStyle name="_중흥교교대수량 11" xfId="7166"/>
    <cellStyle name="_중흥교교대수량 12" xfId="7167"/>
    <cellStyle name="_중흥교교대수량 13" xfId="7168"/>
    <cellStyle name="_중흥교교대수량 14" xfId="30615"/>
    <cellStyle name="_중흥교교대수량 2" xfId="7169"/>
    <cellStyle name="_중흥교교대수량 3" xfId="7170"/>
    <cellStyle name="_중흥교교대수량 4" xfId="7171"/>
    <cellStyle name="_중흥교교대수량 5" xfId="7172"/>
    <cellStyle name="_중흥교교대수량 6" xfId="7173"/>
    <cellStyle name="_중흥교교대수량 7" xfId="7174"/>
    <cellStyle name="_중흥교교대수량 8" xfId="7175"/>
    <cellStyle name="_중흥교교대수량 9" xfId="7176"/>
    <cellStyle name="_중흥교교대수량_1-1차 전기공사 설계서(저장탱크)_REVA_090721(전기방식수정분)" xfId="27627"/>
    <cellStyle name="_중흥교교대수량_4-3차 전기공사 설계서_REVP0(090401)" xfId="7177"/>
    <cellStyle name="_중흥교교대수량_4-3차 전기공사 설계서_REVP0(090401) 10" xfId="7178"/>
    <cellStyle name="_중흥교교대수량_4-3차 전기공사 설계서_REVP0(090401) 11" xfId="7179"/>
    <cellStyle name="_중흥교교대수량_4-3차 전기공사 설계서_REVP0(090401) 12" xfId="7180"/>
    <cellStyle name="_중흥교교대수량_4-3차 전기공사 설계서_REVP0(090401) 13" xfId="7181"/>
    <cellStyle name="_중흥교교대수량_4-3차 전기공사 설계서_REVP0(090401) 14" xfId="30614"/>
    <cellStyle name="_중흥교교대수량_4-3차 전기공사 설계서_REVP0(090401) 2" xfId="7182"/>
    <cellStyle name="_중흥교교대수량_4-3차 전기공사 설계서_REVP0(090401) 3" xfId="7183"/>
    <cellStyle name="_중흥교교대수량_4-3차 전기공사 설계서_REVP0(090401) 4" xfId="7184"/>
    <cellStyle name="_중흥교교대수량_4-3차 전기공사 설계서_REVP0(090401) 5" xfId="7185"/>
    <cellStyle name="_중흥교교대수량_4-3차 전기공사 설계서_REVP0(090401) 6" xfId="7186"/>
    <cellStyle name="_중흥교교대수량_4-3차 전기공사 설계서_REVP0(090401) 7" xfId="7187"/>
    <cellStyle name="_중흥교교대수량_4-3차 전기공사 설계서_REVP0(090401) 8" xfId="7188"/>
    <cellStyle name="_중흥교교대수량_4-3차 전기공사 설계서_REVP0(090401) 9" xfId="7189"/>
    <cellStyle name="_중흥교교대수량_노임단가" xfId="7190"/>
    <cellStyle name="_중흥교교대수량_노임단가 10" xfId="7191"/>
    <cellStyle name="_중흥교교대수량_노임단가 11" xfId="7192"/>
    <cellStyle name="_중흥교교대수량_노임단가 12" xfId="7193"/>
    <cellStyle name="_중흥교교대수량_노임단가 13" xfId="7194"/>
    <cellStyle name="_중흥교교대수량_노임단가 14" xfId="30613"/>
    <cellStyle name="_중흥교교대수량_노임단가 2" xfId="7195"/>
    <cellStyle name="_중흥교교대수량_노임단가 3" xfId="7196"/>
    <cellStyle name="_중흥교교대수량_노임단가 4" xfId="7197"/>
    <cellStyle name="_중흥교교대수량_노임단가 5" xfId="7198"/>
    <cellStyle name="_중흥교교대수량_노임단가 6" xfId="7199"/>
    <cellStyle name="_중흥교교대수량_노임단가 7" xfId="7200"/>
    <cellStyle name="_중흥교교대수량_노임단가 8" xfId="7201"/>
    <cellStyle name="_중흥교교대수량_노임단가 9" xfId="7202"/>
    <cellStyle name="_중흥교교대수량_노임단가_1-1차 전기공사 설계서(저장탱크)_REVA_090721(전기방식수정분)" xfId="27628"/>
    <cellStyle name="_중흥교교대수량_노임단가_4-3차 전기공사 설계서_REVP0(090401)" xfId="7203"/>
    <cellStyle name="_중흥교교대수량_노임단가_4-3차 전기공사 설계서_REVP0(090401) 10" xfId="7204"/>
    <cellStyle name="_중흥교교대수량_노임단가_4-3차 전기공사 설계서_REVP0(090401) 11" xfId="7205"/>
    <cellStyle name="_중흥교교대수량_노임단가_4-3차 전기공사 설계서_REVP0(090401) 12" xfId="7206"/>
    <cellStyle name="_중흥교교대수량_노임단가_4-3차 전기공사 설계서_REVP0(090401) 13" xfId="7207"/>
    <cellStyle name="_중흥교교대수량_노임단가_4-3차 전기공사 설계서_REVP0(090401) 14" xfId="30612"/>
    <cellStyle name="_중흥교교대수량_노임단가_4-3차 전기공사 설계서_REVP0(090401) 2" xfId="7208"/>
    <cellStyle name="_중흥교교대수량_노임단가_4-3차 전기공사 설계서_REVP0(090401) 3" xfId="7209"/>
    <cellStyle name="_중흥교교대수량_노임단가_4-3차 전기공사 설계서_REVP0(090401) 4" xfId="7210"/>
    <cellStyle name="_중흥교교대수량_노임단가_4-3차 전기공사 설계서_REVP0(090401) 5" xfId="7211"/>
    <cellStyle name="_중흥교교대수량_노임단가_4-3차 전기공사 설계서_REVP0(090401) 6" xfId="7212"/>
    <cellStyle name="_중흥교교대수량_노임단가_4-3차 전기공사 설계서_REVP0(090401) 7" xfId="7213"/>
    <cellStyle name="_중흥교교대수량_노임단가_4-3차 전기공사 설계서_REVP0(090401) 8" xfId="7214"/>
    <cellStyle name="_중흥교교대수량_노임단가_4-3차 전기공사 설계서_REVP0(090401) 9" xfId="7215"/>
    <cellStyle name="_중흥교교대수량_배수공H" xfId="7216"/>
    <cellStyle name="_중흥교교대수량_배수공H 10" xfId="7217"/>
    <cellStyle name="_중흥교교대수량_배수공H 11" xfId="7218"/>
    <cellStyle name="_중흥교교대수량_배수공H 12" xfId="7219"/>
    <cellStyle name="_중흥교교대수량_배수공H 13" xfId="7220"/>
    <cellStyle name="_중흥교교대수량_배수공H 14" xfId="30611"/>
    <cellStyle name="_중흥교교대수량_배수공H 2" xfId="7221"/>
    <cellStyle name="_중흥교교대수량_배수공H 3" xfId="7222"/>
    <cellStyle name="_중흥교교대수량_배수공H 4" xfId="7223"/>
    <cellStyle name="_중흥교교대수량_배수공H 5" xfId="7224"/>
    <cellStyle name="_중흥교교대수량_배수공H 6" xfId="7225"/>
    <cellStyle name="_중흥교교대수량_배수공H 7" xfId="7226"/>
    <cellStyle name="_중흥교교대수량_배수공H 8" xfId="7227"/>
    <cellStyle name="_중흥교교대수량_배수공H 9" xfId="7228"/>
    <cellStyle name="_중흥교교대수량_배수공H_1-1차 전기공사 설계서(저장탱크)_REVA_090721(전기방식수정분)" xfId="27629"/>
    <cellStyle name="_중흥교교대수량_배수공H_4-3차 전기공사 설계서_REVP0(090401)" xfId="7229"/>
    <cellStyle name="_중흥교교대수량_배수공H_4-3차 전기공사 설계서_REVP0(090401) 10" xfId="7230"/>
    <cellStyle name="_중흥교교대수량_배수공H_4-3차 전기공사 설계서_REVP0(090401) 11" xfId="7231"/>
    <cellStyle name="_중흥교교대수량_배수공H_4-3차 전기공사 설계서_REVP0(090401) 12" xfId="7232"/>
    <cellStyle name="_중흥교교대수량_배수공H_4-3차 전기공사 설계서_REVP0(090401) 13" xfId="7233"/>
    <cellStyle name="_중흥교교대수량_배수공H_4-3차 전기공사 설계서_REVP0(090401) 14" xfId="30610"/>
    <cellStyle name="_중흥교교대수량_배수공H_4-3차 전기공사 설계서_REVP0(090401) 2" xfId="7234"/>
    <cellStyle name="_중흥교교대수량_배수공H_4-3차 전기공사 설계서_REVP0(090401) 3" xfId="7235"/>
    <cellStyle name="_중흥교교대수량_배수공H_4-3차 전기공사 설계서_REVP0(090401) 4" xfId="7236"/>
    <cellStyle name="_중흥교교대수량_배수공H_4-3차 전기공사 설계서_REVP0(090401) 5" xfId="7237"/>
    <cellStyle name="_중흥교교대수량_배수공H_4-3차 전기공사 설계서_REVP0(090401) 6" xfId="7238"/>
    <cellStyle name="_중흥교교대수량_배수공H_4-3차 전기공사 설계서_REVP0(090401) 7" xfId="7239"/>
    <cellStyle name="_중흥교교대수량_배수공H_4-3차 전기공사 설계서_REVP0(090401) 8" xfId="7240"/>
    <cellStyle name="_중흥교교대수량_배수공H_4-3차 전기공사 설계서_REVP0(090401) 9" xfId="7241"/>
    <cellStyle name="_중흥교교대수량_배수공H_노임단가" xfId="7242"/>
    <cellStyle name="_중흥교교대수량_배수공H_노임단가 10" xfId="7243"/>
    <cellStyle name="_중흥교교대수량_배수공H_노임단가 11" xfId="7244"/>
    <cellStyle name="_중흥교교대수량_배수공H_노임단가 12" xfId="7245"/>
    <cellStyle name="_중흥교교대수량_배수공H_노임단가 13" xfId="7246"/>
    <cellStyle name="_중흥교교대수량_배수공H_노임단가 14" xfId="30609"/>
    <cellStyle name="_중흥교교대수량_배수공H_노임단가 2" xfId="7247"/>
    <cellStyle name="_중흥교교대수량_배수공H_노임단가 3" xfId="7248"/>
    <cellStyle name="_중흥교교대수량_배수공H_노임단가 4" xfId="7249"/>
    <cellStyle name="_중흥교교대수량_배수공H_노임단가 5" xfId="7250"/>
    <cellStyle name="_중흥교교대수량_배수공H_노임단가 6" xfId="7251"/>
    <cellStyle name="_중흥교교대수량_배수공H_노임단가 7" xfId="7252"/>
    <cellStyle name="_중흥교교대수량_배수공H_노임단가 8" xfId="7253"/>
    <cellStyle name="_중흥교교대수량_배수공H_노임단가 9" xfId="7254"/>
    <cellStyle name="_중흥교교대수량_배수공H_노임단가_1-1차 전기공사 설계서(저장탱크)_REVA_090721(전기방식수정분)" xfId="27630"/>
    <cellStyle name="_중흥교교대수량_배수공H_노임단가_4-3차 전기공사 설계서_REVP0(090401)" xfId="7255"/>
    <cellStyle name="_중흥교교대수량_배수공H_노임단가_4-3차 전기공사 설계서_REVP0(090401) 10" xfId="7256"/>
    <cellStyle name="_중흥교교대수량_배수공H_노임단가_4-3차 전기공사 설계서_REVP0(090401) 11" xfId="7257"/>
    <cellStyle name="_중흥교교대수량_배수공H_노임단가_4-3차 전기공사 설계서_REVP0(090401) 12" xfId="7258"/>
    <cellStyle name="_중흥교교대수량_배수공H_노임단가_4-3차 전기공사 설계서_REVP0(090401) 13" xfId="7259"/>
    <cellStyle name="_중흥교교대수량_배수공H_노임단가_4-3차 전기공사 설계서_REVP0(090401) 14" xfId="30608"/>
    <cellStyle name="_중흥교교대수량_배수공H_노임단가_4-3차 전기공사 설계서_REVP0(090401) 2" xfId="7260"/>
    <cellStyle name="_중흥교교대수량_배수공H_노임단가_4-3차 전기공사 설계서_REVP0(090401) 3" xfId="7261"/>
    <cellStyle name="_중흥교교대수량_배수공H_노임단가_4-3차 전기공사 설계서_REVP0(090401) 4" xfId="7262"/>
    <cellStyle name="_중흥교교대수량_배수공H_노임단가_4-3차 전기공사 설계서_REVP0(090401) 5" xfId="7263"/>
    <cellStyle name="_중흥교교대수량_배수공H_노임단가_4-3차 전기공사 설계서_REVP0(090401) 6" xfId="7264"/>
    <cellStyle name="_중흥교교대수량_배수공H_노임단가_4-3차 전기공사 설계서_REVP0(090401) 7" xfId="7265"/>
    <cellStyle name="_중흥교교대수량_배수공H_노임단가_4-3차 전기공사 설계서_REVP0(090401) 8" xfId="7266"/>
    <cellStyle name="_중흥교교대수량_배수공H_노임단가_4-3차 전기공사 설계서_REVP0(090401) 9" xfId="7267"/>
    <cellStyle name="_중흥교교대수량_배수공H_통영기초#11-rev1" xfId="7268"/>
    <cellStyle name="_중흥교교대수량_배수공H_통영기초#11-rev1 10" xfId="7269"/>
    <cellStyle name="_중흥교교대수량_배수공H_통영기초#11-rev1 11" xfId="7270"/>
    <cellStyle name="_중흥교교대수량_배수공H_통영기초#11-rev1 12" xfId="7271"/>
    <cellStyle name="_중흥교교대수량_배수공H_통영기초#11-rev1 13" xfId="7272"/>
    <cellStyle name="_중흥교교대수량_배수공H_통영기초#11-rev1 14" xfId="30607"/>
    <cellStyle name="_중흥교교대수량_배수공H_통영기초#11-rev1 2" xfId="7273"/>
    <cellStyle name="_중흥교교대수량_배수공H_통영기초#11-rev1 3" xfId="7274"/>
    <cellStyle name="_중흥교교대수량_배수공H_통영기초#11-rev1 4" xfId="7275"/>
    <cellStyle name="_중흥교교대수량_배수공H_통영기초#11-rev1 5" xfId="7276"/>
    <cellStyle name="_중흥교교대수량_배수공H_통영기초#11-rev1 6" xfId="7277"/>
    <cellStyle name="_중흥교교대수량_배수공H_통영기초#11-rev1 7" xfId="7278"/>
    <cellStyle name="_중흥교교대수량_배수공H_통영기초#11-rev1 8" xfId="7279"/>
    <cellStyle name="_중흥교교대수량_배수공H_통영기초#11-rev1 9" xfId="7280"/>
    <cellStyle name="_중흥교교대수량_배수공H_통영기초#11-rev1_1-1차 전기공사 설계서(저장탱크)_REVA_090721(전기방식수정분)" xfId="27631"/>
    <cellStyle name="_중흥교교대수량_배수공H_통영기초#11-rev1_4-3차 전기공사 설계서_REVP0(090401)" xfId="7281"/>
    <cellStyle name="_중흥교교대수량_배수공H_통영기초#11-rev1_4-3차 전기공사 설계서_REVP0(090401) 10" xfId="7282"/>
    <cellStyle name="_중흥교교대수량_배수공H_통영기초#11-rev1_4-3차 전기공사 설계서_REVP0(090401) 11" xfId="7283"/>
    <cellStyle name="_중흥교교대수량_배수공H_통영기초#11-rev1_4-3차 전기공사 설계서_REVP0(090401) 12" xfId="7284"/>
    <cellStyle name="_중흥교교대수량_배수공H_통영기초#11-rev1_4-3차 전기공사 설계서_REVP0(090401) 13" xfId="7285"/>
    <cellStyle name="_중흥교교대수량_배수공H_통영기초#11-rev1_4-3차 전기공사 설계서_REVP0(090401) 14" xfId="30606"/>
    <cellStyle name="_중흥교교대수량_배수공H_통영기초#11-rev1_4-3차 전기공사 설계서_REVP0(090401) 2" xfId="7286"/>
    <cellStyle name="_중흥교교대수량_배수공H_통영기초#11-rev1_4-3차 전기공사 설계서_REVP0(090401) 3" xfId="7287"/>
    <cellStyle name="_중흥교교대수량_배수공H_통영기초#11-rev1_4-3차 전기공사 설계서_REVP0(090401) 4" xfId="7288"/>
    <cellStyle name="_중흥교교대수량_배수공H_통영기초#11-rev1_4-3차 전기공사 설계서_REVP0(090401) 5" xfId="7289"/>
    <cellStyle name="_중흥교교대수량_배수공H_통영기초#11-rev1_4-3차 전기공사 설계서_REVP0(090401) 6" xfId="7290"/>
    <cellStyle name="_중흥교교대수량_배수공H_통영기초#11-rev1_4-3차 전기공사 설계서_REVP0(090401) 7" xfId="7291"/>
    <cellStyle name="_중흥교교대수량_배수공H_통영기초#11-rev1_4-3차 전기공사 설계서_REVP0(090401) 8" xfId="7292"/>
    <cellStyle name="_중흥교교대수량_배수공H_통영기초#11-rev1_4-3차 전기공사 설계서_REVP0(090401) 9" xfId="7293"/>
    <cellStyle name="_중흥교교대수량_배수공H_통영기초#11-rev1_노임단가" xfId="7294"/>
    <cellStyle name="_중흥교교대수량_배수공H_통영기초#11-rev1_노임단가 10" xfId="7295"/>
    <cellStyle name="_중흥교교대수량_배수공H_통영기초#11-rev1_노임단가 11" xfId="7296"/>
    <cellStyle name="_중흥교교대수량_배수공H_통영기초#11-rev1_노임단가 12" xfId="7297"/>
    <cellStyle name="_중흥교교대수량_배수공H_통영기초#11-rev1_노임단가 13" xfId="7298"/>
    <cellStyle name="_중흥교교대수량_배수공H_통영기초#11-rev1_노임단가 14" xfId="30605"/>
    <cellStyle name="_중흥교교대수량_배수공H_통영기초#11-rev1_노임단가 2" xfId="7299"/>
    <cellStyle name="_중흥교교대수량_배수공H_통영기초#11-rev1_노임단가 3" xfId="7300"/>
    <cellStyle name="_중흥교교대수량_배수공H_통영기초#11-rev1_노임단가 4" xfId="7301"/>
    <cellStyle name="_중흥교교대수량_배수공H_통영기초#11-rev1_노임단가 5" xfId="7302"/>
    <cellStyle name="_중흥교교대수량_배수공H_통영기초#11-rev1_노임단가 6" xfId="7303"/>
    <cellStyle name="_중흥교교대수량_배수공H_통영기초#11-rev1_노임단가 7" xfId="7304"/>
    <cellStyle name="_중흥교교대수량_배수공H_통영기초#11-rev1_노임단가 8" xfId="7305"/>
    <cellStyle name="_중흥교교대수량_배수공H_통영기초#11-rev1_노임단가 9" xfId="7306"/>
    <cellStyle name="_중흥교교대수량_배수공H_통영기초#11-rev1_노임단가_1-1차 전기공사 설계서(저장탱크)_REVA_090721(전기방식수정분)" xfId="27632"/>
    <cellStyle name="_중흥교교대수량_배수공H_통영기초#11-rev1_노임단가_4-3차 전기공사 설계서_REVP0(090401)" xfId="7307"/>
    <cellStyle name="_중흥교교대수량_배수공H_통영기초#11-rev1_노임단가_4-3차 전기공사 설계서_REVP0(090401) 10" xfId="7308"/>
    <cellStyle name="_중흥교교대수량_배수공H_통영기초#11-rev1_노임단가_4-3차 전기공사 설계서_REVP0(090401) 11" xfId="7309"/>
    <cellStyle name="_중흥교교대수량_배수공H_통영기초#11-rev1_노임단가_4-3차 전기공사 설계서_REVP0(090401) 12" xfId="7310"/>
    <cellStyle name="_중흥교교대수량_배수공H_통영기초#11-rev1_노임단가_4-3차 전기공사 설계서_REVP0(090401) 13" xfId="7311"/>
    <cellStyle name="_중흥교교대수량_배수공H_통영기초#11-rev1_노임단가_4-3차 전기공사 설계서_REVP0(090401) 14" xfId="30604"/>
    <cellStyle name="_중흥교교대수량_배수공H_통영기초#11-rev1_노임단가_4-3차 전기공사 설계서_REVP0(090401) 2" xfId="7312"/>
    <cellStyle name="_중흥교교대수량_배수공H_통영기초#11-rev1_노임단가_4-3차 전기공사 설계서_REVP0(090401) 3" xfId="7313"/>
    <cellStyle name="_중흥교교대수량_배수공H_통영기초#11-rev1_노임단가_4-3차 전기공사 설계서_REVP0(090401) 4" xfId="7314"/>
    <cellStyle name="_중흥교교대수량_배수공H_통영기초#11-rev1_노임단가_4-3차 전기공사 설계서_REVP0(090401) 5" xfId="7315"/>
    <cellStyle name="_중흥교교대수량_배수공H_통영기초#11-rev1_노임단가_4-3차 전기공사 설계서_REVP0(090401) 6" xfId="7316"/>
    <cellStyle name="_중흥교교대수량_배수공H_통영기초#11-rev1_노임단가_4-3차 전기공사 설계서_REVP0(090401) 7" xfId="7317"/>
    <cellStyle name="_중흥교교대수량_배수공H_통영기초#11-rev1_노임단가_4-3차 전기공사 설계서_REVP0(090401) 8" xfId="7318"/>
    <cellStyle name="_중흥교교대수량_배수공H_통영기초#11-rev1_노임단가_4-3차 전기공사 설계서_REVP0(090401) 9" xfId="7319"/>
    <cellStyle name="_중흥교교대수량_배수공H_통영기초#11-rev1_통합내역서" xfId="7320"/>
    <cellStyle name="_중흥교교대수량_배수공H_통영기초#11-rev1_통합내역서 10" xfId="7321"/>
    <cellStyle name="_중흥교교대수량_배수공H_통영기초#11-rev1_통합내역서 11" xfId="7322"/>
    <cellStyle name="_중흥교교대수량_배수공H_통영기초#11-rev1_통합내역서 12" xfId="7323"/>
    <cellStyle name="_중흥교교대수량_배수공H_통영기초#11-rev1_통합내역서 13" xfId="7324"/>
    <cellStyle name="_중흥교교대수량_배수공H_통영기초#11-rev1_통합내역서 14" xfId="30603"/>
    <cellStyle name="_중흥교교대수량_배수공H_통영기초#11-rev1_통합내역서 2" xfId="7325"/>
    <cellStyle name="_중흥교교대수량_배수공H_통영기초#11-rev1_통합내역서 3" xfId="7326"/>
    <cellStyle name="_중흥교교대수량_배수공H_통영기초#11-rev1_통합내역서 4" xfId="7327"/>
    <cellStyle name="_중흥교교대수량_배수공H_통영기초#11-rev1_통합내역서 5" xfId="7328"/>
    <cellStyle name="_중흥교교대수량_배수공H_통영기초#11-rev1_통합내역서 6" xfId="7329"/>
    <cellStyle name="_중흥교교대수량_배수공H_통영기초#11-rev1_통합내역서 7" xfId="7330"/>
    <cellStyle name="_중흥교교대수량_배수공H_통영기초#11-rev1_통합내역서 8" xfId="7331"/>
    <cellStyle name="_중흥교교대수량_배수공H_통영기초#11-rev1_통합내역서 9" xfId="7332"/>
    <cellStyle name="_중흥교교대수량_배수공H_통영기초#11-rev1_통합내역서_1-1차 전기공사 설계서(저장탱크)_REVA_090721(전기방식수정분)" xfId="27633"/>
    <cellStyle name="_중흥교교대수량_배수공H_통영기초#11-rev1_통합내역서_4-3차 전기공사 설계서_REVP0(090401)" xfId="7333"/>
    <cellStyle name="_중흥교교대수량_배수공H_통영기초#11-rev1_통합내역서_4-3차 전기공사 설계서_REVP0(090401) 10" xfId="7334"/>
    <cellStyle name="_중흥교교대수량_배수공H_통영기초#11-rev1_통합내역서_4-3차 전기공사 설계서_REVP0(090401) 11" xfId="7335"/>
    <cellStyle name="_중흥교교대수량_배수공H_통영기초#11-rev1_통합내역서_4-3차 전기공사 설계서_REVP0(090401) 12" xfId="7336"/>
    <cellStyle name="_중흥교교대수량_배수공H_통영기초#11-rev1_통합내역서_4-3차 전기공사 설계서_REVP0(090401) 13" xfId="7337"/>
    <cellStyle name="_중흥교교대수량_배수공H_통영기초#11-rev1_통합내역서_4-3차 전기공사 설계서_REVP0(090401) 14" xfId="30602"/>
    <cellStyle name="_중흥교교대수량_배수공H_통영기초#11-rev1_통합내역서_4-3차 전기공사 설계서_REVP0(090401) 2" xfId="7338"/>
    <cellStyle name="_중흥교교대수량_배수공H_통영기초#11-rev1_통합내역서_4-3차 전기공사 설계서_REVP0(090401) 3" xfId="7339"/>
    <cellStyle name="_중흥교교대수량_배수공H_통영기초#11-rev1_통합내역서_4-3차 전기공사 설계서_REVP0(090401) 4" xfId="7340"/>
    <cellStyle name="_중흥교교대수량_배수공H_통영기초#11-rev1_통합내역서_4-3차 전기공사 설계서_REVP0(090401) 5" xfId="7341"/>
    <cellStyle name="_중흥교교대수량_배수공H_통영기초#11-rev1_통합내역서_4-3차 전기공사 설계서_REVP0(090401) 6" xfId="7342"/>
    <cellStyle name="_중흥교교대수량_배수공H_통영기초#11-rev1_통합내역서_4-3차 전기공사 설계서_REVP0(090401) 7" xfId="7343"/>
    <cellStyle name="_중흥교교대수량_배수공H_통영기초#11-rev1_통합내역서_4-3차 전기공사 설계서_REVP0(090401) 8" xfId="7344"/>
    <cellStyle name="_중흥교교대수량_배수공H_통영기초#11-rev1_통합내역서_4-3차 전기공사 설계서_REVP0(090401) 9" xfId="7345"/>
    <cellStyle name="_중흥교교대수량_배수공H_통영기초#11-rev1_평택15-17본체내역서_rev5" xfId="7346"/>
    <cellStyle name="_중흥교교대수량_배수공H_통영기초#11-rev1_평택15-17본체내역서_rev5 10" xfId="7347"/>
    <cellStyle name="_중흥교교대수량_배수공H_통영기초#11-rev1_평택15-17본체내역서_rev5 11" xfId="7348"/>
    <cellStyle name="_중흥교교대수량_배수공H_통영기초#11-rev1_평택15-17본체내역서_rev5 12" xfId="7349"/>
    <cellStyle name="_중흥교교대수량_배수공H_통영기초#11-rev1_평택15-17본체내역서_rev5 13" xfId="7350"/>
    <cellStyle name="_중흥교교대수량_배수공H_통영기초#11-rev1_평택15-17본체내역서_rev5 14" xfId="30601"/>
    <cellStyle name="_중흥교교대수량_배수공H_통영기초#11-rev1_평택15-17본체내역서_rev5 2" xfId="7351"/>
    <cellStyle name="_중흥교교대수량_배수공H_통영기초#11-rev1_평택15-17본체내역서_rev5 3" xfId="7352"/>
    <cellStyle name="_중흥교교대수량_배수공H_통영기초#11-rev1_평택15-17본체내역서_rev5 4" xfId="7353"/>
    <cellStyle name="_중흥교교대수량_배수공H_통영기초#11-rev1_평택15-17본체내역서_rev5 5" xfId="7354"/>
    <cellStyle name="_중흥교교대수량_배수공H_통영기초#11-rev1_평택15-17본체내역서_rev5 6" xfId="7355"/>
    <cellStyle name="_중흥교교대수량_배수공H_통영기초#11-rev1_평택15-17본체내역서_rev5 7" xfId="7356"/>
    <cellStyle name="_중흥교교대수량_배수공H_통영기초#11-rev1_평택15-17본체내역서_rev5 8" xfId="7357"/>
    <cellStyle name="_중흥교교대수량_배수공H_통영기초#11-rev1_평택15-17본체내역서_rev5 9" xfId="7358"/>
    <cellStyle name="_중흥교교대수량_배수공H_통영기초#11-rev1_평택15-17본체내역서_rev5_1-1차 전기공사 설계서(저장탱크)_REVA_090721(전기방식수정분)" xfId="27634"/>
    <cellStyle name="_중흥교교대수량_배수공H_통영기초#11-rev1_평택15-17본체내역서_rev5_4-3차 전기공사 설계서_REVP0(090401)" xfId="7359"/>
    <cellStyle name="_중흥교교대수량_배수공H_통영기초#11-rev1_평택15-17본체내역서_rev5_4-3차 전기공사 설계서_REVP0(090401) 10" xfId="7360"/>
    <cellStyle name="_중흥교교대수량_배수공H_통영기초#11-rev1_평택15-17본체내역서_rev5_4-3차 전기공사 설계서_REVP0(090401) 11" xfId="7361"/>
    <cellStyle name="_중흥교교대수량_배수공H_통영기초#11-rev1_평택15-17본체내역서_rev5_4-3차 전기공사 설계서_REVP0(090401) 12" xfId="7362"/>
    <cellStyle name="_중흥교교대수량_배수공H_통영기초#11-rev1_평택15-17본체내역서_rev5_4-3차 전기공사 설계서_REVP0(090401) 13" xfId="7363"/>
    <cellStyle name="_중흥교교대수량_배수공H_통영기초#11-rev1_평택15-17본체내역서_rev5_4-3차 전기공사 설계서_REVP0(090401) 14" xfId="30600"/>
    <cellStyle name="_중흥교교대수량_배수공H_통영기초#11-rev1_평택15-17본체내역서_rev5_4-3차 전기공사 설계서_REVP0(090401) 2" xfId="7364"/>
    <cellStyle name="_중흥교교대수량_배수공H_통영기초#11-rev1_평택15-17본체내역서_rev5_4-3차 전기공사 설계서_REVP0(090401) 3" xfId="7365"/>
    <cellStyle name="_중흥교교대수량_배수공H_통영기초#11-rev1_평택15-17본체내역서_rev5_4-3차 전기공사 설계서_REVP0(090401) 4" xfId="7366"/>
    <cellStyle name="_중흥교교대수량_배수공H_통영기초#11-rev1_평택15-17본체내역서_rev5_4-3차 전기공사 설계서_REVP0(090401) 5" xfId="7367"/>
    <cellStyle name="_중흥교교대수량_배수공H_통영기초#11-rev1_평택15-17본체내역서_rev5_4-3차 전기공사 설계서_REVP0(090401) 6" xfId="7368"/>
    <cellStyle name="_중흥교교대수량_배수공H_통영기초#11-rev1_평택15-17본체내역서_rev5_4-3차 전기공사 설계서_REVP0(090401) 7" xfId="7369"/>
    <cellStyle name="_중흥교교대수량_배수공H_통영기초#11-rev1_평택15-17본체내역서_rev5_4-3차 전기공사 설계서_REVP0(090401) 8" xfId="7370"/>
    <cellStyle name="_중흥교교대수량_배수공H_통영기초#11-rev1_평택15-17본체내역서_rev5_4-3차 전기공사 설계서_REVP0(090401) 9" xfId="7371"/>
    <cellStyle name="_중흥교교대수량_배수공H_통합내역서" xfId="7372"/>
    <cellStyle name="_중흥교교대수량_배수공H_통합내역서 10" xfId="7373"/>
    <cellStyle name="_중흥교교대수량_배수공H_통합내역서 11" xfId="7374"/>
    <cellStyle name="_중흥교교대수량_배수공H_통합내역서 12" xfId="7375"/>
    <cellStyle name="_중흥교교대수량_배수공H_통합내역서 13" xfId="7376"/>
    <cellStyle name="_중흥교교대수량_배수공H_통합내역서 14" xfId="30599"/>
    <cellStyle name="_중흥교교대수량_배수공H_통합내역서 2" xfId="7377"/>
    <cellStyle name="_중흥교교대수량_배수공H_통합내역서 3" xfId="7378"/>
    <cellStyle name="_중흥교교대수량_배수공H_통합내역서 4" xfId="7379"/>
    <cellStyle name="_중흥교교대수량_배수공H_통합내역서 5" xfId="7380"/>
    <cellStyle name="_중흥교교대수량_배수공H_통합내역서 6" xfId="7381"/>
    <cellStyle name="_중흥교교대수량_배수공H_통합내역서 7" xfId="7382"/>
    <cellStyle name="_중흥교교대수량_배수공H_통합내역서 8" xfId="7383"/>
    <cellStyle name="_중흥교교대수량_배수공H_통합내역서 9" xfId="7384"/>
    <cellStyle name="_중흥교교대수량_배수공H_통합내역서_1-1차 전기공사 설계서(저장탱크)_REVA_090721(전기방식수정분)" xfId="27635"/>
    <cellStyle name="_중흥교교대수량_배수공H_통합내역서_4-3차 전기공사 설계서_REVP0(090401)" xfId="7385"/>
    <cellStyle name="_중흥교교대수량_배수공H_통합내역서_4-3차 전기공사 설계서_REVP0(090401) 10" xfId="7386"/>
    <cellStyle name="_중흥교교대수량_배수공H_통합내역서_4-3차 전기공사 설계서_REVP0(090401) 11" xfId="7387"/>
    <cellStyle name="_중흥교교대수량_배수공H_통합내역서_4-3차 전기공사 설계서_REVP0(090401) 12" xfId="7388"/>
    <cellStyle name="_중흥교교대수량_배수공H_통합내역서_4-3차 전기공사 설계서_REVP0(090401) 13" xfId="7389"/>
    <cellStyle name="_중흥교교대수량_배수공H_통합내역서_4-3차 전기공사 설계서_REVP0(090401) 14" xfId="30598"/>
    <cellStyle name="_중흥교교대수량_배수공H_통합내역서_4-3차 전기공사 설계서_REVP0(090401) 2" xfId="7390"/>
    <cellStyle name="_중흥교교대수량_배수공H_통합내역서_4-3차 전기공사 설계서_REVP0(090401) 3" xfId="7391"/>
    <cellStyle name="_중흥교교대수량_배수공H_통합내역서_4-3차 전기공사 설계서_REVP0(090401) 4" xfId="7392"/>
    <cellStyle name="_중흥교교대수량_배수공H_통합내역서_4-3차 전기공사 설계서_REVP0(090401) 5" xfId="7393"/>
    <cellStyle name="_중흥교교대수량_배수공H_통합내역서_4-3차 전기공사 설계서_REVP0(090401) 6" xfId="7394"/>
    <cellStyle name="_중흥교교대수량_배수공H_통합내역서_4-3차 전기공사 설계서_REVP0(090401) 7" xfId="7395"/>
    <cellStyle name="_중흥교교대수량_배수공H_통합내역서_4-3차 전기공사 설계서_REVP0(090401) 8" xfId="7396"/>
    <cellStyle name="_중흥교교대수량_배수공H_통합내역서_4-3차 전기공사 설계서_REVP0(090401) 9" xfId="7397"/>
    <cellStyle name="_중흥교교대수량_배수공H_평택15-17본체내역서_rev5" xfId="7398"/>
    <cellStyle name="_중흥교교대수량_배수공H_평택15-17본체내역서_rev5 10" xfId="7399"/>
    <cellStyle name="_중흥교교대수량_배수공H_평택15-17본체내역서_rev5 11" xfId="7400"/>
    <cellStyle name="_중흥교교대수량_배수공H_평택15-17본체내역서_rev5 12" xfId="7401"/>
    <cellStyle name="_중흥교교대수량_배수공H_평택15-17본체내역서_rev5 13" xfId="7402"/>
    <cellStyle name="_중흥교교대수량_배수공H_평택15-17본체내역서_rev5 14" xfId="30597"/>
    <cellStyle name="_중흥교교대수량_배수공H_평택15-17본체내역서_rev5 2" xfId="7403"/>
    <cellStyle name="_중흥교교대수량_배수공H_평택15-17본체내역서_rev5 3" xfId="7404"/>
    <cellStyle name="_중흥교교대수량_배수공H_평택15-17본체내역서_rev5 4" xfId="7405"/>
    <cellStyle name="_중흥교교대수량_배수공H_평택15-17본체내역서_rev5 5" xfId="7406"/>
    <cellStyle name="_중흥교교대수량_배수공H_평택15-17본체내역서_rev5 6" xfId="7407"/>
    <cellStyle name="_중흥교교대수량_배수공H_평택15-17본체내역서_rev5 7" xfId="7408"/>
    <cellStyle name="_중흥교교대수량_배수공H_평택15-17본체내역서_rev5 8" xfId="7409"/>
    <cellStyle name="_중흥교교대수량_배수공H_평택15-17본체내역서_rev5 9" xfId="7410"/>
    <cellStyle name="_중흥교교대수량_배수공H_평택15-17본체내역서_rev5_1-1차 전기공사 설계서(저장탱크)_REVA_090721(전기방식수정분)" xfId="27636"/>
    <cellStyle name="_중흥교교대수량_배수공H_평택15-17본체내역서_rev5_4-3차 전기공사 설계서_REVP0(090401)" xfId="7411"/>
    <cellStyle name="_중흥교교대수량_배수공H_평택15-17본체내역서_rev5_4-3차 전기공사 설계서_REVP0(090401) 10" xfId="7412"/>
    <cellStyle name="_중흥교교대수량_배수공H_평택15-17본체내역서_rev5_4-3차 전기공사 설계서_REVP0(090401) 11" xfId="7413"/>
    <cellStyle name="_중흥교교대수량_배수공H_평택15-17본체내역서_rev5_4-3차 전기공사 설계서_REVP0(090401) 12" xfId="7414"/>
    <cellStyle name="_중흥교교대수량_배수공H_평택15-17본체내역서_rev5_4-3차 전기공사 설계서_REVP0(090401) 13" xfId="7415"/>
    <cellStyle name="_중흥교교대수량_배수공H_평택15-17본체내역서_rev5_4-3차 전기공사 설계서_REVP0(090401) 14" xfId="30596"/>
    <cellStyle name="_중흥교교대수량_배수공H_평택15-17본체내역서_rev5_4-3차 전기공사 설계서_REVP0(090401) 2" xfId="7416"/>
    <cellStyle name="_중흥교교대수량_배수공H_평택15-17본체내역서_rev5_4-3차 전기공사 설계서_REVP0(090401) 3" xfId="7417"/>
    <cellStyle name="_중흥교교대수량_배수공H_평택15-17본체내역서_rev5_4-3차 전기공사 설계서_REVP0(090401) 4" xfId="7418"/>
    <cellStyle name="_중흥교교대수량_배수공H_평택15-17본체내역서_rev5_4-3차 전기공사 설계서_REVP0(090401) 5" xfId="7419"/>
    <cellStyle name="_중흥교교대수량_배수공H_평택15-17본체내역서_rev5_4-3차 전기공사 설계서_REVP0(090401) 6" xfId="7420"/>
    <cellStyle name="_중흥교교대수량_배수공H_평택15-17본체내역서_rev5_4-3차 전기공사 설계서_REVP0(090401) 7" xfId="7421"/>
    <cellStyle name="_중흥교교대수량_배수공H_평택15-17본체내역서_rev5_4-3차 전기공사 설계서_REVP0(090401) 8" xfId="7422"/>
    <cellStyle name="_중흥교교대수량_배수공H_평택15-17본체내역서_rev5_4-3차 전기공사 설계서_REVP0(090401) 9" xfId="7423"/>
    <cellStyle name="_중흥교교대수량_통영기초#11-rev1" xfId="7424"/>
    <cellStyle name="_중흥교교대수량_통영기초#11-rev1 10" xfId="7425"/>
    <cellStyle name="_중흥교교대수량_통영기초#11-rev1 11" xfId="7426"/>
    <cellStyle name="_중흥교교대수량_통영기초#11-rev1 12" xfId="7427"/>
    <cellStyle name="_중흥교교대수량_통영기초#11-rev1 13" xfId="7428"/>
    <cellStyle name="_중흥교교대수량_통영기초#11-rev1 14" xfId="30595"/>
    <cellStyle name="_중흥교교대수량_통영기초#11-rev1 2" xfId="7429"/>
    <cellStyle name="_중흥교교대수량_통영기초#11-rev1 3" xfId="7430"/>
    <cellStyle name="_중흥교교대수량_통영기초#11-rev1 4" xfId="7431"/>
    <cellStyle name="_중흥교교대수량_통영기초#11-rev1 5" xfId="7432"/>
    <cellStyle name="_중흥교교대수량_통영기초#11-rev1 6" xfId="7433"/>
    <cellStyle name="_중흥교교대수량_통영기초#11-rev1 7" xfId="7434"/>
    <cellStyle name="_중흥교교대수량_통영기초#11-rev1 8" xfId="7435"/>
    <cellStyle name="_중흥교교대수량_통영기초#11-rev1 9" xfId="7436"/>
    <cellStyle name="_중흥교교대수량_통영기초#11-rev1_1-1차 전기공사 설계서(저장탱크)_REVA_090721(전기방식수정분)" xfId="27637"/>
    <cellStyle name="_중흥교교대수량_통영기초#11-rev1_4-3차 전기공사 설계서_REVP0(090401)" xfId="7437"/>
    <cellStyle name="_중흥교교대수량_통영기초#11-rev1_4-3차 전기공사 설계서_REVP0(090401) 10" xfId="7438"/>
    <cellStyle name="_중흥교교대수량_통영기초#11-rev1_4-3차 전기공사 설계서_REVP0(090401) 11" xfId="7439"/>
    <cellStyle name="_중흥교교대수량_통영기초#11-rev1_4-3차 전기공사 설계서_REVP0(090401) 12" xfId="7440"/>
    <cellStyle name="_중흥교교대수량_통영기초#11-rev1_4-3차 전기공사 설계서_REVP0(090401) 13" xfId="7441"/>
    <cellStyle name="_중흥교교대수량_통영기초#11-rev1_4-3차 전기공사 설계서_REVP0(090401) 14" xfId="30594"/>
    <cellStyle name="_중흥교교대수량_통영기초#11-rev1_4-3차 전기공사 설계서_REVP0(090401) 2" xfId="7442"/>
    <cellStyle name="_중흥교교대수량_통영기초#11-rev1_4-3차 전기공사 설계서_REVP0(090401) 3" xfId="7443"/>
    <cellStyle name="_중흥교교대수량_통영기초#11-rev1_4-3차 전기공사 설계서_REVP0(090401) 4" xfId="7444"/>
    <cellStyle name="_중흥교교대수량_통영기초#11-rev1_4-3차 전기공사 설계서_REVP0(090401) 5" xfId="7445"/>
    <cellStyle name="_중흥교교대수량_통영기초#11-rev1_4-3차 전기공사 설계서_REVP0(090401) 6" xfId="7446"/>
    <cellStyle name="_중흥교교대수량_통영기초#11-rev1_4-3차 전기공사 설계서_REVP0(090401) 7" xfId="7447"/>
    <cellStyle name="_중흥교교대수량_통영기초#11-rev1_4-3차 전기공사 설계서_REVP0(090401) 8" xfId="7448"/>
    <cellStyle name="_중흥교교대수량_통영기초#11-rev1_4-3차 전기공사 설계서_REVP0(090401) 9" xfId="7449"/>
    <cellStyle name="_중흥교교대수량_통영기초#11-rev1_노임단가" xfId="7450"/>
    <cellStyle name="_중흥교교대수량_통영기초#11-rev1_노임단가 10" xfId="7451"/>
    <cellStyle name="_중흥교교대수량_통영기초#11-rev1_노임단가 11" xfId="7452"/>
    <cellStyle name="_중흥교교대수량_통영기초#11-rev1_노임단가 12" xfId="7453"/>
    <cellStyle name="_중흥교교대수량_통영기초#11-rev1_노임단가 13" xfId="7454"/>
    <cellStyle name="_중흥교교대수량_통영기초#11-rev1_노임단가 14" xfId="30593"/>
    <cellStyle name="_중흥교교대수량_통영기초#11-rev1_노임단가 2" xfId="7455"/>
    <cellStyle name="_중흥교교대수량_통영기초#11-rev1_노임단가 3" xfId="7456"/>
    <cellStyle name="_중흥교교대수량_통영기초#11-rev1_노임단가 4" xfId="7457"/>
    <cellStyle name="_중흥교교대수량_통영기초#11-rev1_노임단가 5" xfId="7458"/>
    <cellStyle name="_중흥교교대수량_통영기초#11-rev1_노임단가 6" xfId="7459"/>
    <cellStyle name="_중흥교교대수량_통영기초#11-rev1_노임단가 7" xfId="7460"/>
    <cellStyle name="_중흥교교대수량_통영기초#11-rev1_노임단가 8" xfId="7461"/>
    <cellStyle name="_중흥교교대수량_통영기초#11-rev1_노임단가 9" xfId="7462"/>
    <cellStyle name="_중흥교교대수량_통영기초#11-rev1_노임단가_1-1차 전기공사 설계서(저장탱크)_REVA_090721(전기방식수정분)" xfId="27638"/>
    <cellStyle name="_중흥교교대수량_통영기초#11-rev1_노임단가_4-3차 전기공사 설계서_REVP0(090401)" xfId="7463"/>
    <cellStyle name="_중흥교교대수량_통영기초#11-rev1_노임단가_4-3차 전기공사 설계서_REVP0(090401) 10" xfId="7464"/>
    <cellStyle name="_중흥교교대수량_통영기초#11-rev1_노임단가_4-3차 전기공사 설계서_REVP0(090401) 11" xfId="7465"/>
    <cellStyle name="_중흥교교대수량_통영기초#11-rev1_노임단가_4-3차 전기공사 설계서_REVP0(090401) 12" xfId="7466"/>
    <cellStyle name="_중흥교교대수량_통영기초#11-rev1_노임단가_4-3차 전기공사 설계서_REVP0(090401) 13" xfId="7467"/>
    <cellStyle name="_중흥교교대수량_통영기초#11-rev1_노임단가_4-3차 전기공사 설계서_REVP0(090401) 14" xfId="30592"/>
    <cellStyle name="_중흥교교대수량_통영기초#11-rev1_노임단가_4-3차 전기공사 설계서_REVP0(090401) 2" xfId="7468"/>
    <cellStyle name="_중흥교교대수량_통영기초#11-rev1_노임단가_4-3차 전기공사 설계서_REVP0(090401) 3" xfId="7469"/>
    <cellStyle name="_중흥교교대수량_통영기초#11-rev1_노임단가_4-3차 전기공사 설계서_REVP0(090401) 4" xfId="7470"/>
    <cellStyle name="_중흥교교대수량_통영기초#11-rev1_노임단가_4-3차 전기공사 설계서_REVP0(090401) 5" xfId="7471"/>
    <cellStyle name="_중흥교교대수량_통영기초#11-rev1_노임단가_4-3차 전기공사 설계서_REVP0(090401) 6" xfId="7472"/>
    <cellStyle name="_중흥교교대수량_통영기초#11-rev1_노임단가_4-3차 전기공사 설계서_REVP0(090401) 7" xfId="7473"/>
    <cellStyle name="_중흥교교대수량_통영기초#11-rev1_노임단가_4-3차 전기공사 설계서_REVP0(090401) 8" xfId="7474"/>
    <cellStyle name="_중흥교교대수량_통영기초#11-rev1_노임단가_4-3차 전기공사 설계서_REVP0(090401) 9" xfId="7475"/>
    <cellStyle name="_중흥교교대수량_통영기초#11-rev1_통합내역서" xfId="7476"/>
    <cellStyle name="_중흥교교대수량_통영기초#11-rev1_통합내역서 10" xfId="7477"/>
    <cellStyle name="_중흥교교대수량_통영기초#11-rev1_통합내역서 11" xfId="7478"/>
    <cellStyle name="_중흥교교대수량_통영기초#11-rev1_통합내역서 12" xfId="7479"/>
    <cellStyle name="_중흥교교대수량_통영기초#11-rev1_통합내역서 13" xfId="7480"/>
    <cellStyle name="_중흥교교대수량_통영기초#11-rev1_통합내역서 14" xfId="30591"/>
    <cellStyle name="_중흥교교대수량_통영기초#11-rev1_통합내역서 2" xfId="7481"/>
    <cellStyle name="_중흥교교대수량_통영기초#11-rev1_통합내역서 3" xfId="7482"/>
    <cellStyle name="_중흥교교대수량_통영기초#11-rev1_통합내역서 4" xfId="7483"/>
    <cellStyle name="_중흥교교대수량_통영기초#11-rev1_통합내역서 5" xfId="7484"/>
    <cellStyle name="_중흥교교대수량_통영기초#11-rev1_통합내역서 6" xfId="7485"/>
    <cellStyle name="_중흥교교대수량_통영기초#11-rev1_통합내역서 7" xfId="7486"/>
    <cellStyle name="_중흥교교대수량_통영기초#11-rev1_통합내역서 8" xfId="7487"/>
    <cellStyle name="_중흥교교대수량_통영기초#11-rev1_통합내역서 9" xfId="7488"/>
    <cellStyle name="_중흥교교대수량_통영기초#11-rev1_통합내역서_1-1차 전기공사 설계서(저장탱크)_REVA_090721(전기방식수정분)" xfId="27639"/>
    <cellStyle name="_중흥교교대수량_통영기초#11-rev1_통합내역서_4-3차 전기공사 설계서_REVP0(090401)" xfId="7489"/>
    <cellStyle name="_중흥교교대수량_통영기초#11-rev1_통합내역서_4-3차 전기공사 설계서_REVP0(090401) 10" xfId="7490"/>
    <cellStyle name="_중흥교교대수량_통영기초#11-rev1_통합내역서_4-3차 전기공사 설계서_REVP0(090401) 11" xfId="7491"/>
    <cellStyle name="_중흥교교대수량_통영기초#11-rev1_통합내역서_4-3차 전기공사 설계서_REVP0(090401) 12" xfId="7492"/>
    <cellStyle name="_중흥교교대수량_통영기초#11-rev1_통합내역서_4-3차 전기공사 설계서_REVP0(090401) 13" xfId="7493"/>
    <cellStyle name="_중흥교교대수량_통영기초#11-rev1_통합내역서_4-3차 전기공사 설계서_REVP0(090401) 14" xfId="30590"/>
    <cellStyle name="_중흥교교대수량_통영기초#11-rev1_통합내역서_4-3차 전기공사 설계서_REVP0(090401) 2" xfId="7494"/>
    <cellStyle name="_중흥교교대수량_통영기초#11-rev1_통합내역서_4-3차 전기공사 설계서_REVP0(090401) 3" xfId="7495"/>
    <cellStyle name="_중흥교교대수량_통영기초#11-rev1_통합내역서_4-3차 전기공사 설계서_REVP0(090401) 4" xfId="7496"/>
    <cellStyle name="_중흥교교대수량_통영기초#11-rev1_통합내역서_4-3차 전기공사 설계서_REVP0(090401) 5" xfId="7497"/>
    <cellStyle name="_중흥교교대수량_통영기초#11-rev1_통합내역서_4-3차 전기공사 설계서_REVP0(090401) 6" xfId="7498"/>
    <cellStyle name="_중흥교교대수량_통영기초#11-rev1_통합내역서_4-3차 전기공사 설계서_REVP0(090401) 7" xfId="7499"/>
    <cellStyle name="_중흥교교대수량_통영기초#11-rev1_통합내역서_4-3차 전기공사 설계서_REVP0(090401) 8" xfId="7500"/>
    <cellStyle name="_중흥교교대수량_통영기초#11-rev1_통합내역서_4-3차 전기공사 설계서_REVP0(090401) 9" xfId="7501"/>
    <cellStyle name="_중흥교교대수량_통영기초#11-rev1_평택15-17본체내역서_rev5" xfId="7502"/>
    <cellStyle name="_중흥교교대수량_통영기초#11-rev1_평택15-17본체내역서_rev5 10" xfId="7503"/>
    <cellStyle name="_중흥교교대수량_통영기초#11-rev1_평택15-17본체내역서_rev5 11" xfId="7504"/>
    <cellStyle name="_중흥교교대수량_통영기초#11-rev1_평택15-17본체내역서_rev5 12" xfId="7505"/>
    <cellStyle name="_중흥교교대수량_통영기초#11-rev1_평택15-17본체내역서_rev5 13" xfId="7506"/>
    <cellStyle name="_중흥교교대수량_통영기초#11-rev1_평택15-17본체내역서_rev5 14" xfId="30589"/>
    <cellStyle name="_중흥교교대수량_통영기초#11-rev1_평택15-17본체내역서_rev5 2" xfId="7507"/>
    <cellStyle name="_중흥교교대수량_통영기초#11-rev1_평택15-17본체내역서_rev5 3" xfId="7508"/>
    <cellStyle name="_중흥교교대수량_통영기초#11-rev1_평택15-17본체내역서_rev5 4" xfId="7509"/>
    <cellStyle name="_중흥교교대수량_통영기초#11-rev1_평택15-17본체내역서_rev5 5" xfId="7510"/>
    <cellStyle name="_중흥교교대수량_통영기초#11-rev1_평택15-17본체내역서_rev5 6" xfId="7511"/>
    <cellStyle name="_중흥교교대수량_통영기초#11-rev1_평택15-17본체내역서_rev5 7" xfId="7512"/>
    <cellStyle name="_중흥교교대수량_통영기초#11-rev1_평택15-17본체내역서_rev5 8" xfId="7513"/>
    <cellStyle name="_중흥교교대수량_통영기초#11-rev1_평택15-17본체내역서_rev5 9" xfId="7514"/>
    <cellStyle name="_중흥교교대수량_통영기초#11-rev1_평택15-17본체내역서_rev5_1-1차 전기공사 설계서(저장탱크)_REVA_090721(전기방식수정분)" xfId="27640"/>
    <cellStyle name="_중흥교교대수량_통영기초#11-rev1_평택15-17본체내역서_rev5_4-3차 전기공사 설계서_REVP0(090401)" xfId="7515"/>
    <cellStyle name="_중흥교교대수량_통영기초#11-rev1_평택15-17본체내역서_rev5_4-3차 전기공사 설계서_REVP0(090401) 10" xfId="7516"/>
    <cellStyle name="_중흥교교대수량_통영기초#11-rev1_평택15-17본체내역서_rev5_4-3차 전기공사 설계서_REVP0(090401) 11" xfId="7517"/>
    <cellStyle name="_중흥교교대수량_통영기초#11-rev1_평택15-17본체내역서_rev5_4-3차 전기공사 설계서_REVP0(090401) 12" xfId="7518"/>
    <cellStyle name="_중흥교교대수량_통영기초#11-rev1_평택15-17본체내역서_rev5_4-3차 전기공사 설계서_REVP0(090401) 13" xfId="7519"/>
    <cellStyle name="_중흥교교대수량_통영기초#11-rev1_평택15-17본체내역서_rev5_4-3차 전기공사 설계서_REVP0(090401) 14" xfId="30588"/>
    <cellStyle name="_중흥교교대수량_통영기초#11-rev1_평택15-17본체내역서_rev5_4-3차 전기공사 설계서_REVP0(090401) 2" xfId="7520"/>
    <cellStyle name="_중흥교교대수량_통영기초#11-rev1_평택15-17본체내역서_rev5_4-3차 전기공사 설계서_REVP0(090401) 3" xfId="7521"/>
    <cellStyle name="_중흥교교대수량_통영기초#11-rev1_평택15-17본체내역서_rev5_4-3차 전기공사 설계서_REVP0(090401) 4" xfId="7522"/>
    <cellStyle name="_중흥교교대수량_통영기초#11-rev1_평택15-17본체내역서_rev5_4-3차 전기공사 설계서_REVP0(090401) 5" xfId="7523"/>
    <cellStyle name="_중흥교교대수량_통영기초#11-rev1_평택15-17본체내역서_rev5_4-3차 전기공사 설계서_REVP0(090401) 6" xfId="7524"/>
    <cellStyle name="_중흥교교대수량_통영기초#11-rev1_평택15-17본체내역서_rev5_4-3차 전기공사 설계서_REVP0(090401) 7" xfId="7525"/>
    <cellStyle name="_중흥교교대수량_통영기초#11-rev1_평택15-17본체내역서_rev5_4-3차 전기공사 설계서_REVP0(090401) 8" xfId="7526"/>
    <cellStyle name="_중흥교교대수량_통영기초#11-rev1_평택15-17본체내역서_rev5_4-3차 전기공사 설계서_REVP0(090401) 9" xfId="7527"/>
    <cellStyle name="_중흥교교대수량_통합내역서" xfId="7528"/>
    <cellStyle name="_중흥교교대수량_통합내역서 10" xfId="7529"/>
    <cellStyle name="_중흥교교대수량_통합내역서 11" xfId="7530"/>
    <cellStyle name="_중흥교교대수량_통합내역서 12" xfId="7531"/>
    <cellStyle name="_중흥교교대수량_통합내역서 13" xfId="7532"/>
    <cellStyle name="_중흥교교대수량_통합내역서 14" xfId="30587"/>
    <cellStyle name="_중흥교교대수량_통합내역서 2" xfId="7533"/>
    <cellStyle name="_중흥교교대수량_통합내역서 3" xfId="7534"/>
    <cellStyle name="_중흥교교대수량_통합내역서 4" xfId="7535"/>
    <cellStyle name="_중흥교교대수량_통합내역서 5" xfId="7536"/>
    <cellStyle name="_중흥교교대수량_통합내역서 6" xfId="7537"/>
    <cellStyle name="_중흥교교대수량_통합내역서 7" xfId="7538"/>
    <cellStyle name="_중흥교교대수량_통합내역서 8" xfId="7539"/>
    <cellStyle name="_중흥교교대수량_통합내역서 9" xfId="7540"/>
    <cellStyle name="_중흥교교대수량_통합내역서_1-1차 전기공사 설계서(저장탱크)_REVA_090721(전기방식수정분)" xfId="27641"/>
    <cellStyle name="_중흥교교대수량_통합내역서_4-3차 전기공사 설계서_REVP0(090401)" xfId="7541"/>
    <cellStyle name="_중흥교교대수량_통합내역서_4-3차 전기공사 설계서_REVP0(090401) 10" xfId="7542"/>
    <cellStyle name="_중흥교교대수량_통합내역서_4-3차 전기공사 설계서_REVP0(090401) 11" xfId="7543"/>
    <cellStyle name="_중흥교교대수량_통합내역서_4-3차 전기공사 설계서_REVP0(090401) 12" xfId="7544"/>
    <cellStyle name="_중흥교교대수량_통합내역서_4-3차 전기공사 설계서_REVP0(090401) 13" xfId="7545"/>
    <cellStyle name="_중흥교교대수량_통합내역서_4-3차 전기공사 설계서_REVP0(090401) 14" xfId="30586"/>
    <cellStyle name="_중흥교교대수량_통합내역서_4-3차 전기공사 설계서_REVP0(090401) 2" xfId="7546"/>
    <cellStyle name="_중흥교교대수량_통합내역서_4-3차 전기공사 설계서_REVP0(090401) 3" xfId="7547"/>
    <cellStyle name="_중흥교교대수량_통합내역서_4-3차 전기공사 설계서_REVP0(090401) 4" xfId="7548"/>
    <cellStyle name="_중흥교교대수량_통합내역서_4-3차 전기공사 설계서_REVP0(090401) 5" xfId="7549"/>
    <cellStyle name="_중흥교교대수량_통합내역서_4-3차 전기공사 설계서_REVP0(090401) 6" xfId="7550"/>
    <cellStyle name="_중흥교교대수량_통합내역서_4-3차 전기공사 설계서_REVP0(090401) 7" xfId="7551"/>
    <cellStyle name="_중흥교교대수량_통합내역서_4-3차 전기공사 설계서_REVP0(090401) 8" xfId="7552"/>
    <cellStyle name="_중흥교교대수량_통합내역서_4-3차 전기공사 설계서_REVP0(090401) 9" xfId="7553"/>
    <cellStyle name="_중흥교교대수량_평택15-17본체내역서_rev5" xfId="7554"/>
    <cellStyle name="_중흥교교대수량_평택15-17본체내역서_rev5 10" xfId="7555"/>
    <cellStyle name="_중흥교교대수량_평택15-17본체내역서_rev5 11" xfId="7556"/>
    <cellStyle name="_중흥교교대수량_평택15-17본체내역서_rev5 12" xfId="7557"/>
    <cellStyle name="_중흥교교대수량_평택15-17본체내역서_rev5 13" xfId="7558"/>
    <cellStyle name="_중흥교교대수량_평택15-17본체내역서_rev5 14" xfId="30585"/>
    <cellStyle name="_중흥교교대수량_평택15-17본체내역서_rev5 2" xfId="7559"/>
    <cellStyle name="_중흥교교대수량_평택15-17본체내역서_rev5 3" xfId="7560"/>
    <cellStyle name="_중흥교교대수량_평택15-17본체내역서_rev5 4" xfId="7561"/>
    <cellStyle name="_중흥교교대수량_평택15-17본체내역서_rev5 5" xfId="7562"/>
    <cellStyle name="_중흥교교대수량_평택15-17본체내역서_rev5 6" xfId="7563"/>
    <cellStyle name="_중흥교교대수량_평택15-17본체내역서_rev5 7" xfId="7564"/>
    <cellStyle name="_중흥교교대수량_평택15-17본체내역서_rev5 8" xfId="7565"/>
    <cellStyle name="_중흥교교대수량_평택15-17본체내역서_rev5 9" xfId="7566"/>
    <cellStyle name="_중흥교교대수량_평택15-17본체내역서_rev5_1-1차 전기공사 설계서(저장탱크)_REVA_090721(전기방식수정분)" xfId="27642"/>
    <cellStyle name="_중흥교교대수량_평택15-17본체내역서_rev5_4-3차 전기공사 설계서_REVP0(090401)" xfId="7567"/>
    <cellStyle name="_중흥교교대수량_평택15-17본체내역서_rev5_4-3차 전기공사 설계서_REVP0(090401) 10" xfId="7568"/>
    <cellStyle name="_중흥교교대수량_평택15-17본체내역서_rev5_4-3차 전기공사 설계서_REVP0(090401) 11" xfId="7569"/>
    <cellStyle name="_중흥교교대수량_평택15-17본체내역서_rev5_4-3차 전기공사 설계서_REVP0(090401) 12" xfId="7570"/>
    <cellStyle name="_중흥교교대수량_평택15-17본체내역서_rev5_4-3차 전기공사 설계서_REVP0(090401) 13" xfId="7571"/>
    <cellStyle name="_중흥교교대수량_평택15-17본체내역서_rev5_4-3차 전기공사 설계서_REVP0(090401) 14" xfId="30584"/>
    <cellStyle name="_중흥교교대수량_평택15-17본체내역서_rev5_4-3차 전기공사 설계서_REVP0(090401) 2" xfId="7572"/>
    <cellStyle name="_중흥교교대수량_평택15-17본체내역서_rev5_4-3차 전기공사 설계서_REVP0(090401) 3" xfId="7573"/>
    <cellStyle name="_중흥교교대수량_평택15-17본체내역서_rev5_4-3차 전기공사 설계서_REVP0(090401) 4" xfId="7574"/>
    <cellStyle name="_중흥교교대수량_평택15-17본체내역서_rev5_4-3차 전기공사 설계서_REVP0(090401) 5" xfId="7575"/>
    <cellStyle name="_중흥교교대수량_평택15-17본체내역서_rev5_4-3차 전기공사 설계서_REVP0(090401) 6" xfId="7576"/>
    <cellStyle name="_중흥교교대수량_평택15-17본체내역서_rev5_4-3차 전기공사 설계서_REVP0(090401) 7" xfId="7577"/>
    <cellStyle name="_중흥교교대수량_평택15-17본체내역서_rev5_4-3차 전기공사 설계서_REVP0(090401) 8" xfId="7578"/>
    <cellStyle name="_중흥교교대수량_평택15-17본체내역서_rev5_4-3차 전기공사 설계서_REVP0(090401) 9" xfId="7579"/>
    <cellStyle name="_증감분석양식" xfId="42515"/>
    <cellStyle name="_증권예탁원_퇴직연금시스템_구축_요약_Ver2" xfId="35843"/>
    <cellStyle name="_지사신축사옥이전에따른통신설비이설공" xfId="35844"/>
    <cellStyle name="_지속가능한산림자원육성계획" xfId="35845"/>
    <cellStyle name="_지식정보DB" xfId="35846"/>
    <cellStyle name="_지원센타" xfId="35847"/>
    <cellStyle name="_지입자재내역" xfId="35848"/>
    <cellStyle name="_지장이전-SKT신림주공기별(1213)" xfId="35849"/>
    <cellStyle name="_지정과제1분기실적(확정990408)" xfId="27643"/>
    <cellStyle name="_지정과제1분기실적(확정990408)_1" xfId="27644"/>
    <cellStyle name="_지정과제2차심의list" xfId="27655"/>
    <cellStyle name="_지정과제2차심의list_1" xfId="27656"/>
    <cellStyle name="_지정과제2차심의list_2" xfId="27657"/>
    <cellStyle name="_지정과제2차심의결과" xfId="27645"/>
    <cellStyle name="_지정과제2차심의결과(금액조정후최종)" xfId="27646"/>
    <cellStyle name="_지정과제2차심의결과(금액조정후최종)_1" xfId="27647"/>
    <cellStyle name="_지정과제2차심의결과(금액조정후최종)_1_경영개선실적보고(전주공장)" xfId="27648"/>
    <cellStyle name="_지정과제2차심의결과(금액조정후최종)_1_별첨1_2" xfId="27649"/>
    <cellStyle name="_지정과제2차심의결과(금액조정후최종)_1_제안과제집계표(공장전체)" xfId="27650"/>
    <cellStyle name="_지정과제2차심의결과(금액조정후최종)_경영개선실적보고(전주공장)" xfId="27651"/>
    <cellStyle name="_지정과제2차심의결과(금액조정후최종)_별첨1_2" xfId="27652"/>
    <cellStyle name="_지정과제2차심의결과(금액조정후최종)_제안과제집계표(공장전체)" xfId="27653"/>
    <cellStyle name="_지정과제2차심의결과_1" xfId="27654"/>
    <cellStyle name="_지지격자(도급)" xfId="35850"/>
    <cellStyle name="_지하철3호선 을지로3가역사-최종" xfId="35851"/>
    <cellStyle name="_지하철4호선 동대문역사-최종" xfId="35852"/>
    <cellStyle name="_직접경비" xfId="27658"/>
    <cellStyle name="_직접부하제어시스템(DLC) 시설공사" xfId="35853"/>
    <cellStyle name="_진단복" xfId="35854"/>
    <cellStyle name="_진월 공내역서" xfId="27659"/>
    <cellStyle name="_진월 공내역서_서후-평은(투찰)" xfId="27660"/>
    <cellStyle name="_진짜수평내역서틀" xfId="35855"/>
    <cellStyle name="_진해석동역(2공구)주공APT" xfId="35856"/>
    <cellStyle name="_집계" xfId="35857"/>
    <cellStyle name="_집중관리(981231)" xfId="27661"/>
    <cellStyle name="_집중관리(981231)_1" xfId="27662"/>
    <cellStyle name="_집중관리(지정과제및 양식)" xfId="27663"/>
    <cellStyle name="_집중관리(지정과제및 양식)_1" xfId="27664"/>
    <cellStyle name="_차량기지설계변경내역서(대명최종)-1" xfId="35858"/>
    <cellStyle name="_참고내역서(2공구)1" xfId="35859"/>
    <cellStyle name="_창(에리트(설치제외)" xfId="27665"/>
    <cellStyle name="_천상정수장배출수처리시설내역서(05.6.9)" xfId="35860"/>
    <cellStyle name="_천안 삼성코닝 SP 납품(대선기공)" xfId="35861"/>
    <cellStyle name="_철골비교" xfId="35862"/>
    <cellStyle name="_철도복선화지장전주이설기별명세서" xfId="35863"/>
    <cellStyle name="_철도청서울건설" xfId="35864"/>
    <cellStyle name="_철수계통도" xfId="35865"/>
    <cellStyle name="_청부2중학교 배관배선설비 내역서" xfId="35866"/>
    <cellStyle name="_청북2중학교 신축공사 방송설비 -01" xfId="35867"/>
    <cellStyle name="_청사관리" xfId="35868"/>
    <cellStyle name="_청주전송도" xfId="35869"/>
    <cellStyle name="_초고속망" xfId="35870"/>
    <cellStyle name="_초기실행내역(0320)" xfId="35871"/>
    <cellStyle name="_총괄(최종)" xfId="35872"/>
    <cellStyle name="_총괄공사대갑 " xfId="35873"/>
    <cellStyle name="_총괄내역서" xfId="35874"/>
    <cellStyle name="_총괄대갑내역서(0327)" xfId="35875"/>
    <cellStyle name="_총괄표" xfId="27666"/>
    <cellStyle name="_최종(040309)" xfId="35876"/>
    <cellStyle name="_최종내역(공사)" xfId="35877"/>
    <cellStyle name="_최종내역(자재)" xfId="35878"/>
    <cellStyle name="_최종보고-파주완료030401" xfId="35879"/>
    <cellStyle name="_추가견적서" xfId="35880"/>
    <cellStyle name="_추정손익계산서_03PB1769_R2" xfId="35881"/>
    <cellStyle name="_추진내용" xfId="35882"/>
    <cellStyle name="_춘천전화국증축통신+개요" xfId="35883"/>
    <cellStyle name="_춘천합동내역+개요(수정한최종)" xfId="35884"/>
    <cellStyle name="_충주원본" xfId="27667"/>
    <cellStyle name="_충주원본_낙찰가적용산출내역" xfId="27668"/>
    <cellStyle name="_충주원본_설계2임시" xfId="27669"/>
    <cellStyle name="_충주원본_설계2임시_설계서(장)" xfId="27670"/>
    <cellStyle name="_충주원본_설계2임시_설계서(장)_낙찰가적용산출내역" xfId="27671"/>
    <cellStyle name="_충주원본_설계2임시_설계최종" xfId="27672"/>
    <cellStyle name="_충주원본_설계2임시_설계최종_낙찰가적용산출내역" xfId="27673"/>
    <cellStyle name="_충효예(장비)(1)-류빈" xfId="35885"/>
    <cellStyle name="_칠서도로2000-1225" xfId="35886"/>
    <cellStyle name="_칠서영산" xfId="35887"/>
    <cellStyle name="_칠서영산_공무정산양식(10월초)" xfId="35888"/>
    <cellStyle name="_칠서영산_공무정산양식(10월초)_기성내역서" xfId="35889"/>
    <cellStyle name="_칠서영산_공무정산양식(10월초)_기성내역서_전체계약변경(03)" xfId="35890"/>
    <cellStyle name="_칠서영산_공무정산양식(10월초)_전체계약변경(03)" xfId="35891"/>
    <cellStyle name="_칠서영산_공무정산양식(10월초)_포장외건(최종)" xfId="35892"/>
    <cellStyle name="_칠서영산_기성내역서" xfId="35893"/>
    <cellStyle name="_칠서영산_기성내역서_전체계약변경(03)" xfId="35894"/>
    <cellStyle name="_칠서영산_전체계약변경(03)" xfId="35895"/>
    <cellStyle name="_칠서영산_포장외건(최종)" xfId="35896"/>
    <cellStyle name="_침입감시 견적서" xfId="35897"/>
    <cellStyle name="_컴네트플러스(040319)" xfId="35898"/>
    <cellStyle name="_케이블_1221" xfId="35899"/>
    <cellStyle name="_케이블부문(경부선)" xfId="35900"/>
    <cellStyle name="_케이블설계서(6군단)" xfId="35901"/>
    <cellStyle name="_케이블수량및 단가_" xfId="35902"/>
    <cellStyle name="_코스모스씨앤티(손익계산서,제조원가명세서)" xfId="35903"/>
    <cellStyle name="_코오롱 당진 하늘채 모델하우스(계약내역)" xfId="35904"/>
    <cellStyle name="_콜상담" xfId="35905"/>
    <cellStyle name="_콜상담_1" xfId="35906"/>
    <cellStyle name="_콜센타" xfId="35907"/>
    <cellStyle name="_콜센타_ATS장치" xfId="35932"/>
    <cellStyle name="_콜센타_Book1" xfId="35933"/>
    <cellStyle name="_콜센타_IT화 지원사업" xfId="35934"/>
    <cellStyle name="_콜센타_pdf변환" xfId="35935"/>
    <cellStyle name="_콜센타_감응속도측정기" xfId="35908"/>
    <cellStyle name="_콜센타_고압용안전밸브시험기" xfId="35909"/>
    <cellStyle name="_콜센타_공기제어장치등22점" xfId="35910"/>
    <cellStyle name="_콜센타_공정표예시" xfId="35911"/>
    <cellStyle name="_콜센타_디자인삽화" xfId="35912"/>
    <cellStyle name="_콜센타_멀티미디어웹컨텐츠" xfId="35913"/>
    <cellStyle name="_콜센타_문화콘텐츠닷컴(최종)" xfId="35914"/>
    <cellStyle name="_콜센타_비디오복사" xfId="35915"/>
    <cellStyle name="_콜센타_사업장유해위험성" xfId="35916"/>
    <cellStyle name="_콜센타_산지이용구분도" xfId="35917"/>
    <cellStyle name="_콜센타_안전보건활동지원공정표(최종본)" xfId="35918"/>
    <cellStyle name="_콜센타_애니메이션" xfId="35919"/>
    <cellStyle name="_콜센타_영상콘텐츠" xfId="35920"/>
    <cellStyle name="_콜센타_웹진" xfId="35921"/>
    <cellStyle name="_콜센타_임업연구정보" xfId="35922"/>
    <cellStyle name="_콜센타_제조노임(2006년)" xfId="35923"/>
    <cellStyle name="_콜센타_지속가능한산림자원육성계획" xfId="35924"/>
    <cellStyle name="_콜센타_지원정보" xfId="35925"/>
    <cellStyle name="_콜센타_진단복" xfId="35926"/>
    <cellStyle name="_콜센타_추진내용" xfId="35927"/>
    <cellStyle name="_콜센타_컨텐츠" xfId="35928"/>
    <cellStyle name="_콜센타_콜상담" xfId="35929"/>
    <cellStyle name="_콜센타_홍보동영상" xfId="35930"/>
    <cellStyle name="_콜센타_힌국학고전원문" xfId="35931"/>
    <cellStyle name="_타견적" xfId="35936"/>
    <cellStyle name="_타견적-삼진.인터엠" xfId="35937"/>
    <cellStyle name="_타업체견적서" xfId="35938"/>
    <cellStyle name="_타월" xfId="35939"/>
    <cellStyle name="_태백기성사진(통신)" xfId="35940"/>
    <cellStyle name="_태영.백운.삼한(설계)" xfId="35941"/>
    <cellStyle name="_태종대1차" xfId="35942"/>
    <cellStyle name="_태종대2차" xfId="35943"/>
    <cellStyle name="_태종대공영주차장통신내역서(총괄)1" xfId="35944"/>
    <cellStyle name="_터널부하계산서(최종본)" xfId="35945"/>
    <cellStyle name="_턴테이블내역서" xfId="35946"/>
    <cellStyle name="_테니스장(030922)" xfId="35947"/>
    <cellStyle name="_테마공사새로03" xfId="27674"/>
    <cellStyle name="_토공(전주)" xfId="7580"/>
    <cellStyle name="_토공(전주) 10" xfId="7581"/>
    <cellStyle name="_토공(전주) 11" xfId="7582"/>
    <cellStyle name="_토공(전주) 12" xfId="7583"/>
    <cellStyle name="_토공(전주) 13" xfId="7584"/>
    <cellStyle name="_토공(전주) 14" xfId="30583"/>
    <cellStyle name="_토공(전주) 2" xfId="7585"/>
    <cellStyle name="_토공(전주) 3" xfId="7586"/>
    <cellStyle name="_토공(전주) 4" xfId="7587"/>
    <cellStyle name="_토공(전주) 5" xfId="7588"/>
    <cellStyle name="_토공(전주) 6" xfId="7589"/>
    <cellStyle name="_토공(전주) 7" xfId="7590"/>
    <cellStyle name="_토공(전주) 8" xfId="7591"/>
    <cellStyle name="_토공(전주) 9" xfId="7592"/>
    <cellStyle name="_토공(전주)_1-1차 전기공사 설계서(저장탱크)_REVA_090721(전기방식수정분)" xfId="27675"/>
    <cellStyle name="_토공(전주)_4-3차 전기공사 설계서_REVP0(090401)" xfId="7593"/>
    <cellStyle name="_토공(전주)_4-3차 전기공사 설계서_REVP0(090401) 10" xfId="7594"/>
    <cellStyle name="_토공(전주)_4-3차 전기공사 설계서_REVP0(090401) 11" xfId="7595"/>
    <cellStyle name="_토공(전주)_4-3차 전기공사 설계서_REVP0(090401) 12" xfId="7596"/>
    <cellStyle name="_토공(전주)_4-3차 전기공사 설계서_REVP0(090401) 13" xfId="7597"/>
    <cellStyle name="_토공(전주)_4-3차 전기공사 설계서_REVP0(090401) 14" xfId="30582"/>
    <cellStyle name="_토공(전주)_4-3차 전기공사 설계서_REVP0(090401) 2" xfId="7598"/>
    <cellStyle name="_토공(전주)_4-3차 전기공사 설계서_REVP0(090401) 3" xfId="7599"/>
    <cellStyle name="_토공(전주)_4-3차 전기공사 설계서_REVP0(090401) 4" xfId="7600"/>
    <cellStyle name="_토공(전주)_4-3차 전기공사 설계서_REVP0(090401) 5" xfId="7601"/>
    <cellStyle name="_토공(전주)_4-3차 전기공사 설계서_REVP0(090401) 6" xfId="7602"/>
    <cellStyle name="_토공(전주)_4-3차 전기공사 설계서_REVP0(090401) 7" xfId="7603"/>
    <cellStyle name="_토공(전주)_4-3차 전기공사 설계서_REVP0(090401) 8" xfId="7604"/>
    <cellStyle name="_토공(전주)_4-3차 전기공사 설계서_REVP0(090401) 9" xfId="7605"/>
    <cellStyle name="_토공(전주)_노임단가" xfId="7606"/>
    <cellStyle name="_토공(전주)_노임단가 10" xfId="7607"/>
    <cellStyle name="_토공(전주)_노임단가 11" xfId="7608"/>
    <cellStyle name="_토공(전주)_노임단가 12" xfId="7609"/>
    <cellStyle name="_토공(전주)_노임단가 13" xfId="7610"/>
    <cellStyle name="_토공(전주)_노임단가 14" xfId="30581"/>
    <cellStyle name="_토공(전주)_노임단가 2" xfId="7611"/>
    <cellStyle name="_토공(전주)_노임단가 3" xfId="7612"/>
    <cellStyle name="_토공(전주)_노임단가 4" xfId="7613"/>
    <cellStyle name="_토공(전주)_노임단가 5" xfId="7614"/>
    <cellStyle name="_토공(전주)_노임단가 6" xfId="7615"/>
    <cellStyle name="_토공(전주)_노임단가 7" xfId="7616"/>
    <cellStyle name="_토공(전주)_노임단가 8" xfId="7617"/>
    <cellStyle name="_토공(전주)_노임단가 9" xfId="7618"/>
    <cellStyle name="_토공(전주)_노임단가_1-1차 전기공사 설계서(저장탱크)_REVA_090721(전기방식수정분)" xfId="27676"/>
    <cellStyle name="_토공(전주)_노임단가_4-3차 전기공사 설계서_REVP0(090401)" xfId="7619"/>
    <cellStyle name="_토공(전주)_노임단가_4-3차 전기공사 설계서_REVP0(090401) 10" xfId="7620"/>
    <cellStyle name="_토공(전주)_노임단가_4-3차 전기공사 설계서_REVP0(090401) 11" xfId="7621"/>
    <cellStyle name="_토공(전주)_노임단가_4-3차 전기공사 설계서_REVP0(090401) 12" xfId="7622"/>
    <cellStyle name="_토공(전주)_노임단가_4-3차 전기공사 설계서_REVP0(090401) 13" xfId="7623"/>
    <cellStyle name="_토공(전주)_노임단가_4-3차 전기공사 설계서_REVP0(090401) 14" xfId="30580"/>
    <cellStyle name="_토공(전주)_노임단가_4-3차 전기공사 설계서_REVP0(090401) 2" xfId="7624"/>
    <cellStyle name="_토공(전주)_노임단가_4-3차 전기공사 설계서_REVP0(090401) 3" xfId="7625"/>
    <cellStyle name="_토공(전주)_노임단가_4-3차 전기공사 설계서_REVP0(090401) 4" xfId="7626"/>
    <cellStyle name="_토공(전주)_노임단가_4-3차 전기공사 설계서_REVP0(090401) 5" xfId="7627"/>
    <cellStyle name="_토공(전주)_노임단가_4-3차 전기공사 설계서_REVP0(090401) 6" xfId="7628"/>
    <cellStyle name="_토공(전주)_노임단가_4-3차 전기공사 설계서_REVP0(090401) 7" xfId="7629"/>
    <cellStyle name="_토공(전주)_노임단가_4-3차 전기공사 설계서_REVP0(090401) 8" xfId="7630"/>
    <cellStyle name="_토공(전주)_노임단가_4-3차 전기공사 설계서_REVP0(090401) 9" xfId="7631"/>
    <cellStyle name="_토공(전주)_배수공H" xfId="7632"/>
    <cellStyle name="_토공(전주)_배수공H 10" xfId="7633"/>
    <cellStyle name="_토공(전주)_배수공H 11" xfId="7634"/>
    <cellStyle name="_토공(전주)_배수공H 12" xfId="7635"/>
    <cellStyle name="_토공(전주)_배수공H 13" xfId="7636"/>
    <cellStyle name="_토공(전주)_배수공H 14" xfId="30579"/>
    <cellStyle name="_토공(전주)_배수공H 2" xfId="7637"/>
    <cellStyle name="_토공(전주)_배수공H 3" xfId="7638"/>
    <cellStyle name="_토공(전주)_배수공H 4" xfId="7639"/>
    <cellStyle name="_토공(전주)_배수공H 5" xfId="7640"/>
    <cellStyle name="_토공(전주)_배수공H 6" xfId="7641"/>
    <cellStyle name="_토공(전주)_배수공H 7" xfId="7642"/>
    <cellStyle name="_토공(전주)_배수공H 8" xfId="7643"/>
    <cellStyle name="_토공(전주)_배수공H 9" xfId="7644"/>
    <cellStyle name="_토공(전주)_배수공H_1-1차 전기공사 설계서(저장탱크)_REVA_090721(전기방식수정분)" xfId="27677"/>
    <cellStyle name="_토공(전주)_배수공H_4-3차 전기공사 설계서_REVP0(090401)" xfId="7645"/>
    <cellStyle name="_토공(전주)_배수공H_4-3차 전기공사 설계서_REVP0(090401) 10" xfId="7646"/>
    <cellStyle name="_토공(전주)_배수공H_4-3차 전기공사 설계서_REVP0(090401) 11" xfId="7647"/>
    <cellStyle name="_토공(전주)_배수공H_4-3차 전기공사 설계서_REVP0(090401) 12" xfId="7648"/>
    <cellStyle name="_토공(전주)_배수공H_4-3차 전기공사 설계서_REVP0(090401) 13" xfId="7649"/>
    <cellStyle name="_토공(전주)_배수공H_4-3차 전기공사 설계서_REVP0(090401) 14" xfId="30578"/>
    <cellStyle name="_토공(전주)_배수공H_4-3차 전기공사 설계서_REVP0(090401) 2" xfId="7650"/>
    <cellStyle name="_토공(전주)_배수공H_4-3차 전기공사 설계서_REVP0(090401) 3" xfId="7651"/>
    <cellStyle name="_토공(전주)_배수공H_4-3차 전기공사 설계서_REVP0(090401) 4" xfId="7652"/>
    <cellStyle name="_토공(전주)_배수공H_4-3차 전기공사 설계서_REVP0(090401) 5" xfId="7653"/>
    <cellStyle name="_토공(전주)_배수공H_4-3차 전기공사 설계서_REVP0(090401) 6" xfId="7654"/>
    <cellStyle name="_토공(전주)_배수공H_4-3차 전기공사 설계서_REVP0(090401) 7" xfId="7655"/>
    <cellStyle name="_토공(전주)_배수공H_4-3차 전기공사 설계서_REVP0(090401) 8" xfId="7656"/>
    <cellStyle name="_토공(전주)_배수공H_4-3차 전기공사 설계서_REVP0(090401) 9" xfId="7657"/>
    <cellStyle name="_토공(전주)_배수공H_노임단가" xfId="7658"/>
    <cellStyle name="_토공(전주)_배수공H_노임단가 10" xfId="7659"/>
    <cellStyle name="_토공(전주)_배수공H_노임단가 11" xfId="7660"/>
    <cellStyle name="_토공(전주)_배수공H_노임단가 12" xfId="7661"/>
    <cellStyle name="_토공(전주)_배수공H_노임단가 13" xfId="7662"/>
    <cellStyle name="_토공(전주)_배수공H_노임단가 14" xfId="30577"/>
    <cellStyle name="_토공(전주)_배수공H_노임단가 2" xfId="7663"/>
    <cellStyle name="_토공(전주)_배수공H_노임단가 3" xfId="7664"/>
    <cellStyle name="_토공(전주)_배수공H_노임단가 4" xfId="7665"/>
    <cellStyle name="_토공(전주)_배수공H_노임단가 5" xfId="7666"/>
    <cellStyle name="_토공(전주)_배수공H_노임단가 6" xfId="7667"/>
    <cellStyle name="_토공(전주)_배수공H_노임단가 7" xfId="7668"/>
    <cellStyle name="_토공(전주)_배수공H_노임단가 8" xfId="7669"/>
    <cellStyle name="_토공(전주)_배수공H_노임단가 9" xfId="7670"/>
    <cellStyle name="_토공(전주)_배수공H_노임단가_1-1차 전기공사 설계서(저장탱크)_REVA_090721(전기방식수정분)" xfId="27678"/>
    <cellStyle name="_토공(전주)_배수공H_노임단가_4-3차 전기공사 설계서_REVP0(090401)" xfId="7671"/>
    <cellStyle name="_토공(전주)_배수공H_노임단가_4-3차 전기공사 설계서_REVP0(090401) 10" xfId="7672"/>
    <cellStyle name="_토공(전주)_배수공H_노임단가_4-3차 전기공사 설계서_REVP0(090401) 11" xfId="7673"/>
    <cellStyle name="_토공(전주)_배수공H_노임단가_4-3차 전기공사 설계서_REVP0(090401) 12" xfId="7674"/>
    <cellStyle name="_토공(전주)_배수공H_노임단가_4-3차 전기공사 설계서_REVP0(090401) 13" xfId="7675"/>
    <cellStyle name="_토공(전주)_배수공H_노임단가_4-3차 전기공사 설계서_REVP0(090401) 14" xfId="30576"/>
    <cellStyle name="_토공(전주)_배수공H_노임단가_4-3차 전기공사 설계서_REVP0(090401) 2" xfId="7676"/>
    <cellStyle name="_토공(전주)_배수공H_노임단가_4-3차 전기공사 설계서_REVP0(090401) 3" xfId="7677"/>
    <cellStyle name="_토공(전주)_배수공H_노임단가_4-3차 전기공사 설계서_REVP0(090401) 4" xfId="7678"/>
    <cellStyle name="_토공(전주)_배수공H_노임단가_4-3차 전기공사 설계서_REVP0(090401) 5" xfId="7679"/>
    <cellStyle name="_토공(전주)_배수공H_노임단가_4-3차 전기공사 설계서_REVP0(090401) 6" xfId="7680"/>
    <cellStyle name="_토공(전주)_배수공H_노임단가_4-3차 전기공사 설계서_REVP0(090401) 7" xfId="7681"/>
    <cellStyle name="_토공(전주)_배수공H_노임단가_4-3차 전기공사 설계서_REVP0(090401) 8" xfId="7682"/>
    <cellStyle name="_토공(전주)_배수공H_노임단가_4-3차 전기공사 설계서_REVP0(090401) 9" xfId="7683"/>
    <cellStyle name="_토공(전주)_배수공H_통영기초#11-rev1" xfId="7684"/>
    <cellStyle name="_토공(전주)_배수공H_통영기초#11-rev1 10" xfId="7685"/>
    <cellStyle name="_토공(전주)_배수공H_통영기초#11-rev1 11" xfId="7686"/>
    <cellStyle name="_토공(전주)_배수공H_통영기초#11-rev1 12" xfId="7687"/>
    <cellStyle name="_토공(전주)_배수공H_통영기초#11-rev1 13" xfId="7688"/>
    <cellStyle name="_토공(전주)_배수공H_통영기초#11-rev1 14" xfId="30575"/>
    <cellStyle name="_토공(전주)_배수공H_통영기초#11-rev1 2" xfId="7689"/>
    <cellStyle name="_토공(전주)_배수공H_통영기초#11-rev1 3" xfId="7690"/>
    <cellStyle name="_토공(전주)_배수공H_통영기초#11-rev1 4" xfId="7691"/>
    <cellStyle name="_토공(전주)_배수공H_통영기초#11-rev1 5" xfId="7692"/>
    <cellStyle name="_토공(전주)_배수공H_통영기초#11-rev1 6" xfId="7693"/>
    <cellStyle name="_토공(전주)_배수공H_통영기초#11-rev1 7" xfId="7694"/>
    <cellStyle name="_토공(전주)_배수공H_통영기초#11-rev1 8" xfId="7695"/>
    <cellStyle name="_토공(전주)_배수공H_통영기초#11-rev1 9" xfId="7696"/>
    <cellStyle name="_토공(전주)_배수공H_통영기초#11-rev1_1-1차 전기공사 설계서(저장탱크)_REVA_090721(전기방식수정분)" xfId="27679"/>
    <cellStyle name="_토공(전주)_배수공H_통영기초#11-rev1_4-3차 전기공사 설계서_REVP0(090401)" xfId="7697"/>
    <cellStyle name="_토공(전주)_배수공H_통영기초#11-rev1_4-3차 전기공사 설계서_REVP0(090401) 10" xfId="7698"/>
    <cellStyle name="_토공(전주)_배수공H_통영기초#11-rev1_4-3차 전기공사 설계서_REVP0(090401) 11" xfId="7699"/>
    <cellStyle name="_토공(전주)_배수공H_통영기초#11-rev1_4-3차 전기공사 설계서_REVP0(090401) 12" xfId="7700"/>
    <cellStyle name="_토공(전주)_배수공H_통영기초#11-rev1_4-3차 전기공사 설계서_REVP0(090401) 13" xfId="7701"/>
    <cellStyle name="_토공(전주)_배수공H_통영기초#11-rev1_4-3차 전기공사 설계서_REVP0(090401) 14" xfId="30574"/>
    <cellStyle name="_토공(전주)_배수공H_통영기초#11-rev1_4-3차 전기공사 설계서_REVP0(090401) 2" xfId="7702"/>
    <cellStyle name="_토공(전주)_배수공H_통영기초#11-rev1_4-3차 전기공사 설계서_REVP0(090401) 3" xfId="7703"/>
    <cellStyle name="_토공(전주)_배수공H_통영기초#11-rev1_4-3차 전기공사 설계서_REVP0(090401) 4" xfId="7704"/>
    <cellStyle name="_토공(전주)_배수공H_통영기초#11-rev1_4-3차 전기공사 설계서_REVP0(090401) 5" xfId="7705"/>
    <cellStyle name="_토공(전주)_배수공H_통영기초#11-rev1_4-3차 전기공사 설계서_REVP0(090401) 6" xfId="7706"/>
    <cellStyle name="_토공(전주)_배수공H_통영기초#11-rev1_4-3차 전기공사 설계서_REVP0(090401) 7" xfId="7707"/>
    <cellStyle name="_토공(전주)_배수공H_통영기초#11-rev1_4-3차 전기공사 설계서_REVP0(090401) 8" xfId="7708"/>
    <cellStyle name="_토공(전주)_배수공H_통영기초#11-rev1_4-3차 전기공사 설계서_REVP0(090401) 9" xfId="7709"/>
    <cellStyle name="_토공(전주)_배수공H_통영기초#11-rev1_노임단가" xfId="7710"/>
    <cellStyle name="_토공(전주)_배수공H_통영기초#11-rev1_노임단가 10" xfId="7711"/>
    <cellStyle name="_토공(전주)_배수공H_통영기초#11-rev1_노임단가 11" xfId="7712"/>
    <cellStyle name="_토공(전주)_배수공H_통영기초#11-rev1_노임단가 12" xfId="7713"/>
    <cellStyle name="_토공(전주)_배수공H_통영기초#11-rev1_노임단가 13" xfId="7714"/>
    <cellStyle name="_토공(전주)_배수공H_통영기초#11-rev1_노임단가 14" xfId="30573"/>
    <cellStyle name="_토공(전주)_배수공H_통영기초#11-rev1_노임단가 2" xfId="7715"/>
    <cellStyle name="_토공(전주)_배수공H_통영기초#11-rev1_노임단가 3" xfId="7716"/>
    <cellStyle name="_토공(전주)_배수공H_통영기초#11-rev1_노임단가 4" xfId="7717"/>
    <cellStyle name="_토공(전주)_배수공H_통영기초#11-rev1_노임단가 5" xfId="7718"/>
    <cellStyle name="_토공(전주)_배수공H_통영기초#11-rev1_노임단가 6" xfId="7719"/>
    <cellStyle name="_토공(전주)_배수공H_통영기초#11-rev1_노임단가 7" xfId="7720"/>
    <cellStyle name="_토공(전주)_배수공H_통영기초#11-rev1_노임단가 8" xfId="7721"/>
    <cellStyle name="_토공(전주)_배수공H_통영기초#11-rev1_노임단가 9" xfId="7722"/>
    <cellStyle name="_토공(전주)_배수공H_통영기초#11-rev1_노임단가_1-1차 전기공사 설계서(저장탱크)_REVA_090721(전기방식수정분)" xfId="27680"/>
    <cellStyle name="_토공(전주)_배수공H_통영기초#11-rev1_노임단가_4-3차 전기공사 설계서_REVP0(090401)" xfId="7723"/>
    <cellStyle name="_토공(전주)_배수공H_통영기초#11-rev1_노임단가_4-3차 전기공사 설계서_REVP0(090401) 10" xfId="7724"/>
    <cellStyle name="_토공(전주)_배수공H_통영기초#11-rev1_노임단가_4-3차 전기공사 설계서_REVP0(090401) 11" xfId="7725"/>
    <cellStyle name="_토공(전주)_배수공H_통영기초#11-rev1_노임단가_4-3차 전기공사 설계서_REVP0(090401) 12" xfId="7726"/>
    <cellStyle name="_토공(전주)_배수공H_통영기초#11-rev1_노임단가_4-3차 전기공사 설계서_REVP0(090401) 13" xfId="7727"/>
    <cellStyle name="_토공(전주)_배수공H_통영기초#11-rev1_노임단가_4-3차 전기공사 설계서_REVP0(090401) 14" xfId="30572"/>
    <cellStyle name="_토공(전주)_배수공H_통영기초#11-rev1_노임단가_4-3차 전기공사 설계서_REVP0(090401) 2" xfId="7728"/>
    <cellStyle name="_토공(전주)_배수공H_통영기초#11-rev1_노임단가_4-3차 전기공사 설계서_REVP0(090401) 3" xfId="7729"/>
    <cellStyle name="_토공(전주)_배수공H_통영기초#11-rev1_노임단가_4-3차 전기공사 설계서_REVP0(090401) 4" xfId="7730"/>
    <cellStyle name="_토공(전주)_배수공H_통영기초#11-rev1_노임단가_4-3차 전기공사 설계서_REVP0(090401) 5" xfId="7731"/>
    <cellStyle name="_토공(전주)_배수공H_통영기초#11-rev1_노임단가_4-3차 전기공사 설계서_REVP0(090401) 6" xfId="7732"/>
    <cellStyle name="_토공(전주)_배수공H_통영기초#11-rev1_노임단가_4-3차 전기공사 설계서_REVP0(090401) 7" xfId="7733"/>
    <cellStyle name="_토공(전주)_배수공H_통영기초#11-rev1_노임단가_4-3차 전기공사 설계서_REVP0(090401) 8" xfId="7734"/>
    <cellStyle name="_토공(전주)_배수공H_통영기초#11-rev1_노임단가_4-3차 전기공사 설계서_REVP0(090401) 9" xfId="7735"/>
    <cellStyle name="_토공(전주)_배수공H_통영기초#11-rev1_통합내역서" xfId="7736"/>
    <cellStyle name="_토공(전주)_배수공H_통영기초#11-rev1_통합내역서 10" xfId="7737"/>
    <cellStyle name="_토공(전주)_배수공H_통영기초#11-rev1_통합내역서 11" xfId="7738"/>
    <cellStyle name="_토공(전주)_배수공H_통영기초#11-rev1_통합내역서 12" xfId="7739"/>
    <cellStyle name="_토공(전주)_배수공H_통영기초#11-rev1_통합내역서 13" xfId="7740"/>
    <cellStyle name="_토공(전주)_배수공H_통영기초#11-rev1_통합내역서 14" xfId="30571"/>
    <cellStyle name="_토공(전주)_배수공H_통영기초#11-rev1_통합내역서 2" xfId="7741"/>
    <cellStyle name="_토공(전주)_배수공H_통영기초#11-rev1_통합내역서 3" xfId="7742"/>
    <cellStyle name="_토공(전주)_배수공H_통영기초#11-rev1_통합내역서 4" xfId="7743"/>
    <cellStyle name="_토공(전주)_배수공H_통영기초#11-rev1_통합내역서 5" xfId="7744"/>
    <cellStyle name="_토공(전주)_배수공H_통영기초#11-rev1_통합내역서 6" xfId="7745"/>
    <cellStyle name="_토공(전주)_배수공H_통영기초#11-rev1_통합내역서 7" xfId="7746"/>
    <cellStyle name="_토공(전주)_배수공H_통영기초#11-rev1_통합내역서 8" xfId="7747"/>
    <cellStyle name="_토공(전주)_배수공H_통영기초#11-rev1_통합내역서 9" xfId="7748"/>
    <cellStyle name="_토공(전주)_배수공H_통영기초#11-rev1_통합내역서_1-1차 전기공사 설계서(저장탱크)_REVA_090721(전기방식수정분)" xfId="27681"/>
    <cellStyle name="_토공(전주)_배수공H_통영기초#11-rev1_통합내역서_4-3차 전기공사 설계서_REVP0(090401)" xfId="7749"/>
    <cellStyle name="_토공(전주)_배수공H_통영기초#11-rev1_통합내역서_4-3차 전기공사 설계서_REVP0(090401) 10" xfId="7750"/>
    <cellStyle name="_토공(전주)_배수공H_통영기초#11-rev1_통합내역서_4-3차 전기공사 설계서_REVP0(090401) 11" xfId="7751"/>
    <cellStyle name="_토공(전주)_배수공H_통영기초#11-rev1_통합내역서_4-3차 전기공사 설계서_REVP0(090401) 12" xfId="7752"/>
    <cellStyle name="_토공(전주)_배수공H_통영기초#11-rev1_통합내역서_4-3차 전기공사 설계서_REVP0(090401) 13" xfId="7753"/>
    <cellStyle name="_토공(전주)_배수공H_통영기초#11-rev1_통합내역서_4-3차 전기공사 설계서_REVP0(090401) 14" xfId="30570"/>
    <cellStyle name="_토공(전주)_배수공H_통영기초#11-rev1_통합내역서_4-3차 전기공사 설계서_REVP0(090401) 2" xfId="7754"/>
    <cellStyle name="_토공(전주)_배수공H_통영기초#11-rev1_통합내역서_4-3차 전기공사 설계서_REVP0(090401) 3" xfId="7755"/>
    <cellStyle name="_토공(전주)_배수공H_통영기초#11-rev1_통합내역서_4-3차 전기공사 설계서_REVP0(090401) 4" xfId="7756"/>
    <cellStyle name="_토공(전주)_배수공H_통영기초#11-rev1_통합내역서_4-3차 전기공사 설계서_REVP0(090401) 5" xfId="7757"/>
    <cellStyle name="_토공(전주)_배수공H_통영기초#11-rev1_통합내역서_4-3차 전기공사 설계서_REVP0(090401) 6" xfId="7758"/>
    <cellStyle name="_토공(전주)_배수공H_통영기초#11-rev1_통합내역서_4-3차 전기공사 설계서_REVP0(090401) 7" xfId="7759"/>
    <cellStyle name="_토공(전주)_배수공H_통영기초#11-rev1_통합내역서_4-3차 전기공사 설계서_REVP0(090401) 8" xfId="7760"/>
    <cellStyle name="_토공(전주)_배수공H_통영기초#11-rev1_통합내역서_4-3차 전기공사 설계서_REVP0(090401) 9" xfId="7761"/>
    <cellStyle name="_토공(전주)_배수공H_통영기초#11-rev1_평택15-17본체내역서_rev5" xfId="7762"/>
    <cellStyle name="_토공(전주)_배수공H_통영기초#11-rev1_평택15-17본체내역서_rev5 10" xfId="7763"/>
    <cellStyle name="_토공(전주)_배수공H_통영기초#11-rev1_평택15-17본체내역서_rev5 11" xfId="7764"/>
    <cellStyle name="_토공(전주)_배수공H_통영기초#11-rev1_평택15-17본체내역서_rev5 12" xfId="7765"/>
    <cellStyle name="_토공(전주)_배수공H_통영기초#11-rev1_평택15-17본체내역서_rev5 13" xfId="7766"/>
    <cellStyle name="_토공(전주)_배수공H_통영기초#11-rev1_평택15-17본체내역서_rev5 14" xfId="30569"/>
    <cellStyle name="_토공(전주)_배수공H_통영기초#11-rev1_평택15-17본체내역서_rev5 2" xfId="7767"/>
    <cellStyle name="_토공(전주)_배수공H_통영기초#11-rev1_평택15-17본체내역서_rev5 3" xfId="7768"/>
    <cellStyle name="_토공(전주)_배수공H_통영기초#11-rev1_평택15-17본체내역서_rev5 4" xfId="7769"/>
    <cellStyle name="_토공(전주)_배수공H_통영기초#11-rev1_평택15-17본체내역서_rev5 5" xfId="7770"/>
    <cellStyle name="_토공(전주)_배수공H_통영기초#11-rev1_평택15-17본체내역서_rev5 6" xfId="7771"/>
    <cellStyle name="_토공(전주)_배수공H_통영기초#11-rev1_평택15-17본체내역서_rev5 7" xfId="7772"/>
    <cellStyle name="_토공(전주)_배수공H_통영기초#11-rev1_평택15-17본체내역서_rev5 8" xfId="7773"/>
    <cellStyle name="_토공(전주)_배수공H_통영기초#11-rev1_평택15-17본체내역서_rev5 9" xfId="7774"/>
    <cellStyle name="_토공(전주)_배수공H_통영기초#11-rev1_평택15-17본체내역서_rev5_1-1차 전기공사 설계서(저장탱크)_REVA_090721(전기방식수정분)" xfId="27682"/>
    <cellStyle name="_토공(전주)_배수공H_통영기초#11-rev1_평택15-17본체내역서_rev5_4-3차 전기공사 설계서_REVP0(090401)" xfId="7775"/>
    <cellStyle name="_토공(전주)_배수공H_통영기초#11-rev1_평택15-17본체내역서_rev5_4-3차 전기공사 설계서_REVP0(090401) 10" xfId="7776"/>
    <cellStyle name="_토공(전주)_배수공H_통영기초#11-rev1_평택15-17본체내역서_rev5_4-3차 전기공사 설계서_REVP0(090401) 11" xfId="7777"/>
    <cellStyle name="_토공(전주)_배수공H_통영기초#11-rev1_평택15-17본체내역서_rev5_4-3차 전기공사 설계서_REVP0(090401) 12" xfId="7778"/>
    <cellStyle name="_토공(전주)_배수공H_통영기초#11-rev1_평택15-17본체내역서_rev5_4-3차 전기공사 설계서_REVP0(090401) 13" xfId="7779"/>
    <cellStyle name="_토공(전주)_배수공H_통영기초#11-rev1_평택15-17본체내역서_rev5_4-3차 전기공사 설계서_REVP0(090401) 14" xfId="30568"/>
    <cellStyle name="_토공(전주)_배수공H_통영기초#11-rev1_평택15-17본체내역서_rev5_4-3차 전기공사 설계서_REVP0(090401) 2" xfId="7780"/>
    <cellStyle name="_토공(전주)_배수공H_통영기초#11-rev1_평택15-17본체내역서_rev5_4-3차 전기공사 설계서_REVP0(090401) 3" xfId="7781"/>
    <cellStyle name="_토공(전주)_배수공H_통영기초#11-rev1_평택15-17본체내역서_rev5_4-3차 전기공사 설계서_REVP0(090401) 4" xfId="7782"/>
    <cellStyle name="_토공(전주)_배수공H_통영기초#11-rev1_평택15-17본체내역서_rev5_4-3차 전기공사 설계서_REVP0(090401) 5" xfId="7783"/>
    <cellStyle name="_토공(전주)_배수공H_통영기초#11-rev1_평택15-17본체내역서_rev5_4-3차 전기공사 설계서_REVP0(090401) 6" xfId="7784"/>
    <cellStyle name="_토공(전주)_배수공H_통영기초#11-rev1_평택15-17본체내역서_rev5_4-3차 전기공사 설계서_REVP0(090401) 7" xfId="7785"/>
    <cellStyle name="_토공(전주)_배수공H_통영기초#11-rev1_평택15-17본체내역서_rev5_4-3차 전기공사 설계서_REVP0(090401) 8" xfId="7786"/>
    <cellStyle name="_토공(전주)_배수공H_통영기초#11-rev1_평택15-17본체내역서_rev5_4-3차 전기공사 설계서_REVP0(090401) 9" xfId="7787"/>
    <cellStyle name="_토공(전주)_배수공H_통합내역서" xfId="7788"/>
    <cellStyle name="_토공(전주)_배수공H_통합내역서 10" xfId="7789"/>
    <cellStyle name="_토공(전주)_배수공H_통합내역서 11" xfId="7790"/>
    <cellStyle name="_토공(전주)_배수공H_통합내역서 12" xfId="7791"/>
    <cellStyle name="_토공(전주)_배수공H_통합내역서 13" xfId="7792"/>
    <cellStyle name="_토공(전주)_배수공H_통합내역서 14" xfId="30567"/>
    <cellStyle name="_토공(전주)_배수공H_통합내역서 2" xfId="7793"/>
    <cellStyle name="_토공(전주)_배수공H_통합내역서 3" xfId="7794"/>
    <cellStyle name="_토공(전주)_배수공H_통합내역서 4" xfId="7795"/>
    <cellStyle name="_토공(전주)_배수공H_통합내역서 5" xfId="7796"/>
    <cellStyle name="_토공(전주)_배수공H_통합내역서 6" xfId="7797"/>
    <cellStyle name="_토공(전주)_배수공H_통합내역서 7" xfId="7798"/>
    <cellStyle name="_토공(전주)_배수공H_통합내역서 8" xfId="7799"/>
    <cellStyle name="_토공(전주)_배수공H_통합내역서 9" xfId="7800"/>
    <cellStyle name="_토공(전주)_배수공H_통합내역서_1-1차 전기공사 설계서(저장탱크)_REVA_090721(전기방식수정분)" xfId="27683"/>
    <cellStyle name="_토공(전주)_배수공H_통합내역서_4-3차 전기공사 설계서_REVP0(090401)" xfId="7801"/>
    <cellStyle name="_토공(전주)_배수공H_통합내역서_4-3차 전기공사 설계서_REVP0(090401) 10" xfId="7802"/>
    <cellStyle name="_토공(전주)_배수공H_통합내역서_4-3차 전기공사 설계서_REVP0(090401) 11" xfId="7803"/>
    <cellStyle name="_토공(전주)_배수공H_통합내역서_4-3차 전기공사 설계서_REVP0(090401) 12" xfId="7804"/>
    <cellStyle name="_토공(전주)_배수공H_통합내역서_4-3차 전기공사 설계서_REVP0(090401) 13" xfId="7805"/>
    <cellStyle name="_토공(전주)_배수공H_통합내역서_4-3차 전기공사 설계서_REVP0(090401) 14" xfId="30566"/>
    <cellStyle name="_토공(전주)_배수공H_통합내역서_4-3차 전기공사 설계서_REVP0(090401) 2" xfId="7806"/>
    <cellStyle name="_토공(전주)_배수공H_통합내역서_4-3차 전기공사 설계서_REVP0(090401) 3" xfId="7807"/>
    <cellStyle name="_토공(전주)_배수공H_통합내역서_4-3차 전기공사 설계서_REVP0(090401) 4" xfId="7808"/>
    <cellStyle name="_토공(전주)_배수공H_통합내역서_4-3차 전기공사 설계서_REVP0(090401) 5" xfId="7809"/>
    <cellStyle name="_토공(전주)_배수공H_통합내역서_4-3차 전기공사 설계서_REVP0(090401) 6" xfId="7810"/>
    <cellStyle name="_토공(전주)_배수공H_통합내역서_4-3차 전기공사 설계서_REVP0(090401) 7" xfId="7811"/>
    <cellStyle name="_토공(전주)_배수공H_통합내역서_4-3차 전기공사 설계서_REVP0(090401) 8" xfId="7812"/>
    <cellStyle name="_토공(전주)_배수공H_통합내역서_4-3차 전기공사 설계서_REVP0(090401) 9" xfId="7813"/>
    <cellStyle name="_토공(전주)_배수공H_평택15-17본체내역서_rev5" xfId="7814"/>
    <cellStyle name="_토공(전주)_배수공H_평택15-17본체내역서_rev5 10" xfId="7815"/>
    <cellStyle name="_토공(전주)_배수공H_평택15-17본체내역서_rev5 11" xfId="7816"/>
    <cellStyle name="_토공(전주)_배수공H_평택15-17본체내역서_rev5 12" xfId="7817"/>
    <cellStyle name="_토공(전주)_배수공H_평택15-17본체내역서_rev5 13" xfId="7818"/>
    <cellStyle name="_토공(전주)_배수공H_평택15-17본체내역서_rev5 14" xfId="30565"/>
    <cellStyle name="_토공(전주)_배수공H_평택15-17본체내역서_rev5 2" xfId="7819"/>
    <cellStyle name="_토공(전주)_배수공H_평택15-17본체내역서_rev5 3" xfId="7820"/>
    <cellStyle name="_토공(전주)_배수공H_평택15-17본체내역서_rev5 4" xfId="7821"/>
    <cellStyle name="_토공(전주)_배수공H_평택15-17본체내역서_rev5 5" xfId="7822"/>
    <cellStyle name="_토공(전주)_배수공H_평택15-17본체내역서_rev5 6" xfId="7823"/>
    <cellStyle name="_토공(전주)_배수공H_평택15-17본체내역서_rev5 7" xfId="7824"/>
    <cellStyle name="_토공(전주)_배수공H_평택15-17본체내역서_rev5 8" xfId="7825"/>
    <cellStyle name="_토공(전주)_배수공H_평택15-17본체내역서_rev5 9" xfId="7826"/>
    <cellStyle name="_토공(전주)_배수공H_평택15-17본체내역서_rev5_1-1차 전기공사 설계서(저장탱크)_REVA_090721(전기방식수정분)" xfId="27684"/>
    <cellStyle name="_토공(전주)_배수공H_평택15-17본체내역서_rev5_4-3차 전기공사 설계서_REVP0(090401)" xfId="7827"/>
    <cellStyle name="_토공(전주)_배수공H_평택15-17본체내역서_rev5_4-3차 전기공사 설계서_REVP0(090401) 10" xfId="7828"/>
    <cellStyle name="_토공(전주)_배수공H_평택15-17본체내역서_rev5_4-3차 전기공사 설계서_REVP0(090401) 11" xfId="7829"/>
    <cellStyle name="_토공(전주)_배수공H_평택15-17본체내역서_rev5_4-3차 전기공사 설계서_REVP0(090401) 12" xfId="7830"/>
    <cellStyle name="_토공(전주)_배수공H_평택15-17본체내역서_rev5_4-3차 전기공사 설계서_REVP0(090401) 13" xfId="7831"/>
    <cellStyle name="_토공(전주)_배수공H_평택15-17본체내역서_rev5_4-3차 전기공사 설계서_REVP0(090401) 14" xfId="30564"/>
    <cellStyle name="_토공(전주)_배수공H_평택15-17본체내역서_rev5_4-3차 전기공사 설계서_REVP0(090401) 2" xfId="7832"/>
    <cellStyle name="_토공(전주)_배수공H_평택15-17본체내역서_rev5_4-3차 전기공사 설계서_REVP0(090401) 3" xfId="7833"/>
    <cellStyle name="_토공(전주)_배수공H_평택15-17본체내역서_rev5_4-3차 전기공사 설계서_REVP0(090401) 4" xfId="7834"/>
    <cellStyle name="_토공(전주)_배수공H_평택15-17본체내역서_rev5_4-3차 전기공사 설계서_REVP0(090401) 5" xfId="7835"/>
    <cellStyle name="_토공(전주)_배수공H_평택15-17본체내역서_rev5_4-3차 전기공사 설계서_REVP0(090401) 6" xfId="7836"/>
    <cellStyle name="_토공(전주)_배수공H_평택15-17본체내역서_rev5_4-3차 전기공사 설계서_REVP0(090401) 7" xfId="7837"/>
    <cellStyle name="_토공(전주)_배수공H_평택15-17본체내역서_rev5_4-3차 전기공사 설계서_REVP0(090401) 8" xfId="7838"/>
    <cellStyle name="_토공(전주)_배수공H_평택15-17본체내역서_rev5_4-3차 전기공사 설계서_REVP0(090401) 9" xfId="7839"/>
    <cellStyle name="_토공(전주)_통영기초#11-rev1" xfId="7840"/>
    <cellStyle name="_토공(전주)_통영기초#11-rev1 10" xfId="7841"/>
    <cellStyle name="_토공(전주)_통영기초#11-rev1 11" xfId="7842"/>
    <cellStyle name="_토공(전주)_통영기초#11-rev1 12" xfId="7843"/>
    <cellStyle name="_토공(전주)_통영기초#11-rev1 13" xfId="7844"/>
    <cellStyle name="_토공(전주)_통영기초#11-rev1 14" xfId="30563"/>
    <cellStyle name="_토공(전주)_통영기초#11-rev1 2" xfId="7845"/>
    <cellStyle name="_토공(전주)_통영기초#11-rev1 3" xfId="7846"/>
    <cellStyle name="_토공(전주)_통영기초#11-rev1 4" xfId="7847"/>
    <cellStyle name="_토공(전주)_통영기초#11-rev1 5" xfId="7848"/>
    <cellStyle name="_토공(전주)_통영기초#11-rev1 6" xfId="7849"/>
    <cellStyle name="_토공(전주)_통영기초#11-rev1 7" xfId="7850"/>
    <cellStyle name="_토공(전주)_통영기초#11-rev1 8" xfId="7851"/>
    <cellStyle name="_토공(전주)_통영기초#11-rev1 9" xfId="7852"/>
    <cellStyle name="_토공(전주)_통영기초#11-rev1_1-1차 전기공사 설계서(저장탱크)_REVA_090721(전기방식수정분)" xfId="27685"/>
    <cellStyle name="_토공(전주)_통영기초#11-rev1_4-3차 전기공사 설계서_REVP0(090401)" xfId="7853"/>
    <cellStyle name="_토공(전주)_통영기초#11-rev1_4-3차 전기공사 설계서_REVP0(090401) 10" xfId="7854"/>
    <cellStyle name="_토공(전주)_통영기초#11-rev1_4-3차 전기공사 설계서_REVP0(090401) 11" xfId="7855"/>
    <cellStyle name="_토공(전주)_통영기초#11-rev1_4-3차 전기공사 설계서_REVP0(090401) 12" xfId="7856"/>
    <cellStyle name="_토공(전주)_통영기초#11-rev1_4-3차 전기공사 설계서_REVP0(090401) 13" xfId="7857"/>
    <cellStyle name="_토공(전주)_통영기초#11-rev1_4-3차 전기공사 설계서_REVP0(090401) 14" xfId="30562"/>
    <cellStyle name="_토공(전주)_통영기초#11-rev1_4-3차 전기공사 설계서_REVP0(090401) 2" xfId="7858"/>
    <cellStyle name="_토공(전주)_통영기초#11-rev1_4-3차 전기공사 설계서_REVP0(090401) 3" xfId="7859"/>
    <cellStyle name="_토공(전주)_통영기초#11-rev1_4-3차 전기공사 설계서_REVP0(090401) 4" xfId="7860"/>
    <cellStyle name="_토공(전주)_통영기초#11-rev1_4-3차 전기공사 설계서_REVP0(090401) 5" xfId="7861"/>
    <cellStyle name="_토공(전주)_통영기초#11-rev1_4-3차 전기공사 설계서_REVP0(090401) 6" xfId="7862"/>
    <cellStyle name="_토공(전주)_통영기초#11-rev1_4-3차 전기공사 설계서_REVP0(090401) 7" xfId="7863"/>
    <cellStyle name="_토공(전주)_통영기초#11-rev1_4-3차 전기공사 설계서_REVP0(090401) 8" xfId="7864"/>
    <cellStyle name="_토공(전주)_통영기초#11-rev1_4-3차 전기공사 설계서_REVP0(090401) 9" xfId="7865"/>
    <cellStyle name="_토공(전주)_통영기초#11-rev1_노임단가" xfId="7866"/>
    <cellStyle name="_토공(전주)_통영기초#11-rev1_노임단가 10" xfId="7867"/>
    <cellStyle name="_토공(전주)_통영기초#11-rev1_노임단가 11" xfId="7868"/>
    <cellStyle name="_토공(전주)_통영기초#11-rev1_노임단가 12" xfId="7869"/>
    <cellStyle name="_토공(전주)_통영기초#11-rev1_노임단가 13" xfId="7870"/>
    <cellStyle name="_토공(전주)_통영기초#11-rev1_노임단가 14" xfId="30561"/>
    <cellStyle name="_토공(전주)_통영기초#11-rev1_노임단가 2" xfId="7871"/>
    <cellStyle name="_토공(전주)_통영기초#11-rev1_노임단가 3" xfId="7872"/>
    <cellStyle name="_토공(전주)_통영기초#11-rev1_노임단가 4" xfId="7873"/>
    <cellStyle name="_토공(전주)_통영기초#11-rev1_노임단가 5" xfId="7874"/>
    <cellStyle name="_토공(전주)_통영기초#11-rev1_노임단가 6" xfId="7875"/>
    <cellStyle name="_토공(전주)_통영기초#11-rev1_노임단가 7" xfId="7876"/>
    <cellStyle name="_토공(전주)_통영기초#11-rev1_노임단가 8" xfId="7877"/>
    <cellStyle name="_토공(전주)_통영기초#11-rev1_노임단가 9" xfId="7878"/>
    <cellStyle name="_토공(전주)_통영기초#11-rev1_노임단가_1-1차 전기공사 설계서(저장탱크)_REVA_090721(전기방식수정분)" xfId="27686"/>
    <cellStyle name="_토공(전주)_통영기초#11-rev1_노임단가_4-3차 전기공사 설계서_REVP0(090401)" xfId="7879"/>
    <cellStyle name="_토공(전주)_통영기초#11-rev1_노임단가_4-3차 전기공사 설계서_REVP0(090401) 10" xfId="7880"/>
    <cellStyle name="_토공(전주)_통영기초#11-rev1_노임단가_4-3차 전기공사 설계서_REVP0(090401) 11" xfId="7881"/>
    <cellStyle name="_토공(전주)_통영기초#11-rev1_노임단가_4-3차 전기공사 설계서_REVP0(090401) 12" xfId="7882"/>
    <cellStyle name="_토공(전주)_통영기초#11-rev1_노임단가_4-3차 전기공사 설계서_REVP0(090401) 13" xfId="7883"/>
    <cellStyle name="_토공(전주)_통영기초#11-rev1_노임단가_4-3차 전기공사 설계서_REVP0(090401) 14" xfId="30560"/>
    <cellStyle name="_토공(전주)_통영기초#11-rev1_노임단가_4-3차 전기공사 설계서_REVP0(090401) 2" xfId="7884"/>
    <cellStyle name="_토공(전주)_통영기초#11-rev1_노임단가_4-3차 전기공사 설계서_REVP0(090401) 3" xfId="7885"/>
    <cellStyle name="_토공(전주)_통영기초#11-rev1_노임단가_4-3차 전기공사 설계서_REVP0(090401) 4" xfId="7886"/>
    <cellStyle name="_토공(전주)_통영기초#11-rev1_노임단가_4-3차 전기공사 설계서_REVP0(090401) 5" xfId="7887"/>
    <cellStyle name="_토공(전주)_통영기초#11-rev1_노임단가_4-3차 전기공사 설계서_REVP0(090401) 6" xfId="7888"/>
    <cellStyle name="_토공(전주)_통영기초#11-rev1_노임단가_4-3차 전기공사 설계서_REVP0(090401) 7" xfId="7889"/>
    <cellStyle name="_토공(전주)_통영기초#11-rev1_노임단가_4-3차 전기공사 설계서_REVP0(090401) 8" xfId="7890"/>
    <cellStyle name="_토공(전주)_통영기초#11-rev1_노임단가_4-3차 전기공사 설계서_REVP0(090401) 9" xfId="7891"/>
    <cellStyle name="_토공(전주)_통영기초#11-rev1_통합내역서" xfId="7892"/>
    <cellStyle name="_토공(전주)_통영기초#11-rev1_통합내역서 10" xfId="7893"/>
    <cellStyle name="_토공(전주)_통영기초#11-rev1_통합내역서 11" xfId="7894"/>
    <cellStyle name="_토공(전주)_통영기초#11-rev1_통합내역서 12" xfId="7895"/>
    <cellStyle name="_토공(전주)_통영기초#11-rev1_통합내역서 13" xfId="7896"/>
    <cellStyle name="_토공(전주)_통영기초#11-rev1_통합내역서 14" xfId="30559"/>
    <cellStyle name="_토공(전주)_통영기초#11-rev1_통합내역서 2" xfId="7897"/>
    <cellStyle name="_토공(전주)_통영기초#11-rev1_통합내역서 3" xfId="7898"/>
    <cellStyle name="_토공(전주)_통영기초#11-rev1_통합내역서 4" xfId="7899"/>
    <cellStyle name="_토공(전주)_통영기초#11-rev1_통합내역서 5" xfId="7900"/>
    <cellStyle name="_토공(전주)_통영기초#11-rev1_통합내역서 6" xfId="7901"/>
    <cellStyle name="_토공(전주)_통영기초#11-rev1_통합내역서 7" xfId="7902"/>
    <cellStyle name="_토공(전주)_통영기초#11-rev1_통합내역서 8" xfId="7903"/>
    <cellStyle name="_토공(전주)_통영기초#11-rev1_통합내역서 9" xfId="7904"/>
    <cellStyle name="_토공(전주)_통영기초#11-rev1_통합내역서_1-1차 전기공사 설계서(저장탱크)_REVA_090721(전기방식수정분)" xfId="27687"/>
    <cellStyle name="_토공(전주)_통영기초#11-rev1_통합내역서_4-3차 전기공사 설계서_REVP0(090401)" xfId="7905"/>
    <cellStyle name="_토공(전주)_통영기초#11-rev1_통합내역서_4-3차 전기공사 설계서_REVP0(090401) 10" xfId="7906"/>
    <cellStyle name="_토공(전주)_통영기초#11-rev1_통합내역서_4-3차 전기공사 설계서_REVP0(090401) 11" xfId="7907"/>
    <cellStyle name="_토공(전주)_통영기초#11-rev1_통합내역서_4-3차 전기공사 설계서_REVP0(090401) 12" xfId="7908"/>
    <cellStyle name="_토공(전주)_통영기초#11-rev1_통합내역서_4-3차 전기공사 설계서_REVP0(090401) 13" xfId="7909"/>
    <cellStyle name="_토공(전주)_통영기초#11-rev1_통합내역서_4-3차 전기공사 설계서_REVP0(090401) 14" xfId="30558"/>
    <cellStyle name="_토공(전주)_통영기초#11-rev1_통합내역서_4-3차 전기공사 설계서_REVP0(090401) 2" xfId="7910"/>
    <cellStyle name="_토공(전주)_통영기초#11-rev1_통합내역서_4-3차 전기공사 설계서_REVP0(090401) 3" xfId="7911"/>
    <cellStyle name="_토공(전주)_통영기초#11-rev1_통합내역서_4-3차 전기공사 설계서_REVP0(090401) 4" xfId="7912"/>
    <cellStyle name="_토공(전주)_통영기초#11-rev1_통합내역서_4-3차 전기공사 설계서_REVP0(090401) 5" xfId="7913"/>
    <cellStyle name="_토공(전주)_통영기초#11-rev1_통합내역서_4-3차 전기공사 설계서_REVP0(090401) 6" xfId="7914"/>
    <cellStyle name="_토공(전주)_통영기초#11-rev1_통합내역서_4-3차 전기공사 설계서_REVP0(090401) 7" xfId="7915"/>
    <cellStyle name="_토공(전주)_통영기초#11-rev1_통합내역서_4-3차 전기공사 설계서_REVP0(090401) 8" xfId="7916"/>
    <cellStyle name="_토공(전주)_통영기초#11-rev1_통합내역서_4-3차 전기공사 설계서_REVP0(090401) 9" xfId="7917"/>
    <cellStyle name="_토공(전주)_통영기초#11-rev1_평택15-17본체내역서_rev5" xfId="7918"/>
    <cellStyle name="_토공(전주)_통영기초#11-rev1_평택15-17본체내역서_rev5 10" xfId="7919"/>
    <cellStyle name="_토공(전주)_통영기초#11-rev1_평택15-17본체내역서_rev5 11" xfId="7920"/>
    <cellStyle name="_토공(전주)_통영기초#11-rev1_평택15-17본체내역서_rev5 12" xfId="7921"/>
    <cellStyle name="_토공(전주)_통영기초#11-rev1_평택15-17본체내역서_rev5 13" xfId="7922"/>
    <cellStyle name="_토공(전주)_통영기초#11-rev1_평택15-17본체내역서_rev5 14" xfId="30557"/>
    <cellStyle name="_토공(전주)_통영기초#11-rev1_평택15-17본체내역서_rev5 2" xfId="7923"/>
    <cellStyle name="_토공(전주)_통영기초#11-rev1_평택15-17본체내역서_rev5 3" xfId="7924"/>
    <cellStyle name="_토공(전주)_통영기초#11-rev1_평택15-17본체내역서_rev5 4" xfId="7925"/>
    <cellStyle name="_토공(전주)_통영기초#11-rev1_평택15-17본체내역서_rev5 5" xfId="7926"/>
    <cellStyle name="_토공(전주)_통영기초#11-rev1_평택15-17본체내역서_rev5 6" xfId="7927"/>
    <cellStyle name="_토공(전주)_통영기초#11-rev1_평택15-17본체내역서_rev5 7" xfId="7928"/>
    <cellStyle name="_토공(전주)_통영기초#11-rev1_평택15-17본체내역서_rev5 8" xfId="7929"/>
    <cellStyle name="_토공(전주)_통영기초#11-rev1_평택15-17본체내역서_rev5 9" xfId="7930"/>
    <cellStyle name="_토공(전주)_통영기초#11-rev1_평택15-17본체내역서_rev5_1-1차 전기공사 설계서(저장탱크)_REVA_090721(전기방식수정분)" xfId="27688"/>
    <cellStyle name="_토공(전주)_통영기초#11-rev1_평택15-17본체내역서_rev5_4-3차 전기공사 설계서_REVP0(090401)" xfId="7931"/>
    <cellStyle name="_토공(전주)_통영기초#11-rev1_평택15-17본체내역서_rev5_4-3차 전기공사 설계서_REVP0(090401) 10" xfId="7932"/>
    <cellStyle name="_토공(전주)_통영기초#11-rev1_평택15-17본체내역서_rev5_4-3차 전기공사 설계서_REVP0(090401) 11" xfId="7933"/>
    <cellStyle name="_토공(전주)_통영기초#11-rev1_평택15-17본체내역서_rev5_4-3차 전기공사 설계서_REVP0(090401) 12" xfId="7934"/>
    <cellStyle name="_토공(전주)_통영기초#11-rev1_평택15-17본체내역서_rev5_4-3차 전기공사 설계서_REVP0(090401) 13" xfId="7935"/>
    <cellStyle name="_토공(전주)_통영기초#11-rev1_평택15-17본체내역서_rev5_4-3차 전기공사 설계서_REVP0(090401) 14" xfId="30556"/>
    <cellStyle name="_토공(전주)_통영기초#11-rev1_평택15-17본체내역서_rev5_4-3차 전기공사 설계서_REVP0(090401) 2" xfId="7936"/>
    <cellStyle name="_토공(전주)_통영기초#11-rev1_평택15-17본체내역서_rev5_4-3차 전기공사 설계서_REVP0(090401) 3" xfId="7937"/>
    <cellStyle name="_토공(전주)_통영기초#11-rev1_평택15-17본체내역서_rev5_4-3차 전기공사 설계서_REVP0(090401) 4" xfId="7938"/>
    <cellStyle name="_토공(전주)_통영기초#11-rev1_평택15-17본체내역서_rev5_4-3차 전기공사 설계서_REVP0(090401) 5" xfId="7939"/>
    <cellStyle name="_토공(전주)_통영기초#11-rev1_평택15-17본체내역서_rev5_4-3차 전기공사 설계서_REVP0(090401) 6" xfId="7940"/>
    <cellStyle name="_토공(전주)_통영기초#11-rev1_평택15-17본체내역서_rev5_4-3차 전기공사 설계서_REVP0(090401) 7" xfId="7941"/>
    <cellStyle name="_토공(전주)_통영기초#11-rev1_평택15-17본체내역서_rev5_4-3차 전기공사 설계서_REVP0(090401) 8" xfId="7942"/>
    <cellStyle name="_토공(전주)_통영기초#11-rev1_평택15-17본체내역서_rev5_4-3차 전기공사 설계서_REVP0(090401) 9" xfId="7943"/>
    <cellStyle name="_토공(전주)_통합내역서" xfId="7944"/>
    <cellStyle name="_토공(전주)_통합내역서 10" xfId="7945"/>
    <cellStyle name="_토공(전주)_통합내역서 11" xfId="7946"/>
    <cellStyle name="_토공(전주)_통합내역서 12" xfId="7947"/>
    <cellStyle name="_토공(전주)_통합내역서 13" xfId="7948"/>
    <cellStyle name="_토공(전주)_통합내역서 14" xfId="30555"/>
    <cellStyle name="_토공(전주)_통합내역서 2" xfId="7949"/>
    <cellStyle name="_토공(전주)_통합내역서 3" xfId="7950"/>
    <cellStyle name="_토공(전주)_통합내역서 4" xfId="7951"/>
    <cellStyle name="_토공(전주)_통합내역서 5" xfId="7952"/>
    <cellStyle name="_토공(전주)_통합내역서 6" xfId="7953"/>
    <cellStyle name="_토공(전주)_통합내역서 7" xfId="7954"/>
    <cellStyle name="_토공(전주)_통합내역서 8" xfId="7955"/>
    <cellStyle name="_토공(전주)_통합내역서 9" xfId="7956"/>
    <cellStyle name="_토공(전주)_통합내역서_1-1차 전기공사 설계서(저장탱크)_REVA_090721(전기방식수정분)" xfId="27689"/>
    <cellStyle name="_토공(전주)_통합내역서_4-3차 전기공사 설계서_REVP0(090401)" xfId="7957"/>
    <cellStyle name="_토공(전주)_통합내역서_4-3차 전기공사 설계서_REVP0(090401) 10" xfId="7958"/>
    <cellStyle name="_토공(전주)_통합내역서_4-3차 전기공사 설계서_REVP0(090401) 11" xfId="7959"/>
    <cellStyle name="_토공(전주)_통합내역서_4-3차 전기공사 설계서_REVP0(090401) 12" xfId="7960"/>
    <cellStyle name="_토공(전주)_통합내역서_4-3차 전기공사 설계서_REVP0(090401) 13" xfId="7961"/>
    <cellStyle name="_토공(전주)_통합내역서_4-3차 전기공사 설계서_REVP0(090401) 14" xfId="30554"/>
    <cellStyle name="_토공(전주)_통합내역서_4-3차 전기공사 설계서_REVP0(090401) 2" xfId="7962"/>
    <cellStyle name="_토공(전주)_통합내역서_4-3차 전기공사 설계서_REVP0(090401) 3" xfId="7963"/>
    <cellStyle name="_토공(전주)_통합내역서_4-3차 전기공사 설계서_REVP0(090401) 4" xfId="7964"/>
    <cellStyle name="_토공(전주)_통합내역서_4-3차 전기공사 설계서_REVP0(090401) 5" xfId="7965"/>
    <cellStyle name="_토공(전주)_통합내역서_4-3차 전기공사 설계서_REVP0(090401) 6" xfId="7966"/>
    <cellStyle name="_토공(전주)_통합내역서_4-3차 전기공사 설계서_REVP0(090401) 7" xfId="7967"/>
    <cellStyle name="_토공(전주)_통합내역서_4-3차 전기공사 설계서_REVP0(090401) 8" xfId="7968"/>
    <cellStyle name="_토공(전주)_통합내역서_4-3차 전기공사 설계서_REVP0(090401) 9" xfId="7969"/>
    <cellStyle name="_토공(전주)_평택15-17본체내역서_rev5" xfId="7970"/>
    <cellStyle name="_토공(전주)_평택15-17본체내역서_rev5 10" xfId="7971"/>
    <cellStyle name="_토공(전주)_평택15-17본체내역서_rev5 11" xfId="7972"/>
    <cellStyle name="_토공(전주)_평택15-17본체내역서_rev5 12" xfId="7973"/>
    <cellStyle name="_토공(전주)_평택15-17본체내역서_rev5 13" xfId="7974"/>
    <cellStyle name="_토공(전주)_평택15-17본체내역서_rev5 14" xfId="30553"/>
    <cellStyle name="_토공(전주)_평택15-17본체내역서_rev5 2" xfId="7975"/>
    <cellStyle name="_토공(전주)_평택15-17본체내역서_rev5 3" xfId="7976"/>
    <cellStyle name="_토공(전주)_평택15-17본체내역서_rev5 4" xfId="7977"/>
    <cellStyle name="_토공(전주)_평택15-17본체내역서_rev5 5" xfId="7978"/>
    <cellStyle name="_토공(전주)_평택15-17본체내역서_rev5 6" xfId="7979"/>
    <cellStyle name="_토공(전주)_평택15-17본체내역서_rev5 7" xfId="7980"/>
    <cellStyle name="_토공(전주)_평택15-17본체내역서_rev5 8" xfId="7981"/>
    <cellStyle name="_토공(전주)_평택15-17본체내역서_rev5 9" xfId="7982"/>
    <cellStyle name="_토공(전주)_평택15-17본체내역서_rev5_1-1차 전기공사 설계서(저장탱크)_REVA_090721(전기방식수정분)" xfId="27690"/>
    <cellStyle name="_토공(전주)_평택15-17본체내역서_rev5_4-3차 전기공사 설계서_REVP0(090401)" xfId="7983"/>
    <cellStyle name="_토공(전주)_평택15-17본체내역서_rev5_4-3차 전기공사 설계서_REVP0(090401) 10" xfId="7984"/>
    <cellStyle name="_토공(전주)_평택15-17본체내역서_rev5_4-3차 전기공사 설계서_REVP0(090401) 11" xfId="7985"/>
    <cellStyle name="_토공(전주)_평택15-17본체내역서_rev5_4-3차 전기공사 설계서_REVP0(090401) 12" xfId="7986"/>
    <cellStyle name="_토공(전주)_평택15-17본체내역서_rev5_4-3차 전기공사 설계서_REVP0(090401) 13" xfId="7987"/>
    <cellStyle name="_토공(전주)_평택15-17본체내역서_rev5_4-3차 전기공사 설계서_REVP0(090401) 14" xfId="30552"/>
    <cellStyle name="_토공(전주)_평택15-17본체내역서_rev5_4-3차 전기공사 설계서_REVP0(090401) 2" xfId="7988"/>
    <cellStyle name="_토공(전주)_평택15-17본체내역서_rev5_4-3차 전기공사 설계서_REVP0(090401) 3" xfId="7989"/>
    <cellStyle name="_토공(전주)_평택15-17본체내역서_rev5_4-3차 전기공사 설계서_REVP0(090401) 4" xfId="7990"/>
    <cellStyle name="_토공(전주)_평택15-17본체내역서_rev5_4-3차 전기공사 설계서_REVP0(090401) 5" xfId="7991"/>
    <cellStyle name="_토공(전주)_평택15-17본체내역서_rev5_4-3차 전기공사 설계서_REVP0(090401) 6" xfId="7992"/>
    <cellStyle name="_토공(전주)_평택15-17본체내역서_rev5_4-3차 전기공사 설계서_REVP0(090401) 7" xfId="7993"/>
    <cellStyle name="_토공(전주)_평택15-17본체내역서_rev5_4-3차 전기공사 설계서_REVP0(090401) 8" xfId="7994"/>
    <cellStyle name="_토공(전주)_평택15-17본체내역서_rev5_4-3차 전기공사 설계서_REVP0(090401) 9" xfId="7995"/>
    <cellStyle name="_토공사공법변경(0530)" xfId="35948"/>
    <cellStyle name="_토공사공법변경(0530)_외주비 공정분계 및 발주계획" xfId="35949"/>
    <cellStyle name="_토공사공법변경(0530)_외주비 공정분계 및 발주계획_Book2" xfId="35957"/>
    <cellStyle name="_토공사공법변경(0530)_외주비 공정분계 및 발주계획_공구분리" xfId="35950"/>
    <cellStyle name="_토공사공법변경(0530)_외주비 공정분계 및 발주계획_외주비 공정분계 및 발주계획" xfId="35951"/>
    <cellStyle name="_토공사공법변경(0530)_외주비 공정분계 및 발주계획_외주비 공정분계 및 발주계획_외주비 공정분계 및 발주계획-건축" xfId="35952"/>
    <cellStyle name="_토공사공법변경(0530)_외주비 공정분계 및 발주계획_외주비 공정분계 및 발주계획_외주비 공정분계 및 발주계획-건축_Book2" xfId="35955"/>
    <cellStyle name="_토공사공법변경(0530)_외주비 공정분계 및 발주계획_외주비 공정분계 및 발주계획_외주비 공정분계 및 발주계획-건축_공구분리" xfId="35953"/>
    <cellStyle name="_토공사공법변경(0530)_외주비 공정분계 및 발주계획_외주비 공정분계 및 발주계획_외주비 공정분계 및 발주계획-건축_외주비 공정분계 및 발주계획-건축" xfId="35954"/>
    <cellStyle name="_토공사공법변경(0530)_외주비 공정분계 및 발주계획_외주비 공정분계 및 발주계획-건축" xfId="35956"/>
    <cellStyle name="_토공사공법변경(0530)_외주비 공정분계 및 발주계획-건축" xfId="35958"/>
    <cellStyle name="_토공사공법변경(0530)_외주비 공정분계 및 발주계획-건축_Book2" xfId="35961"/>
    <cellStyle name="_토공사공법변경(0530)_외주비 공정분계 및 발주계획-건축_공구분리" xfId="35959"/>
    <cellStyle name="_토공사공법변경(0530)_외주비 공정분계 및 발주계획-건축_외주비 공정분계 및 발주계획-건축" xfId="35960"/>
    <cellStyle name="_토목내역" xfId="27691"/>
    <cellStyle name="_토목단가산출-수정" xfId="35962"/>
    <cellStyle name="_통계프로그램" xfId="35963"/>
    <cellStyle name="_통광 폐수처리장(2002.5.24)" xfId="35964"/>
    <cellStyle name="_통광정문공사(2002.5.22)" xfId="35965"/>
    <cellStyle name="_통신(일위대가) 통신_(최종본)" xfId="27692"/>
    <cellStyle name="_통신,전기,토목" xfId="35966"/>
    <cellStyle name="_통신관로" xfId="35967"/>
    <cellStyle name="_통신노무임02하반기" xfId="35969"/>
    <cellStyle name="_통신설비 수량 및 단가산출서" xfId="35970"/>
    <cellStyle name="_통신수량및단가산출서_0523" xfId="35971"/>
    <cellStyle name="_통합국사트레이" xfId="35972"/>
    <cellStyle name="_통합방범" xfId="35973"/>
    <cellStyle name="_통합보훈행정" xfId="35974"/>
    <cellStyle name="_통합시스템 견적서(0502)" xfId="35975"/>
    <cellStyle name="_퇴직연금 기록관리 시스템" xfId="35976"/>
    <cellStyle name="_투명쓰레기통" xfId="35977"/>
    <cellStyle name="_트레이닝복" xfId="35978"/>
    <cellStyle name="_트리콤미디어" xfId="35979"/>
    <cellStyle name="_특허청_지식재산센터_의장" xfId="35980"/>
    <cellStyle name="_특허청_지식재산센터_전기(물량산출표수정)" xfId="35981"/>
    <cellStyle name="_파동의 중첩-전시과학-최종" xfId="35982"/>
    <cellStyle name="_파워콤간이공사관련" xfId="35983"/>
    <cellStyle name="_파주아카데미견적서" xfId="35984"/>
    <cellStyle name="_파주출판물개략완료" xfId="35985"/>
    <cellStyle name="_펌프장" xfId="35986"/>
    <cellStyle name="_페어견적" xfId="35987"/>
    <cellStyle name="_평당공사비(05.26)" xfId="35988"/>
    <cellStyle name="_평당물량비교" xfId="35989"/>
    <cellStyle name="_평창하이테크-제출" xfId="35990"/>
    <cellStyle name="_평택이동" xfId="35991"/>
    <cellStyle name="_평화의댐내역서최종(OLD)" xfId="35992"/>
    <cellStyle name="_폐기물처리수량산출서" xfId="7996"/>
    <cellStyle name="_폐기물처리수량산출서 10" xfId="7997"/>
    <cellStyle name="_폐기물처리수량산출서 11" xfId="7998"/>
    <cellStyle name="_폐기물처리수량산출서 12" xfId="7999"/>
    <cellStyle name="_폐기물처리수량산출서 13" xfId="8000"/>
    <cellStyle name="_폐기물처리수량산출서 14" xfId="30551"/>
    <cellStyle name="_폐기물처리수량산출서 2" xfId="8001"/>
    <cellStyle name="_폐기물처리수량산출서 3" xfId="8002"/>
    <cellStyle name="_폐기물처리수량산출서 4" xfId="8003"/>
    <cellStyle name="_폐기물처리수량산출서 5" xfId="8004"/>
    <cellStyle name="_폐기물처리수량산출서 6" xfId="8005"/>
    <cellStyle name="_폐기물처리수량산출서 7" xfId="8006"/>
    <cellStyle name="_폐기물처리수량산출서 8" xfId="8007"/>
    <cellStyle name="_폐기물처리수량산출서 9" xfId="8008"/>
    <cellStyle name="_포항실행견적내역" xfId="35993"/>
    <cellStyle name="_포항점1공구변경내역서" xfId="35994"/>
    <cellStyle name="_표준 견적서 2003년" xfId="35995"/>
    <cellStyle name="_표준설계서(장치공사-최종안)" xfId="35996"/>
    <cellStyle name="_표지" xfId="35997"/>
    <cellStyle name="_표지간지" xfId="8009"/>
    <cellStyle name="_표지간지 10" xfId="8010"/>
    <cellStyle name="_표지간지 11" xfId="8011"/>
    <cellStyle name="_표지간지 12" xfId="8012"/>
    <cellStyle name="_표지간지 13" xfId="8013"/>
    <cellStyle name="_표지간지 14" xfId="30550"/>
    <cellStyle name="_표지간지 2" xfId="8014"/>
    <cellStyle name="_표지간지 3" xfId="8015"/>
    <cellStyle name="_표지간지 4" xfId="8016"/>
    <cellStyle name="_표지간지 5" xfId="8017"/>
    <cellStyle name="_표지간지 6" xfId="8018"/>
    <cellStyle name="_표지간지 7" xfId="8019"/>
    <cellStyle name="_표지간지 8" xfId="8020"/>
    <cellStyle name="_표지간지 9" xfId="8021"/>
    <cellStyle name="_품의서" xfId="35998"/>
    <cellStyle name="_품의서_외주비 공정분계 및 발주계획" xfId="35999"/>
    <cellStyle name="_품의서_외주비 공정분계 및 발주계획_Book2" xfId="36007"/>
    <cellStyle name="_품의서_외주비 공정분계 및 발주계획_공구분리" xfId="36000"/>
    <cellStyle name="_품의서_외주비 공정분계 및 발주계획_외주비 공정분계 및 발주계획" xfId="36001"/>
    <cellStyle name="_품의서_외주비 공정분계 및 발주계획_외주비 공정분계 및 발주계획_외주비 공정분계 및 발주계획-건축" xfId="36002"/>
    <cellStyle name="_품의서_외주비 공정분계 및 발주계획_외주비 공정분계 및 발주계획_외주비 공정분계 및 발주계획-건축_Book2" xfId="36005"/>
    <cellStyle name="_품의서_외주비 공정분계 및 발주계획_외주비 공정분계 및 발주계획_외주비 공정분계 및 발주계획-건축_공구분리" xfId="36003"/>
    <cellStyle name="_품의서_외주비 공정분계 및 발주계획_외주비 공정분계 및 발주계획_외주비 공정분계 및 발주계획-건축_외주비 공정분계 및 발주계획-건축" xfId="36004"/>
    <cellStyle name="_품의서_외주비 공정분계 및 발주계획_외주비 공정분계 및 발주계획-건축" xfId="36006"/>
    <cellStyle name="_품의서_외주비 공정분계 및 발주계획-건축" xfId="36008"/>
    <cellStyle name="_품의서_외주비 공정분계 및 발주계획-건축_Book2" xfId="36011"/>
    <cellStyle name="_품의서_외주비 공정분계 및 발주계획-건축_공구분리" xfId="36009"/>
    <cellStyle name="_품의서_외주비 공정분계 및 발주계획-건축_외주비 공정분계 및 발주계획-건축" xfId="36010"/>
    <cellStyle name="_프로젝트" xfId="36012"/>
    <cellStyle name="_하나로정산0" xfId="36013"/>
    <cellStyle name="_하남지점통신(계약)" xfId="36014"/>
    <cellStyle name="_하반기성과급인별LIST" xfId="36015"/>
    <cellStyle name="_하이마트_최종네고_0707" xfId="36016"/>
    <cellStyle name="_하이패스 전자지불(050214)" xfId="36017"/>
    <cellStyle name="_학교비교_19615" xfId="36018"/>
    <cellStyle name="_학생회관 휴게실" xfId="36019"/>
    <cellStyle name="_한미우석" xfId="36020"/>
    <cellStyle name="_한미우석_견적" xfId="36021"/>
    <cellStyle name="_한미우석_계양등7개소" xfId="36022"/>
    <cellStyle name="_한미우석_통합국사전원선" xfId="36023"/>
    <cellStyle name="_한미우석_통합국사트레이" xfId="36024"/>
    <cellStyle name="_한미우석_한미은행1" xfId="36025"/>
    <cellStyle name="_한미우석_한미은행1_통합국사트레이" xfId="36026"/>
    <cellStyle name="_한미우석_한미은행2" xfId="36027"/>
    <cellStyle name="_한미우석_한미은행2_견적" xfId="36028"/>
    <cellStyle name="_한미우석_한미은행2_통합국사트레이" xfId="36029"/>
    <cellStyle name="_한미우석_한미은행본사" xfId="36030"/>
    <cellStyle name="_한미우석_한미은행본사_견적" xfId="36031"/>
    <cellStyle name="_한미우석_한미은행본사_통합국사트레이" xfId="36032"/>
    <cellStyle name="_한미우석_한미은행본사1" xfId="36033"/>
    <cellStyle name="_한미우석_한미은행본사1_견적" xfId="36034"/>
    <cellStyle name="_한미우석_한미은행본사1_통합국사트레이" xfId="36035"/>
    <cellStyle name="_한미은행본사" xfId="36036"/>
    <cellStyle name="_한미은행본사_견적" xfId="36037"/>
    <cellStyle name="_한미은행본사_계양등7개소" xfId="36038"/>
    <cellStyle name="_한미은행본사_통합국사전원선" xfId="36039"/>
    <cellStyle name="_한미은행본사_통합국사트레이" xfId="36040"/>
    <cellStyle name="_한미은행본사_한미은행1" xfId="36041"/>
    <cellStyle name="_한미은행본사_한미은행1_통합국사트레이" xfId="36042"/>
    <cellStyle name="_한미은행본사_한미은행2" xfId="36043"/>
    <cellStyle name="_한미은행본사_한미은행2_견적" xfId="36044"/>
    <cellStyle name="_한미은행본사_한미은행2_통합국사트레이" xfId="36045"/>
    <cellStyle name="_한미은행본사_한미은행본사" xfId="36046"/>
    <cellStyle name="_한미은행본사_한미은행본사_견적" xfId="36047"/>
    <cellStyle name="_한미은행본사_한미은행본사_통합국사트레이" xfId="36048"/>
    <cellStyle name="_한미은행본사_한미은행본사1" xfId="36049"/>
    <cellStyle name="_한미은행본사_한미은행본사1_견적" xfId="36050"/>
    <cellStyle name="_한미은행본사_한미은행본사1_통합국사트레이" xfId="36051"/>
    <cellStyle name="_한미케이블" xfId="36052"/>
    <cellStyle name="_한미케이블_견적" xfId="36053"/>
    <cellStyle name="_한미케이블_계양등7개소" xfId="36054"/>
    <cellStyle name="_한미케이블_통합국사전원선" xfId="36055"/>
    <cellStyle name="_한미케이블_통합국사트레이" xfId="36056"/>
    <cellStyle name="_한미케이블_한미은행1" xfId="36057"/>
    <cellStyle name="_한미케이블_한미은행1_통합국사트레이" xfId="36058"/>
    <cellStyle name="_한미케이블_한미은행2" xfId="36059"/>
    <cellStyle name="_한미케이블_한미은행2_견적" xfId="36060"/>
    <cellStyle name="_한미케이블_한미은행2_통합국사트레이" xfId="36061"/>
    <cellStyle name="_한미케이블_한미은행본사" xfId="36062"/>
    <cellStyle name="_한미케이블_한미은행본사_견적" xfId="36063"/>
    <cellStyle name="_한미케이블_한미은행본사_통합국사트레이" xfId="36064"/>
    <cellStyle name="_한미케이블_한미은행본사1" xfId="36065"/>
    <cellStyle name="_한미케이블_한미은행본사1_견적" xfId="36066"/>
    <cellStyle name="_한미케이블_한미은행본사1_통합국사트레이" xfId="36067"/>
    <cellStyle name="_한성간28순시적출분외4건" xfId="36068"/>
    <cellStyle name="_한솔건설(주)" xfId="36069"/>
    <cellStyle name="_한스콤-이정-견적서-060803-1" xfId="36070"/>
    <cellStyle name="_한의학DB" xfId="36071"/>
    <cellStyle name="_한전전력구철거-정산내역서" xfId="36072"/>
    <cellStyle name="_한화아파트(남양주호평)" xfId="36073"/>
    <cellStyle name="_한효빌딩 리모델링 공사(국보)" xfId="36074"/>
    <cellStyle name="_함안CCTV(0728)_제출용" xfId="36075"/>
    <cellStyle name="_항만해운청전기산출근거" xfId="36076"/>
    <cellStyle name="_해양수산부" xfId="36077"/>
    <cellStyle name="_현대백화점(정산기별)" xfId="36078"/>
    <cellStyle name="_현대제철CCTV-원가060810" xfId="36079"/>
    <cellStyle name="_현대타운빌 실행" xfId="36080"/>
    <cellStyle name="_현수막 추가" xfId="36081"/>
    <cellStyle name="_현장관리비" xfId="36082"/>
    <cellStyle name="_현장문서서식(권)" xfId="36083"/>
    <cellStyle name="_현장설비 내역서" xfId="36084"/>
    <cellStyle name="_현장설비 단가비교(9월28일)룔" xfId="36085"/>
    <cellStyle name="_현장설비(1.VDS)-0411" xfId="36086"/>
    <cellStyle name="_호남지역본부-20041220" xfId="36087"/>
    <cellStyle name="_호텔동 임시동력공사" xfId="36088"/>
    <cellStyle name="_호텔약전전기공사(1공구)-발의" xfId="36089"/>
    <cellStyle name="_홈플러스인천가좌점-수의계약용" xfId="36090"/>
    <cellStyle name="_홍보동영상" xfId="36091"/>
    <cellStyle name="_홍보효과조사" xfId="36092"/>
    <cellStyle name="_화성태안아파트" xfId="36093"/>
    <cellStyle name="_환경개선공사(한전2)" xfId="36094"/>
    <cellStyle name="_회의실 견적서(배관배선)" xfId="36095"/>
    <cellStyle name="_흙막이공사(일위)" xfId="36096"/>
    <cellStyle name="¡¾¨u￠￢ⓒ÷A¨u," xfId="36627"/>
    <cellStyle name="´þ" xfId="36628"/>
    <cellStyle name="´Þ·?" xfId="8035"/>
    <cellStyle name="´Þ·? 10" xfId="8036"/>
    <cellStyle name="´Þ·? 11" xfId="8037"/>
    <cellStyle name="´Þ·? 12" xfId="8038"/>
    <cellStyle name="´Þ·? 13" xfId="8039"/>
    <cellStyle name="´Þ·? 14" xfId="30548"/>
    <cellStyle name="´Þ·? 2" xfId="8040"/>
    <cellStyle name="´Þ·? 3" xfId="8041"/>
    <cellStyle name="´Þ·? 4" xfId="8042"/>
    <cellStyle name="´Þ·? 5" xfId="8043"/>
    <cellStyle name="´Þ·? 6" xfId="8044"/>
    <cellStyle name="´Þ·? 7" xfId="8045"/>
    <cellStyle name="´Þ·? 8" xfId="8046"/>
    <cellStyle name="´Þ·? 9" xfId="8047"/>
    <cellStyle name="´þ·¯" xfId="36629"/>
    <cellStyle name="’E‰Y [0.00]_laroux" xfId="27698"/>
    <cellStyle name="’E‰Y_laroux" xfId="27699"/>
    <cellStyle name="￠RERERERIiU￠RERERERE?￠RERERERER ￠RERERERE?A￠RERERERE￠RERERERIA CIAI￠RERERER¡ERERER￠RERER￠RERE?¡ERERERERU￠RERERERE￠RERERER¡ERER￠RER¡ER¡E?I￠RERER￠RER¡ER￠R￠?I￠RERERERIiA￠RERERER¡ERERER￠RERER￠RERE?I" xfId="36636"/>
    <cellStyle name="¤@?e_TEST-1" xfId="36637"/>
    <cellStyle name="\MNPREF32.DLL&amp;" xfId="36648"/>
    <cellStyle name="+,-,0" xfId="36630"/>
    <cellStyle name="=C:\WINNT\SYSTEM32\COMMAND.COM" xfId="36631"/>
    <cellStyle name="△ []" xfId="36632"/>
    <cellStyle name="△ [0]" xfId="36633"/>
    <cellStyle name="△백분율" xfId="36634"/>
    <cellStyle name="△콤마" xfId="36635"/>
    <cellStyle name="°ia¤¼o " xfId="36638"/>
    <cellStyle name="°iA¤¼O¼yA¡" xfId="8048"/>
    <cellStyle name="°íá¤¼ò¼ýá¡" xfId="36639"/>
    <cellStyle name="°iA¤¼O¼yA¡ 10" xfId="8049"/>
    <cellStyle name="°iA¤¼O¼yA¡ 11" xfId="8050"/>
    <cellStyle name="°iA¤¼O¼yA¡ 12" xfId="8051"/>
    <cellStyle name="°iA¤¼O¼yA¡ 13" xfId="8052"/>
    <cellStyle name="°iA¤¼O¼yA¡ 14" xfId="30547"/>
    <cellStyle name="°iA¤¼O¼yA¡ 2" xfId="8053"/>
    <cellStyle name="°iA¤¼O¼yA¡ 2 2" xfId="31174"/>
    <cellStyle name="°iA¤¼O¼yA¡ 2 2 2" xfId="36640"/>
    <cellStyle name="°iA¤¼O¼yA¡ 2 2 2 2" xfId="42516"/>
    <cellStyle name="°iA¤¼O¼yA¡ 2 3" xfId="36641"/>
    <cellStyle name="°iA¤¼O¼yA¡ 3" xfId="8054"/>
    <cellStyle name="°iA¤¼O¼yA¡ 3 2" xfId="31601"/>
    <cellStyle name="°iA¤¼O¼yA¡ 3 2 2" xfId="36642"/>
    <cellStyle name="°iA¤¼O¼yA¡ 3 2 2 2" xfId="42517"/>
    <cellStyle name="°iA¤¼O¼yA¡ 3 3" xfId="36643"/>
    <cellStyle name="°iA¤¼O¼yA¡ 4" xfId="8055"/>
    <cellStyle name="°iA¤¼O¼yA¡ 4 2" xfId="31755"/>
    <cellStyle name="°iA¤¼O¼yA¡ 4 2 2" xfId="41504"/>
    <cellStyle name="°iA¤¼O¼yA¡ 4 2 2 2" xfId="42518"/>
    <cellStyle name="°iA¤¼O¼yA¡ 5" xfId="8056"/>
    <cellStyle name="°iA¤¼O¼yA¡ 5 2" xfId="31893"/>
    <cellStyle name="°iA¤¼O¼yA¡ 5 2 2" xfId="41505"/>
    <cellStyle name="°iA¤¼O¼yA¡ 5 2 2 2" xfId="42519"/>
    <cellStyle name="°iA¤¼O¼yA¡ 6" xfId="8057"/>
    <cellStyle name="°iA¤¼O¼yA¡ 6 2" xfId="42520"/>
    <cellStyle name="°iA¤¼O¼yA¡ 7" xfId="8058"/>
    <cellStyle name="°iA¤¼O¼yA¡ 7 2" xfId="42521"/>
    <cellStyle name="°iA¤¼O¼yA¡ 8" xfId="8059"/>
    <cellStyle name="°iA¤¼O¼yA¡ 9" xfId="8060"/>
    <cellStyle name="°iA¤¼O¼yA¡_조경내역" xfId="36644"/>
    <cellStyle name="°ia¤aa " xfId="36645"/>
    <cellStyle name="°iA¤Aa·A1" xfId="8061"/>
    <cellStyle name="°íá¤ãâ·â1" xfId="36646"/>
    <cellStyle name="°iA¤Aa·A1 10" xfId="8062"/>
    <cellStyle name="°iA¤Aa·A1 11" xfId="8063"/>
    <cellStyle name="°iA¤Aa·A1 12" xfId="8064"/>
    <cellStyle name="°iA¤Aa·A1 13" xfId="8065"/>
    <cellStyle name="°iA¤Aa·A1 14" xfId="30546"/>
    <cellStyle name="°iA¤Aa·A1 2" xfId="8066"/>
    <cellStyle name="°iA¤Aa·A1 3" xfId="8067"/>
    <cellStyle name="°iA¤Aa·A1 4" xfId="8068"/>
    <cellStyle name="°iA¤Aa·A1 5" xfId="8069"/>
    <cellStyle name="°iA¤Aa·A1 6" xfId="8070"/>
    <cellStyle name="°iA¤Aa·A1 7" xfId="8071"/>
    <cellStyle name="°iA¤Aa·A1 8" xfId="8072"/>
    <cellStyle name="°iA¤Aa·A1 9" xfId="8073"/>
    <cellStyle name="°iA¤Aa·A2" xfId="8074"/>
    <cellStyle name="°íá¤ãâ·â2" xfId="36647"/>
    <cellStyle name="°iA¤Aa·A2 10" xfId="8075"/>
    <cellStyle name="°iA¤Aa·A2 11" xfId="8076"/>
    <cellStyle name="°iA¤Aa·A2 12" xfId="8077"/>
    <cellStyle name="°iA¤Aa·A2 13" xfId="8078"/>
    <cellStyle name="°iA¤Aa·A2 14" xfId="30545"/>
    <cellStyle name="°iA¤Aa·A2 2" xfId="8079"/>
    <cellStyle name="°iA¤Aa·A2 3" xfId="8080"/>
    <cellStyle name="°iA¤Aa·A2 4" xfId="8081"/>
    <cellStyle name="°iA¤Aa·A2 5" xfId="8082"/>
    <cellStyle name="°iA¤Aa·A2 6" xfId="8083"/>
    <cellStyle name="°iA¤Aa·A2 7" xfId="8084"/>
    <cellStyle name="°iA¤Aa·A2 8" xfId="8085"/>
    <cellStyle name="°iA¤Aa·A2 9" xfId="8086"/>
    <cellStyle name="" xfId="26683"/>
    <cellStyle name="_A사" xfId="36098"/>
    <cellStyle name="_CCTV내역서" xfId="36122"/>
    <cellStyle name="_TCS_축중기" xfId="36617"/>
    <cellStyle name="_경남지역본부_20041220_상반기" xfId="35082"/>
    <cellStyle name="_경남지역본부_20041220_상반기_2005년도급내역서" xfId="35083"/>
    <cellStyle name="_공덕초등학교 방송실 무대장치 구매설치" xfId="35109"/>
    <cellStyle name="_내역서" xfId="35221"/>
    <cellStyle name="_범일초등학교 커네턱 교체 및 카메라 교체  내역서" xfId="35358"/>
    <cellStyle name="_부민동 노외공영주차장 건설공사 CCTV 제작구입설치-3" xfId="35387"/>
    <cellStyle name="_부민동 노외공영주차장 건설공사 주차관제 제작구입설치-1" xfId="35385"/>
    <cellStyle name="_설계서(기흥1)" xfId="35457"/>
    <cellStyle name="_소극장방송1" xfId="35480"/>
    <cellStyle name="_소극장방송1_공덕초등학교 방송실 무대장치 구매설치" xfId="35481"/>
    <cellStyle name="_수량산출2" xfId="35493"/>
    <cellStyle name="_신한은행" xfId="35517"/>
    <cellStyle name="_아미초등학교 지하주차장건설공사-CCTV 내역서" xfId="35538"/>
    <cellStyle name="_안남초050413-1" xfId="35544"/>
    <cellStyle name="_재송동 구일공원 기본 및 실시설계-통신관급내역서(주차관제)" xfId="35741"/>
    <cellStyle name="_좌천4지구공영주차장정보통신내역서" xfId="35819"/>
    <cellStyle name="_통신내역서(최종)-244445-4" xfId="35968"/>
    <cellStyle name="æØè [0.00]_NT Server " xfId="40263"/>
    <cellStyle name="æØè_NT Server " xfId="40264"/>
    <cellStyle name="ÊÝ [0.00]_NT Server " xfId="40999"/>
    <cellStyle name="ÊÝ_NT Server " xfId="41000"/>
    <cellStyle name="W?_½RmF¼° " xfId="41165"/>
    <cellStyle name="W_Pacific Region P&amp;L" xfId="41166"/>
    <cellStyle name="0" xfId="36649"/>
    <cellStyle name="0 Series" xfId="36650"/>
    <cellStyle name="0%" xfId="27700"/>
    <cellStyle name="0,0_x000d__x000a_NA_x000d__x000a_" xfId="27701"/>
    <cellStyle name="0.0" xfId="8087"/>
    <cellStyle name="0.0 10" xfId="8088"/>
    <cellStyle name="0.0 10 2" xfId="31345"/>
    <cellStyle name="0.0 10 2 2" xfId="32178"/>
    <cellStyle name="0.0 10 2 3" xfId="31967"/>
    <cellStyle name="0.0 100" xfId="42522"/>
    <cellStyle name="0.0 101" xfId="42523"/>
    <cellStyle name="0.0 102" xfId="42524"/>
    <cellStyle name="0.0 103" xfId="42525"/>
    <cellStyle name="0.0 104" xfId="42526"/>
    <cellStyle name="0.0 11" xfId="8089"/>
    <cellStyle name="0.0 11 2" xfId="31386"/>
    <cellStyle name="0.0 11 2 2" xfId="32219"/>
    <cellStyle name="0.0 11 2 3" xfId="32008"/>
    <cellStyle name="0.0 12" xfId="8090"/>
    <cellStyle name="0.0 12 2" xfId="31339"/>
    <cellStyle name="0.0 12 2 2" xfId="32172"/>
    <cellStyle name="0.0 12 2 3" xfId="31961"/>
    <cellStyle name="0.0 13" xfId="8091"/>
    <cellStyle name="0.0 13 2" xfId="31384"/>
    <cellStyle name="0.0 13 2 2" xfId="32217"/>
    <cellStyle name="0.0 13 2 3" xfId="32006"/>
    <cellStyle name="0.0 14" xfId="27702"/>
    <cellStyle name="0.0 14 2" xfId="31474"/>
    <cellStyle name="0.0 14 2 2" xfId="32252"/>
    <cellStyle name="0.0 14 2 3" xfId="32041"/>
    <cellStyle name="0.0 15" xfId="27703"/>
    <cellStyle name="0.0 15 2" xfId="31642"/>
    <cellStyle name="0.0 15 2 2" xfId="32285"/>
    <cellStyle name="0.0 15 2 3" xfId="32074"/>
    <cellStyle name="0.0 16" xfId="27704"/>
    <cellStyle name="0.0 16 2" xfId="31472"/>
    <cellStyle name="0.0 16 2 2" xfId="32250"/>
    <cellStyle name="0.0 16 2 3" xfId="32039"/>
    <cellStyle name="0.0 17" xfId="27705"/>
    <cellStyle name="0.0 17 2" xfId="31644"/>
    <cellStyle name="0.0 17 2 2" xfId="32287"/>
    <cellStyle name="0.0 17 2 3" xfId="32076"/>
    <cellStyle name="0.0 18" xfId="27706"/>
    <cellStyle name="0.0 18 2" xfId="31470"/>
    <cellStyle name="0.0 18 2 2" xfId="32248"/>
    <cellStyle name="0.0 18 2 3" xfId="32037"/>
    <cellStyle name="0.0 19" xfId="27707"/>
    <cellStyle name="0.0 19 2" xfId="31646"/>
    <cellStyle name="0.0 19 2 2" xfId="32289"/>
    <cellStyle name="0.0 19 2 3" xfId="32078"/>
    <cellStyle name="0.0 2" xfId="8092"/>
    <cellStyle name="0.0 2 2" xfId="31349"/>
    <cellStyle name="0.0 2 2 2" xfId="32182"/>
    <cellStyle name="0.0 2 2 3" xfId="31971"/>
    <cellStyle name="0.0 20" xfId="27708"/>
    <cellStyle name="0.0 20 2" xfId="31468"/>
    <cellStyle name="0.0 20 2 2" xfId="32246"/>
    <cellStyle name="0.0 20 2 3" xfId="32035"/>
    <cellStyle name="0.0 21" xfId="27709"/>
    <cellStyle name="0.0 21 2" xfId="31648"/>
    <cellStyle name="0.0 21 2 2" xfId="32291"/>
    <cellStyle name="0.0 21 2 3" xfId="32080"/>
    <cellStyle name="0.0 22" xfId="27710"/>
    <cellStyle name="0.0 22 2" xfId="31602"/>
    <cellStyle name="0.0 22 2 2" xfId="32271"/>
    <cellStyle name="0.0 22 2 3" xfId="32060"/>
    <cellStyle name="0.0 23" xfId="27711"/>
    <cellStyle name="0.0 23 2" xfId="31859"/>
    <cellStyle name="0.0 23 2 2" xfId="32330"/>
    <cellStyle name="0.0 23 2 3" xfId="32119"/>
    <cellStyle name="0.0 24" xfId="27712"/>
    <cellStyle name="0.0 24 2" xfId="31892"/>
    <cellStyle name="0.0 24 2 2" xfId="32337"/>
    <cellStyle name="0.0 24 2 3" xfId="32126"/>
    <cellStyle name="0.0 25" xfId="30544"/>
    <cellStyle name="0.0 25 2" xfId="32151"/>
    <cellStyle name="0.0 25 3" xfId="31940"/>
    <cellStyle name="0.0 26" xfId="42527"/>
    <cellStyle name="0.0 27" xfId="42528"/>
    <cellStyle name="0.0 28" xfId="42529"/>
    <cellStyle name="0.0 29" xfId="42530"/>
    <cellStyle name="0.0 3" xfId="8093"/>
    <cellStyle name="0.0 3 2" xfId="31376"/>
    <cellStyle name="0.0 3 2 2" xfId="32209"/>
    <cellStyle name="0.0 3 2 3" xfId="31998"/>
    <cellStyle name="0.0 30" xfId="42531"/>
    <cellStyle name="0.0 31" xfId="42532"/>
    <cellStyle name="0.0 32" xfId="42533"/>
    <cellStyle name="0.0 33" xfId="42534"/>
    <cellStyle name="0.0 34" xfId="42535"/>
    <cellStyle name="0.0 35" xfId="42536"/>
    <cellStyle name="0.0 36" xfId="42537"/>
    <cellStyle name="0.0 37" xfId="42538"/>
    <cellStyle name="0.0 38" xfId="42539"/>
    <cellStyle name="0.0 39" xfId="42540"/>
    <cellStyle name="0.0 4" xfId="8094"/>
    <cellStyle name="0.0 4 2" xfId="31347"/>
    <cellStyle name="0.0 4 2 2" xfId="32180"/>
    <cellStyle name="0.0 4 2 3" xfId="31969"/>
    <cellStyle name="0.0 40" xfId="42541"/>
    <cellStyle name="0.0 41" xfId="42542"/>
    <cellStyle name="0.0 42" xfId="42543"/>
    <cellStyle name="0.0 43" xfId="42544"/>
    <cellStyle name="0.0 44" xfId="42545"/>
    <cellStyle name="0.0 45" xfId="42546"/>
    <cellStyle name="0.0 46" xfId="42547"/>
    <cellStyle name="0.0 47" xfId="42548"/>
    <cellStyle name="0.0 48" xfId="42549"/>
    <cellStyle name="0.0 49" xfId="42550"/>
    <cellStyle name="0.0 5" xfId="8095"/>
    <cellStyle name="0.0 5 2" xfId="31378"/>
    <cellStyle name="0.0 5 2 2" xfId="32211"/>
    <cellStyle name="0.0 5 2 3" xfId="32000"/>
    <cellStyle name="0.0 50" xfId="42551"/>
    <cellStyle name="0.0 51" xfId="42552"/>
    <cellStyle name="0.0 52" xfId="42553"/>
    <cellStyle name="0.0 53" xfId="42554"/>
    <cellStyle name="0.0 54" xfId="42555"/>
    <cellStyle name="0.0 55" xfId="42556"/>
    <cellStyle name="0.0 56" xfId="42557"/>
    <cellStyle name="0.0 57" xfId="42558"/>
    <cellStyle name="0.0 58" xfId="42559"/>
    <cellStyle name="0.0 59" xfId="42560"/>
    <cellStyle name="0.0 6" xfId="8096"/>
    <cellStyle name="0.0 6 2" xfId="31343"/>
    <cellStyle name="0.0 6 2 2" xfId="32176"/>
    <cellStyle name="0.0 6 2 3" xfId="31965"/>
    <cellStyle name="0.0 60" xfId="42561"/>
    <cellStyle name="0.0 61" xfId="42562"/>
    <cellStyle name="0.0 62" xfId="42563"/>
    <cellStyle name="0.0 63" xfId="42564"/>
    <cellStyle name="0.0 64" xfId="42565"/>
    <cellStyle name="0.0 65" xfId="42566"/>
    <cellStyle name="0.0 66" xfId="42567"/>
    <cellStyle name="0.0 67" xfId="42568"/>
    <cellStyle name="0.0 68" xfId="42569"/>
    <cellStyle name="0.0 69" xfId="42570"/>
    <cellStyle name="0.0 7" xfId="8097"/>
    <cellStyle name="0.0 7 2" xfId="31380"/>
    <cellStyle name="0.0 7 2 2" xfId="32213"/>
    <cellStyle name="0.0 7 2 3" xfId="32002"/>
    <cellStyle name="0.0 70" xfId="42571"/>
    <cellStyle name="0.0 71" xfId="42572"/>
    <cellStyle name="0.0 72" xfId="42573"/>
    <cellStyle name="0.0 73" xfId="42574"/>
    <cellStyle name="0.0 74" xfId="42575"/>
    <cellStyle name="0.0 75" xfId="42576"/>
    <cellStyle name="0.0 76" xfId="42577"/>
    <cellStyle name="0.0 77" xfId="42578"/>
    <cellStyle name="0.0 78" xfId="42579"/>
    <cellStyle name="0.0 79" xfId="42580"/>
    <cellStyle name="0.0 8" xfId="8098"/>
    <cellStyle name="0.0 8 2" xfId="31341"/>
    <cellStyle name="0.0 8 2 2" xfId="32174"/>
    <cellStyle name="0.0 8 2 3" xfId="31963"/>
    <cellStyle name="0.0 80" xfId="42581"/>
    <cellStyle name="0.0 81" xfId="42582"/>
    <cellStyle name="0.0 82" xfId="42583"/>
    <cellStyle name="0.0 83" xfId="42584"/>
    <cellStyle name="0.0 84" xfId="42585"/>
    <cellStyle name="0.0 85" xfId="42586"/>
    <cellStyle name="0.0 86" xfId="42587"/>
    <cellStyle name="0.0 87" xfId="42588"/>
    <cellStyle name="0.0 88" xfId="42589"/>
    <cellStyle name="0.0 89" xfId="42590"/>
    <cellStyle name="0.0 9" xfId="8099"/>
    <cellStyle name="0.0 9 2" xfId="31382"/>
    <cellStyle name="0.0 9 2 2" xfId="32215"/>
    <cellStyle name="0.0 9 2 3" xfId="32004"/>
    <cellStyle name="0.0 90" xfId="42591"/>
    <cellStyle name="0.0 91" xfId="42592"/>
    <cellStyle name="0.0 92" xfId="42593"/>
    <cellStyle name="0.0 93" xfId="42594"/>
    <cellStyle name="0.0 94" xfId="42595"/>
    <cellStyle name="0.0 95" xfId="42596"/>
    <cellStyle name="0.0 96" xfId="42597"/>
    <cellStyle name="0.0 97" xfId="42598"/>
    <cellStyle name="0.0 98" xfId="42599"/>
    <cellStyle name="0.0 99" xfId="42600"/>
    <cellStyle name="0.0%" xfId="27713"/>
    <cellStyle name="0.0% 2" xfId="36651"/>
    <cellStyle name="0.00" xfId="8100"/>
    <cellStyle name="0.00 10" xfId="8101"/>
    <cellStyle name="0.00 10 2" xfId="31346"/>
    <cellStyle name="0.00 10 2 2" xfId="32179"/>
    <cellStyle name="0.00 10 2 3" xfId="31968"/>
    <cellStyle name="0.00 100" xfId="42601"/>
    <cellStyle name="0.00 101" xfId="42602"/>
    <cellStyle name="0.00 102" xfId="42603"/>
    <cellStyle name="0.00 103" xfId="42604"/>
    <cellStyle name="0.00 104" xfId="42605"/>
    <cellStyle name="0.00 11" xfId="8102"/>
    <cellStyle name="0.00 11 2" xfId="31385"/>
    <cellStyle name="0.00 11 2 2" xfId="32218"/>
    <cellStyle name="0.00 11 2 3" xfId="32007"/>
    <cellStyle name="0.00 12" xfId="8103"/>
    <cellStyle name="0.00 12 2" xfId="31340"/>
    <cellStyle name="0.00 12 2 2" xfId="32173"/>
    <cellStyle name="0.00 12 2 3" xfId="31962"/>
    <cellStyle name="0.00 13" xfId="8104"/>
    <cellStyle name="0.00 13 2" xfId="31383"/>
    <cellStyle name="0.00 13 2 2" xfId="32216"/>
    <cellStyle name="0.00 13 2 3" xfId="32005"/>
    <cellStyle name="0.00 14" xfId="27714"/>
    <cellStyle name="0.00 14 2" xfId="31475"/>
    <cellStyle name="0.00 14 2 2" xfId="32253"/>
    <cellStyle name="0.00 14 2 3" xfId="32042"/>
    <cellStyle name="0.00 15" xfId="27715"/>
    <cellStyle name="0.00 15 2" xfId="31641"/>
    <cellStyle name="0.00 15 2 2" xfId="32284"/>
    <cellStyle name="0.00 15 2 3" xfId="32073"/>
    <cellStyle name="0.00 16" xfId="27716"/>
    <cellStyle name="0.00 16 2" xfId="31473"/>
    <cellStyle name="0.00 16 2 2" xfId="32251"/>
    <cellStyle name="0.00 16 2 3" xfId="32040"/>
    <cellStyle name="0.00 17" xfId="27717"/>
    <cellStyle name="0.00 17 2" xfId="31643"/>
    <cellStyle name="0.00 17 2 2" xfId="32286"/>
    <cellStyle name="0.00 17 2 3" xfId="32075"/>
    <cellStyle name="0.00 18" xfId="27718"/>
    <cellStyle name="0.00 18 2" xfId="31471"/>
    <cellStyle name="0.00 18 2 2" xfId="32249"/>
    <cellStyle name="0.00 18 2 3" xfId="32038"/>
    <cellStyle name="0.00 19" xfId="27719"/>
    <cellStyle name="0.00 19 2" xfId="31645"/>
    <cellStyle name="0.00 19 2 2" xfId="32288"/>
    <cellStyle name="0.00 19 2 3" xfId="32077"/>
    <cellStyle name="0.00 2" xfId="8105"/>
    <cellStyle name="0.00 2 2" xfId="31350"/>
    <cellStyle name="0.00 2 2 2" xfId="32183"/>
    <cellStyle name="0.00 2 2 3" xfId="31972"/>
    <cellStyle name="0.00 20" xfId="27720"/>
    <cellStyle name="0.00 20 2" xfId="31469"/>
    <cellStyle name="0.00 20 2 2" xfId="32247"/>
    <cellStyle name="0.00 20 2 3" xfId="32036"/>
    <cellStyle name="0.00 21" xfId="27721"/>
    <cellStyle name="0.00 21 2" xfId="31647"/>
    <cellStyle name="0.00 21 2 2" xfId="32290"/>
    <cellStyle name="0.00 21 2 3" xfId="32079"/>
    <cellStyle name="0.00 22" xfId="27722"/>
    <cellStyle name="0.00 22 2" xfId="31603"/>
    <cellStyle name="0.00 22 2 2" xfId="32272"/>
    <cellStyle name="0.00 22 2 3" xfId="32061"/>
    <cellStyle name="0.00 23" xfId="27723"/>
    <cellStyle name="0.00 23 2" xfId="31860"/>
    <cellStyle name="0.00 23 2 2" xfId="32331"/>
    <cellStyle name="0.00 23 2 3" xfId="32120"/>
    <cellStyle name="0.00 24" xfId="27724"/>
    <cellStyle name="0.00 24 2" xfId="31891"/>
    <cellStyle name="0.00 24 2 2" xfId="32336"/>
    <cellStyle name="0.00 24 2 3" xfId="32125"/>
    <cellStyle name="0.00 25" xfId="30543"/>
    <cellStyle name="0.00 25 2" xfId="32150"/>
    <cellStyle name="0.00 25 3" xfId="31939"/>
    <cellStyle name="0.00 26" xfId="42606"/>
    <cellStyle name="0.00 27" xfId="42607"/>
    <cellStyle name="0.00 28" xfId="42608"/>
    <cellStyle name="0.00 29" xfId="42609"/>
    <cellStyle name="0.00 3" xfId="8106"/>
    <cellStyle name="0.00 3 2" xfId="31375"/>
    <cellStyle name="0.00 3 2 2" xfId="32208"/>
    <cellStyle name="0.00 3 2 3" xfId="31997"/>
    <cellStyle name="0.00 30" xfId="42610"/>
    <cellStyle name="0.00 31" xfId="42611"/>
    <cellStyle name="0.00 32" xfId="42612"/>
    <cellStyle name="0.00 33" xfId="42613"/>
    <cellStyle name="0.00 34" xfId="42614"/>
    <cellStyle name="0.00 35" xfId="42615"/>
    <cellStyle name="0.00 36" xfId="42616"/>
    <cellStyle name="0.00 37" xfId="42617"/>
    <cellStyle name="0.00 38" xfId="42618"/>
    <cellStyle name="0.00 39" xfId="42619"/>
    <cellStyle name="0.00 4" xfId="8107"/>
    <cellStyle name="0.00 4 2" xfId="31348"/>
    <cellStyle name="0.00 4 2 2" xfId="32181"/>
    <cellStyle name="0.00 4 2 3" xfId="31970"/>
    <cellStyle name="0.00 40" xfId="42620"/>
    <cellStyle name="0.00 41" xfId="42621"/>
    <cellStyle name="0.00 42" xfId="42622"/>
    <cellStyle name="0.00 43" xfId="42623"/>
    <cellStyle name="0.00 44" xfId="42624"/>
    <cellStyle name="0.00 45" xfId="42625"/>
    <cellStyle name="0.00 46" xfId="42626"/>
    <cellStyle name="0.00 47" xfId="42627"/>
    <cellStyle name="0.00 48" xfId="42628"/>
    <cellStyle name="0.00 49" xfId="42629"/>
    <cellStyle name="0.00 5" xfId="8108"/>
    <cellStyle name="0.00 5 2" xfId="31377"/>
    <cellStyle name="0.00 5 2 2" xfId="32210"/>
    <cellStyle name="0.00 5 2 3" xfId="31999"/>
    <cellStyle name="0.00 50" xfId="42630"/>
    <cellStyle name="0.00 51" xfId="42631"/>
    <cellStyle name="0.00 52" xfId="42632"/>
    <cellStyle name="0.00 53" xfId="42633"/>
    <cellStyle name="0.00 54" xfId="42634"/>
    <cellStyle name="0.00 55" xfId="42635"/>
    <cellStyle name="0.00 56" xfId="42636"/>
    <cellStyle name="0.00 57" xfId="42637"/>
    <cellStyle name="0.00 58" xfId="42638"/>
    <cellStyle name="0.00 59" xfId="42639"/>
    <cellStyle name="0.00 6" xfId="8109"/>
    <cellStyle name="0.00 6 2" xfId="31344"/>
    <cellStyle name="0.00 6 2 2" xfId="32177"/>
    <cellStyle name="0.00 6 2 3" xfId="31966"/>
    <cellStyle name="0.00 60" xfId="42640"/>
    <cellStyle name="0.00 61" xfId="42641"/>
    <cellStyle name="0.00 62" xfId="42642"/>
    <cellStyle name="0.00 63" xfId="42643"/>
    <cellStyle name="0.00 64" xfId="42644"/>
    <cellStyle name="0.00 65" xfId="42645"/>
    <cellStyle name="0.00 66" xfId="42646"/>
    <cellStyle name="0.00 67" xfId="42647"/>
    <cellStyle name="0.00 68" xfId="42648"/>
    <cellStyle name="0.00 69" xfId="42649"/>
    <cellStyle name="0.00 7" xfId="8110"/>
    <cellStyle name="0.00 7 2" xfId="31379"/>
    <cellStyle name="0.00 7 2 2" xfId="32212"/>
    <cellStyle name="0.00 7 2 3" xfId="32001"/>
    <cellStyle name="0.00 70" xfId="42650"/>
    <cellStyle name="0.00 71" xfId="42651"/>
    <cellStyle name="0.00 72" xfId="42652"/>
    <cellStyle name="0.00 73" xfId="42653"/>
    <cellStyle name="0.00 74" xfId="42654"/>
    <cellStyle name="0.00 75" xfId="42655"/>
    <cellStyle name="0.00 76" xfId="42656"/>
    <cellStyle name="0.00 77" xfId="42657"/>
    <cellStyle name="0.00 78" xfId="42658"/>
    <cellStyle name="0.00 79" xfId="42659"/>
    <cellStyle name="0.00 8" xfId="8111"/>
    <cellStyle name="0.00 8 2" xfId="31342"/>
    <cellStyle name="0.00 8 2 2" xfId="32175"/>
    <cellStyle name="0.00 8 2 3" xfId="31964"/>
    <cellStyle name="0.00 80" xfId="42660"/>
    <cellStyle name="0.00 81" xfId="42661"/>
    <cellStyle name="0.00 82" xfId="42662"/>
    <cellStyle name="0.00 83" xfId="42663"/>
    <cellStyle name="0.00 84" xfId="42664"/>
    <cellStyle name="0.00 85" xfId="42665"/>
    <cellStyle name="0.00 86" xfId="42666"/>
    <cellStyle name="0.00 87" xfId="42667"/>
    <cellStyle name="0.00 88" xfId="42668"/>
    <cellStyle name="0.00 89" xfId="42669"/>
    <cellStyle name="0.00 9" xfId="8112"/>
    <cellStyle name="0.00 9 2" xfId="31381"/>
    <cellStyle name="0.00 9 2 2" xfId="32214"/>
    <cellStyle name="0.00 9 2 3" xfId="32003"/>
    <cellStyle name="0.00 90" xfId="42670"/>
    <cellStyle name="0.00 91" xfId="42671"/>
    <cellStyle name="0.00 92" xfId="42672"/>
    <cellStyle name="0.00 93" xfId="42673"/>
    <cellStyle name="0.00 94" xfId="42674"/>
    <cellStyle name="0.00 95" xfId="42675"/>
    <cellStyle name="0.00 96" xfId="42676"/>
    <cellStyle name="0.00 97" xfId="42677"/>
    <cellStyle name="0.00 98" xfId="42678"/>
    <cellStyle name="0.00 99" xfId="42679"/>
    <cellStyle name="0.00%" xfId="27725"/>
    <cellStyle name="0.000%" xfId="27726"/>
    <cellStyle name="0.000% 2" xfId="36652"/>
    <cellStyle name="0.0000%" xfId="27727"/>
    <cellStyle name="0.0000% 2" xfId="36653"/>
    <cellStyle name="00" xfId="36654"/>
    <cellStyle name="¼yAU(R)" xfId="8113"/>
    <cellStyle name="¼yAU(R) 10" xfId="8114"/>
    <cellStyle name="¼yAU(R) 11" xfId="8115"/>
    <cellStyle name="¼yAU(R) 12" xfId="8116"/>
    <cellStyle name="¼yAU(R) 13" xfId="8117"/>
    <cellStyle name="¼yAU(R) 14" xfId="30542"/>
    <cellStyle name="¼yAU(R) 2" xfId="8118"/>
    <cellStyle name="¼yAU(R) 2 2" xfId="42680"/>
    <cellStyle name="¼yAU(R) 3" xfId="8119"/>
    <cellStyle name="¼yAU(R) 3 2" xfId="42681"/>
    <cellStyle name="¼yAU(R) 4" xfId="8120"/>
    <cellStyle name="¼yAU(R) 5" xfId="8121"/>
    <cellStyle name="¼yAU(R) 6" xfId="8122"/>
    <cellStyle name="¼yAU(R) 7" xfId="8123"/>
    <cellStyle name="¼yAU(R) 8" xfId="8124"/>
    <cellStyle name="¼yAU(R) 9" xfId="8125"/>
    <cellStyle name="1" xfId="27728"/>
    <cellStyle name="1 000 Kč_RESULTS" xfId="36655"/>
    <cellStyle name="1 2" xfId="36656"/>
    <cellStyle name="1_071214 대신초 전기_소방_통신공사(한별)" xfId="36657"/>
    <cellStyle name="1_080430 전기-원가계산서_PSD13.5역-2" xfId="36658"/>
    <cellStyle name="1_H001 거제조선 종합사무동 신축공사" xfId="36711"/>
    <cellStyle name="1_laroux" xfId="36712"/>
    <cellStyle name="1_laroux_ATC-YOON1" xfId="36713"/>
    <cellStyle name="1_total" xfId="36714"/>
    <cellStyle name="1_total_공사양식(050308)" xfId="36715"/>
    <cellStyle name="1_total_구로리총괄내역" xfId="36716"/>
    <cellStyle name="1_total_구로리총괄내역_공사양식(050308)" xfId="36717"/>
    <cellStyle name="1_total_구로리총괄내역_설계서(수서)" xfId="36718"/>
    <cellStyle name="1_total_구로리총괄내역_수도권매립지" xfId="36719"/>
    <cellStyle name="1_total_구로리총괄내역_수도권매립지_공사양식(050308)" xfId="36720"/>
    <cellStyle name="1_total_구로리총괄내역_수도권매립지_설계서(수서)" xfId="36721"/>
    <cellStyle name="1_total_구로리총괄내역_일위대가" xfId="36722"/>
    <cellStyle name="1_total_구로리총괄내역_일위대가_공사양식(050308)" xfId="36723"/>
    <cellStyle name="1_total_구로리총괄내역_일위대가_설계서(수서)" xfId="36724"/>
    <cellStyle name="1_total_구로리총괄내역_자재단가표" xfId="36725"/>
    <cellStyle name="1_total_구로리총괄내역_자재단가표_공사양식(050308)" xfId="36726"/>
    <cellStyle name="1_total_구로리총괄내역_자재단가표_설계서(수서)" xfId="36727"/>
    <cellStyle name="1_total_구로리총괄내역_장안초등학교내역0814" xfId="36728"/>
    <cellStyle name="1_total_구로리총괄내역_장안초등학교내역0814_공사양식(050308)" xfId="36729"/>
    <cellStyle name="1_total_구로리총괄내역_장안초등학교내역0814_설계서(수서)" xfId="36730"/>
    <cellStyle name="1_total_설계서(수서)" xfId="36731"/>
    <cellStyle name="1_total_총괄내역0518" xfId="36732"/>
    <cellStyle name="1_total_총괄내역0518_공사양식(050308)" xfId="36733"/>
    <cellStyle name="1_total_총괄내역0518_설계서(수서)" xfId="36734"/>
    <cellStyle name="1_total_총괄내역0518_수도권매립지" xfId="36735"/>
    <cellStyle name="1_total_총괄내역0518_수도권매립지_공사양식(050308)" xfId="36736"/>
    <cellStyle name="1_total_총괄내역0518_수도권매립지_설계서(수서)" xfId="36737"/>
    <cellStyle name="1_total_총괄내역0518_일위대가" xfId="36738"/>
    <cellStyle name="1_total_총괄내역0518_일위대가_공사양식(050308)" xfId="36739"/>
    <cellStyle name="1_total_총괄내역0518_일위대가_설계서(수서)" xfId="36740"/>
    <cellStyle name="1_total_총괄내역0518_자재단가표" xfId="36741"/>
    <cellStyle name="1_total_총괄내역0518_자재단가표_공사양식(050308)" xfId="36742"/>
    <cellStyle name="1_total_총괄내역0518_자재단가표_설계서(수서)" xfId="36743"/>
    <cellStyle name="1_total_총괄내역0518_장안초등학교내역0814" xfId="36744"/>
    <cellStyle name="1_total_총괄내역0518_장안초등학교내역0814_공사양식(050308)" xfId="36745"/>
    <cellStyle name="1_total_총괄내역0518_장안초등학교내역0814_설계서(수서)" xfId="36746"/>
    <cellStyle name="1_tree" xfId="36747"/>
    <cellStyle name="1_tree_공사양식(050308)" xfId="36748"/>
    <cellStyle name="1_tree_구로리총괄내역" xfId="36749"/>
    <cellStyle name="1_tree_구로리총괄내역_공사양식(050308)" xfId="36750"/>
    <cellStyle name="1_tree_구로리총괄내역_설계서(수서)" xfId="36751"/>
    <cellStyle name="1_tree_구로리총괄내역_수도권매립지" xfId="36752"/>
    <cellStyle name="1_tree_구로리총괄내역_수도권매립지_공사양식(050308)" xfId="36753"/>
    <cellStyle name="1_tree_구로리총괄내역_수도권매립지_설계서(수서)" xfId="36754"/>
    <cellStyle name="1_tree_구로리총괄내역_일위대가" xfId="36755"/>
    <cellStyle name="1_tree_구로리총괄내역_일위대가_공사양식(050308)" xfId="36756"/>
    <cellStyle name="1_tree_구로리총괄내역_일위대가_설계서(수서)" xfId="36757"/>
    <cellStyle name="1_tree_구로리총괄내역_자재단가표" xfId="36758"/>
    <cellStyle name="1_tree_구로리총괄내역_자재단가표_공사양식(050308)" xfId="36759"/>
    <cellStyle name="1_tree_구로리총괄내역_자재단가표_설계서(수서)" xfId="36760"/>
    <cellStyle name="1_tree_구로리총괄내역_장안초등학교내역0814" xfId="36761"/>
    <cellStyle name="1_tree_구로리총괄내역_장안초등학교내역0814_공사양식(050308)" xfId="36762"/>
    <cellStyle name="1_tree_구로리총괄내역_장안초등학교내역0814_설계서(수서)" xfId="36763"/>
    <cellStyle name="1_tree_설계서(수서)" xfId="36764"/>
    <cellStyle name="1_tree_수량산출" xfId="36765"/>
    <cellStyle name="1_tree_수량산출_공사양식(050308)" xfId="36766"/>
    <cellStyle name="1_tree_수량산출_구로리총괄내역" xfId="36767"/>
    <cellStyle name="1_tree_수량산출_구로리총괄내역_공사양식(050308)" xfId="36768"/>
    <cellStyle name="1_tree_수량산출_구로리총괄내역_설계서(수서)" xfId="36769"/>
    <cellStyle name="1_tree_수량산출_구로리총괄내역_수도권매립지" xfId="36770"/>
    <cellStyle name="1_tree_수량산출_구로리총괄내역_수도권매립지_공사양식(050308)" xfId="36771"/>
    <cellStyle name="1_tree_수량산출_구로리총괄내역_수도권매립지_설계서(수서)" xfId="36772"/>
    <cellStyle name="1_tree_수량산출_구로리총괄내역_일위대가" xfId="36773"/>
    <cellStyle name="1_tree_수량산출_구로리총괄내역_일위대가_공사양식(050308)" xfId="36774"/>
    <cellStyle name="1_tree_수량산출_구로리총괄내역_일위대가_설계서(수서)" xfId="36775"/>
    <cellStyle name="1_tree_수량산출_구로리총괄내역_자재단가표" xfId="36776"/>
    <cellStyle name="1_tree_수량산출_구로리총괄내역_자재단가표_공사양식(050308)" xfId="36777"/>
    <cellStyle name="1_tree_수량산출_구로리총괄내역_자재단가표_설계서(수서)" xfId="36778"/>
    <cellStyle name="1_tree_수량산출_구로리총괄내역_장안초등학교내역0814" xfId="36779"/>
    <cellStyle name="1_tree_수량산출_구로리총괄내역_장안초등학교내역0814_공사양식(050308)" xfId="36780"/>
    <cellStyle name="1_tree_수량산출_구로리총괄내역_장안초등학교내역0814_설계서(수서)" xfId="36781"/>
    <cellStyle name="1_tree_수량산출_설계서(수서)" xfId="36782"/>
    <cellStyle name="1_tree_수량산출_총괄내역0518" xfId="36783"/>
    <cellStyle name="1_tree_수량산출_총괄내역0518_공사양식(050308)" xfId="36784"/>
    <cellStyle name="1_tree_수량산출_총괄내역0518_설계서(수서)" xfId="36785"/>
    <cellStyle name="1_tree_수량산출_총괄내역0518_수도권매립지" xfId="36786"/>
    <cellStyle name="1_tree_수량산출_총괄내역0518_수도권매립지_공사양식(050308)" xfId="36787"/>
    <cellStyle name="1_tree_수량산출_총괄내역0518_수도권매립지_설계서(수서)" xfId="36788"/>
    <cellStyle name="1_tree_수량산출_총괄내역0518_일위대가" xfId="36789"/>
    <cellStyle name="1_tree_수량산출_총괄내역0518_일위대가_공사양식(050308)" xfId="36790"/>
    <cellStyle name="1_tree_수량산출_총괄내역0518_일위대가_설계서(수서)" xfId="36791"/>
    <cellStyle name="1_tree_수량산출_총괄내역0518_자재단가표" xfId="36792"/>
    <cellStyle name="1_tree_수량산출_총괄내역0518_자재단가표_공사양식(050308)" xfId="36793"/>
    <cellStyle name="1_tree_수량산출_총괄내역0518_자재단가표_설계서(수서)" xfId="36794"/>
    <cellStyle name="1_tree_수량산출_총괄내역0518_장안초등학교내역0814" xfId="36795"/>
    <cellStyle name="1_tree_수량산출_총괄내역0518_장안초등학교내역0814_공사양식(050308)" xfId="36796"/>
    <cellStyle name="1_tree_수량산출_총괄내역0518_장안초등학교내역0814_설계서(수서)" xfId="36797"/>
    <cellStyle name="1_tree_총괄내역0518" xfId="36798"/>
    <cellStyle name="1_tree_총괄내역0518_공사양식(050308)" xfId="36799"/>
    <cellStyle name="1_tree_총괄내역0518_설계서(수서)" xfId="36800"/>
    <cellStyle name="1_tree_총괄내역0518_수도권매립지" xfId="36801"/>
    <cellStyle name="1_tree_총괄내역0518_수도권매립지_공사양식(050308)" xfId="36802"/>
    <cellStyle name="1_tree_총괄내역0518_수도권매립지_설계서(수서)" xfId="36803"/>
    <cellStyle name="1_tree_총괄내역0518_일위대가" xfId="36804"/>
    <cellStyle name="1_tree_총괄내역0518_일위대가_공사양식(050308)" xfId="36805"/>
    <cellStyle name="1_tree_총괄내역0518_일위대가_설계서(수서)" xfId="36806"/>
    <cellStyle name="1_tree_총괄내역0518_자재단가표" xfId="36807"/>
    <cellStyle name="1_tree_총괄내역0518_자재단가표_공사양식(050308)" xfId="36808"/>
    <cellStyle name="1_tree_총괄내역0518_자재단가표_설계서(수서)" xfId="36809"/>
    <cellStyle name="1_tree_총괄내역0518_장안초등학교내역0814" xfId="36810"/>
    <cellStyle name="1_tree_총괄내역0518_장안초등학교내역0814_공사양식(050308)" xfId="36811"/>
    <cellStyle name="1_tree_총괄내역0518_장안초등학교내역0814_설계서(수서)" xfId="36812"/>
    <cellStyle name="1_강동견적서(수영구청)" xfId="36659"/>
    <cellStyle name="1_견적서(세종)" xfId="36660"/>
    <cellStyle name="1_나인정보_내역서" xfId="36661"/>
    <cellStyle name="1_단가조사표" xfId="36662"/>
    <cellStyle name="1_단가조사표_1011소각" xfId="36663"/>
    <cellStyle name="1_단가조사표_1113교~1" xfId="36664"/>
    <cellStyle name="1_단가조사표_121내역" xfId="36665"/>
    <cellStyle name="1_단가조사표_객토량" xfId="36666"/>
    <cellStyle name="1_단가조사표_교통센~1" xfId="36667"/>
    <cellStyle name="1_단가조사표_교통센터412" xfId="36668"/>
    <cellStyle name="1_단가조사표_교통수" xfId="36669"/>
    <cellStyle name="1_단가조사표_교통수량산출서" xfId="36670"/>
    <cellStyle name="1_단가조사표_구조물대가 (2)" xfId="36671"/>
    <cellStyle name="1_단가조사표_내역서 (2)" xfId="36672"/>
    <cellStyle name="1_단가조사표_대전관저지구" xfId="36673"/>
    <cellStyle name="1_단가조사표_동측지~1" xfId="36674"/>
    <cellStyle name="1_단가조사표_동측지원422" xfId="36675"/>
    <cellStyle name="1_단가조사표_동측지원512" xfId="36676"/>
    <cellStyle name="1_단가조사표_동측지원524" xfId="36677"/>
    <cellStyle name="1_단가조사표_부대422" xfId="36678"/>
    <cellStyle name="1_단가조사표_부대시설" xfId="36679"/>
    <cellStyle name="1_단가조사표_소각수~1" xfId="36680"/>
    <cellStyle name="1_단가조사표_소각수내역서" xfId="36681"/>
    <cellStyle name="1_단가조사표_소각수목2" xfId="36682"/>
    <cellStyle name="1_단가조사표_수량산출서 (2)" xfId="36683"/>
    <cellStyle name="1_단가조사표_엑스포~1" xfId="36684"/>
    <cellStyle name="1_단가조사표_엑스포한빛1" xfId="36685"/>
    <cellStyle name="1_단가조사표_여객터미널331" xfId="36686"/>
    <cellStyle name="1_단가조사표_여객터미널513" xfId="36687"/>
    <cellStyle name="1_단가조사표_여객터미널629" xfId="36688"/>
    <cellStyle name="1_단가조사표_외곽도로616" xfId="36689"/>
    <cellStyle name="1_단가조사표_원가계~1" xfId="36690"/>
    <cellStyle name="1_단가조사표_유기질" xfId="36691"/>
    <cellStyle name="1_단가조사표_자재조서 (2)" xfId="36692"/>
    <cellStyle name="1_단가조사표_총괄내역" xfId="36693"/>
    <cellStyle name="1_단가조사표_총괄내역 (2)" xfId="36694"/>
    <cellStyle name="1_단가조사표_터미널도로403" xfId="36695"/>
    <cellStyle name="1_단가조사표_터미널도로429" xfId="36696"/>
    <cellStyle name="1_단가조사표_포장일위" xfId="36697"/>
    <cellStyle name="1_도급내역서" xfId="36698"/>
    <cellStyle name="1_발송-080318 견적_충정로등22 (한별)" xfId="36699"/>
    <cellStyle name="1_시민계략공사" xfId="36700"/>
    <cellStyle name="1_시민계략공사_전기-한남" xfId="36701"/>
    <cellStyle name="1_양곡부두정비창고전기내역서" xfId="36702"/>
    <cellStyle name="1_여성가족개발원관급내역서cctv(10월최종)" xfId="36703"/>
    <cellStyle name="1_자양동취수장 옥탑광고탑06-12" xfId="36704"/>
    <cellStyle name="1_재송동 구일공원 기본 및 실시설계-통신내역서(실시1)" xfId="36705"/>
    <cellStyle name="1_재송동 구일공원 기본 및 실시설계-통신내역서(실시2)" xfId="36706"/>
    <cellStyle name="1_조명제어공량" xfId="36707"/>
    <cellStyle name="1_종합사무동최종bm수신(04.3.10)" xfId="36708"/>
    <cellStyle name="1_좌천4지구공영주차장정보통신내역서" xfId="36709"/>
    <cellStyle name="1_철원군청 디지털방송시스템-설계내역090109" xfId="36710"/>
    <cellStyle name="10" xfId="27729"/>
    <cellStyle name="11" xfId="36813"/>
    <cellStyle name="111" xfId="36814"/>
    <cellStyle name="120" xfId="27730"/>
    <cellStyle name="19990216" xfId="27731"/>
    <cellStyle name="¹e" xfId="36815"/>
    <cellStyle name="¹éº" xfId="36816"/>
    <cellStyle name="¹eºða²" xfId="36817"/>
    <cellStyle name="¹éºÐÀ²_¿îÀüÀÚ±Ý" xfId="36818"/>
    <cellStyle name="¹eºÐA²_±aA¸" xfId="36819"/>
    <cellStyle name="1월" xfId="27732"/>
    <cellStyle name="2" xfId="36820"/>
    <cellStyle name="²" xfId="36821"/>
    <cellStyle name="2)" xfId="8126"/>
    <cellStyle name="2) 10" xfId="8127"/>
    <cellStyle name="2) 11" xfId="8128"/>
    <cellStyle name="2) 12" xfId="8129"/>
    <cellStyle name="2) 13" xfId="8130"/>
    <cellStyle name="2) 14" xfId="8131"/>
    <cellStyle name="2) 15" xfId="8132"/>
    <cellStyle name="2) 16" xfId="8133"/>
    <cellStyle name="2) 17" xfId="8134"/>
    <cellStyle name="2) 18" xfId="8135"/>
    <cellStyle name="2) 19" xfId="8136"/>
    <cellStyle name="2) 2" xfId="8137"/>
    <cellStyle name="2) 20" xfId="8138"/>
    <cellStyle name="2) 21" xfId="8139"/>
    <cellStyle name="2) 22" xfId="8140"/>
    <cellStyle name="2) 23" xfId="8141"/>
    <cellStyle name="2) 24" xfId="8142"/>
    <cellStyle name="2) 25" xfId="8143"/>
    <cellStyle name="2) 26" xfId="8144"/>
    <cellStyle name="2) 27" xfId="8145"/>
    <cellStyle name="2) 28" xfId="8146"/>
    <cellStyle name="2) 29" xfId="8147"/>
    <cellStyle name="2) 3" xfId="8148"/>
    <cellStyle name="2) 30" xfId="8149"/>
    <cellStyle name="2) 31" xfId="8150"/>
    <cellStyle name="2) 32" xfId="8151"/>
    <cellStyle name="2) 33" xfId="8152"/>
    <cellStyle name="2) 34" xfId="8153"/>
    <cellStyle name="2) 35" xfId="8154"/>
    <cellStyle name="2) 36" xfId="8155"/>
    <cellStyle name="2) 37" xfId="8156"/>
    <cellStyle name="2) 38" xfId="8157"/>
    <cellStyle name="2) 39" xfId="8158"/>
    <cellStyle name="2) 4" xfId="8159"/>
    <cellStyle name="2) 40" xfId="8160"/>
    <cellStyle name="2) 41" xfId="8161"/>
    <cellStyle name="2) 42" xfId="8162"/>
    <cellStyle name="2) 43" xfId="8163"/>
    <cellStyle name="2) 44" xfId="8164"/>
    <cellStyle name="2) 45" xfId="8165"/>
    <cellStyle name="2) 46" xfId="8166"/>
    <cellStyle name="2) 47" xfId="8167"/>
    <cellStyle name="2) 48" xfId="8168"/>
    <cellStyle name="2) 49" xfId="8169"/>
    <cellStyle name="2) 5" xfId="8170"/>
    <cellStyle name="2) 50" xfId="8171"/>
    <cellStyle name="2) 51" xfId="8172"/>
    <cellStyle name="2) 52" xfId="8173"/>
    <cellStyle name="2) 53" xfId="30541"/>
    <cellStyle name="2) 6" xfId="8174"/>
    <cellStyle name="2) 7" xfId="8175"/>
    <cellStyle name="2) 8" xfId="8176"/>
    <cellStyle name="2) 9" xfId="8177"/>
    <cellStyle name="2_laroux" xfId="36858"/>
    <cellStyle name="2_laroux_ATC-YOON1" xfId="36859"/>
    <cellStyle name="2_단가조사표" xfId="36822"/>
    <cellStyle name="2_단가조사표_1011소각" xfId="36823"/>
    <cellStyle name="2_단가조사표_1113교~1" xfId="36824"/>
    <cellStyle name="2_단가조사표_121내역" xfId="36825"/>
    <cellStyle name="2_단가조사표_객토량" xfId="36826"/>
    <cellStyle name="2_단가조사표_교통센~1" xfId="36827"/>
    <cellStyle name="2_단가조사표_교통센터412" xfId="36828"/>
    <cellStyle name="2_단가조사표_교통수" xfId="36829"/>
    <cellStyle name="2_단가조사표_교통수량산출서" xfId="36830"/>
    <cellStyle name="2_단가조사표_구조물대가 (2)" xfId="36831"/>
    <cellStyle name="2_단가조사표_내역서 (2)" xfId="36832"/>
    <cellStyle name="2_단가조사표_대전관저지구" xfId="36833"/>
    <cellStyle name="2_단가조사표_동측지~1" xfId="36834"/>
    <cellStyle name="2_단가조사표_동측지원422" xfId="36835"/>
    <cellStyle name="2_단가조사표_동측지원512" xfId="36836"/>
    <cellStyle name="2_단가조사표_동측지원524" xfId="36837"/>
    <cellStyle name="2_단가조사표_부대422" xfId="36838"/>
    <cellStyle name="2_단가조사표_부대시설" xfId="36839"/>
    <cellStyle name="2_단가조사표_소각수~1" xfId="36840"/>
    <cellStyle name="2_단가조사표_소각수내역서" xfId="36841"/>
    <cellStyle name="2_단가조사표_소각수목2" xfId="36842"/>
    <cellStyle name="2_단가조사표_수량산출서 (2)" xfId="36843"/>
    <cellStyle name="2_단가조사표_엑스포~1" xfId="36844"/>
    <cellStyle name="2_단가조사표_엑스포한빛1" xfId="36845"/>
    <cellStyle name="2_단가조사표_여객터미널331" xfId="36846"/>
    <cellStyle name="2_단가조사표_여객터미널513" xfId="36847"/>
    <cellStyle name="2_단가조사표_여객터미널629" xfId="36848"/>
    <cellStyle name="2_단가조사표_외곽도로616" xfId="36849"/>
    <cellStyle name="2_단가조사표_원가계~1" xfId="36850"/>
    <cellStyle name="2_단가조사표_유기질" xfId="36851"/>
    <cellStyle name="2_단가조사표_자재조서 (2)" xfId="36852"/>
    <cellStyle name="2_단가조사표_총괄내역" xfId="36853"/>
    <cellStyle name="2_단가조사표_총괄내역 (2)" xfId="36854"/>
    <cellStyle name="2_단가조사표_터미널도로403" xfId="36855"/>
    <cellStyle name="2_단가조사표_터미널도로429" xfId="36856"/>
    <cellStyle name="2_단가조사표_포장일위" xfId="36857"/>
    <cellStyle name="20% - 강조색1" xfId="8178" builtinId="30" customBuiltin="1"/>
    <cellStyle name="20% - 강조색1 10" xfId="8179"/>
    <cellStyle name="20% - 강조색1 10 2" xfId="31890"/>
    <cellStyle name="20% - 강조색1 10 2 2" xfId="41506"/>
    <cellStyle name="20% - 강조색1 11" xfId="8180"/>
    <cellStyle name="20% - 강조색1 11 2" xfId="41507"/>
    <cellStyle name="20% - 강조색1 12" xfId="8181"/>
    <cellStyle name="20% - 강조색1 13" xfId="8182"/>
    <cellStyle name="20% - 강조색1 14" xfId="42753"/>
    <cellStyle name="20% - 강조색1 2" xfId="8183"/>
    <cellStyle name="20% - 강조색1 2 2" xfId="31175"/>
    <cellStyle name="20% - 강조색1 2 2 2" xfId="41508"/>
    <cellStyle name="20% - 강조색1 2 3" xfId="36860"/>
    <cellStyle name="20% - 강조색1 3" xfId="8184"/>
    <cellStyle name="20% - 강조색1 3 2" xfId="31176"/>
    <cellStyle name="20% - 강조색1 3 2 2" xfId="41509"/>
    <cellStyle name="20% - 강조색1 4" xfId="8185"/>
    <cellStyle name="20% - 강조색1 4 2" xfId="31177"/>
    <cellStyle name="20% - 강조색1 4 2 2" xfId="41510"/>
    <cellStyle name="20% - 강조색1 5" xfId="8186"/>
    <cellStyle name="20% - 강조색1 5 2" xfId="31604"/>
    <cellStyle name="20% - 강조색1 5 2 2" xfId="41511"/>
    <cellStyle name="20% - 강조색1 6" xfId="8187"/>
    <cellStyle name="20% - 강조색1 6 2" xfId="31754"/>
    <cellStyle name="20% - 강조색1 6 2 2" xfId="41512"/>
    <cellStyle name="20% - 강조색1 7" xfId="8188"/>
    <cellStyle name="20% - 강조색1 7 2" xfId="31806"/>
    <cellStyle name="20% - 강조색1 7 2 2" xfId="41513"/>
    <cellStyle name="20% - 강조색1 8" xfId="8189"/>
    <cellStyle name="20% - 강조색1 8 2" xfId="31496"/>
    <cellStyle name="20% - 강조색1 8 2 2" xfId="41514"/>
    <cellStyle name="20% - 강조색1 9" xfId="8190"/>
    <cellStyle name="20% - 강조색1 9 2" xfId="31572"/>
    <cellStyle name="20% - 강조색1 9 2 2" xfId="41515"/>
    <cellStyle name="20% - 강조색2" xfId="8191" builtinId="34" customBuiltin="1"/>
    <cellStyle name="20% - 강조색2 10" xfId="8192"/>
    <cellStyle name="20% - 강조색2 10 2" xfId="31889"/>
    <cellStyle name="20% - 강조색2 10 2 2" xfId="41516"/>
    <cellStyle name="20% - 강조색2 11" xfId="8193"/>
    <cellStyle name="20% - 강조색2 11 2" xfId="41517"/>
    <cellStyle name="20% - 강조색2 12" xfId="8194"/>
    <cellStyle name="20% - 강조색2 13" xfId="8195"/>
    <cellStyle name="20% - 강조색2 14" xfId="42754"/>
    <cellStyle name="20% - 강조색2 2" xfId="8196"/>
    <cellStyle name="20% - 강조색2 2 2" xfId="31178"/>
    <cellStyle name="20% - 강조색2 2 2 2" xfId="41518"/>
    <cellStyle name="20% - 강조색2 2 3" xfId="36861"/>
    <cellStyle name="20% - 강조색2 3" xfId="8197"/>
    <cellStyle name="20% - 강조색2 3 2" xfId="31179"/>
    <cellStyle name="20% - 강조색2 3 2 2" xfId="41519"/>
    <cellStyle name="20% - 강조색2 4" xfId="8198"/>
    <cellStyle name="20% - 강조색2 4 2" xfId="31180"/>
    <cellStyle name="20% - 강조색2 4 2 2" xfId="41520"/>
    <cellStyle name="20% - 강조색2 5" xfId="8199"/>
    <cellStyle name="20% - 강조색2 5 2" xfId="31605"/>
    <cellStyle name="20% - 강조색2 5 2 2" xfId="41521"/>
    <cellStyle name="20% - 강조색2 6" xfId="8200"/>
    <cellStyle name="20% - 강조색2 6 2" xfId="31753"/>
    <cellStyle name="20% - 강조색2 6 2 2" xfId="41522"/>
    <cellStyle name="20% - 강조색2 7" xfId="8201"/>
    <cellStyle name="20% - 강조색2 7 2" xfId="31805"/>
    <cellStyle name="20% - 강조색2 7 2 2" xfId="41523"/>
    <cellStyle name="20% - 강조색2 8" xfId="8202"/>
    <cellStyle name="20% - 강조색2 8 2" xfId="31497"/>
    <cellStyle name="20% - 강조색2 8 2 2" xfId="41524"/>
    <cellStyle name="20% - 강조색2 9" xfId="8203"/>
    <cellStyle name="20% - 강조색2 9 2" xfId="31571"/>
    <cellStyle name="20% - 강조색2 9 2 2" xfId="41525"/>
    <cellStyle name="20% - 강조색3" xfId="8204" builtinId="38" customBuiltin="1"/>
    <cellStyle name="20% - 강조색3 10" xfId="8205"/>
    <cellStyle name="20% - 강조색3 10 2" xfId="31888"/>
    <cellStyle name="20% - 강조색3 10 2 2" xfId="41526"/>
    <cellStyle name="20% - 강조색3 11" xfId="8206"/>
    <cellStyle name="20% - 강조색3 11 2" xfId="41527"/>
    <cellStyle name="20% - 강조색3 12" xfId="8207"/>
    <cellStyle name="20% - 강조색3 13" xfId="8208"/>
    <cellStyle name="20% - 강조색3 14" xfId="42755"/>
    <cellStyle name="20% - 강조색3 2" xfId="8209"/>
    <cellStyle name="20% - 강조색3 2 2" xfId="31181"/>
    <cellStyle name="20% - 강조색3 2 2 2" xfId="41528"/>
    <cellStyle name="20% - 강조색3 2 3" xfId="36862"/>
    <cellStyle name="20% - 강조색3 3" xfId="8210"/>
    <cellStyle name="20% - 강조색3 3 2" xfId="31182"/>
    <cellStyle name="20% - 강조색3 3 2 2" xfId="41529"/>
    <cellStyle name="20% - 강조색3 4" xfId="8211"/>
    <cellStyle name="20% - 강조색3 4 2" xfId="31183"/>
    <cellStyle name="20% - 강조색3 4 2 2" xfId="41530"/>
    <cellStyle name="20% - 강조색3 5" xfId="8212"/>
    <cellStyle name="20% - 강조색3 5 2" xfId="31606"/>
    <cellStyle name="20% - 강조색3 5 2 2" xfId="41531"/>
    <cellStyle name="20% - 강조색3 6" xfId="8213"/>
    <cellStyle name="20% - 강조색3 6 2" xfId="31752"/>
    <cellStyle name="20% - 강조색3 6 2 2" xfId="41532"/>
    <cellStyle name="20% - 강조색3 7" xfId="8214"/>
    <cellStyle name="20% - 강조색3 7 2" xfId="31804"/>
    <cellStyle name="20% - 강조색3 7 2 2" xfId="41533"/>
    <cellStyle name="20% - 강조색3 8" xfId="8215"/>
    <cellStyle name="20% - 강조색3 8 2" xfId="31498"/>
    <cellStyle name="20% - 강조색3 8 2 2" xfId="41534"/>
    <cellStyle name="20% - 강조색3 9" xfId="8216"/>
    <cellStyle name="20% - 강조색3 9 2" xfId="31569"/>
    <cellStyle name="20% - 강조색3 9 2 2" xfId="41535"/>
    <cellStyle name="20% - 강조색4" xfId="8217" builtinId="42" customBuiltin="1"/>
    <cellStyle name="20% - 강조색4 10" xfId="8218"/>
    <cellStyle name="20% - 강조색4 10 2" xfId="31887"/>
    <cellStyle name="20% - 강조색4 10 2 2" xfId="41536"/>
    <cellStyle name="20% - 강조색4 11" xfId="8219"/>
    <cellStyle name="20% - 강조색4 11 2" xfId="41537"/>
    <cellStyle name="20% - 강조색4 12" xfId="8220"/>
    <cellStyle name="20% - 강조색4 13" xfId="8221"/>
    <cellStyle name="20% - 강조색4 14" xfId="42756"/>
    <cellStyle name="20% - 강조색4 2" xfId="8222"/>
    <cellStyle name="20% - 강조색4 2 2" xfId="31184"/>
    <cellStyle name="20% - 강조색4 2 2 2" xfId="41538"/>
    <cellStyle name="20% - 강조색4 2 3" xfId="36863"/>
    <cellStyle name="20% - 강조색4 3" xfId="8223"/>
    <cellStyle name="20% - 강조색4 3 2" xfId="31185"/>
    <cellStyle name="20% - 강조색4 3 2 2" xfId="41539"/>
    <cellStyle name="20% - 강조색4 4" xfId="8224"/>
    <cellStyle name="20% - 강조색4 4 2" xfId="31186"/>
    <cellStyle name="20% - 강조색4 4 2 2" xfId="41540"/>
    <cellStyle name="20% - 강조색4 5" xfId="8225"/>
    <cellStyle name="20% - 강조색4 5 2" xfId="31607"/>
    <cellStyle name="20% - 강조색4 5 2 2" xfId="41541"/>
    <cellStyle name="20% - 강조색4 6" xfId="8226"/>
    <cellStyle name="20% - 강조색4 6 2" xfId="31751"/>
    <cellStyle name="20% - 강조색4 6 2 2" xfId="41542"/>
    <cellStyle name="20% - 강조색4 7" xfId="8227"/>
    <cellStyle name="20% - 강조색4 7 2" xfId="31803"/>
    <cellStyle name="20% - 강조색4 7 2 2" xfId="41543"/>
    <cellStyle name="20% - 강조색4 8" xfId="8228"/>
    <cellStyle name="20% - 강조색4 8 2" xfId="31499"/>
    <cellStyle name="20% - 강조색4 8 2 2" xfId="41544"/>
    <cellStyle name="20% - 강조색4 9" xfId="8229"/>
    <cellStyle name="20% - 강조색4 9 2" xfId="31568"/>
    <cellStyle name="20% - 강조색4 9 2 2" xfId="41545"/>
    <cellStyle name="20% - 강조색5" xfId="8230" builtinId="46" customBuiltin="1"/>
    <cellStyle name="20% - 강조색5 10" xfId="8231"/>
    <cellStyle name="20% - 강조색5 10 2" xfId="31886"/>
    <cellStyle name="20% - 강조색5 10 2 2" xfId="41546"/>
    <cellStyle name="20% - 강조색5 11" xfId="8232"/>
    <cellStyle name="20% - 강조색5 11 2" xfId="41547"/>
    <cellStyle name="20% - 강조색5 12" xfId="8233"/>
    <cellStyle name="20% - 강조색5 13" xfId="8234"/>
    <cellStyle name="20% - 강조색5 14" xfId="42757"/>
    <cellStyle name="20% - 강조색5 2" xfId="8235"/>
    <cellStyle name="20% - 강조색5 2 2" xfId="31187"/>
    <cellStyle name="20% - 강조색5 2 2 2" xfId="41548"/>
    <cellStyle name="20% - 강조색5 3" xfId="8236"/>
    <cellStyle name="20% - 강조색5 3 2" xfId="31188"/>
    <cellStyle name="20% - 강조색5 3 2 2" xfId="41549"/>
    <cellStyle name="20% - 강조색5 4" xfId="8237"/>
    <cellStyle name="20% - 강조색5 4 2" xfId="31189"/>
    <cellStyle name="20% - 강조색5 4 2 2" xfId="41550"/>
    <cellStyle name="20% - 강조색5 5" xfId="8238"/>
    <cellStyle name="20% - 강조색5 5 2" xfId="31608"/>
    <cellStyle name="20% - 강조색5 5 2 2" xfId="41551"/>
    <cellStyle name="20% - 강조색5 6" xfId="8239"/>
    <cellStyle name="20% - 강조색5 6 2" xfId="31750"/>
    <cellStyle name="20% - 강조색5 6 2 2" xfId="41552"/>
    <cellStyle name="20% - 강조색5 7" xfId="8240"/>
    <cellStyle name="20% - 강조색5 7 2" xfId="31829"/>
    <cellStyle name="20% - 강조색5 7 2 2" xfId="41553"/>
    <cellStyle name="20% - 강조색5 8" xfId="8241"/>
    <cellStyle name="20% - 강조색5 8 2" xfId="31500"/>
    <cellStyle name="20% - 강조색5 8 2 2" xfId="41554"/>
    <cellStyle name="20% - 강조색5 9" xfId="8242"/>
    <cellStyle name="20% - 강조색5 9 2" xfId="31567"/>
    <cellStyle name="20% - 강조색5 9 2 2" xfId="41555"/>
    <cellStyle name="20% - 강조색6" xfId="8243" builtinId="50" customBuiltin="1"/>
    <cellStyle name="20% - 강조색6 10" xfId="8244"/>
    <cellStyle name="20% - 강조색6 10 2" xfId="31885"/>
    <cellStyle name="20% - 강조색6 10 2 2" xfId="41556"/>
    <cellStyle name="20% - 강조색6 11" xfId="8245"/>
    <cellStyle name="20% - 강조색6 11 2" xfId="41557"/>
    <cellStyle name="20% - 강조색6 12" xfId="8246"/>
    <cellStyle name="20% - 강조색6 13" xfId="8247"/>
    <cellStyle name="20% - 강조색6 14" xfId="42758"/>
    <cellStyle name="20% - 강조색6 2" xfId="8248"/>
    <cellStyle name="20% - 강조색6 2 2" xfId="31190"/>
    <cellStyle name="20% - 강조색6 2 2 2" xfId="41558"/>
    <cellStyle name="20% - 강조색6 2 3" xfId="36864"/>
    <cellStyle name="20% - 강조색6 3" xfId="8249"/>
    <cellStyle name="20% - 강조색6 3 2" xfId="31191"/>
    <cellStyle name="20% - 강조색6 3 2 2" xfId="41559"/>
    <cellStyle name="20% - 강조색6 4" xfId="8250"/>
    <cellStyle name="20% - 강조색6 4 2" xfId="31192"/>
    <cellStyle name="20% - 강조색6 4 2 2" xfId="41560"/>
    <cellStyle name="20% - 강조색6 5" xfId="8251"/>
    <cellStyle name="20% - 강조색6 5 2" xfId="31609"/>
    <cellStyle name="20% - 강조색6 5 2 2" xfId="41561"/>
    <cellStyle name="20% - 강조색6 6" xfId="8252"/>
    <cellStyle name="20% - 강조색6 6 2" xfId="31749"/>
    <cellStyle name="20% - 강조색6 6 2 2" xfId="41562"/>
    <cellStyle name="20% - 강조색6 7" xfId="8253"/>
    <cellStyle name="20% - 강조색6 7 2" xfId="31830"/>
    <cellStyle name="20% - 강조색6 7 2 2" xfId="41563"/>
    <cellStyle name="20% - 강조색6 8" xfId="8254"/>
    <cellStyle name="20% - 강조색6 8 2" xfId="31501"/>
    <cellStyle name="20% - 강조색6 8 2 2" xfId="41564"/>
    <cellStyle name="20% - 강조색6 9" xfId="8255"/>
    <cellStyle name="20% - 강조색6 9 2" xfId="31566"/>
    <cellStyle name="20% - 강조색6 9 2 2" xfId="41565"/>
    <cellStyle name="2자리" xfId="36865"/>
    <cellStyle name="3" xfId="36866"/>
    <cellStyle name="³?a" xfId="36867"/>
    <cellStyle name="³?A￥" xfId="8256"/>
    <cellStyle name="³?A￥ 10" xfId="8257"/>
    <cellStyle name="³?A￥ 11" xfId="8258"/>
    <cellStyle name="³?A￥ 12" xfId="8259"/>
    <cellStyle name="³?A￥ 13" xfId="8260"/>
    <cellStyle name="³?A￥ 14" xfId="30540"/>
    <cellStyle name="³?A￥ 2" xfId="8261"/>
    <cellStyle name="³?A￥ 3" xfId="8262"/>
    <cellStyle name="³?A￥ 4" xfId="8263"/>
    <cellStyle name="³?A￥ 5" xfId="8264"/>
    <cellStyle name="³?A￥ 6" xfId="8265"/>
    <cellStyle name="³?A￥ 7" xfId="8266"/>
    <cellStyle name="³?A￥ 8" xfId="8267"/>
    <cellStyle name="³?A￥ 9" xfId="8268"/>
    <cellStyle name="3_2_040903_1WRM_계약상세내역_종합_REV1-1019" xfId="36868"/>
    <cellStyle name="3_2_전산견적" xfId="36869"/>
    <cellStyle name="3_2공사견적원가내역서_04PE0517_R1" xfId="36870"/>
    <cellStyle name="3_SC 재료비(040324)_VER0" xfId="38046"/>
    <cellStyle name="3_견적사양" xfId="36871"/>
    <cellStyle name="3_견적사양(10.25 추손)..." xfId="36872"/>
    <cellStyle name="3_견적사양-1" xfId="36873"/>
    <cellStyle name="3_견적사양3" xfId="36874"/>
    <cellStyle name="3_견적사양3(추손)" xfId="36875"/>
    <cellStyle name="3_견적서" xfId="36876"/>
    <cellStyle name="3_견적서(POSCO제출용)" xfId="36878"/>
    <cellStyle name="3_견적서(원가)" xfId="36877"/>
    <cellStyle name="3_견적서구매팀020812" xfId="36879"/>
    <cellStyle name="3_복사본 2_전산재료비(1제강탈린로-051020)" xfId="36880"/>
    <cellStyle name="3_산#2-2설비별기본물량산출 집계 " xfId="36881"/>
    <cellStyle name="3_산#2-2설비별기본물량산출 집계 _2_공사원가(1열연)(03.02.26)" xfId="36882"/>
    <cellStyle name="3_산#2-2설비별기본물량산출 집계 _20DECANT-A" xfId="36884"/>
    <cellStyle name="3_산#2-2설비별기본물량산출 집계 _20DECANT-A_열연설계설명서" xfId="36885"/>
    <cellStyle name="3_산#2-2설비별기본물량산출 집계 _20DECANT-A_열연설계설명서_03PH0402-공사견적내역서(030307)" xfId="36886"/>
    <cellStyle name="3_산#2-2설비별기본물량산출 집계 _20DECANT-A_열연설계설명서_03PH1502-공사견적내역서(030307)" xfId="36887"/>
    <cellStyle name="3_산#2-2설비별기본물량산출 집계 _20DECANT-A_열연설계설명서_공사견적내역서(BK 분COKE)" xfId="36891"/>
    <cellStyle name="3_산#2-2설비별기본물량산출 집계 _20DECANT-A_열연설계설명서_공사견적내역서(Sample)" xfId="36892"/>
    <cellStyle name="3_산#2-2설비별기본물량산출 집계 _20DECANT-A_열연설계설명서_공사견적내역서(고압안수 Pump)" xfId="36888"/>
    <cellStyle name="3_산#2-2설비별기본물량산출 집계 _20DECANT-A_열연설계설명서_공사견적내역서(고압안수 Pump)-1" xfId="36889"/>
    <cellStyle name="3_산#2-2설비별기본물량산출 집계 _20DECANT-A_열연설계설명서_공사견적내역서(고압안수 Pump)-수정" xfId="36890"/>
    <cellStyle name="3_산#2-2설비별기본물량산출 집계 _20DECANT-A_열연설계설명서_상세 견적내역(STS 냉연)" xfId="36893"/>
    <cellStyle name="3_산#2-2설비별기본물량산출 집계 _20DECANT-A_열연설계설명서_상세 견적내역(STS 냉연)_03PH0402-공사견적내역서(030307)" xfId="36894"/>
    <cellStyle name="3_산#2-2설비별기본물량산출 집계 _20DECANT-A_열연설계설명서_상세 견적내역(STS 냉연)_03PH1502-공사견적내역서(030307)" xfId="36895"/>
    <cellStyle name="3_산#2-2설비별기본물량산출 집계 _20DECANT-A_열연설계설명서_상세 견적내역(STS 냉연)_1coke추손 (2)" xfId="36896"/>
    <cellStyle name="3_산#2-2설비별기본물량산출 집계 _20DECANT-A_열연설계설명서_상세 견적내역(STS 냉연)_1coke추손 (2)_03PH0402-공사견적내역서(030307)" xfId="36897"/>
    <cellStyle name="3_산#2-2설비별기본물량산출 집계 _20DECANT-A_열연설계설명서_상세 견적내역(STS 냉연)_1coke추손 (2)_03PH1502-공사견적내역서(030307)" xfId="36898"/>
    <cellStyle name="3_산#2-2설비별기본물량산출 집계 _20DECANT-A_열연설계설명서_상세 견적내역(STS 냉연)_1coke추손 (2)_공사견적내역서(BK 분COKE)" xfId="36902"/>
    <cellStyle name="3_산#2-2설비별기본물량산출 집계 _20DECANT-A_열연설계설명서_상세 견적내역(STS 냉연)_1coke추손 (2)_공사견적내역서(Sample)" xfId="36903"/>
    <cellStyle name="3_산#2-2설비별기본물량산출 집계 _20DECANT-A_열연설계설명서_상세 견적내역(STS 냉연)_1coke추손 (2)_공사견적내역서(고압안수 Pump)" xfId="36899"/>
    <cellStyle name="3_산#2-2설비별기본물량산출 집계 _20DECANT-A_열연설계설명서_상세 견적내역(STS 냉연)_1coke추손 (2)_공사견적내역서(고압안수 Pump)-1" xfId="36900"/>
    <cellStyle name="3_산#2-2설비별기본물량산출 집계 _20DECANT-A_열연설계설명서_상세 견적내역(STS 냉연)_1coke추손 (2)_공사견적내역서(고압안수 Pump)-수정" xfId="36901"/>
    <cellStyle name="3_산#2-2설비별기본물량산출 집계 _20DECANT-A_열연설계설명서_상세 견적내역(STS 냉연)_FR 상세견적내역 (020803)" xfId="37006"/>
    <cellStyle name="3_산#2-2설비별기본물량산출 집계 _20DECANT-A_열연설계설명서_상세 견적내역(STS 냉연)_FR 상세견적내역 (020803)_03PH0402-공사견적내역서(030307)" xfId="37007"/>
    <cellStyle name="3_산#2-2설비별기본물량산출 집계 _20DECANT-A_열연설계설명서_상세 견적내역(STS 냉연)_FR 상세견적내역 (020803)_03PH1502-공사견적내역서(030307)" xfId="37008"/>
    <cellStyle name="3_산#2-2설비별기본물량산출 집계 _20DECANT-A_열연설계설명서_상세 견적내역(STS 냉연)_FR 상세견적내역 (020803)_공사견적내역서(BK 분COKE)" xfId="37012"/>
    <cellStyle name="3_산#2-2설비별기본물량산출 집계 _20DECANT-A_열연설계설명서_상세 견적내역(STS 냉연)_FR 상세견적내역 (020803)_공사견적내역서(Sample)" xfId="37013"/>
    <cellStyle name="3_산#2-2설비별기본물량산출 집계 _20DECANT-A_열연설계설명서_상세 견적내역(STS 냉연)_FR 상세견적내역 (020803)_공사견적내역서(고압안수 Pump)" xfId="37009"/>
    <cellStyle name="3_산#2-2설비별기본물량산출 집계 _20DECANT-A_열연설계설명서_상세 견적내역(STS 냉연)_FR 상세견적내역 (020803)_공사견적내역서(고압안수 Pump)-1" xfId="37010"/>
    <cellStyle name="3_산#2-2설비별기본물량산출 집계 _20DECANT-A_열연설계설명서_상세 견적내역(STS 냉연)_FR 상세견적내역 (020803)_공사견적내역서(고압안수 Pump)-수정" xfId="37011"/>
    <cellStyle name="3_산#2-2설비별기본물량산출 집계 _20DECANT-A_열연설계설명서_상세 견적내역(STS 냉연)_POSCO구매견적(문종국)" xfId="37014"/>
    <cellStyle name="3_산#2-2설비별기본물량산출 집계 _20DECANT-A_열연설계설명서_상세 견적내역(STS 냉연)_POSCO구매견적(문종국)_03PH0402-공사견적내역서(030307)" xfId="37015"/>
    <cellStyle name="3_산#2-2설비별기본물량산출 집계 _20DECANT-A_열연설계설명서_상세 견적내역(STS 냉연)_POSCO구매견적(문종국)_03PH1502-공사견적내역서(030307)" xfId="37016"/>
    <cellStyle name="3_산#2-2설비별기본물량산출 집계 _20DECANT-A_열연설계설명서_상세 견적내역(STS 냉연)_POSCO구매견적(문종국)_공사견적내역서(BK 분COKE)" xfId="37020"/>
    <cellStyle name="3_산#2-2설비별기본물량산출 집계 _20DECANT-A_열연설계설명서_상세 견적내역(STS 냉연)_POSCO구매견적(문종국)_공사견적내역서(Sample)" xfId="37021"/>
    <cellStyle name="3_산#2-2설비별기본물량산출 집계 _20DECANT-A_열연설계설명서_상세 견적내역(STS 냉연)_POSCO구매견적(문종국)_공사견적내역서(고압안수 Pump)" xfId="37017"/>
    <cellStyle name="3_산#2-2설비별기본물량산출 집계 _20DECANT-A_열연설계설명서_상세 견적내역(STS 냉연)_POSCO구매견적(문종국)_공사견적내역서(고압안수 Pump)-1" xfId="37018"/>
    <cellStyle name="3_산#2-2설비별기본물량산출 집계 _20DECANT-A_열연설계설명서_상세 견적내역(STS 냉연)_POSCO구매견적(문종국)_공사견적내역서(고압안수 Pump)-수정" xfId="37019"/>
    <cellStyle name="3_산#2-2설비별기본물량산출 집계 _20DECANT-A_열연설계설명서_상세 견적내역(STS 냉연)_견적" xfId="36904"/>
    <cellStyle name="3_산#2-2설비별기본물량산출 집계 _20DECANT-A_열연설계설명서_상세 견적내역(STS 냉연)_견적_03PH0402-공사견적내역서(030307)" xfId="36905"/>
    <cellStyle name="3_산#2-2설비별기본물량산출 집계 _20DECANT-A_열연설계설명서_상세 견적내역(STS 냉연)_견적_03PH1502-공사견적내역서(030307)" xfId="36906"/>
    <cellStyle name="3_산#2-2설비별기본물량산출 집계 _20DECANT-A_열연설계설명서_상세 견적내역(STS 냉연)_견적_공사견적내역서(BK 분COKE)" xfId="36910"/>
    <cellStyle name="3_산#2-2설비별기본물량산출 집계 _20DECANT-A_열연설계설명서_상세 견적내역(STS 냉연)_견적_공사견적내역서(Sample)" xfId="36911"/>
    <cellStyle name="3_산#2-2설비별기본물량산출 집계 _20DECANT-A_열연설계설명서_상세 견적내역(STS 냉연)_견적_공사견적내역서(고압안수 Pump)" xfId="36907"/>
    <cellStyle name="3_산#2-2설비별기본물량산출 집계 _20DECANT-A_열연설계설명서_상세 견적내역(STS 냉연)_견적_공사견적내역서(고압안수 Pump)-1" xfId="36908"/>
    <cellStyle name="3_산#2-2설비별기본물량산출 집계 _20DECANT-A_열연설계설명서_상세 견적내역(STS 냉연)_견적_공사견적내역서(고압안수 Pump)-수정" xfId="36909"/>
    <cellStyle name="3_산#2-2설비별기본물량산출 집계 _20DECANT-A_열연설계설명서_상세 견적내역(STS 냉연)_견적서구매팀(020803)" xfId="36912"/>
    <cellStyle name="3_산#2-2설비별기본물량산출 집계 _20DECANT-A_열연설계설명서_상세 견적내역(STS 냉연)_견적서구매팀(020803)_03PH0402-공사견적내역서(030307)" xfId="36913"/>
    <cellStyle name="3_산#2-2설비별기본물량산출 집계 _20DECANT-A_열연설계설명서_상세 견적내역(STS 냉연)_견적서구매팀(020803)_03PH1502-공사견적내역서(030307)" xfId="36914"/>
    <cellStyle name="3_산#2-2설비별기본물량산출 집계 _20DECANT-A_열연설계설명서_상세 견적내역(STS 냉연)_견적서구매팀(020803)_공사견적내역서(BK 분COKE)" xfId="36918"/>
    <cellStyle name="3_산#2-2설비별기본물량산출 집계 _20DECANT-A_열연설계설명서_상세 견적내역(STS 냉연)_견적서구매팀(020803)_공사견적내역서(Sample)" xfId="36919"/>
    <cellStyle name="3_산#2-2설비별기본물량산출 집계 _20DECANT-A_열연설계설명서_상세 견적내역(STS 냉연)_견적서구매팀(020803)_공사견적내역서(고압안수 Pump)" xfId="36915"/>
    <cellStyle name="3_산#2-2설비별기본물량산출 집계 _20DECANT-A_열연설계설명서_상세 견적내역(STS 냉연)_견적서구매팀(020803)_공사견적내역서(고압안수 Pump)-1" xfId="36916"/>
    <cellStyle name="3_산#2-2설비별기본물량산출 집계 _20DECANT-A_열연설계설명서_상세 견적내역(STS 냉연)_견적서구매팀(020803)_공사견적내역서(고압안수 Pump)-수정" xfId="36917"/>
    <cellStyle name="3_산#2-2설비별기본물량산출 집계 _20DECANT-A_열연설계설명서_상세 견적내역(STS 냉연)_견적서구매팀(020808)" xfId="36920"/>
    <cellStyle name="3_산#2-2설비별기본물량산출 집계 _20DECANT-A_열연설계설명서_상세 견적내역(STS 냉연)_견적원가 내역서 최종 ERP BOM (021227) " xfId="36921"/>
    <cellStyle name="3_산#2-2설비별기본물량산출 집계 _20DECANT-A_열연설계설명서_상세 견적내역(STS 냉연)_견적원가 내역서 최종 ERP BOM (021227) _03PH0402-공사견적내역서(030307)" xfId="36922"/>
    <cellStyle name="3_산#2-2설비별기본물량산출 집계 _20DECANT-A_열연설계설명서_상세 견적내역(STS 냉연)_견적원가 내역서 최종 ERP BOM (021227) _03PH1502-공사견적내역서(030307)" xfId="36923"/>
    <cellStyle name="3_산#2-2설비별기본물량산출 집계 _20DECANT-A_열연설계설명서_상세 견적내역(STS 냉연)_견적원가 내역서 최종 ERP BOM (021227) _공사견적내역서(BK 분COKE)" xfId="36927"/>
    <cellStyle name="3_산#2-2설비별기본물량산출 집계 _20DECANT-A_열연설계설명서_상세 견적내역(STS 냉연)_견적원가 내역서 최종 ERP BOM (021227) _공사견적내역서(Sample)" xfId="36928"/>
    <cellStyle name="3_산#2-2설비별기본물량산출 집계 _20DECANT-A_열연설계설명서_상세 견적내역(STS 냉연)_견적원가 내역서 최종 ERP BOM (021227) _공사견적내역서(고압안수 Pump)" xfId="36924"/>
    <cellStyle name="3_산#2-2설비별기본물량산출 집계 _20DECANT-A_열연설계설명서_상세 견적내역(STS 냉연)_견적원가 내역서 최종 ERP BOM (021227) _공사견적내역서(고압안수 Pump)-1" xfId="36925"/>
    <cellStyle name="3_산#2-2설비별기본물량산출 집계 _20DECANT-A_열연설계설명서_상세 견적내역(STS 냉연)_견적원가 내역서 최종 ERP BOM (021227) _공사견적내역서(고압안수 Pump)-수정" xfId="36926"/>
    <cellStyle name="3_산#2-2설비별기본물량산출 집계 _20DECANT-A_열연설계설명서_상세 견적내역(STS 냉연)_공사견적내역서(BK 분COKE)" xfId="36932"/>
    <cellStyle name="3_산#2-2설비별기본물량산출 집계 _20DECANT-A_열연설계설명서_상세 견적내역(STS 냉연)_공사견적내역서(Sample)" xfId="36933"/>
    <cellStyle name="3_산#2-2설비별기본물량산출 집계 _20DECANT-A_열연설계설명서_상세 견적내역(STS 냉연)_공사견적내역서(고압안수 Pump)" xfId="36929"/>
    <cellStyle name="3_산#2-2설비별기본물량산출 집계 _20DECANT-A_열연설계설명서_상세 견적내역(STS 냉연)_공사견적내역서(고압안수 Pump)-1" xfId="36930"/>
    <cellStyle name="3_산#2-2설비별기본물량산출 집계 _20DECANT-A_열연설계설명서_상세 견적내역(STS 냉연)_공사견적내역서(고압안수 Pump)-수정" xfId="36931"/>
    <cellStyle name="3_산#2-2설비별기본물량산출 집계 _20DECANT-A_열연설계설명서_상세 견적내역(STS 냉연)_상세 견적내역(STS 냉연020406)1" xfId="36934"/>
    <cellStyle name="3_산#2-2설비별기본물량산출 집계 _20DECANT-A_열연설계설명서_상세 견적내역(STS 냉연)_상세 견적내역(STS 냉연020406)1_03PH0402-공사견적내역서(030307)" xfId="36935"/>
    <cellStyle name="3_산#2-2설비별기본물량산출 집계 _20DECANT-A_열연설계설명서_상세 견적내역(STS 냉연)_상세 견적내역(STS 냉연020406)1_03PH1502-공사견적내역서(030307)" xfId="36936"/>
    <cellStyle name="3_산#2-2설비별기본물량산출 집계 _20DECANT-A_열연설계설명서_상세 견적내역(STS 냉연)_상세 견적내역(STS 냉연020406)1_공사견적내역서(BK 분COKE)" xfId="36940"/>
    <cellStyle name="3_산#2-2설비별기본물량산출 집계 _20DECANT-A_열연설계설명서_상세 견적내역(STS 냉연)_상세 견적내역(STS 냉연020406)1_공사견적내역서(Sample)" xfId="36941"/>
    <cellStyle name="3_산#2-2설비별기본물량산출 집계 _20DECANT-A_열연설계설명서_상세 견적내역(STS 냉연)_상세 견적내역(STS 냉연020406)1_공사견적내역서(고압안수 Pump)" xfId="36937"/>
    <cellStyle name="3_산#2-2설비별기본물량산출 집계 _20DECANT-A_열연설계설명서_상세 견적내역(STS 냉연)_상세 견적내역(STS 냉연020406)1_공사견적내역서(고압안수 Pump)-1" xfId="36938"/>
    <cellStyle name="3_산#2-2설비별기본물량산출 집계 _20DECANT-A_열연설계설명서_상세 견적내역(STS 냉연)_상세 견적내역(STS 냉연020406)1_공사견적내역서(고압안수 Pump)-수정" xfId="36939"/>
    <cellStyle name="3_산#2-2설비별기본물량산출 집계 _20DECANT-A_열연설계설명서_상세 견적내역(STS 냉연)_상세견적내역 (흠탐상기)" xfId="36942"/>
    <cellStyle name="3_산#2-2설비별기본물량산출 집계 _20DECANT-A_열연설계설명서_상세 견적내역(STS 냉연)_상세견적내역 (흠탐상기)_03PH0402-공사견적내역서(030307)" xfId="36943"/>
    <cellStyle name="3_산#2-2설비별기본물량산출 집계 _20DECANT-A_열연설계설명서_상세 견적내역(STS 냉연)_상세견적내역 (흠탐상기)_03PH1502-공사견적내역서(030307)" xfId="36944"/>
    <cellStyle name="3_산#2-2설비별기본물량산출 집계 _20DECANT-A_열연설계설명서_상세 견적내역(STS 냉연)_상세견적내역 (흠탐상기)_공사견적내역서(BK 분COKE)" xfId="36948"/>
    <cellStyle name="3_산#2-2설비별기본물량산출 집계 _20DECANT-A_열연설계설명서_상세 견적내역(STS 냉연)_상세견적내역 (흠탐상기)_공사견적내역서(Sample)" xfId="36949"/>
    <cellStyle name="3_산#2-2설비별기본물량산출 집계 _20DECANT-A_열연설계설명서_상세 견적내역(STS 냉연)_상세견적내역 (흠탐상기)_공사견적내역서(고압안수 Pump)" xfId="36945"/>
    <cellStyle name="3_산#2-2설비별기본물량산출 집계 _20DECANT-A_열연설계설명서_상세 견적내역(STS 냉연)_상세견적내역 (흠탐상기)_공사견적내역서(고압안수 Pump)-1" xfId="36946"/>
    <cellStyle name="3_산#2-2설비별기본물량산출 집계 _20DECANT-A_열연설계설명서_상세 견적내역(STS 냉연)_상세견적내역 (흠탐상기)_공사견적내역서(고압안수 Pump)-수정" xfId="36947"/>
    <cellStyle name="3_산#2-2설비별기본물량산출 집계 _20DECANT-A_열연설계설명서_상세 견적내역(STS 냉연)_수처리 상세 견적내역(020524)" xfId="36950"/>
    <cellStyle name="3_산#2-2설비별기본물량산출 집계 _20DECANT-A_열연설계설명서_상세 견적내역(STS 냉연)_수처리 상세 견적내역(020524)_03PH0402-공사견적내역서(030307)" xfId="36951"/>
    <cellStyle name="3_산#2-2설비별기본물량산출 집계 _20DECANT-A_열연설계설명서_상세 견적내역(STS 냉연)_수처리 상세 견적내역(020524)_03PH1502-공사견적내역서(030307)" xfId="36952"/>
    <cellStyle name="3_산#2-2설비별기본물량산출 집계 _20DECANT-A_열연설계설명서_상세 견적내역(STS 냉연)_수처리 상세 견적내역(020524)_공사견적내역서(BK 분COKE)" xfId="36956"/>
    <cellStyle name="3_산#2-2설비별기본물량산출 집계 _20DECANT-A_열연설계설명서_상세 견적내역(STS 냉연)_수처리 상세 견적내역(020524)_공사견적내역서(Sample)" xfId="36957"/>
    <cellStyle name="3_산#2-2설비별기본물량산출 집계 _20DECANT-A_열연설계설명서_상세 견적내역(STS 냉연)_수처리 상세 견적내역(020524)_공사견적내역서(고압안수 Pump)" xfId="36953"/>
    <cellStyle name="3_산#2-2설비별기본물량산출 집계 _20DECANT-A_열연설계설명서_상세 견적내역(STS 냉연)_수처리 상세 견적내역(020524)_공사견적내역서(고압안수 Pump)-1" xfId="36954"/>
    <cellStyle name="3_산#2-2설비별기본물량산출 집계 _20DECANT-A_열연설계설명서_상세 견적내역(STS 냉연)_수처리 상세 견적내역(020524)_공사견적내역서(고압안수 Pump)-수정" xfId="36955"/>
    <cellStyle name="3_산#2-2설비별기본물량산출 집계 _20DECANT-A_열연설계설명서_상세 견적내역(STS 냉연)_총괄견적내역 2(포항강판 히다찌)" xfId="36958"/>
    <cellStyle name="3_산#2-2설비별기본물량산출 집계 _20DECANT-A_열연설계설명서_상세 견적내역(STS 냉연)_총괄견적내역 2(포항강판 히다찌)_03PH0402-공사견적내역서(030307)" xfId="36959"/>
    <cellStyle name="3_산#2-2설비별기본물량산출 집계 _20DECANT-A_열연설계설명서_상세 견적내역(STS 냉연)_총괄견적내역 2(포항강판 히다찌)_03PH1502-공사견적내역서(030307)" xfId="36960"/>
    <cellStyle name="3_산#2-2설비별기본물량산출 집계 _20DECANT-A_열연설계설명서_상세 견적내역(STS 냉연)_총괄견적내역 2(포항강판 히다찌)_공사견적내역서(BK 분COKE)" xfId="36964"/>
    <cellStyle name="3_산#2-2설비별기본물량산출 집계 _20DECANT-A_열연설계설명서_상세 견적내역(STS 냉연)_총괄견적내역 2(포항강판 히다찌)_공사견적내역서(Sample)" xfId="36965"/>
    <cellStyle name="3_산#2-2설비별기본물량산출 집계 _20DECANT-A_열연설계설명서_상세 견적내역(STS 냉연)_총괄견적내역 2(포항강판 히다찌)_공사견적내역서(고압안수 Pump)" xfId="36961"/>
    <cellStyle name="3_산#2-2설비별기본물량산출 집계 _20DECANT-A_열연설계설명서_상세 견적내역(STS 냉연)_총괄견적내역 2(포항강판 히다찌)_공사견적내역서(고압안수 Pump)-1" xfId="36962"/>
    <cellStyle name="3_산#2-2설비별기본물량산출 집계 _20DECANT-A_열연설계설명서_상세 견적내역(STS 냉연)_총괄견적내역 2(포항강판 히다찌)_공사견적내역서(고압안수 Pump)-수정" xfId="36963"/>
    <cellStyle name="3_산#2-2설비별기본물량산출 집계 _20DECANT-A_열연설계설명서_상세 견적내역(STS 냉연)_총괄견적내역(STS 냉연020409)" xfId="36966"/>
    <cellStyle name="3_산#2-2설비별기본물량산출 집계 _20DECANT-A_열연설계설명서_상세 견적내역(STS 냉연)_총괄견적내역(STS 냉연020409)_03PH0402-공사견적내역서(030307)" xfId="36967"/>
    <cellStyle name="3_산#2-2설비별기본물량산출 집계 _20DECANT-A_열연설계설명서_상세 견적내역(STS 냉연)_총괄견적내역(STS 냉연020409)_03PH1502-공사견적내역서(030307)" xfId="36968"/>
    <cellStyle name="3_산#2-2설비별기본물량산출 집계 _20DECANT-A_열연설계설명서_상세 견적내역(STS 냉연)_총괄견적내역(STS 냉연020409)_공사견적내역서(BK 분COKE)" xfId="36972"/>
    <cellStyle name="3_산#2-2설비별기본물량산출 집계 _20DECANT-A_열연설계설명서_상세 견적내역(STS 냉연)_총괄견적내역(STS 냉연020409)_공사견적내역서(Sample)" xfId="36973"/>
    <cellStyle name="3_산#2-2설비별기본물량산출 집계 _20DECANT-A_열연설계설명서_상세 견적내역(STS 냉연)_총괄견적내역(STS 냉연020409)_공사견적내역서(고압안수 Pump)" xfId="36969"/>
    <cellStyle name="3_산#2-2설비별기본물량산출 집계 _20DECANT-A_열연설계설명서_상세 견적내역(STS 냉연)_총괄견적내역(STS 냉연020409)_공사견적내역서(고압안수 Pump)-1" xfId="36970"/>
    <cellStyle name="3_산#2-2설비별기본물량산출 집계 _20DECANT-A_열연설계설명서_상세 견적내역(STS 냉연)_총괄견적내역(STS 냉연020409)_공사견적내역서(고압안수 Pump)-수정" xfId="36971"/>
    <cellStyle name="3_산#2-2설비별기본물량산출 집계 _20DECANT-A_열연설계설명서_상세 견적내역(STS 냉연)_총괄견적원가 내역서 BOM(021205)" xfId="36974"/>
    <cellStyle name="3_산#2-2설비별기본물량산출 집계 _20DECANT-A_열연설계설명서_상세 견적내역(STS 냉연)_총괄견적원가 내역서 BOM(021205)_03PH0402-공사견적내역서(030307)" xfId="36975"/>
    <cellStyle name="3_산#2-2설비별기본물량산출 집계 _20DECANT-A_열연설계설명서_상세 견적내역(STS 냉연)_총괄견적원가 내역서 BOM(021205)_03PH1502-공사견적내역서(030307)" xfId="36976"/>
    <cellStyle name="3_산#2-2설비별기본물량산출 집계 _20DECANT-A_열연설계설명서_상세 견적내역(STS 냉연)_총괄견적원가 내역서 BOM(021205)_공사견적내역서(BK 분COKE)" xfId="36980"/>
    <cellStyle name="3_산#2-2설비별기본물량산출 집계 _20DECANT-A_열연설계설명서_상세 견적내역(STS 냉연)_총괄견적원가 내역서 BOM(021205)_공사견적내역서(Sample)" xfId="36981"/>
    <cellStyle name="3_산#2-2설비별기본물량산출 집계 _20DECANT-A_열연설계설명서_상세 견적내역(STS 냉연)_총괄견적원가 내역서 BOM(021205)_공사견적내역서(고압안수 Pump)" xfId="36977"/>
    <cellStyle name="3_산#2-2설비별기본물량산출 집계 _20DECANT-A_열연설계설명서_상세 견적내역(STS 냉연)_총괄견적원가 내역서 BOM(021205)_공사견적내역서(고압안수 Pump)-1" xfId="36978"/>
    <cellStyle name="3_산#2-2설비별기본물량산출 집계 _20DECANT-A_열연설계설명서_상세 견적내역(STS 냉연)_총괄견적원가 내역서 BOM(021205)_공사견적내역서(고압안수 Pump)-수정" xfId="36979"/>
    <cellStyle name="3_산#2-2설비별기본물량산출 집계 _20DECANT-A_열연설계설명서_상세 견적내역(STS 냉연)_총괄견적원가 내역서(021128)" xfId="36982"/>
    <cellStyle name="3_산#2-2설비별기본물량산출 집계 _20DECANT-A_열연설계설명서_상세 견적내역(STS 냉연)_총괄견적원가 내역서(021128)_03PH0402-공사견적내역서(030307)" xfId="36983"/>
    <cellStyle name="3_산#2-2설비별기본물량산출 집계 _20DECANT-A_열연설계설명서_상세 견적내역(STS 냉연)_총괄견적원가 내역서(021128)_03PH1502-공사견적내역서(030307)" xfId="36984"/>
    <cellStyle name="3_산#2-2설비별기본물량산출 집계 _20DECANT-A_열연설계설명서_상세 견적내역(STS 냉연)_총괄견적원가 내역서(021128)_공사견적내역서(BK 분COKE)" xfId="36988"/>
    <cellStyle name="3_산#2-2설비별기본물량산출 집계 _20DECANT-A_열연설계설명서_상세 견적내역(STS 냉연)_총괄견적원가 내역서(021128)_공사견적내역서(Sample)" xfId="36989"/>
    <cellStyle name="3_산#2-2설비별기본물량산출 집계 _20DECANT-A_열연설계설명서_상세 견적내역(STS 냉연)_총괄견적원가 내역서(021128)_공사견적내역서(고압안수 Pump)" xfId="36985"/>
    <cellStyle name="3_산#2-2설비별기본물량산출 집계 _20DECANT-A_열연설계설명서_상세 견적내역(STS 냉연)_총괄견적원가 내역서(021128)_공사견적내역서(고압안수 Pump)-1" xfId="36986"/>
    <cellStyle name="3_산#2-2설비별기본물량산출 집계 _20DECANT-A_열연설계설명서_상세 견적내역(STS 냉연)_총괄견적원가 내역서(021128)_공사견적내역서(고압안수 Pump)-수정" xfId="36987"/>
    <cellStyle name="3_산#2-2설비별기본물량산출 집계 _20DECANT-A_열연설계설명서_상세 견적내역(STS 냉연)_총괄견적원가 내역서(021205)" xfId="36990"/>
    <cellStyle name="3_산#2-2설비별기본물량산출 집계 _20DECANT-A_열연설계설명서_상세 견적내역(STS 냉연)_총괄견적원가 내역서(021205)_03PH0402-공사견적내역서(030307)" xfId="36991"/>
    <cellStyle name="3_산#2-2설비별기본물량산출 집계 _20DECANT-A_열연설계설명서_상세 견적내역(STS 냉연)_총괄견적원가 내역서(021205)_03PH1502-공사견적내역서(030307)" xfId="36992"/>
    <cellStyle name="3_산#2-2설비별기본물량산출 집계 _20DECANT-A_열연설계설명서_상세 견적내역(STS 냉연)_총괄견적원가 내역서(021205)_공사견적내역서(BK 분COKE)" xfId="36996"/>
    <cellStyle name="3_산#2-2설비별기본물량산출 집계 _20DECANT-A_열연설계설명서_상세 견적내역(STS 냉연)_총괄견적원가 내역서(021205)_공사견적내역서(Sample)" xfId="36997"/>
    <cellStyle name="3_산#2-2설비별기본물량산출 집계 _20DECANT-A_열연설계설명서_상세 견적내역(STS 냉연)_총괄견적원가 내역서(021205)_공사견적내역서(고압안수 Pump)" xfId="36993"/>
    <cellStyle name="3_산#2-2설비별기본물량산출 집계 _20DECANT-A_열연설계설명서_상세 견적내역(STS 냉연)_총괄견적원가 내역서(021205)_공사견적내역서(고압안수 Pump)-1" xfId="36994"/>
    <cellStyle name="3_산#2-2설비별기본물량산출 집계 _20DECANT-A_열연설계설명서_상세 견적내역(STS 냉연)_총괄견적원가 내역서(021205)_공사견적내역서(고압안수 Pump)-수정" xfId="36995"/>
    <cellStyle name="3_산#2-2설비별기본물량산출 집계 _20DECANT-A_열연설계설명서_상세 견적내역(STS 냉연)_총괄견적원가 내역서(영업 3차 021205)" xfId="36998"/>
    <cellStyle name="3_산#2-2설비별기본물량산출 집계 _20DECANT-A_열연설계설명서_상세 견적내역(STS 냉연)_총괄견적원가 내역서(영업 3차 021205)_03PH0402-공사견적내역서(030307)" xfId="36999"/>
    <cellStyle name="3_산#2-2설비별기본물량산출 집계 _20DECANT-A_열연설계설명서_상세 견적내역(STS 냉연)_총괄견적원가 내역서(영업 3차 021205)_03PH1502-공사견적내역서(030307)" xfId="37000"/>
    <cellStyle name="3_산#2-2설비별기본물량산출 집계 _20DECANT-A_열연설계설명서_상세 견적내역(STS 냉연)_총괄견적원가 내역서(영업 3차 021205)_공사견적내역서(BK 분COKE)" xfId="37004"/>
    <cellStyle name="3_산#2-2설비별기본물량산출 집계 _20DECANT-A_열연설계설명서_상세 견적내역(STS 냉연)_총괄견적원가 내역서(영업 3차 021205)_공사견적내역서(Sample)" xfId="37005"/>
    <cellStyle name="3_산#2-2설비별기본물량산출 집계 _20DECANT-A_열연설계설명서_상세 견적내역(STS 냉연)_총괄견적원가 내역서(영업 3차 021205)_공사견적내역서(고압안수 Pump)" xfId="37001"/>
    <cellStyle name="3_산#2-2설비별기본물량산출 집계 _20DECANT-A_열연설계설명서_상세 견적내역(STS 냉연)_총괄견적원가 내역서(영업 3차 021205)_공사견적내역서(고압안수 Pump)-1" xfId="37002"/>
    <cellStyle name="3_산#2-2설비별기본물량산출 집계 _20DECANT-A_열연설계설명서_상세 견적내역(STS 냉연)_총괄견적원가 내역서(영업 3차 021205)_공사견적내역서(고압안수 Pump)-수정" xfId="37003"/>
    <cellStyle name="3_산#2-2설비별기본물량산출 집계 _20DECANT-C" xfId="37022"/>
    <cellStyle name="3_산#2-2설비별기본물량산출 집계 _20DECANT-C_열연설계설명서" xfId="37023"/>
    <cellStyle name="3_산#2-2설비별기본물량산출 집계 _20DECANT-C_열연설계설명서_03PH0402-공사견적내역서(030307)" xfId="37024"/>
    <cellStyle name="3_산#2-2설비별기본물량산출 집계 _20DECANT-C_열연설계설명서_03PH1502-공사견적내역서(030307)" xfId="37025"/>
    <cellStyle name="3_산#2-2설비별기본물량산출 집계 _20DECANT-C_열연설계설명서_공사견적내역서(BK 분COKE)" xfId="37029"/>
    <cellStyle name="3_산#2-2설비별기본물량산출 집계 _20DECANT-C_열연설계설명서_공사견적내역서(Sample)" xfId="37030"/>
    <cellStyle name="3_산#2-2설비별기본물량산출 집계 _20DECANT-C_열연설계설명서_공사견적내역서(고압안수 Pump)" xfId="37026"/>
    <cellStyle name="3_산#2-2설비별기본물량산출 집계 _20DECANT-C_열연설계설명서_공사견적내역서(고압안수 Pump)-1" xfId="37027"/>
    <cellStyle name="3_산#2-2설비별기본물량산출 집계 _20DECANT-C_열연설계설명서_공사견적내역서(고압안수 Pump)-수정" xfId="37028"/>
    <cellStyle name="3_산#2-2설비별기본물량산출 집계 _20DECANT-C_열연설계설명서_상세 견적내역(STS 냉연)" xfId="37031"/>
    <cellStyle name="3_산#2-2설비별기본물량산출 집계 _20DECANT-C_열연설계설명서_상세 견적내역(STS 냉연)_03PH0402-공사견적내역서(030307)" xfId="37032"/>
    <cellStyle name="3_산#2-2설비별기본물량산출 집계 _20DECANT-C_열연설계설명서_상세 견적내역(STS 냉연)_03PH1502-공사견적내역서(030307)" xfId="37033"/>
    <cellStyle name="3_산#2-2설비별기본물량산출 집계 _20DECANT-C_열연설계설명서_상세 견적내역(STS 냉연)_1coke추손 (2)" xfId="37034"/>
    <cellStyle name="3_산#2-2설비별기본물량산출 집계 _20DECANT-C_열연설계설명서_상세 견적내역(STS 냉연)_1coke추손 (2)_03PH0402-공사견적내역서(030307)" xfId="37035"/>
    <cellStyle name="3_산#2-2설비별기본물량산출 집계 _20DECANT-C_열연설계설명서_상세 견적내역(STS 냉연)_1coke추손 (2)_03PH1502-공사견적내역서(030307)" xfId="37036"/>
    <cellStyle name="3_산#2-2설비별기본물량산출 집계 _20DECANT-C_열연설계설명서_상세 견적내역(STS 냉연)_1coke추손 (2)_공사견적내역서(BK 분COKE)" xfId="37040"/>
    <cellStyle name="3_산#2-2설비별기본물량산출 집계 _20DECANT-C_열연설계설명서_상세 견적내역(STS 냉연)_1coke추손 (2)_공사견적내역서(Sample)" xfId="37041"/>
    <cellStyle name="3_산#2-2설비별기본물량산출 집계 _20DECANT-C_열연설계설명서_상세 견적내역(STS 냉연)_1coke추손 (2)_공사견적내역서(고압안수 Pump)" xfId="37037"/>
    <cellStyle name="3_산#2-2설비별기본물량산출 집계 _20DECANT-C_열연설계설명서_상세 견적내역(STS 냉연)_1coke추손 (2)_공사견적내역서(고압안수 Pump)-1" xfId="37038"/>
    <cellStyle name="3_산#2-2설비별기본물량산출 집계 _20DECANT-C_열연설계설명서_상세 견적내역(STS 냉연)_1coke추손 (2)_공사견적내역서(고압안수 Pump)-수정" xfId="37039"/>
    <cellStyle name="3_산#2-2설비별기본물량산출 집계 _20DECANT-C_열연설계설명서_상세 견적내역(STS 냉연)_FR 상세견적내역 (020803)" xfId="37144"/>
    <cellStyle name="3_산#2-2설비별기본물량산출 집계 _20DECANT-C_열연설계설명서_상세 견적내역(STS 냉연)_FR 상세견적내역 (020803)_03PH0402-공사견적내역서(030307)" xfId="37145"/>
    <cellStyle name="3_산#2-2설비별기본물량산출 집계 _20DECANT-C_열연설계설명서_상세 견적내역(STS 냉연)_FR 상세견적내역 (020803)_03PH1502-공사견적내역서(030307)" xfId="37146"/>
    <cellStyle name="3_산#2-2설비별기본물량산출 집계 _20DECANT-C_열연설계설명서_상세 견적내역(STS 냉연)_FR 상세견적내역 (020803)_공사견적내역서(BK 분COKE)" xfId="37150"/>
    <cellStyle name="3_산#2-2설비별기본물량산출 집계 _20DECANT-C_열연설계설명서_상세 견적내역(STS 냉연)_FR 상세견적내역 (020803)_공사견적내역서(Sample)" xfId="37151"/>
    <cellStyle name="3_산#2-2설비별기본물량산출 집계 _20DECANT-C_열연설계설명서_상세 견적내역(STS 냉연)_FR 상세견적내역 (020803)_공사견적내역서(고압안수 Pump)" xfId="37147"/>
    <cellStyle name="3_산#2-2설비별기본물량산출 집계 _20DECANT-C_열연설계설명서_상세 견적내역(STS 냉연)_FR 상세견적내역 (020803)_공사견적내역서(고압안수 Pump)-1" xfId="37148"/>
    <cellStyle name="3_산#2-2설비별기본물량산출 집계 _20DECANT-C_열연설계설명서_상세 견적내역(STS 냉연)_FR 상세견적내역 (020803)_공사견적내역서(고압안수 Pump)-수정" xfId="37149"/>
    <cellStyle name="3_산#2-2설비별기본물량산출 집계 _20DECANT-C_열연설계설명서_상세 견적내역(STS 냉연)_POSCO구매견적(문종국)" xfId="37152"/>
    <cellStyle name="3_산#2-2설비별기본물량산출 집계 _20DECANT-C_열연설계설명서_상세 견적내역(STS 냉연)_POSCO구매견적(문종국)_03PH0402-공사견적내역서(030307)" xfId="37153"/>
    <cellStyle name="3_산#2-2설비별기본물량산출 집계 _20DECANT-C_열연설계설명서_상세 견적내역(STS 냉연)_POSCO구매견적(문종국)_03PH1502-공사견적내역서(030307)" xfId="37154"/>
    <cellStyle name="3_산#2-2설비별기본물량산출 집계 _20DECANT-C_열연설계설명서_상세 견적내역(STS 냉연)_POSCO구매견적(문종국)_공사견적내역서(BK 분COKE)" xfId="37158"/>
    <cellStyle name="3_산#2-2설비별기본물량산출 집계 _20DECANT-C_열연설계설명서_상세 견적내역(STS 냉연)_POSCO구매견적(문종국)_공사견적내역서(Sample)" xfId="37159"/>
    <cellStyle name="3_산#2-2설비별기본물량산출 집계 _20DECANT-C_열연설계설명서_상세 견적내역(STS 냉연)_POSCO구매견적(문종국)_공사견적내역서(고압안수 Pump)" xfId="37155"/>
    <cellStyle name="3_산#2-2설비별기본물량산출 집계 _20DECANT-C_열연설계설명서_상세 견적내역(STS 냉연)_POSCO구매견적(문종국)_공사견적내역서(고압안수 Pump)-1" xfId="37156"/>
    <cellStyle name="3_산#2-2설비별기본물량산출 집계 _20DECANT-C_열연설계설명서_상세 견적내역(STS 냉연)_POSCO구매견적(문종국)_공사견적내역서(고압안수 Pump)-수정" xfId="37157"/>
    <cellStyle name="3_산#2-2설비별기본물량산출 집계 _20DECANT-C_열연설계설명서_상세 견적내역(STS 냉연)_견적" xfId="37042"/>
    <cellStyle name="3_산#2-2설비별기본물량산출 집계 _20DECANT-C_열연설계설명서_상세 견적내역(STS 냉연)_견적_03PH0402-공사견적내역서(030307)" xfId="37043"/>
    <cellStyle name="3_산#2-2설비별기본물량산출 집계 _20DECANT-C_열연설계설명서_상세 견적내역(STS 냉연)_견적_03PH1502-공사견적내역서(030307)" xfId="37044"/>
    <cellStyle name="3_산#2-2설비별기본물량산출 집계 _20DECANT-C_열연설계설명서_상세 견적내역(STS 냉연)_견적_공사견적내역서(BK 분COKE)" xfId="37048"/>
    <cellStyle name="3_산#2-2설비별기본물량산출 집계 _20DECANT-C_열연설계설명서_상세 견적내역(STS 냉연)_견적_공사견적내역서(Sample)" xfId="37049"/>
    <cellStyle name="3_산#2-2설비별기본물량산출 집계 _20DECANT-C_열연설계설명서_상세 견적내역(STS 냉연)_견적_공사견적내역서(고압안수 Pump)" xfId="37045"/>
    <cellStyle name="3_산#2-2설비별기본물량산출 집계 _20DECANT-C_열연설계설명서_상세 견적내역(STS 냉연)_견적_공사견적내역서(고압안수 Pump)-1" xfId="37046"/>
    <cellStyle name="3_산#2-2설비별기본물량산출 집계 _20DECANT-C_열연설계설명서_상세 견적내역(STS 냉연)_견적_공사견적내역서(고압안수 Pump)-수정" xfId="37047"/>
    <cellStyle name="3_산#2-2설비별기본물량산출 집계 _20DECANT-C_열연설계설명서_상세 견적내역(STS 냉연)_견적서구매팀(020803)" xfId="37050"/>
    <cellStyle name="3_산#2-2설비별기본물량산출 집계 _20DECANT-C_열연설계설명서_상세 견적내역(STS 냉연)_견적서구매팀(020803)_03PH0402-공사견적내역서(030307)" xfId="37051"/>
    <cellStyle name="3_산#2-2설비별기본물량산출 집계 _20DECANT-C_열연설계설명서_상세 견적내역(STS 냉연)_견적서구매팀(020803)_03PH1502-공사견적내역서(030307)" xfId="37052"/>
    <cellStyle name="3_산#2-2설비별기본물량산출 집계 _20DECANT-C_열연설계설명서_상세 견적내역(STS 냉연)_견적서구매팀(020803)_공사견적내역서(BK 분COKE)" xfId="37056"/>
    <cellStyle name="3_산#2-2설비별기본물량산출 집계 _20DECANT-C_열연설계설명서_상세 견적내역(STS 냉연)_견적서구매팀(020803)_공사견적내역서(Sample)" xfId="37057"/>
    <cellStyle name="3_산#2-2설비별기본물량산출 집계 _20DECANT-C_열연설계설명서_상세 견적내역(STS 냉연)_견적서구매팀(020803)_공사견적내역서(고압안수 Pump)" xfId="37053"/>
    <cellStyle name="3_산#2-2설비별기본물량산출 집계 _20DECANT-C_열연설계설명서_상세 견적내역(STS 냉연)_견적서구매팀(020803)_공사견적내역서(고압안수 Pump)-1" xfId="37054"/>
    <cellStyle name="3_산#2-2설비별기본물량산출 집계 _20DECANT-C_열연설계설명서_상세 견적내역(STS 냉연)_견적서구매팀(020803)_공사견적내역서(고압안수 Pump)-수정" xfId="37055"/>
    <cellStyle name="3_산#2-2설비별기본물량산출 집계 _20DECANT-C_열연설계설명서_상세 견적내역(STS 냉연)_견적서구매팀(020808)" xfId="37058"/>
    <cellStyle name="3_산#2-2설비별기본물량산출 집계 _20DECANT-C_열연설계설명서_상세 견적내역(STS 냉연)_견적원가 내역서 최종 ERP BOM (021227) " xfId="37059"/>
    <cellStyle name="3_산#2-2설비별기본물량산출 집계 _20DECANT-C_열연설계설명서_상세 견적내역(STS 냉연)_견적원가 내역서 최종 ERP BOM (021227) _03PH0402-공사견적내역서(030307)" xfId="37060"/>
    <cellStyle name="3_산#2-2설비별기본물량산출 집계 _20DECANT-C_열연설계설명서_상세 견적내역(STS 냉연)_견적원가 내역서 최종 ERP BOM (021227) _03PH1502-공사견적내역서(030307)" xfId="37061"/>
    <cellStyle name="3_산#2-2설비별기본물량산출 집계 _20DECANT-C_열연설계설명서_상세 견적내역(STS 냉연)_견적원가 내역서 최종 ERP BOM (021227) _공사견적내역서(BK 분COKE)" xfId="37065"/>
    <cellStyle name="3_산#2-2설비별기본물량산출 집계 _20DECANT-C_열연설계설명서_상세 견적내역(STS 냉연)_견적원가 내역서 최종 ERP BOM (021227) _공사견적내역서(Sample)" xfId="37066"/>
    <cellStyle name="3_산#2-2설비별기본물량산출 집계 _20DECANT-C_열연설계설명서_상세 견적내역(STS 냉연)_견적원가 내역서 최종 ERP BOM (021227) _공사견적내역서(고압안수 Pump)" xfId="37062"/>
    <cellStyle name="3_산#2-2설비별기본물량산출 집계 _20DECANT-C_열연설계설명서_상세 견적내역(STS 냉연)_견적원가 내역서 최종 ERP BOM (021227) _공사견적내역서(고압안수 Pump)-1" xfId="37063"/>
    <cellStyle name="3_산#2-2설비별기본물량산출 집계 _20DECANT-C_열연설계설명서_상세 견적내역(STS 냉연)_견적원가 내역서 최종 ERP BOM (021227) _공사견적내역서(고압안수 Pump)-수정" xfId="37064"/>
    <cellStyle name="3_산#2-2설비별기본물량산출 집계 _20DECANT-C_열연설계설명서_상세 견적내역(STS 냉연)_공사견적내역서(BK 분COKE)" xfId="37070"/>
    <cellStyle name="3_산#2-2설비별기본물량산출 집계 _20DECANT-C_열연설계설명서_상세 견적내역(STS 냉연)_공사견적내역서(Sample)" xfId="37071"/>
    <cellStyle name="3_산#2-2설비별기본물량산출 집계 _20DECANT-C_열연설계설명서_상세 견적내역(STS 냉연)_공사견적내역서(고압안수 Pump)" xfId="37067"/>
    <cellStyle name="3_산#2-2설비별기본물량산출 집계 _20DECANT-C_열연설계설명서_상세 견적내역(STS 냉연)_공사견적내역서(고압안수 Pump)-1" xfId="37068"/>
    <cellStyle name="3_산#2-2설비별기본물량산출 집계 _20DECANT-C_열연설계설명서_상세 견적내역(STS 냉연)_공사견적내역서(고압안수 Pump)-수정" xfId="37069"/>
    <cellStyle name="3_산#2-2설비별기본물량산출 집계 _20DECANT-C_열연설계설명서_상세 견적내역(STS 냉연)_상세 견적내역(STS 냉연020406)1" xfId="37072"/>
    <cellStyle name="3_산#2-2설비별기본물량산출 집계 _20DECANT-C_열연설계설명서_상세 견적내역(STS 냉연)_상세 견적내역(STS 냉연020406)1_03PH0402-공사견적내역서(030307)" xfId="37073"/>
    <cellStyle name="3_산#2-2설비별기본물량산출 집계 _20DECANT-C_열연설계설명서_상세 견적내역(STS 냉연)_상세 견적내역(STS 냉연020406)1_03PH1502-공사견적내역서(030307)" xfId="37074"/>
    <cellStyle name="3_산#2-2설비별기본물량산출 집계 _20DECANT-C_열연설계설명서_상세 견적내역(STS 냉연)_상세 견적내역(STS 냉연020406)1_공사견적내역서(BK 분COKE)" xfId="37078"/>
    <cellStyle name="3_산#2-2설비별기본물량산출 집계 _20DECANT-C_열연설계설명서_상세 견적내역(STS 냉연)_상세 견적내역(STS 냉연020406)1_공사견적내역서(Sample)" xfId="37079"/>
    <cellStyle name="3_산#2-2설비별기본물량산출 집계 _20DECANT-C_열연설계설명서_상세 견적내역(STS 냉연)_상세 견적내역(STS 냉연020406)1_공사견적내역서(고압안수 Pump)" xfId="37075"/>
    <cellStyle name="3_산#2-2설비별기본물량산출 집계 _20DECANT-C_열연설계설명서_상세 견적내역(STS 냉연)_상세 견적내역(STS 냉연020406)1_공사견적내역서(고압안수 Pump)-1" xfId="37076"/>
    <cellStyle name="3_산#2-2설비별기본물량산출 집계 _20DECANT-C_열연설계설명서_상세 견적내역(STS 냉연)_상세 견적내역(STS 냉연020406)1_공사견적내역서(고압안수 Pump)-수정" xfId="37077"/>
    <cellStyle name="3_산#2-2설비별기본물량산출 집계 _20DECANT-C_열연설계설명서_상세 견적내역(STS 냉연)_상세견적내역 (흠탐상기)" xfId="37080"/>
    <cellStyle name="3_산#2-2설비별기본물량산출 집계 _20DECANT-C_열연설계설명서_상세 견적내역(STS 냉연)_상세견적내역 (흠탐상기)_03PH0402-공사견적내역서(030307)" xfId="37081"/>
    <cellStyle name="3_산#2-2설비별기본물량산출 집계 _20DECANT-C_열연설계설명서_상세 견적내역(STS 냉연)_상세견적내역 (흠탐상기)_03PH1502-공사견적내역서(030307)" xfId="37082"/>
    <cellStyle name="3_산#2-2설비별기본물량산출 집계 _20DECANT-C_열연설계설명서_상세 견적내역(STS 냉연)_상세견적내역 (흠탐상기)_공사견적내역서(BK 분COKE)" xfId="37086"/>
    <cellStyle name="3_산#2-2설비별기본물량산출 집계 _20DECANT-C_열연설계설명서_상세 견적내역(STS 냉연)_상세견적내역 (흠탐상기)_공사견적내역서(Sample)" xfId="37087"/>
    <cellStyle name="3_산#2-2설비별기본물량산출 집계 _20DECANT-C_열연설계설명서_상세 견적내역(STS 냉연)_상세견적내역 (흠탐상기)_공사견적내역서(고압안수 Pump)" xfId="37083"/>
    <cellStyle name="3_산#2-2설비별기본물량산출 집계 _20DECANT-C_열연설계설명서_상세 견적내역(STS 냉연)_상세견적내역 (흠탐상기)_공사견적내역서(고압안수 Pump)-1" xfId="37084"/>
    <cellStyle name="3_산#2-2설비별기본물량산출 집계 _20DECANT-C_열연설계설명서_상세 견적내역(STS 냉연)_상세견적내역 (흠탐상기)_공사견적내역서(고압안수 Pump)-수정" xfId="37085"/>
    <cellStyle name="3_산#2-2설비별기본물량산출 집계 _20DECANT-C_열연설계설명서_상세 견적내역(STS 냉연)_수처리 상세 견적내역(020524)" xfId="37088"/>
    <cellStyle name="3_산#2-2설비별기본물량산출 집계 _20DECANT-C_열연설계설명서_상세 견적내역(STS 냉연)_수처리 상세 견적내역(020524)_03PH0402-공사견적내역서(030307)" xfId="37089"/>
    <cellStyle name="3_산#2-2설비별기본물량산출 집계 _20DECANT-C_열연설계설명서_상세 견적내역(STS 냉연)_수처리 상세 견적내역(020524)_03PH1502-공사견적내역서(030307)" xfId="37090"/>
    <cellStyle name="3_산#2-2설비별기본물량산출 집계 _20DECANT-C_열연설계설명서_상세 견적내역(STS 냉연)_수처리 상세 견적내역(020524)_공사견적내역서(BK 분COKE)" xfId="37094"/>
    <cellStyle name="3_산#2-2설비별기본물량산출 집계 _20DECANT-C_열연설계설명서_상세 견적내역(STS 냉연)_수처리 상세 견적내역(020524)_공사견적내역서(Sample)" xfId="37095"/>
    <cellStyle name="3_산#2-2설비별기본물량산출 집계 _20DECANT-C_열연설계설명서_상세 견적내역(STS 냉연)_수처리 상세 견적내역(020524)_공사견적내역서(고압안수 Pump)" xfId="37091"/>
    <cellStyle name="3_산#2-2설비별기본물량산출 집계 _20DECANT-C_열연설계설명서_상세 견적내역(STS 냉연)_수처리 상세 견적내역(020524)_공사견적내역서(고압안수 Pump)-1" xfId="37092"/>
    <cellStyle name="3_산#2-2설비별기본물량산출 집계 _20DECANT-C_열연설계설명서_상세 견적내역(STS 냉연)_수처리 상세 견적내역(020524)_공사견적내역서(고압안수 Pump)-수정" xfId="37093"/>
    <cellStyle name="3_산#2-2설비별기본물량산출 집계 _20DECANT-C_열연설계설명서_상세 견적내역(STS 냉연)_총괄견적내역 2(포항강판 히다찌)" xfId="37096"/>
    <cellStyle name="3_산#2-2설비별기본물량산출 집계 _20DECANT-C_열연설계설명서_상세 견적내역(STS 냉연)_총괄견적내역 2(포항강판 히다찌)_03PH0402-공사견적내역서(030307)" xfId="37097"/>
    <cellStyle name="3_산#2-2설비별기본물량산출 집계 _20DECANT-C_열연설계설명서_상세 견적내역(STS 냉연)_총괄견적내역 2(포항강판 히다찌)_03PH1502-공사견적내역서(030307)" xfId="37098"/>
    <cellStyle name="3_산#2-2설비별기본물량산출 집계 _20DECANT-C_열연설계설명서_상세 견적내역(STS 냉연)_총괄견적내역 2(포항강판 히다찌)_공사견적내역서(BK 분COKE)" xfId="37102"/>
    <cellStyle name="3_산#2-2설비별기본물량산출 집계 _20DECANT-C_열연설계설명서_상세 견적내역(STS 냉연)_총괄견적내역 2(포항강판 히다찌)_공사견적내역서(Sample)" xfId="37103"/>
    <cellStyle name="3_산#2-2설비별기본물량산출 집계 _20DECANT-C_열연설계설명서_상세 견적내역(STS 냉연)_총괄견적내역 2(포항강판 히다찌)_공사견적내역서(고압안수 Pump)" xfId="37099"/>
    <cellStyle name="3_산#2-2설비별기본물량산출 집계 _20DECANT-C_열연설계설명서_상세 견적내역(STS 냉연)_총괄견적내역 2(포항강판 히다찌)_공사견적내역서(고압안수 Pump)-1" xfId="37100"/>
    <cellStyle name="3_산#2-2설비별기본물량산출 집계 _20DECANT-C_열연설계설명서_상세 견적내역(STS 냉연)_총괄견적내역 2(포항강판 히다찌)_공사견적내역서(고압안수 Pump)-수정" xfId="37101"/>
    <cellStyle name="3_산#2-2설비별기본물량산출 집계 _20DECANT-C_열연설계설명서_상세 견적내역(STS 냉연)_총괄견적내역(STS 냉연020409)" xfId="37104"/>
    <cellStyle name="3_산#2-2설비별기본물량산출 집계 _20DECANT-C_열연설계설명서_상세 견적내역(STS 냉연)_총괄견적내역(STS 냉연020409)_03PH0402-공사견적내역서(030307)" xfId="37105"/>
    <cellStyle name="3_산#2-2설비별기본물량산출 집계 _20DECANT-C_열연설계설명서_상세 견적내역(STS 냉연)_총괄견적내역(STS 냉연020409)_03PH1502-공사견적내역서(030307)" xfId="37106"/>
    <cellStyle name="3_산#2-2설비별기본물량산출 집계 _20DECANT-C_열연설계설명서_상세 견적내역(STS 냉연)_총괄견적내역(STS 냉연020409)_공사견적내역서(BK 분COKE)" xfId="37110"/>
    <cellStyle name="3_산#2-2설비별기본물량산출 집계 _20DECANT-C_열연설계설명서_상세 견적내역(STS 냉연)_총괄견적내역(STS 냉연020409)_공사견적내역서(Sample)" xfId="37111"/>
    <cellStyle name="3_산#2-2설비별기본물량산출 집계 _20DECANT-C_열연설계설명서_상세 견적내역(STS 냉연)_총괄견적내역(STS 냉연020409)_공사견적내역서(고압안수 Pump)" xfId="37107"/>
    <cellStyle name="3_산#2-2설비별기본물량산출 집계 _20DECANT-C_열연설계설명서_상세 견적내역(STS 냉연)_총괄견적내역(STS 냉연020409)_공사견적내역서(고압안수 Pump)-1" xfId="37108"/>
    <cellStyle name="3_산#2-2설비별기본물량산출 집계 _20DECANT-C_열연설계설명서_상세 견적내역(STS 냉연)_총괄견적내역(STS 냉연020409)_공사견적내역서(고압안수 Pump)-수정" xfId="37109"/>
    <cellStyle name="3_산#2-2설비별기본물량산출 집계 _20DECANT-C_열연설계설명서_상세 견적내역(STS 냉연)_총괄견적원가 내역서 BOM(021205)" xfId="37112"/>
    <cellStyle name="3_산#2-2설비별기본물량산출 집계 _20DECANT-C_열연설계설명서_상세 견적내역(STS 냉연)_총괄견적원가 내역서 BOM(021205)_03PH0402-공사견적내역서(030307)" xfId="37113"/>
    <cellStyle name="3_산#2-2설비별기본물량산출 집계 _20DECANT-C_열연설계설명서_상세 견적내역(STS 냉연)_총괄견적원가 내역서 BOM(021205)_03PH1502-공사견적내역서(030307)" xfId="37114"/>
    <cellStyle name="3_산#2-2설비별기본물량산출 집계 _20DECANT-C_열연설계설명서_상세 견적내역(STS 냉연)_총괄견적원가 내역서 BOM(021205)_공사견적내역서(BK 분COKE)" xfId="37118"/>
    <cellStyle name="3_산#2-2설비별기본물량산출 집계 _20DECANT-C_열연설계설명서_상세 견적내역(STS 냉연)_총괄견적원가 내역서 BOM(021205)_공사견적내역서(Sample)" xfId="37119"/>
    <cellStyle name="3_산#2-2설비별기본물량산출 집계 _20DECANT-C_열연설계설명서_상세 견적내역(STS 냉연)_총괄견적원가 내역서 BOM(021205)_공사견적내역서(고압안수 Pump)" xfId="37115"/>
    <cellStyle name="3_산#2-2설비별기본물량산출 집계 _20DECANT-C_열연설계설명서_상세 견적내역(STS 냉연)_총괄견적원가 내역서 BOM(021205)_공사견적내역서(고압안수 Pump)-1" xfId="37116"/>
    <cellStyle name="3_산#2-2설비별기본물량산출 집계 _20DECANT-C_열연설계설명서_상세 견적내역(STS 냉연)_총괄견적원가 내역서 BOM(021205)_공사견적내역서(고압안수 Pump)-수정" xfId="37117"/>
    <cellStyle name="3_산#2-2설비별기본물량산출 집계 _20DECANT-C_열연설계설명서_상세 견적내역(STS 냉연)_총괄견적원가 내역서(021128)" xfId="37120"/>
    <cellStyle name="3_산#2-2설비별기본물량산출 집계 _20DECANT-C_열연설계설명서_상세 견적내역(STS 냉연)_총괄견적원가 내역서(021128)_03PH0402-공사견적내역서(030307)" xfId="37121"/>
    <cellStyle name="3_산#2-2설비별기본물량산출 집계 _20DECANT-C_열연설계설명서_상세 견적내역(STS 냉연)_총괄견적원가 내역서(021128)_03PH1502-공사견적내역서(030307)" xfId="37122"/>
    <cellStyle name="3_산#2-2설비별기본물량산출 집계 _20DECANT-C_열연설계설명서_상세 견적내역(STS 냉연)_총괄견적원가 내역서(021128)_공사견적내역서(BK 분COKE)" xfId="37126"/>
    <cellStyle name="3_산#2-2설비별기본물량산출 집계 _20DECANT-C_열연설계설명서_상세 견적내역(STS 냉연)_총괄견적원가 내역서(021128)_공사견적내역서(Sample)" xfId="37127"/>
    <cellStyle name="3_산#2-2설비별기본물량산출 집계 _20DECANT-C_열연설계설명서_상세 견적내역(STS 냉연)_총괄견적원가 내역서(021128)_공사견적내역서(고압안수 Pump)" xfId="37123"/>
    <cellStyle name="3_산#2-2설비별기본물량산출 집계 _20DECANT-C_열연설계설명서_상세 견적내역(STS 냉연)_총괄견적원가 내역서(021128)_공사견적내역서(고압안수 Pump)-1" xfId="37124"/>
    <cellStyle name="3_산#2-2설비별기본물량산출 집계 _20DECANT-C_열연설계설명서_상세 견적내역(STS 냉연)_총괄견적원가 내역서(021128)_공사견적내역서(고압안수 Pump)-수정" xfId="37125"/>
    <cellStyle name="3_산#2-2설비별기본물량산출 집계 _20DECANT-C_열연설계설명서_상세 견적내역(STS 냉연)_총괄견적원가 내역서(021205)" xfId="37128"/>
    <cellStyle name="3_산#2-2설비별기본물량산출 집계 _20DECANT-C_열연설계설명서_상세 견적내역(STS 냉연)_총괄견적원가 내역서(021205)_03PH0402-공사견적내역서(030307)" xfId="37129"/>
    <cellStyle name="3_산#2-2설비별기본물량산출 집계 _20DECANT-C_열연설계설명서_상세 견적내역(STS 냉연)_총괄견적원가 내역서(021205)_03PH1502-공사견적내역서(030307)" xfId="37130"/>
    <cellStyle name="3_산#2-2설비별기본물량산출 집계 _20DECANT-C_열연설계설명서_상세 견적내역(STS 냉연)_총괄견적원가 내역서(021205)_공사견적내역서(BK 분COKE)" xfId="37134"/>
    <cellStyle name="3_산#2-2설비별기본물량산출 집계 _20DECANT-C_열연설계설명서_상세 견적내역(STS 냉연)_총괄견적원가 내역서(021205)_공사견적내역서(Sample)" xfId="37135"/>
    <cellStyle name="3_산#2-2설비별기본물량산출 집계 _20DECANT-C_열연설계설명서_상세 견적내역(STS 냉연)_총괄견적원가 내역서(021205)_공사견적내역서(고압안수 Pump)" xfId="37131"/>
    <cellStyle name="3_산#2-2설비별기본물량산출 집계 _20DECANT-C_열연설계설명서_상세 견적내역(STS 냉연)_총괄견적원가 내역서(021205)_공사견적내역서(고압안수 Pump)-1" xfId="37132"/>
    <cellStyle name="3_산#2-2설비별기본물량산출 집계 _20DECANT-C_열연설계설명서_상세 견적내역(STS 냉연)_총괄견적원가 내역서(021205)_공사견적내역서(고압안수 Pump)-수정" xfId="37133"/>
    <cellStyle name="3_산#2-2설비별기본물량산출 집계 _20DECANT-C_열연설계설명서_상세 견적내역(STS 냉연)_총괄견적원가 내역서(영업 3차 021205)" xfId="37136"/>
    <cellStyle name="3_산#2-2설비별기본물량산출 집계 _20DECANT-C_열연설계설명서_상세 견적내역(STS 냉연)_총괄견적원가 내역서(영업 3차 021205)_03PH0402-공사견적내역서(030307)" xfId="37137"/>
    <cellStyle name="3_산#2-2설비별기본물량산출 집계 _20DECANT-C_열연설계설명서_상세 견적내역(STS 냉연)_총괄견적원가 내역서(영업 3차 021205)_03PH1502-공사견적내역서(030307)" xfId="37138"/>
    <cellStyle name="3_산#2-2설비별기본물량산출 집계 _20DECANT-C_열연설계설명서_상세 견적내역(STS 냉연)_총괄견적원가 내역서(영업 3차 021205)_공사견적내역서(BK 분COKE)" xfId="37142"/>
    <cellStyle name="3_산#2-2설비별기본물량산출 집계 _20DECANT-C_열연설계설명서_상세 견적내역(STS 냉연)_총괄견적원가 내역서(영업 3차 021205)_공사견적내역서(Sample)" xfId="37143"/>
    <cellStyle name="3_산#2-2설비별기본물량산출 집계 _20DECANT-C_열연설계설명서_상세 견적내역(STS 냉연)_총괄견적원가 내역서(영업 3차 021205)_공사견적내역서(고압안수 Pump)" xfId="37139"/>
    <cellStyle name="3_산#2-2설비별기본물량산출 집계 _20DECANT-C_열연설계설명서_상세 견적내역(STS 냉연)_총괄견적원가 내역서(영업 3차 021205)_공사견적내역서(고압안수 Pump)-1" xfId="37140"/>
    <cellStyle name="3_산#2-2설비별기본물량산출 집계 _20DECANT-C_열연설계설명서_상세 견적내역(STS 냉연)_총괄견적원가 내역서(영업 3차 021205)_공사견적내역서(고압안수 Pump)-수정" xfId="37141"/>
    <cellStyle name="3_산#2-2설비별기본물량산출 집계 _20DECANT-사양서" xfId="36883"/>
    <cellStyle name="3_산#2-2설비별기본물량산출 집계 _3선재 흠탐상기 공사원가 1차수정(021118)" xfId="37160"/>
    <cellStyle name="3_산#2-2설비별기본물량산출 집계 _b" xfId="37321"/>
    <cellStyle name="3_산#2-2설비별기본물량산출 집계 _b_열연설계설명서" xfId="37322"/>
    <cellStyle name="3_산#2-2설비별기본물량산출 집계 _b_열연설계설명서_03PH0402-공사견적내역서(030307)" xfId="37323"/>
    <cellStyle name="3_산#2-2설비별기본물량산출 집계 _b_열연설계설명서_03PH1502-공사견적내역서(030307)" xfId="37324"/>
    <cellStyle name="3_산#2-2설비별기본물량산출 집계 _b_열연설계설명서_공사견적내역서(BK 분COKE)" xfId="37328"/>
    <cellStyle name="3_산#2-2설비별기본물량산출 집계 _b_열연설계설명서_공사견적내역서(Sample)" xfId="37329"/>
    <cellStyle name="3_산#2-2설비별기본물량산출 집계 _b_열연설계설명서_공사견적내역서(고압안수 Pump)" xfId="37325"/>
    <cellStyle name="3_산#2-2설비별기본물량산출 집계 _b_열연설계설명서_공사견적내역서(고압안수 Pump)-1" xfId="37326"/>
    <cellStyle name="3_산#2-2설비별기본물량산출 집계 _b_열연설계설명서_공사견적내역서(고압안수 Pump)-수정" xfId="37327"/>
    <cellStyle name="3_산#2-2설비별기본물량산출 집계 _b_열연설계설명서_상세 견적내역(STS 냉연)" xfId="37330"/>
    <cellStyle name="3_산#2-2설비별기본물량산출 집계 _b_열연설계설명서_상세 견적내역(STS 냉연)_03PH0402-공사견적내역서(030307)" xfId="37331"/>
    <cellStyle name="3_산#2-2설비별기본물량산출 집계 _b_열연설계설명서_상세 견적내역(STS 냉연)_03PH1502-공사견적내역서(030307)" xfId="37332"/>
    <cellStyle name="3_산#2-2설비별기본물량산출 집계 _b_열연설계설명서_상세 견적내역(STS 냉연)_1coke추손 (2)" xfId="37333"/>
    <cellStyle name="3_산#2-2설비별기본물량산출 집계 _b_열연설계설명서_상세 견적내역(STS 냉연)_1coke추손 (2)_03PH0402-공사견적내역서(030307)" xfId="37334"/>
    <cellStyle name="3_산#2-2설비별기본물량산출 집계 _b_열연설계설명서_상세 견적내역(STS 냉연)_1coke추손 (2)_03PH1502-공사견적내역서(030307)" xfId="37335"/>
    <cellStyle name="3_산#2-2설비별기본물량산출 집계 _b_열연설계설명서_상세 견적내역(STS 냉연)_1coke추손 (2)_공사견적내역서(BK 분COKE)" xfId="37339"/>
    <cellStyle name="3_산#2-2설비별기본물량산출 집계 _b_열연설계설명서_상세 견적내역(STS 냉연)_1coke추손 (2)_공사견적내역서(Sample)" xfId="37340"/>
    <cellStyle name="3_산#2-2설비별기본물량산출 집계 _b_열연설계설명서_상세 견적내역(STS 냉연)_1coke추손 (2)_공사견적내역서(고압안수 Pump)" xfId="37336"/>
    <cellStyle name="3_산#2-2설비별기본물량산출 집계 _b_열연설계설명서_상세 견적내역(STS 냉연)_1coke추손 (2)_공사견적내역서(고압안수 Pump)-1" xfId="37337"/>
    <cellStyle name="3_산#2-2설비별기본물량산출 집계 _b_열연설계설명서_상세 견적내역(STS 냉연)_1coke추손 (2)_공사견적내역서(고압안수 Pump)-수정" xfId="37338"/>
    <cellStyle name="3_산#2-2설비별기본물량산출 집계 _b_열연설계설명서_상세 견적내역(STS 냉연)_FR 상세견적내역 (020803)" xfId="37443"/>
    <cellStyle name="3_산#2-2설비별기본물량산출 집계 _b_열연설계설명서_상세 견적내역(STS 냉연)_FR 상세견적내역 (020803)_03PH0402-공사견적내역서(030307)" xfId="37444"/>
    <cellStyle name="3_산#2-2설비별기본물량산출 집계 _b_열연설계설명서_상세 견적내역(STS 냉연)_FR 상세견적내역 (020803)_03PH1502-공사견적내역서(030307)" xfId="37445"/>
    <cellStyle name="3_산#2-2설비별기본물량산출 집계 _b_열연설계설명서_상세 견적내역(STS 냉연)_FR 상세견적내역 (020803)_공사견적내역서(BK 분COKE)" xfId="37449"/>
    <cellStyle name="3_산#2-2설비별기본물량산출 집계 _b_열연설계설명서_상세 견적내역(STS 냉연)_FR 상세견적내역 (020803)_공사견적내역서(Sample)" xfId="37450"/>
    <cellStyle name="3_산#2-2설비별기본물량산출 집계 _b_열연설계설명서_상세 견적내역(STS 냉연)_FR 상세견적내역 (020803)_공사견적내역서(고압안수 Pump)" xfId="37446"/>
    <cellStyle name="3_산#2-2설비별기본물량산출 집계 _b_열연설계설명서_상세 견적내역(STS 냉연)_FR 상세견적내역 (020803)_공사견적내역서(고압안수 Pump)-1" xfId="37447"/>
    <cellStyle name="3_산#2-2설비별기본물량산출 집계 _b_열연설계설명서_상세 견적내역(STS 냉연)_FR 상세견적내역 (020803)_공사견적내역서(고압안수 Pump)-수정" xfId="37448"/>
    <cellStyle name="3_산#2-2설비별기본물량산출 집계 _b_열연설계설명서_상세 견적내역(STS 냉연)_POSCO구매견적(문종국)" xfId="37451"/>
    <cellStyle name="3_산#2-2설비별기본물량산출 집계 _b_열연설계설명서_상세 견적내역(STS 냉연)_POSCO구매견적(문종국)_03PH0402-공사견적내역서(030307)" xfId="37452"/>
    <cellStyle name="3_산#2-2설비별기본물량산출 집계 _b_열연설계설명서_상세 견적내역(STS 냉연)_POSCO구매견적(문종국)_03PH1502-공사견적내역서(030307)" xfId="37453"/>
    <cellStyle name="3_산#2-2설비별기본물량산출 집계 _b_열연설계설명서_상세 견적내역(STS 냉연)_POSCO구매견적(문종국)_공사견적내역서(BK 분COKE)" xfId="37457"/>
    <cellStyle name="3_산#2-2설비별기본물량산출 집계 _b_열연설계설명서_상세 견적내역(STS 냉연)_POSCO구매견적(문종국)_공사견적내역서(Sample)" xfId="37458"/>
    <cellStyle name="3_산#2-2설비별기본물량산출 집계 _b_열연설계설명서_상세 견적내역(STS 냉연)_POSCO구매견적(문종국)_공사견적내역서(고압안수 Pump)" xfId="37454"/>
    <cellStyle name="3_산#2-2설비별기본물량산출 집계 _b_열연설계설명서_상세 견적내역(STS 냉연)_POSCO구매견적(문종국)_공사견적내역서(고압안수 Pump)-1" xfId="37455"/>
    <cellStyle name="3_산#2-2설비별기본물량산출 집계 _b_열연설계설명서_상세 견적내역(STS 냉연)_POSCO구매견적(문종국)_공사견적내역서(고압안수 Pump)-수정" xfId="37456"/>
    <cellStyle name="3_산#2-2설비별기본물량산출 집계 _b_열연설계설명서_상세 견적내역(STS 냉연)_견적" xfId="37341"/>
    <cellStyle name="3_산#2-2설비별기본물량산출 집계 _b_열연설계설명서_상세 견적내역(STS 냉연)_견적_03PH0402-공사견적내역서(030307)" xfId="37342"/>
    <cellStyle name="3_산#2-2설비별기본물량산출 집계 _b_열연설계설명서_상세 견적내역(STS 냉연)_견적_03PH1502-공사견적내역서(030307)" xfId="37343"/>
    <cellStyle name="3_산#2-2설비별기본물량산출 집계 _b_열연설계설명서_상세 견적내역(STS 냉연)_견적_공사견적내역서(BK 분COKE)" xfId="37347"/>
    <cellStyle name="3_산#2-2설비별기본물량산출 집계 _b_열연설계설명서_상세 견적내역(STS 냉연)_견적_공사견적내역서(Sample)" xfId="37348"/>
    <cellStyle name="3_산#2-2설비별기본물량산출 집계 _b_열연설계설명서_상세 견적내역(STS 냉연)_견적_공사견적내역서(고압안수 Pump)" xfId="37344"/>
    <cellStyle name="3_산#2-2설비별기본물량산출 집계 _b_열연설계설명서_상세 견적내역(STS 냉연)_견적_공사견적내역서(고압안수 Pump)-1" xfId="37345"/>
    <cellStyle name="3_산#2-2설비별기본물량산출 집계 _b_열연설계설명서_상세 견적내역(STS 냉연)_견적_공사견적내역서(고압안수 Pump)-수정" xfId="37346"/>
    <cellStyle name="3_산#2-2설비별기본물량산출 집계 _b_열연설계설명서_상세 견적내역(STS 냉연)_견적서구매팀(020803)" xfId="37349"/>
    <cellStyle name="3_산#2-2설비별기본물량산출 집계 _b_열연설계설명서_상세 견적내역(STS 냉연)_견적서구매팀(020803)_03PH0402-공사견적내역서(030307)" xfId="37350"/>
    <cellStyle name="3_산#2-2설비별기본물량산출 집계 _b_열연설계설명서_상세 견적내역(STS 냉연)_견적서구매팀(020803)_03PH1502-공사견적내역서(030307)" xfId="37351"/>
    <cellStyle name="3_산#2-2설비별기본물량산출 집계 _b_열연설계설명서_상세 견적내역(STS 냉연)_견적서구매팀(020803)_공사견적내역서(BK 분COKE)" xfId="37355"/>
    <cellStyle name="3_산#2-2설비별기본물량산출 집계 _b_열연설계설명서_상세 견적내역(STS 냉연)_견적서구매팀(020803)_공사견적내역서(Sample)" xfId="37356"/>
    <cellStyle name="3_산#2-2설비별기본물량산출 집계 _b_열연설계설명서_상세 견적내역(STS 냉연)_견적서구매팀(020803)_공사견적내역서(고압안수 Pump)" xfId="37352"/>
    <cellStyle name="3_산#2-2설비별기본물량산출 집계 _b_열연설계설명서_상세 견적내역(STS 냉연)_견적서구매팀(020803)_공사견적내역서(고압안수 Pump)-1" xfId="37353"/>
    <cellStyle name="3_산#2-2설비별기본물량산출 집계 _b_열연설계설명서_상세 견적내역(STS 냉연)_견적서구매팀(020803)_공사견적내역서(고압안수 Pump)-수정" xfId="37354"/>
    <cellStyle name="3_산#2-2설비별기본물량산출 집계 _b_열연설계설명서_상세 견적내역(STS 냉연)_견적서구매팀(020808)" xfId="37357"/>
    <cellStyle name="3_산#2-2설비별기본물량산출 집계 _b_열연설계설명서_상세 견적내역(STS 냉연)_견적원가 내역서 최종 ERP BOM (021227) " xfId="37358"/>
    <cellStyle name="3_산#2-2설비별기본물량산출 집계 _b_열연설계설명서_상세 견적내역(STS 냉연)_견적원가 내역서 최종 ERP BOM (021227) _03PH0402-공사견적내역서(030307)" xfId="37359"/>
    <cellStyle name="3_산#2-2설비별기본물량산출 집계 _b_열연설계설명서_상세 견적내역(STS 냉연)_견적원가 내역서 최종 ERP BOM (021227) _03PH1502-공사견적내역서(030307)" xfId="37360"/>
    <cellStyle name="3_산#2-2설비별기본물량산출 집계 _b_열연설계설명서_상세 견적내역(STS 냉연)_견적원가 내역서 최종 ERP BOM (021227) _공사견적내역서(BK 분COKE)" xfId="37364"/>
    <cellStyle name="3_산#2-2설비별기본물량산출 집계 _b_열연설계설명서_상세 견적내역(STS 냉연)_견적원가 내역서 최종 ERP BOM (021227) _공사견적내역서(Sample)" xfId="37365"/>
    <cellStyle name="3_산#2-2설비별기본물량산출 집계 _b_열연설계설명서_상세 견적내역(STS 냉연)_견적원가 내역서 최종 ERP BOM (021227) _공사견적내역서(고압안수 Pump)" xfId="37361"/>
    <cellStyle name="3_산#2-2설비별기본물량산출 집계 _b_열연설계설명서_상세 견적내역(STS 냉연)_견적원가 내역서 최종 ERP BOM (021227) _공사견적내역서(고압안수 Pump)-1" xfId="37362"/>
    <cellStyle name="3_산#2-2설비별기본물량산출 집계 _b_열연설계설명서_상세 견적내역(STS 냉연)_견적원가 내역서 최종 ERP BOM (021227) _공사견적내역서(고압안수 Pump)-수정" xfId="37363"/>
    <cellStyle name="3_산#2-2설비별기본물량산출 집계 _b_열연설계설명서_상세 견적내역(STS 냉연)_공사견적내역서(BK 분COKE)" xfId="37369"/>
    <cellStyle name="3_산#2-2설비별기본물량산출 집계 _b_열연설계설명서_상세 견적내역(STS 냉연)_공사견적내역서(Sample)" xfId="37370"/>
    <cellStyle name="3_산#2-2설비별기본물량산출 집계 _b_열연설계설명서_상세 견적내역(STS 냉연)_공사견적내역서(고압안수 Pump)" xfId="37366"/>
    <cellStyle name="3_산#2-2설비별기본물량산출 집계 _b_열연설계설명서_상세 견적내역(STS 냉연)_공사견적내역서(고압안수 Pump)-1" xfId="37367"/>
    <cellStyle name="3_산#2-2설비별기본물량산출 집계 _b_열연설계설명서_상세 견적내역(STS 냉연)_공사견적내역서(고압안수 Pump)-수정" xfId="37368"/>
    <cellStyle name="3_산#2-2설비별기본물량산출 집계 _b_열연설계설명서_상세 견적내역(STS 냉연)_상세 견적내역(STS 냉연020406)1" xfId="37371"/>
    <cellStyle name="3_산#2-2설비별기본물량산출 집계 _b_열연설계설명서_상세 견적내역(STS 냉연)_상세 견적내역(STS 냉연020406)1_03PH0402-공사견적내역서(030307)" xfId="37372"/>
    <cellStyle name="3_산#2-2설비별기본물량산출 집계 _b_열연설계설명서_상세 견적내역(STS 냉연)_상세 견적내역(STS 냉연020406)1_03PH1502-공사견적내역서(030307)" xfId="37373"/>
    <cellStyle name="3_산#2-2설비별기본물량산출 집계 _b_열연설계설명서_상세 견적내역(STS 냉연)_상세 견적내역(STS 냉연020406)1_공사견적내역서(BK 분COKE)" xfId="37377"/>
    <cellStyle name="3_산#2-2설비별기본물량산출 집계 _b_열연설계설명서_상세 견적내역(STS 냉연)_상세 견적내역(STS 냉연020406)1_공사견적내역서(Sample)" xfId="37378"/>
    <cellStyle name="3_산#2-2설비별기본물량산출 집계 _b_열연설계설명서_상세 견적내역(STS 냉연)_상세 견적내역(STS 냉연020406)1_공사견적내역서(고압안수 Pump)" xfId="37374"/>
    <cellStyle name="3_산#2-2설비별기본물량산출 집계 _b_열연설계설명서_상세 견적내역(STS 냉연)_상세 견적내역(STS 냉연020406)1_공사견적내역서(고압안수 Pump)-1" xfId="37375"/>
    <cellStyle name="3_산#2-2설비별기본물량산출 집계 _b_열연설계설명서_상세 견적내역(STS 냉연)_상세 견적내역(STS 냉연020406)1_공사견적내역서(고압안수 Pump)-수정" xfId="37376"/>
    <cellStyle name="3_산#2-2설비별기본물량산출 집계 _b_열연설계설명서_상세 견적내역(STS 냉연)_상세견적내역 (흠탐상기)" xfId="37379"/>
    <cellStyle name="3_산#2-2설비별기본물량산출 집계 _b_열연설계설명서_상세 견적내역(STS 냉연)_상세견적내역 (흠탐상기)_03PH0402-공사견적내역서(030307)" xfId="37380"/>
    <cellStyle name="3_산#2-2설비별기본물량산출 집계 _b_열연설계설명서_상세 견적내역(STS 냉연)_상세견적내역 (흠탐상기)_03PH1502-공사견적내역서(030307)" xfId="37381"/>
    <cellStyle name="3_산#2-2설비별기본물량산출 집계 _b_열연설계설명서_상세 견적내역(STS 냉연)_상세견적내역 (흠탐상기)_공사견적내역서(BK 분COKE)" xfId="37385"/>
    <cellStyle name="3_산#2-2설비별기본물량산출 집계 _b_열연설계설명서_상세 견적내역(STS 냉연)_상세견적내역 (흠탐상기)_공사견적내역서(Sample)" xfId="37386"/>
    <cellStyle name="3_산#2-2설비별기본물량산출 집계 _b_열연설계설명서_상세 견적내역(STS 냉연)_상세견적내역 (흠탐상기)_공사견적내역서(고압안수 Pump)" xfId="37382"/>
    <cellStyle name="3_산#2-2설비별기본물량산출 집계 _b_열연설계설명서_상세 견적내역(STS 냉연)_상세견적내역 (흠탐상기)_공사견적내역서(고압안수 Pump)-1" xfId="37383"/>
    <cellStyle name="3_산#2-2설비별기본물량산출 집계 _b_열연설계설명서_상세 견적내역(STS 냉연)_상세견적내역 (흠탐상기)_공사견적내역서(고압안수 Pump)-수정" xfId="37384"/>
    <cellStyle name="3_산#2-2설비별기본물량산출 집계 _b_열연설계설명서_상세 견적내역(STS 냉연)_수처리 상세 견적내역(020524)" xfId="37387"/>
    <cellStyle name="3_산#2-2설비별기본물량산출 집계 _b_열연설계설명서_상세 견적내역(STS 냉연)_수처리 상세 견적내역(020524)_03PH0402-공사견적내역서(030307)" xfId="37388"/>
    <cellStyle name="3_산#2-2설비별기본물량산출 집계 _b_열연설계설명서_상세 견적내역(STS 냉연)_수처리 상세 견적내역(020524)_03PH1502-공사견적내역서(030307)" xfId="37389"/>
    <cellStyle name="3_산#2-2설비별기본물량산출 집계 _b_열연설계설명서_상세 견적내역(STS 냉연)_수처리 상세 견적내역(020524)_공사견적내역서(BK 분COKE)" xfId="37393"/>
    <cellStyle name="3_산#2-2설비별기본물량산출 집계 _b_열연설계설명서_상세 견적내역(STS 냉연)_수처리 상세 견적내역(020524)_공사견적내역서(Sample)" xfId="37394"/>
    <cellStyle name="3_산#2-2설비별기본물량산출 집계 _b_열연설계설명서_상세 견적내역(STS 냉연)_수처리 상세 견적내역(020524)_공사견적내역서(고압안수 Pump)" xfId="37390"/>
    <cellStyle name="3_산#2-2설비별기본물량산출 집계 _b_열연설계설명서_상세 견적내역(STS 냉연)_수처리 상세 견적내역(020524)_공사견적내역서(고압안수 Pump)-1" xfId="37391"/>
    <cellStyle name="3_산#2-2설비별기본물량산출 집계 _b_열연설계설명서_상세 견적내역(STS 냉연)_수처리 상세 견적내역(020524)_공사견적내역서(고압안수 Pump)-수정" xfId="37392"/>
    <cellStyle name="3_산#2-2설비별기본물량산출 집계 _b_열연설계설명서_상세 견적내역(STS 냉연)_총괄견적내역 2(포항강판 히다찌)" xfId="37395"/>
    <cellStyle name="3_산#2-2설비별기본물량산출 집계 _b_열연설계설명서_상세 견적내역(STS 냉연)_총괄견적내역 2(포항강판 히다찌)_03PH0402-공사견적내역서(030307)" xfId="37396"/>
    <cellStyle name="3_산#2-2설비별기본물량산출 집계 _b_열연설계설명서_상세 견적내역(STS 냉연)_총괄견적내역 2(포항강판 히다찌)_03PH1502-공사견적내역서(030307)" xfId="37397"/>
    <cellStyle name="3_산#2-2설비별기본물량산출 집계 _b_열연설계설명서_상세 견적내역(STS 냉연)_총괄견적내역 2(포항강판 히다찌)_공사견적내역서(BK 분COKE)" xfId="37401"/>
    <cellStyle name="3_산#2-2설비별기본물량산출 집계 _b_열연설계설명서_상세 견적내역(STS 냉연)_총괄견적내역 2(포항강판 히다찌)_공사견적내역서(Sample)" xfId="37402"/>
    <cellStyle name="3_산#2-2설비별기본물량산출 집계 _b_열연설계설명서_상세 견적내역(STS 냉연)_총괄견적내역 2(포항강판 히다찌)_공사견적내역서(고압안수 Pump)" xfId="37398"/>
    <cellStyle name="3_산#2-2설비별기본물량산출 집계 _b_열연설계설명서_상세 견적내역(STS 냉연)_총괄견적내역 2(포항강판 히다찌)_공사견적내역서(고압안수 Pump)-1" xfId="37399"/>
    <cellStyle name="3_산#2-2설비별기본물량산출 집계 _b_열연설계설명서_상세 견적내역(STS 냉연)_총괄견적내역 2(포항강판 히다찌)_공사견적내역서(고압안수 Pump)-수정" xfId="37400"/>
    <cellStyle name="3_산#2-2설비별기본물량산출 집계 _b_열연설계설명서_상세 견적내역(STS 냉연)_총괄견적내역(STS 냉연020409)" xfId="37403"/>
    <cellStyle name="3_산#2-2설비별기본물량산출 집계 _b_열연설계설명서_상세 견적내역(STS 냉연)_총괄견적내역(STS 냉연020409)_03PH0402-공사견적내역서(030307)" xfId="37404"/>
    <cellStyle name="3_산#2-2설비별기본물량산출 집계 _b_열연설계설명서_상세 견적내역(STS 냉연)_총괄견적내역(STS 냉연020409)_03PH1502-공사견적내역서(030307)" xfId="37405"/>
    <cellStyle name="3_산#2-2설비별기본물량산출 집계 _b_열연설계설명서_상세 견적내역(STS 냉연)_총괄견적내역(STS 냉연020409)_공사견적내역서(BK 분COKE)" xfId="37409"/>
    <cellStyle name="3_산#2-2설비별기본물량산출 집계 _b_열연설계설명서_상세 견적내역(STS 냉연)_총괄견적내역(STS 냉연020409)_공사견적내역서(Sample)" xfId="37410"/>
    <cellStyle name="3_산#2-2설비별기본물량산출 집계 _b_열연설계설명서_상세 견적내역(STS 냉연)_총괄견적내역(STS 냉연020409)_공사견적내역서(고압안수 Pump)" xfId="37406"/>
    <cellStyle name="3_산#2-2설비별기본물량산출 집계 _b_열연설계설명서_상세 견적내역(STS 냉연)_총괄견적내역(STS 냉연020409)_공사견적내역서(고압안수 Pump)-1" xfId="37407"/>
    <cellStyle name="3_산#2-2설비별기본물량산출 집계 _b_열연설계설명서_상세 견적내역(STS 냉연)_총괄견적내역(STS 냉연020409)_공사견적내역서(고압안수 Pump)-수정" xfId="37408"/>
    <cellStyle name="3_산#2-2설비별기본물량산출 집계 _b_열연설계설명서_상세 견적내역(STS 냉연)_총괄견적원가 내역서 BOM(021205)" xfId="37411"/>
    <cellStyle name="3_산#2-2설비별기본물량산출 집계 _b_열연설계설명서_상세 견적내역(STS 냉연)_총괄견적원가 내역서 BOM(021205)_03PH0402-공사견적내역서(030307)" xfId="37412"/>
    <cellStyle name="3_산#2-2설비별기본물량산출 집계 _b_열연설계설명서_상세 견적내역(STS 냉연)_총괄견적원가 내역서 BOM(021205)_03PH1502-공사견적내역서(030307)" xfId="37413"/>
    <cellStyle name="3_산#2-2설비별기본물량산출 집계 _b_열연설계설명서_상세 견적내역(STS 냉연)_총괄견적원가 내역서 BOM(021205)_공사견적내역서(BK 분COKE)" xfId="37417"/>
    <cellStyle name="3_산#2-2설비별기본물량산출 집계 _b_열연설계설명서_상세 견적내역(STS 냉연)_총괄견적원가 내역서 BOM(021205)_공사견적내역서(Sample)" xfId="37418"/>
    <cellStyle name="3_산#2-2설비별기본물량산출 집계 _b_열연설계설명서_상세 견적내역(STS 냉연)_총괄견적원가 내역서 BOM(021205)_공사견적내역서(고압안수 Pump)" xfId="37414"/>
    <cellStyle name="3_산#2-2설비별기본물량산출 집계 _b_열연설계설명서_상세 견적내역(STS 냉연)_총괄견적원가 내역서 BOM(021205)_공사견적내역서(고압안수 Pump)-1" xfId="37415"/>
    <cellStyle name="3_산#2-2설비별기본물량산출 집계 _b_열연설계설명서_상세 견적내역(STS 냉연)_총괄견적원가 내역서 BOM(021205)_공사견적내역서(고압안수 Pump)-수정" xfId="37416"/>
    <cellStyle name="3_산#2-2설비별기본물량산출 집계 _b_열연설계설명서_상세 견적내역(STS 냉연)_총괄견적원가 내역서(021128)" xfId="37419"/>
    <cellStyle name="3_산#2-2설비별기본물량산출 집계 _b_열연설계설명서_상세 견적내역(STS 냉연)_총괄견적원가 내역서(021128)_03PH0402-공사견적내역서(030307)" xfId="37420"/>
    <cellStyle name="3_산#2-2설비별기본물량산출 집계 _b_열연설계설명서_상세 견적내역(STS 냉연)_총괄견적원가 내역서(021128)_03PH1502-공사견적내역서(030307)" xfId="37421"/>
    <cellStyle name="3_산#2-2설비별기본물량산출 집계 _b_열연설계설명서_상세 견적내역(STS 냉연)_총괄견적원가 내역서(021128)_공사견적내역서(BK 분COKE)" xfId="37425"/>
    <cellStyle name="3_산#2-2설비별기본물량산출 집계 _b_열연설계설명서_상세 견적내역(STS 냉연)_총괄견적원가 내역서(021128)_공사견적내역서(Sample)" xfId="37426"/>
    <cellStyle name="3_산#2-2설비별기본물량산출 집계 _b_열연설계설명서_상세 견적내역(STS 냉연)_총괄견적원가 내역서(021128)_공사견적내역서(고압안수 Pump)" xfId="37422"/>
    <cellStyle name="3_산#2-2설비별기본물량산출 집계 _b_열연설계설명서_상세 견적내역(STS 냉연)_총괄견적원가 내역서(021128)_공사견적내역서(고압안수 Pump)-1" xfId="37423"/>
    <cellStyle name="3_산#2-2설비별기본물량산출 집계 _b_열연설계설명서_상세 견적내역(STS 냉연)_총괄견적원가 내역서(021128)_공사견적내역서(고압안수 Pump)-수정" xfId="37424"/>
    <cellStyle name="3_산#2-2설비별기본물량산출 집계 _b_열연설계설명서_상세 견적내역(STS 냉연)_총괄견적원가 내역서(021205)" xfId="37427"/>
    <cellStyle name="3_산#2-2설비별기본물량산출 집계 _b_열연설계설명서_상세 견적내역(STS 냉연)_총괄견적원가 내역서(021205)_03PH0402-공사견적내역서(030307)" xfId="37428"/>
    <cellStyle name="3_산#2-2설비별기본물량산출 집계 _b_열연설계설명서_상세 견적내역(STS 냉연)_총괄견적원가 내역서(021205)_03PH1502-공사견적내역서(030307)" xfId="37429"/>
    <cellStyle name="3_산#2-2설비별기본물량산출 집계 _b_열연설계설명서_상세 견적내역(STS 냉연)_총괄견적원가 내역서(021205)_공사견적내역서(BK 분COKE)" xfId="37433"/>
    <cellStyle name="3_산#2-2설비별기본물량산출 집계 _b_열연설계설명서_상세 견적내역(STS 냉연)_총괄견적원가 내역서(021205)_공사견적내역서(Sample)" xfId="37434"/>
    <cellStyle name="3_산#2-2설비별기본물량산출 집계 _b_열연설계설명서_상세 견적내역(STS 냉연)_총괄견적원가 내역서(021205)_공사견적내역서(고압안수 Pump)" xfId="37430"/>
    <cellStyle name="3_산#2-2설비별기본물량산출 집계 _b_열연설계설명서_상세 견적내역(STS 냉연)_총괄견적원가 내역서(021205)_공사견적내역서(고압안수 Pump)-1" xfId="37431"/>
    <cellStyle name="3_산#2-2설비별기본물량산출 집계 _b_열연설계설명서_상세 견적내역(STS 냉연)_총괄견적원가 내역서(021205)_공사견적내역서(고압안수 Pump)-수정" xfId="37432"/>
    <cellStyle name="3_산#2-2설비별기본물량산출 집계 _b_열연설계설명서_상세 견적내역(STS 냉연)_총괄견적원가 내역서(영업 3차 021205)" xfId="37435"/>
    <cellStyle name="3_산#2-2설비별기본물량산출 집계 _b_열연설계설명서_상세 견적내역(STS 냉연)_총괄견적원가 내역서(영업 3차 021205)_03PH0402-공사견적내역서(030307)" xfId="37436"/>
    <cellStyle name="3_산#2-2설비별기본물량산출 집계 _b_열연설계설명서_상세 견적내역(STS 냉연)_총괄견적원가 내역서(영업 3차 021205)_03PH1502-공사견적내역서(030307)" xfId="37437"/>
    <cellStyle name="3_산#2-2설비별기본물량산출 집계 _b_열연설계설명서_상세 견적내역(STS 냉연)_총괄견적원가 내역서(영업 3차 021205)_공사견적내역서(BK 분COKE)" xfId="37441"/>
    <cellStyle name="3_산#2-2설비별기본물량산출 집계 _b_열연설계설명서_상세 견적내역(STS 냉연)_총괄견적원가 내역서(영업 3차 021205)_공사견적내역서(Sample)" xfId="37442"/>
    <cellStyle name="3_산#2-2설비별기본물량산출 집계 _b_열연설계설명서_상세 견적내역(STS 냉연)_총괄견적원가 내역서(영업 3차 021205)_공사견적내역서(고압안수 Pump)" xfId="37438"/>
    <cellStyle name="3_산#2-2설비별기본물량산출 집계 _b_열연설계설명서_상세 견적내역(STS 냉연)_총괄견적원가 내역서(영업 3차 021205)_공사견적내역서(고압안수 Pump)-1" xfId="37439"/>
    <cellStyle name="3_산#2-2설비별기본물량산출 집계 _b_열연설계설명서_상세 견적내역(STS 냉연)_총괄견적원가 내역서(영업 3차 021205)_공사견적내역서(고압안수 Pump)-수정" xfId="37440"/>
    <cellStyle name="3_산#2-2설비별기본물량산출 집계 _SC CRANE견적서(040311)" xfId="37459"/>
    <cellStyle name="3_산#2-2설비별기본물량산출 집계 _SPM기계" xfId="37460"/>
    <cellStyle name="3_산#2-2설비별기본물량산출 집계 _sts냉연spm" xfId="37461"/>
    <cellStyle name="3_산#2-2설비별기본물량산출 집계 _견적서(20030418)" xfId="37161"/>
    <cellStyle name="3_산#2-2설비별기본물량산출 집계 _견적추손&amp;상환계획_06NB0432_R0" xfId="37162"/>
    <cellStyle name="3_산#2-2설비별기본물량산출 집계 _공사비상세내역서1" xfId="37163"/>
    <cellStyle name="3_산#2-2설비별기본물량산출 집계 _공사원가내역서(040126)_Laminar" xfId="37164"/>
    <cellStyle name="3_산#2-2설비별기본물량산출 집계 _열연설계설명서" xfId="37165"/>
    <cellStyle name="3_산#2-2설비별기본물량산출 집계 _열연설계설명서_03PH0402-공사견적내역서(030307)" xfId="37166"/>
    <cellStyle name="3_산#2-2설비별기본물량산출 집계 _열연설계설명서_03PH1502-공사견적내역서(030307)" xfId="37167"/>
    <cellStyle name="3_산#2-2설비별기본물량산출 집계 _열연설계설명서_공사견적내역서(BK 분COKE)" xfId="37171"/>
    <cellStyle name="3_산#2-2설비별기본물량산출 집계 _열연설계설명서_공사견적내역서(Sample)" xfId="37172"/>
    <cellStyle name="3_산#2-2설비별기본물량산출 집계 _열연설계설명서_공사견적내역서(고압안수 Pump)" xfId="37168"/>
    <cellStyle name="3_산#2-2설비별기본물량산출 집계 _열연설계설명서_공사견적내역서(고압안수 Pump)-1" xfId="37169"/>
    <cellStyle name="3_산#2-2설비별기본물량산출 집계 _열연설계설명서_공사견적내역서(고압안수 Pump)-수정" xfId="37170"/>
    <cellStyle name="3_산#2-2설비별기본물량산출 집계 _열연설계설명서_상세 견적내역(STS 냉연)" xfId="37173"/>
    <cellStyle name="3_산#2-2설비별기본물량산출 집계 _열연설계설명서_상세 견적내역(STS 냉연)_03PH0402-공사견적내역서(030307)" xfId="37174"/>
    <cellStyle name="3_산#2-2설비별기본물량산출 집계 _열연설계설명서_상세 견적내역(STS 냉연)_03PH1502-공사견적내역서(030307)" xfId="37175"/>
    <cellStyle name="3_산#2-2설비별기본물량산출 집계 _열연설계설명서_상세 견적내역(STS 냉연)_1coke추손 (2)" xfId="37176"/>
    <cellStyle name="3_산#2-2설비별기본물량산출 집계 _열연설계설명서_상세 견적내역(STS 냉연)_1coke추손 (2)_03PH0402-공사견적내역서(030307)" xfId="37177"/>
    <cellStyle name="3_산#2-2설비별기본물량산출 집계 _열연설계설명서_상세 견적내역(STS 냉연)_1coke추손 (2)_03PH1502-공사견적내역서(030307)" xfId="37178"/>
    <cellStyle name="3_산#2-2설비별기본물량산출 집계 _열연설계설명서_상세 견적내역(STS 냉연)_1coke추손 (2)_공사견적내역서(BK 분COKE)" xfId="37182"/>
    <cellStyle name="3_산#2-2설비별기본물량산출 집계 _열연설계설명서_상세 견적내역(STS 냉연)_1coke추손 (2)_공사견적내역서(Sample)" xfId="37183"/>
    <cellStyle name="3_산#2-2설비별기본물량산출 집계 _열연설계설명서_상세 견적내역(STS 냉연)_1coke추손 (2)_공사견적내역서(고압안수 Pump)" xfId="37179"/>
    <cellStyle name="3_산#2-2설비별기본물량산출 집계 _열연설계설명서_상세 견적내역(STS 냉연)_1coke추손 (2)_공사견적내역서(고압안수 Pump)-1" xfId="37180"/>
    <cellStyle name="3_산#2-2설비별기본물량산출 집계 _열연설계설명서_상세 견적내역(STS 냉연)_1coke추손 (2)_공사견적내역서(고압안수 Pump)-수정" xfId="37181"/>
    <cellStyle name="3_산#2-2설비별기본물량산출 집계 _열연설계설명서_상세 견적내역(STS 냉연)_FR 상세견적내역 (020803)" xfId="37286"/>
    <cellStyle name="3_산#2-2설비별기본물량산출 집계 _열연설계설명서_상세 견적내역(STS 냉연)_FR 상세견적내역 (020803)_03PH0402-공사견적내역서(030307)" xfId="37287"/>
    <cellStyle name="3_산#2-2설비별기본물량산출 집계 _열연설계설명서_상세 견적내역(STS 냉연)_FR 상세견적내역 (020803)_03PH1502-공사견적내역서(030307)" xfId="37288"/>
    <cellStyle name="3_산#2-2설비별기본물량산출 집계 _열연설계설명서_상세 견적내역(STS 냉연)_FR 상세견적내역 (020803)_공사견적내역서(BK 분COKE)" xfId="37292"/>
    <cellStyle name="3_산#2-2설비별기본물량산출 집계 _열연설계설명서_상세 견적내역(STS 냉연)_FR 상세견적내역 (020803)_공사견적내역서(Sample)" xfId="37293"/>
    <cellStyle name="3_산#2-2설비별기본물량산출 집계 _열연설계설명서_상세 견적내역(STS 냉연)_FR 상세견적내역 (020803)_공사견적내역서(고압안수 Pump)" xfId="37289"/>
    <cellStyle name="3_산#2-2설비별기본물량산출 집계 _열연설계설명서_상세 견적내역(STS 냉연)_FR 상세견적내역 (020803)_공사견적내역서(고압안수 Pump)-1" xfId="37290"/>
    <cellStyle name="3_산#2-2설비별기본물량산출 집계 _열연설계설명서_상세 견적내역(STS 냉연)_FR 상세견적내역 (020803)_공사견적내역서(고압안수 Pump)-수정" xfId="37291"/>
    <cellStyle name="3_산#2-2설비별기본물량산출 집계 _열연설계설명서_상세 견적내역(STS 냉연)_POSCO구매견적(문종국)" xfId="37294"/>
    <cellStyle name="3_산#2-2설비별기본물량산출 집계 _열연설계설명서_상세 견적내역(STS 냉연)_POSCO구매견적(문종국)_03PH0402-공사견적내역서(030307)" xfId="37295"/>
    <cellStyle name="3_산#2-2설비별기본물량산출 집계 _열연설계설명서_상세 견적내역(STS 냉연)_POSCO구매견적(문종국)_03PH1502-공사견적내역서(030307)" xfId="37296"/>
    <cellStyle name="3_산#2-2설비별기본물량산출 집계 _열연설계설명서_상세 견적내역(STS 냉연)_POSCO구매견적(문종국)_공사견적내역서(BK 분COKE)" xfId="37300"/>
    <cellStyle name="3_산#2-2설비별기본물량산출 집계 _열연설계설명서_상세 견적내역(STS 냉연)_POSCO구매견적(문종국)_공사견적내역서(Sample)" xfId="37301"/>
    <cellStyle name="3_산#2-2설비별기본물량산출 집계 _열연설계설명서_상세 견적내역(STS 냉연)_POSCO구매견적(문종국)_공사견적내역서(고압안수 Pump)" xfId="37297"/>
    <cellStyle name="3_산#2-2설비별기본물량산출 집계 _열연설계설명서_상세 견적내역(STS 냉연)_POSCO구매견적(문종국)_공사견적내역서(고압안수 Pump)-1" xfId="37298"/>
    <cellStyle name="3_산#2-2설비별기본물량산출 집계 _열연설계설명서_상세 견적내역(STS 냉연)_POSCO구매견적(문종국)_공사견적내역서(고압안수 Pump)-수정" xfId="37299"/>
    <cellStyle name="3_산#2-2설비별기본물량산출 집계 _열연설계설명서_상세 견적내역(STS 냉연)_견적" xfId="37184"/>
    <cellStyle name="3_산#2-2설비별기본물량산출 집계 _열연설계설명서_상세 견적내역(STS 냉연)_견적_03PH0402-공사견적내역서(030307)" xfId="37185"/>
    <cellStyle name="3_산#2-2설비별기본물량산출 집계 _열연설계설명서_상세 견적내역(STS 냉연)_견적_03PH1502-공사견적내역서(030307)" xfId="37186"/>
    <cellStyle name="3_산#2-2설비별기본물량산출 집계 _열연설계설명서_상세 견적내역(STS 냉연)_견적_공사견적내역서(BK 분COKE)" xfId="37190"/>
    <cellStyle name="3_산#2-2설비별기본물량산출 집계 _열연설계설명서_상세 견적내역(STS 냉연)_견적_공사견적내역서(Sample)" xfId="37191"/>
    <cellStyle name="3_산#2-2설비별기본물량산출 집계 _열연설계설명서_상세 견적내역(STS 냉연)_견적_공사견적내역서(고압안수 Pump)" xfId="37187"/>
    <cellStyle name="3_산#2-2설비별기본물량산출 집계 _열연설계설명서_상세 견적내역(STS 냉연)_견적_공사견적내역서(고압안수 Pump)-1" xfId="37188"/>
    <cellStyle name="3_산#2-2설비별기본물량산출 집계 _열연설계설명서_상세 견적내역(STS 냉연)_견적_공사견적내역서(고압안수 Pump)-수정" xfId="37189"/>
    <cellStyle name="3_산#2-2설비별기본물량산출 집계 _열연설계설명서_상세 견적내역(STS 냉연)_견적서구매팀(020803)" xfId="37192"/>
    <cellStyle name="3_산#2-2설비별기본물량산출 집계 _열연설계설명서_상세 견적내역(STS 냉연)_견적서구매팀(020803)_03PH0402-공사견적내역서(030307)" xfId="37193"/>
    <cellStyle name="3_산#2-2설비별기본물량산출 집계 _열연설계설명서_상세 견적내역(STS 냉연)_견적서구매팀(020803)_03PH1502-공사견적내역서(030307)" xfId="37194"/>
    <cellStyle name="3_산#2-2설비별기본물량산출 집계 _열연설계설명서_상세 견적내역(STS 냉연)_견적서구매팀(020803)_공사견적내역서(BK 분COKE)" xfId="37198"/>
    <cellStyle name="3_산#2-2설비별기본물량산출 집계 _열연설계설명서_상세 견적내역(STS 냉연)_견적서구매팀(020803)_공사견적내역서(Sample)" xfId="37199"/>
    <cellStyle name="3_산#2-2설비별기본물량산출 집계 _열연설계설명서_상세 견적내역(STS 냉연)_견적서구매팀(020803)_공사견적내역서(고압안수 Pump)" xfId="37195"/>
    <cellStyle name="3_산#2-2설비별기본물량산출 집계 _열연설계설명서_상세 견적내역(STS 냉연)_견적서구매팀(020803)_공사견적내역서(고압안수 Pump)-1" xfId="37196"/>
    <cellStyle name="3_산#2-2설비별기본물량산출 집계 _열연설계설명서_상세 견적내역(STS 냉연)_견적서구매팀(020803)_공사견적내역서(고압안수 Pump)-수정" xfId="37197"/>
    <cellStyle name="3_산#2-2설비별기본물량산출 집계 _열연설계설명서_상세 견적내역(STS 냉연)_견적서구매팀(020808)" xfId="37200"/>
    <cellStyle name="3_산#2-2설비별기본물량산출 집계 _열연설계설명서_상세 견적내역(STS 냉연)_견적원가 내역서 최종 ERP BOM (021227) " xfId="37201"/>
    <cellStyle name="3_산#2-2설비별기본물량산출 집계 _열연설계설명서_상세 견적내역(STS 냉연)_견적원가 내역서 최종 ERP BOM (021227) _03PH0402-공사견적내역서(030307)" xfId="37202"/>
    <cellStyle name="3_산#2-2설비별기본물량산출 집계 _열연설계설명서_상세 견적내역(STS 냉연)_견적원가 내역서 최종 ERP BOM (021227) _03PH1502-공사견적내역서(030307)" xfId="37203"/>
    <cellStyle name="3_산#2-2설비별기본물량산출 집계 _열연설계설명서_상세 견적내역(STS 냉연)_견적원가 내역서 최종 ERP BOM (021227) _공사견적내역서(BK 분COKE)" xfId="37207"/>
    <cellStyle name="3_산#2-2설비별기본물량산출 집계 _열연설계설명서_상세 견적내역(STS 냉연)_견적원가 내역서 최종 ERP BOM (021227) _공사견적내역서(Sample)" xfId="37208"/>
    <cellStyle name="3_산#2-2설비별기본물량산출 집계 _열연설계설명서_상세 견적내역(STS 냉연)_견적원가 내역서 최종 ERP BOM (021227) _공사견적내역서(고압안수 Pump)" xfId="37204"/>
    <cellStyle name="3_산#2-2설비별기본물량산출 집계 _열연설계설명서_상세 견적내역(STS 냉연)_견적원가 내역서 최종 ERP BOM (021227) _공사견적내역서(고압안수 Pump)-1" xfId="37205"/>
    <cellStyle name="3_산#2-2설비별기본물량산출 집계 _열연설계설명서_상세 견적내역(STS 냉연)_견적원가 내역서 최종 ERP BOM (021227) _공사견적내역서(고압안수 Pump)-수정" xfId="37206"/>
    <cellStyle name="3_산#2-2설비별기본물량산출 집계 _열연설계설명서_상세 견적내역(STS 냉연)_공사견적내역서(BK 분COKE)" xfId="37212"/>
    <cellStyle name="3_산#2-2설비별기본물량산출 집계 _열연설계설명서_상세 견적내역(STS 냉연)_공사견적내역서(Sample)" xfId="37213"/>
    <cellStyle name="3_산#2-2설비별기본물량산출 집계 _열연설계설명서_상세 견적내역(STS 냉연)_공사견적내역서(고압안수 Pump)" xfId="37209"/>
    <cellStyle name="3_산#2-2설비별기본물량산출 집계 _열연설계설명서_상세 견적내역(STS 냉연)_공사견적내역서(고압안수 Pump)-1" xfId="37210"/>
    <cellStyle name="3_산#2-2설비별기본물량산출 집계 _열연설계설명서_상세 견적내역(STS 냉연)_공사견적내역서(고압안수 Pump)-수정" xfId="37211"/>
    <cellStyle name="3_산#2-2설비별기본물량산출 집계 _열연설계설명서_상세 견적내역(STS 냉연)_상세 견적내역(STS 냉연020406)1" xfId="37214"/>
    <cellStyle name="3_산#2-2설비별기본물량산출 집계 _열연설계설명서_상세 견적내역(STS 냉연)_상세 견적내역(STS 냉연020406)1_03PH0402-공사견적내역서(030307)" xfId="37215"/>
    <cellStyle name="3_산#2-2설비별기본물량산출 집계 _열연설계설명서_상세 견적내역(STS 냉연)_상세 견적내역(STS 냉연020406)1_03PH1502-공사견적내역서(030307)" xfId="37216"/>
    <cellStyle name="3_산#2-2설비별기본물량산출 집계 _열연설계설명서_상세 견적내역(STS 냉연)_상세 견적내역(STS 냉연020406)1_공사견적내역서(BK 분COKE)" xfId="37220"/>
    <cellStyle name="3_산#2-2설비별기본물량산출 집계 _열연설계설명서_상세 견적내역(STS 냉연)_상세 견적내역(STS 냉연020406)1_공사견적내역서(Sample)" xfId="37221"/>
    <cellStyle name="3_산#2-2설비별기본물량산출 집계 _열연설계설명서_상세 견적내역(STS 냉연)_상세 견적내역(STS 냉연020406)1_공사견적내역서(고압안수 Pump)" xfId="37217"/>
    <cellStyle name="3_산#2-2설비별기본물량산출 집계 _열연설계설명서_상세 견적내역(STS 냉연)_상세 견적내역(STS 냉연020406)1_공사견적내역서(고압안수 Pump)-1" xfId="37218"/>
    <cellStyle name="3_산#2-2설비별기본물량산출 집계 _열연설계설명서_상세 견적내역(STS 냉연)_상세 견적내역(STS 냉연020406)1_공사견적내역서(고압안수 Pump)-수정" xfId="37219"/>
    <cellStyle name="3_산#2-2설비별기본물량산출 집계 _열연설계설명서_상세 견적내역(STS 냉연)_상세견적내역 (흠탐상기)" xfId="37222"/>
    <cellStyle name="3_산#2-2설비별기본물량산출 집계 _열연설계설명서_상세 견적내역(STS 냉연)_상세견적내역 (흠탐상기)_03PH0402-공사견적내역서(030307)" xfId="37223"/>
    <cellStyle name="3_산#2-2설비별기본물량산출 집계 _열연설계설명서_상세 견적내역(STS 냉연)_상세견적내역 (흠탐상기)_03PH1502-공사견적내역서(030307)" xfId="37224"/>
    <cellStyle name="3_산#2-2설비별기본물량산출 집계 _열연설계설명서_상세 견적내역(STS 냉연)_상세견적내역 (흠탐상기)_공사견적내역서(BK 분COKE)" xfId="37228"/>
    <cellStyle name="3_산#2-2설비별기본물량산출 집계 _열연설계설명서_상세 견적내역(STS 냉연)_상세견적내역 (흠탐상기)_공사견적내역서(Sample)" xfId="37229"/>
    <cellStyle name="3_산#2-2설비별기본물량산출 집계 _열연설계설명서_상세 견적내역(STS 냉연)_상세견적내역 (흠탐상기)_공사견적내역서(고압안수 Pump)" xfId="37225"/>
    <cellStyle name="3_산#2-2설비별기본물량산출 집계 _열연설계설명서_상세 견적내역(STS 냉연)_상세견적내역 (흠탐상기)_공사견적내역서(고압안수 Pump)-1" xfId="37226"/>
    <cellStyle name="3_산#2-2설비별기본물량산출 집계 _열연설계설명서_상세 견적내역(STS 냉연)_상세견적내역 (흠탐상기)_공사견적내역서(고압안수 Pump)-수정" xfId="37227"/>
    <cellStyle name="3_산#2-2설비별기본물량산출 집계 _열연설계설명서_상세 견적내역(STS 냉연)_수처리 상세 견적내역(020524)" xfId="37230"/>
    <cellStyle name="3_산#2-2설비별기본물량산출 집계 _열연설계설명서_상세 견적내역(STS 냉연)_수처리 상세 견적내역(020524)_03PH0402-공사견적내역서(030307)" xfId="37231"/>
    <cellStyle name="3_산#2-2설비별기본물량산출 집계 _열연설계설명서_상세 견적내역(STS 냉연)_수처리 상세 견적내역(020524)_03PH1502-공사견적내역서(030307)" xfId="37232"/>
    <cellStyle name="3_산#2-2설비별기본물량산출 집계 _열연설계설명서_상세 견적내역(STS 냉연)_수처리 상세 견적내역(020524)_공사견적내역서(BK 분COKE)" xfId="37236"/>
    <cellStyle name="3_산#2-2설비별기본물량산출 집계 _열연설계설명서_상세 견적내역(STS 냉연)_수처리 상세 견적내역(020524)_공사견적내역서(Sample)" xfId="37237"/>
    <cellStyle name="3_산#2-2설비별기본물량산출 집계 _열연설계설명서_상세 견적내역(STS 냉연)_수처리 상세 견적내역(020524)_공사견적내역서(고압안수 Pump)" xfId="37233"/>
    <cellStyle name="3_산#2-2설비별기본물량산출 집계 _열연설계설명서_상세 견적내역(STS 냉연)_수처리 상세 견적내역(020524)_공사견적내역서(고압안수 Pump)-1" xfId="37234"/>
    <cellStyle name="3_산#2-2설비별기본물량산출 집계 _열연설계설명서_상세 견적내역(STS 냉연)_수처리 상세 견적내역(020524)_공사견적내역서(고압안수 Pump)-수정" xfId="37235"/>
    <cellStyle name="3_산#2-2설비별기본물량산출 집계 _열연설계설명서_상세 견적내역(STS 냉연)_총괄견적내역 2(포항강판 히다찌)" xfId="37238"/>
    <cellStyle name="3_산#2-2설비별기본물량산출 집계 _열연설계설명서_상세 견적내역(STS 냉연)_총괄견적내역 2(포항강판 히다찌)_03PH0402-공사견적내역서(030307)" xfId="37239"/>
    <cellStyle name="3_산#2-2설비별기본물량산출 집계 _열연설계설명서_상세 견적내역(STS 냉연)_총괄견적내역 2(포항강판 히다찌)_03PH1502-공사견적내역서(030307)" xfId="37240"/>
    <cellStyle name="3_산#2-2설비별기본물량산출 집계 _열연설계설명서_상세 견적내역(STS 냉연)_총괄견적내역 2(포항강판 히다찌)_공사견적내역서(BK 분COKE)" xfId="37244"/>
    <cellStyle name="3_산#2-2설비별기본물량산출 집계 _열연설계설명서_상세 견적내역(STS 냉연)_총괄견적내역 2(포항강판 히다찌)_공사견적내역서(Sample)" xfId="37245"/>
    <cellStyle name="3_산#2-2설비별기본물량산출 집계 _열연설계설명서_상세 견적내역(STS 냉연)_총괄견적내역 2(포항강판 히다찌)_공사견적내역서(고압안수 Pump)" xfId="37241"/>
    <cellStyle name="3_산#2-2설비별기본물량산출 집계 _열연설계설명서_상세 견적내역(STS 냉연)_총괄견적내역 2(포항강판 히다찌)_공사견적내역서(고압안수 Pump)-1" xfId="37242"/>
    <cellStyle name="3_산#2-2설비별기본물량산출 집계 _열연설계설명서_상세 견적내역(STS 냉연)_총괄견적내역 2(포항강판 히다찌)_공사견적내역서(고압안수 Pump)-수정" xfId="37243"/>
    <cellStyle name="3_산#2-2설비별기본물량산출 집계 _열연설계설명서_상세 견적내역(STS 냉연)_총괄견적내역(STS 냉연020409)" xfId="37246"/>
    <cellStyle name="3_산#2-2설비별기본물량산출 집계 _열연설계설명서_상세 견적내역(STS 냉연)_총괄견적내역(STS 냉연020409)_03PH0402-공사견적내역서(030307)" xfId="37247"/>
    <cellStyle name="3_산#2-2설비별기본물량산출 집계 _열연설계설명서_상세 견적내역(STS 냉연)_총괄견적내역(STS 냉연020409)_03PH1502-공사견적내역서(030307)" xfId="37248"/>
    <cellStyle name="3_산#2-2설비별기본물량산출 집계 _열연설계설명서_상세 견적내역(STS 냉연)_총괄견적내역(STS 냉연020409)_공사견적내역서(BK 분COKE)" xfId="37252"/>
    <cellStyle name="3_산#2-2설비별기본물량산출 집계 _열연설계설명서_상세 견적내역(STS 냉연)_총괄견적내역(STS 냉연020409)_공사견적내역서(Sample)" xfId="37253"/>
    <cellStyle name="3_산#2-2설비별기본물량산출 집계 _열연설계설명서_상세 견적내역(STS 냉연)_총괄견적내역(STS 냉연020409)_공사견적내역서(고압안수 Pump)" xfId="37249"/>
    <cellStyle name="3_산#2-2설비별기본물량산출 집계 _열연설계설명서_상세 견적내역(STS 냉연)_총괄견적내역(STS 냉연020409)_공사견적내역서(고압안수 Pump)-1" xfId="37250"/>
    <cellStyle name="3_산#2-2설비별기본물량산출 집계 _열연설계설명서_상세 견적내역(STS 냉연)_총괄견적내역(STS 냉연020409)_공사견적내역서(고압안수 Pump)-수정" xfId="37251"/>
    <cellStyle name="3_산#2-2설비별기본물량산출 집계 _열연설계설명서_상세 견적내역(STS 냉연)_총괄견적원가 내역서 BOM(021205)" xfId="37254"/>
    <cellStyle name="3_산#2-2설비별기본물량산출 집계 _열연설계설명서_상세 견적내역(STS 냉연)_총괄견적원가 내역서 BOM(021205)_03PH0402-공사견적내역서(030307)" xfId="37255"/>
    <cellStyle name="3_산#2-2설비별기본물량산출 집계 _열연설계설명서_상세 견적내역(STS 냉연)_총괄견적원가 내역서 BOM(021205)_03PH1502-공사견적내역서(030307)" xfId="37256"/>
    <cellStyle name="3_산#2-2설비별기본물량산출 집계 _열연설계설명서_상세 견적내역(STS 냉연)_총괄견적원가 내역서 BOM(021205)_공사견적내역서(BK 분COKE)" xfId="37260"/>
    <cellStyle name="3_산#2-2설비별기본물량산출 집계 _열연설계설명서_상세 견적내역(STS 냉연)_총괄견적원가 내역서 BOM(021205)_공사견적내역서(Sample)" xfId="37261"/>
    <cellStyle name="3_산#2-2설비별기본물량산출 집계 _열연설계설명서_상세 견적내역(STS 냉연)_총괄견적원가 내역서 BOM(021205)_공사견적내역서(고압안수 Pump)" xfId="37257"/>
    <cellStyle name="3_산#2-2설비별기본물량산출 집계 _열연설계설명서_상세 견적내역(STS 냉연)_총괄견적원가 내역서 BOM(021205)_공사견적내역서(고압안수 Pump)-1" xfId="37258"/>
    <cellStyle name="3_산#2-2설비별기본물량산출 집계 _열연설계설명서_상세 견적내역(STS 냉연)_총괄견적원가 내역서 BOM(021205)_공사견적내역서(고압안수 Pump)-수정" xfId="37259"/>
    <cellStyle name="3_산#2-2설비별기본물량산출 집계 _열연설계설명서_상세 견적내역(STS 냉연)_총괄견적원가 내역서(021128)" xfId="37262"/>
    <cellStyle name="3_산#2-2설비별기본물량산출 집계 _열연설계설명서_상세 견적내역(STS 냉연)_총괄견적원가 내역서(021128)_03PH0402-공사견적내역서(030307)" xfId="37263"/>
    <cellStyle name="3_산#2-2설비별기본물량산출 집계 _열연설계설명서_상세 견적내역(STS 냉연)_총괄견적원가 내역서(021128)_03PH1502-공사견적내역서(030307)" xfId="37264"/>
    <cellStyle name="3_산#2-2설비별기본물량산출 집계 _열연설계설명서_상세 견적내역(STS 냉연)_총괄견적원가 내역서(021128)_공사견적내역서(BK 분COKE)" xfId="37268"/>
    <cellStyle name="3_산#2-2설비별기본물량산출 집계 _열연설계설명서_상세 견적내역(STS 냉연)_총괄견적원가 내역서(021128)_공사견적내역서(Sample)" xfId="37269"/>
    <cellStyle name="3_산#2-2설비별기본물량산출 집계 _열연설계설명서_상세 견적내역(STS 냉연)_총괄견적원가 내역서(021128)_공사견적내역서(고압안수 Pump)" xfId="37265"/>
    <cellStyle name="3_산#2-2설비별기본물량산출 집계 _열연설계설명서_상세 견적내역(STS 냉연)_총괄견적원가 내역서(021128)_공사견적내역서(고압안수 Pump)-1" xfId="37266"/>
    <cellStyle name="3_산#2-2설비별기본물량산출 집계 _열연설계설명서_상세 견적내역(STS 냉연)_총괄견적원가 내역서(021128)_공사견적내역서(고압안수 Pump)-수정" xfId="37267"/>
    <cellStyle name="3_산#2-2설비별기본물량산출 집계 _열연설계설명서_상세 견적내역(STS 냉연)_총괄견적원가 내역서(021205)" xfId="37270"/>
    <cellStyle name="3_산#2-2설비별기본물량산출 집계 _열연설계설명서_상세 견적내역(STS 냉연)_총괄견적원가 내역서(021205)_03PH0402-공사견적내역서(030307)" xfId="37271"/>
    <cellStyle name="3_산#2-2설비별기본물량산출 집계 _열연설계설명서_상세 견적내역(STS 냉연)_총괄견적원가 내역서(021205)_03PH1502-공사견적내역서(030307)" xfId="37272"/>
    <cellStyle name="3_산#2-2설비별기본물량산출 집계 _열연설계설명서_상세 견적내역(STS 냉연)_총괄견적원가 내역서(021205)_공사견적내역서(BK 분COKE)" xfId="37276"/>
    <cellStyle name="3_산#2-2설비별기본물량산출 집계 _열연설계설명서_상세 견적내역(STS 냉연)_총괄견적원가 내역서(021205)_공사견적내역서(Sample)" xfId="37277"/>
    <cellStyle name="3_산#2-2설비별기본물량산출 집계 _열연설계설명서_상세 견적내역(STS 냉연)_총괄견적원가 내역서(021205)_공사견적내역서(고압안수 Pump)" xfId="37273"/>
    <cellStyle name="3_산#2-2설비별기본물량산출 집계 _열연설계설명서_상세 견적내역(STS 냉연)_총괄견적원가 내역서(021205)_공사견적내역서(고압안수 Pump)-1" xfId="37274"/>
    <cellStyle name="3_산#2-2설비별기본물량산출 집계 _열연설계설명서_상세 견적내역(STS 냉연)_총괄견적원가 내역서(021205)_공사견적내역서(고압안수 Pump)-수정" xfId="37275"/>
    <cellStyle name="3_산#2-2설비별기본물량산출 집계 _열연설계설명서_상세 견적내역(STS 냉연)_총괄견적원가 내역서(영업 3차 021205)" xfId="37278"/>
    <cellStyle name="3_산#2-2설비별기본물량산출 집계 _열연설계설명서_상세 견적내역(STS 냉연)_총괄견적원가 내역서(영업 3차 021205)_03PH0402-공사견적내역서(030307)" xfId="37279"/>
    <cellStyle name="3_산#2-2설비별기본물량산출 집계 _열연설계설명서_상세 견적내역(STS 냉연)_총괄견적원가 내역서(영업 3차 021205)_03PH1502-공사견적내역서(030307)" xfId="37280"/>
    <cellStyle name="3_산#2-2설비별기본물량산출 집계 _열연설계설명서_상세 견적내역(STS 냉연)_총괄견적원가 내역서(영업 3차 021205)_공사견적내역서(BK 분COKE)" xfId="37284"/>
    <cellStyle name="3_산#2-2설비별기본물량산출 집계 _열연설계설명서_상세 견적내역(STS 냉연)_총괄견적원가 내역서(영업 3차 021205)_공사견적내역서(Sample)" xfId="37285"/>
    <cellStyle name="3_산#2-2설비별기본물량산출 집계 _열연설계설명서_상세 견적내역(STS 냉연)_총괄견적원가 내역서(영업 3차 021205)_공사견적내역서(고압안수 Pump)" xfId="37281"/>
    <cellStyle name="3_산#2-2설비별기본물량산출 집계 _열연설계설명서_상세 견적내역(STS 냉연)_총괄견적원가 내역서(영업 3차 021205)_공사견적내역서(고압안수 Pump)-1" xfId="37282"/>
    <cellStyle name="3_산#2-2설비별기본물량산출 집계 _열연설계설명서_상세 견적내역(STS 냉연)_총괄견적원가 내역서(영업 3차 021205)_공사견적내역서(고압안수 Pump)-수정" xfId="37283"/>
    <cellStyle name="3_산#2-2설비별기본물량산출 집계 _원가내역(20040128)" xfId="37302"/>
    <cellStyle name="3_산#2-2설비별기본물량산출 집계 _원가내역서" xfId="37303"/>
    <cellStyle name="3_산#2-2설비별기본물량산출 집계 _원가내역서(040409)" xfId="37304"/>
    <cellStyle name="3_산#2-2설비별기본물량산출 집계 _재료비20040715" xfId="37305"/>
    <cellStyle name="3_산#2-2설비별기본물량산출 집계 _재료비20040824" xfId="37306"/>
    <cellStyle name="3_산#2-2설비별기본물량산출 집계 _재료비내역서" xfId="37307"/>
    <cellStyle name="3_산#2-2설비별기본물량산출 집계 _재료비내역서(040324)" xfId="37308"/>
    <cellStyle name="3_산#2-2설비별기본물량산출 집계 _재료비내역서(040603)" xfId="37309"/>
    <cellStyle name="3_산#2-2설비별기본물량산출 집계 _재료비내역서(04712)" xfId="37310"/>
    <cellStyle name="3_산#2-2설비별기본물량산출 집계 _재료비내역서(20040720)" xfId="37311"/>
    <cellStyle name="3_산#2-2설비별기본물량산출 집계 _재료비내역서(20040825)" xfId="37312"/>
    <cellStyle name="3_산#2-2설비별기본물량산출 집계 _재료비내역서(20041007)" xfId="37313"/>
    <cellStyle name="3_산#2-2설비별기본물량산출 집계 _재료비내역서(설계)" xfId="37314"/>
    <cellStyle name="3_산#2-2설비별기본물량산출 집계 _재료비내역서_04PH0257_RO" xfId="37315"/>
    <cellStyle name="3_산#2-2설비별기본물량산출 집계 _재료비내역서200400917" xfId="37316"/>
    <cellStyle name="3_산#2-2설비별기본물량산출 집계 _제작사양서" xfId="37317"/>
    <cellStyle name="3_산#2-2설비별기본물량산출 집계 _총괄견적원가 내역서 BOM(021205)" xfId="37318"/>
    <cellStyle name="3_산#2-2설비별기본물량산출 집계 _화4-2기" xfId="37319"/>
    <cellStyle name="3_산#2-2설비별기본물량산출 집계 _화4기" xfId="37320"/>
    <cellStyle name="3_산#7-5 비파괴검사(RT) " xfId="37462"/>
    <cellStyle name="3_산세약품소요량 " xfId="37463"/>
    <cellStyle name="3_산세약품소요량 _2_공사원가(1열연)(03.02.26)" xfId="37464"/>
    <cellStyle name="3_산세약품소요량 _20DECANT-A" xfId="37466"/>
    <cellStyle name="3_산세약품소요량 _20DECANT-A_열연설계설명서" xfId="37467"/>
    <cellStyle name="3_산세약품소요량 _20DECANT-A_열연설계설명서_03PH0402-공사견적내역서(030307)" xfId="37468"/>
    <cellStyle name="3_산세약품소요량 _20DECANT-A_열연설계설명서_03PH1502-공사견적내역서(030307)" xfId="37469"/>
    <cellStyle name="3_산세약품소요량 _20DECANT-A_열연설계설명서_공사견적내역서(BK 분COKE)" xfId="37473"/>
    <cellStyle name="3_산세약품소요량 _20DECANT-A_열연설계설명서_공사견적내역서(Sample)" xfId="37474"/>
    <cellStyle name="3_산세약품소요량 _20DECANT-A_열연설계설명서_공사견적내역서(고압안수 Pump)" xfId="37470"/>
    <cellStyle name="3_산세약품소요량 _20DECANT-A_열연설계설명서_공사견적내역서(고압안수 Pump)-1" xfId="37471"/>
    <cellStyle name="3_산세약품소요량 _20DECANT-A_열연설계설명서_공사견적내역서(고압안수 Pump)-수정" xfId="37472"/>
    <cellStyle name="3_산세약품소요량 _20DECANT-A_열연설계설명서_상세 견적내역(STS 냉연)" xfId="37475"/>
    <cellStyle name="3_산세약품소요량 _20DECANT-A_열연설계설명서_상세 견적내역(STS 냉연)_03PH0402-공사견적내역서(030307)" xfId="37476"/>
    <cellStyle name="3_산세약품소요량 _20DECANT-A_열연설계설명서_상세 견적내역(STS 냉연)_03PH1502-공사견적내역서(030307)" xfId="37477"/>
    <cellStyle name="3_산세약품소요량 _20DECANT-A_열연설계설명서_상세 견적내역(STS 냉연)_1coke추손 (2)" xfId="37478"/>
    <cellStyle name="3_산세약품소요량 _20DECANT-A_열연설계설명서_상세 견적내역(STS 냉연)_1coke추손 (2)_03PH0402-공사견적내역서(030307)" xfId="37479"/>
    <cellStyle name="3_산세약품소요량 _20DECANT-A_열연설계설명서_상세 견적내역(STS 냉연)_1coke추손 (2)_03PH1502-공사견적내역서(030307)" xfId="37480"/>
    <cellStyle name="3_산세약품소요량 _20DECANT-A_열연설계설명서_상세 견적내역(STS 냉연)_1coke추손 (2)_공사견적내역서(BK 분COKE)" xfId="37484"/>
    <cellStyle name="3_산세약품소요량 _20DECANT-A_열연설계설명서_상세 견적내역(STS 냉연)_1coke추손 (2)_공사견적내역서(Sample)" xfId="37485"/>
    <cellStyle name="3_산세약품소요량 _20DECANT-A_열연설계설명서_상세 견적내역(STS 냉연)_1coke추손 (2)_공사견적내역서(고압안수 Pump)" xfId="37481"/>
    <cellStyle name="3_산세약품소요량 _20DECANT-A_열연설계설명서_상세 견적내역(STS 냉연)_1coke추손 (2)_공사견적내역서(고압안수 Pump)-1" xfId="37482"/>
    <cellStyle name="3_산세약품소요량 _20DECANT-A_열연설계설명서_상세 견적내역(STS 냉연)_1coke추손 (2)_공사견적내역서(고압안수 Pump)-수정" xfId="37483"/>
    <cellStyle name="3_산세약품소요량 _20DECANT-A_열연설계설명서_상세 견적내역(STS 냉연)_FR 상세견적내역 (020803)" xfId="37588"/>
    <cellStyle name="3_산세약품소요량 _20DECANT-A_열연설계설명서_상세 견적내역(STS 냉연)_FR 상세견적내역 (020803)_03PH0402-공사견적내역서(030307)" xfId="37589"/>
    <cellStyle name="3_산세약품소요량 _20DECANT-A_열연설계설명서_상세 견적내역(STS 냉연)_FR 상세견적내역 (020803)_03PH1502-공사견적내역서(030307)" xfId="37590"/>
    <cellStyle name="3_산세약품소요량 _20DECANT-A_열연설계설명서_상세 견적내역(STS 냉연)_FR 상세견적내역 (020803)_공사견적내역서(BK 분COKE)" xfId="37594"/>
    <cellStyle name="3_산세약품소요량 _20DECANT-A_열연설계설명서_상세 견적내역(STS 냉연)_FR 상세견적내역 (020803)_공사견적내역서(Sample)" xfId="37595"/>
    <cellStyle name="3_산세약품소요량 _20DECANT-A_열연설계설명서_상세 견적내역(STS 냉연)_FR 상세견적내역 (020803)_공사견적내역서(고압안수 Pump)" xfId="37591"/>
    <cellStyle name="3_산세약품소요량 _20DECANT-A_열연설계설명서_상세 견적내역(STS 냉연)_FR 상세견적내역 (020803)_공사견적내역서(고압안수 Pump)-1" xfId="37592"/>
    <cellStyle name="3_산세약품소요량 _20DECANT-A_열연설계설명서_상세 견적내역(STS 냉연)_FR 상세견적내역 (020803)_공사견적내역서(고압안수 Pump)-수정" xfId="37593"/>
    <cellStyle name="3_산세약품소요량 _20DECANT-A_열연설계설명서_상세 견적내역(STS 냉연)_POSCO구매견적(문종국)" xfId="37596"/>
    <cellStyle name="3_산세약품소요량 _20DECANT-A_열연설계설명서_상세 견적내역(STS 냉연)_POSCO구매견적(문종국)_03PH0402-공사견적내역서(030307)" xfId="37597"/>
    <cellStyle name="3_산세약품소요량 _20DECANT-A_열연설계설명서_상세 견적내역(STS 냉연)_POSCO구매견적(문종국)_03PH1502-공사견적내역서(030307)" xfId="37598"/>
    <cellStyle name="3_산세약품소요량 _20DECANT-A_열연설계설명서_상세 견적내역(STS 냉연)_POSCO구매견적(문종국)_공사견적내역서(BK 분COKE)" xfId="37602"/>
    <cellStyle name="3_산세약품소요량 _20DECANT-A_열연설계설명서_상세 견적내역(STS 냉연)_POSCO구매견적(문종국)_공사견적내역서(Sample)" xfId="37603"/>
    <cellStyle name="3_산세약품소요량 _20DECANT-A_열연설계설명서_상세 견적내역(STS 냉연)_POSCO구매견적(문종국)_공사견적내역서(고압안수 Pump)" xfId="37599"/>
    <cellStyle name="3_산세약품소요량 _20DECANT-A_열연설계설명서_상세 견적내역(STS 냉연)_POSCO구매견적(문종국)_공사견적내역서(고압안수 Pump)-1" xfId="37600"/>
    <cellStyle name="3_산세약품소요량 _20DECANT-A_열연설계설명서_상세 견적내역(STS 냉연)_POSCO구매견적(문종국)_공사견적내역서(고압안수 Pump)-수정" xfId="37601"/>
    <cellStyle name="3_산세약품소요량 _20DECANT-A_열연설계설명서_상세 견적내역(STS 냉연)_견적" xfId="37486"/>
    <cellStyle name="3_산세약품소요량 _20DECANT-A_열연설계설명서_상세 견적내역(STS 냉연)_견적_03PH0402-공사견적내역서(030307)" xfId="37487"/>
    <cellStyle name="3_산세약품소요량 _20DECANT-A_열연설계설명서_상세 견적내역(STS 냉연)_견적_03PH1502-공사견적내역서(030307)" xfId="37488"/>
    <cellStyle name="3_산세약품소요량 _20DECANT-A_열연설계설명서_상세 견적내역(STS 냉연)_견적_공사견적내역서(BK 분COKE)" xfId="37492"/>
    <cellStyle name="3_산세약품소요량 _20DECANT-A_열연설계설명서_상세 견적내역(STS 냉연)_견적_공사견적내역서(Sample)" xfId="37493"/>
    <cellStyle name="3_산세약품소요량 _20DECANT-A_열연설계설명서_상세 견적내역(STS 냉연)_견적_공사견적내역서(고압안수 Pump)" xfId="37489"/>
    <cellStyle name="3_산세약품소요량 _20DECANT-A_열연설계설명서_상세 견적내역(STS 냉연)_견적_공사견적내역서(고압안수 Pump)-1" xfId="37490"/>
    <cellStyle name="3_산세약품소요량 _20DECANT-A_열연설계설명서_상세 견적내역(STS 냉연)_견적_공사견적내역서(고압안수 Pump)-수정" xfId="37491"/>
    <cellStyle name="3_산세약품소요량 _20DECANT-A_열연설계설명서_상세 견적내역(STS 냉연)_견적서구매팀(020803)" xfId="37494"/>
    <cellStyle name="3_산세약품소요량 _20DECANT-A_열연설계설명서_상세 견적내역(STS 냉연)_견적서구매팀(020803)_03PH0402-공사견적내역서(030307)" xfId="37495"/>
    <cellStyle name="3_산세약품소요량 _20DECANT-A_열연설계설명서_상세 견적내역(STS 냉연)_견적서구매팀(020803)_03PH1502-공사견적내역서(030307)" xfId="37496"/>
    <cellStyle name="3_산세약품소요량 _20DECANT-A_열연설계설명서_상세 견적내역(STS 냉연)_견적서구매팀(020803)_공사견적내역서(BK 분COKE)" xfId="37500"/>
    <cellStyle name="3_산세약품소요량 _20DECANT-A_열연설계설명서_상세 견적내역(STS 냉연)_견적서구매팀(020803)_공사견적내역서(Sample)" xfId="37501"/>
    <cellStyle name="3_산세약품소요량 _20DECANT-A_열연설계설명서_상세 견적내역(STS 냉연)_견적서구매팀(020803)_공사견적내역서(고압안수 Pump)" xfId="37497"/>
    <cellStyle name="3_산세약품소요량 _20DECANT-A_열연설계설명서_상세 견적내역(STS 냉연)_견적서구매팀(020803)_공사견적내역서(고압안수 Pump)-1" xfId="37498"/>
    <cellStyle name="3_산세약품소요량 _20DECANT-A_열연설계설명서_상세 견적내역(STS 냉연)_견적서구매팀(020803)_공사견적내역서(고압안수 Pump)-수정" xfId="37499"/>
    <cellStyle name="3_산세약품소요량 _20DECANT-A_열연설계설명서_상세 견적내역(STS 냉연)_견적서구매팀(020808)" xfId="37502"/>
    <cellStyle name="3_산세약품소요량 _20DECANT-A_열연설계설명서_상세 견적내역(STS 냉연)_견적원가 내역서 최종 ERP BOM (021227) " xfId="37503"/>
    <cellStyle name="3_산세약품소요량 _20DECANT-A_열연설계설명서_상세 견적내역(STS 냉연)_견적원가 내역서 최종 ERP BOM (021227) _03PH0402-공사견적내역서(030307)" xfId="37504"/>
    <cellStyle name="3_산세약품소요량 _20DECANT-A_열연설계설명서_상세 견적내역(STS 냉연)_견적원가 내역서 최종 ERP BOM (021227) _03PH1502-공사견적내역서(030307)" xfId="37505"/>
    <cellStyle name="3_산세약품소요량 _20DECANT-A_열연설계설명서_상세 견적내역(STS 냉연)_견적원가 내역서 최종 ERP BOM (021227) _공사견적내역서(BK 분COKE)" xfId="37509"/>
    <cellStyle name="3_산세약품소요량 _20DECANT-A_열연설계설명서_상세 견적내역(STS 냉연)_견적원가 내역서 최종 ERP BOM (021227) _공사견적내역서(Sample)" xfId="37510"/>
    <cellStyle name="3_산세약품소요량 _20DECANT-A_열연설계설명서_상세 견적내역(STS 냉연)_견적원가 내역서 최종 ERP BOM (021227) _공사견적내역서(고압안수 Pump)" xfId="37506"/>
    <cellStyle name="3_산세약품소요량 _20DECANT-A_열연설계설명서_상세 견적내역(STS 냉연)_견적원가 내역서 최종 ERP BOM (021227) _공사견적내역서(고압안수 Pump)-1" xfId="37507"/>
    <cellStyle name="3_산세약품소요량 _20DECANT-A_열연설계설명서_상세 견적내역(STS 냉연)_견적원가 내역서 최종 ERP BOM (021227) _공사견적내역서(고압안수 Pump)-수정" xfId="37508"/>
    <cellStyle name="3_산세약품소요량 _20DECANT-A_열연설계설명서_상세 견적내역(STS 냉연)_공사견적내역서(BK 분COKE)" xfId="37514"/>
    <cellStyle name="3_산세약품소요량 _20DECANT-A_열연설계설명서_상세 견적내역(STS 냉연)_공사견적내역서(Sample)" xfId="37515"/>
    <cellStyle name="3_산세약품소요량 _20DECANT-A_열연설계설명서_상세 견적내역(STS 냉연)_공사견적내역서(고압안수 Pump)" xfId="37511"/>
    <cellStyle name="3_산세약품소요량 _20DECANT-A_열연설계설명서_상세 견적내역(STS 냉연)_공사견적내역서(고압안수 Pump)-1" xfId="37512"/>
    <cellStyle name="3_산세약품소요량 _20DECANT-A_열연설계설명서_상세 견적내역(STS 냉연)_공사견적내역서(고압안수 Pump)-수정" xfId="37513"/>
    <cellStyle name="3_산세약품소요량 _20DECANT-A_열연설계설명서_상세 견적내역(STS 냉연)_상세 견적내역(STS 냉연020406)1" xfId="37516"/>
    <cellStyle name="3_산세약품소요량 _20DECANT-A_열연설계설명서_상세 견적내역(STS 냉연)_상세 견적내역(STS 냉연020406)1_03PH0402-공사견적내역서(030307)" xfId="37517"/>
    <cellStyle name="3_산세약품소요량 _20DECANT-A_열연설계설명서_상세 견적내역(STS 냉연)_상세 견적내역(STS 냉연020406)1_03PH1502-공사견적내역서(030307)" xfId="37518"/>
    <cellStyle name="3_산세약품소요량 _20DECANT-A_열연설계설명서_상세 견적내역(STS 냉연)_상세 견적내역(STS 냉연020406)1_공사견적내역서(BK 분COKE)" xfId="37522"/>
    <cellStyle name="3_산세약품소요량 _20DECANT-A_열연설계설명서_상세 견적내역(STS 냉연)_상세 견적내역(STS 냉연020406)1_공사견적내역서(Sample)" xfId="37523"/>
    <cellStyle name="3_산세약품소요량 _20DECANT-A_열연설계설명서_상세 견적내역(STS 냉연)_상세 견적내역(STS 냉연020406)1_공사견적내역서(고압안수 Pump)" xfId="37519"/>
    <cellStyle name="3_산세약품소요량 _20DECANT-A_열연설계설명서_상세 견적내역(STS 냉연)_상세 견적내역(STS 냉연020406)1_공사견적내역서(고압안수 Pump)-1" xfId="37520"/>
    <cellStyle name="3_산세약품소요량 _20DECANT-A_열연설계설명서_상세 견적내역(STS 냉연)_상세 견적내역(STS 냉연020406)1_공사견적내역서(고압안수 Pump)-수정" xfId="37521"/>
    <cellStyle name="3_산세약품소요량 _20DECANT-A_열연설계설명서_상세 견적내역(STS 냉연)_상세견적내역 (흠탐상기)" xfId="37524"/>
    <cellStyle name="3_산세약품소요량 _20DECANT-A_열연설계설명서_상세 견적내역(STS 냉연)_상세견적내역 (흠탐상기)_03PH0402-공사견적내역서(030307)" xfId="37525"/>
    <cellStyle name="3_산세약품소요량 _20DECANT-A_열연설계설명서_상세 견적내역(STS 냉연)_상세견적내역 (흠탐상기)_03PH1502-공사견적내역서(030307)" xfId="37526"/>
    <cellStyle name="3_산세약품소요량 _20DECANT-A_열연설계설명서_상세 견적내역(STS 냉연)_상세견적내역 (흠탐상기)_공사견적내역서(BK 분COKE)" xfId="37530"/>
    <cellStyle name="3_산세약품소요량 _20DECANT-A_열연설계설명서_상세 견적내역(STS 냉연)_상세견적내역 (흠탐상기)_공사견적내역서(Sample)" xfId="37531"/>
    <cellStyle name="3_산세약품소요량 _20DECANT-A_열연설계설명서_상세 견적내역(STS 냉연)_상세견적내역 (흠탐상기)_공사견적내역서(고압안수 Pump)" xfId="37527"/>
    <cellStyle name="3_산세약품소요량 _20DECANT-A_열연설계설명서_상세 견적내역(STS 냉연)_상세견적내역 (흠탐상기)_공사견적내역서(고압안수 Pump)-1" xfId="37528"/>
    <cellStyle name="3_산세약품소요량 _20DECANT-A_열연설계설명서_상세 견적내역(STS 냉연)_상세견적내역 (흠탐상기)_공사견적내역서(고압안수 Pump)-수정" xfId="37529"/>
    <cellStyle name="3_산세약품소요량 _20DECANT-A_열연설계설명서_상세 견적내역(STS 냉연)_수처리 상세 견적내역(020524)" xfId="37532"/>
    <cellStyle name="3_산세약품소요량 _20DECANT-A_열연설계설명서_상세 견적내역(STS 냉연)_수처리 상세 견적내역(020524)_03PH0402-공사견적내역서(030307)" xfId="37533"/>
    <cellStyle name="3_산세약품소요량 _20DECANT-A_열연설계설명서_상세 견적내역(STS 냉연)_수처리 상세 견적내역(020524)_03PH1502-공사견적내역서(030307)" xfId="37534"/>
    <cellStyle name="3_산세약품소요량 _20DECANT-A_열연설계설명서_상세 견적내역(STS 냉연)_수처리 상세 견적내역(020524)_공사견적내역서(BK 분COKE)" xfId="37538"/>
    <cellStyle name="3_산세약품소요량 _20DECANT-A_열연설계설명서_상세 견적내역(STS 냉연)_수처리 상세 견적내역(020524)_공사견적내역서(Sample)" xfId="37539"/>
    <cellStyle name="3_산세약품소요량 _20DECANT-A_열연설계설명서_상세 견적내역(STS 냉연)_수처리 상세 견적내역(020524)_공사견적내역서(고압안수 Pump)" xfId="37535"/>
    <cellStyle name="3_산세약품소요량 _20DECANT-A_열연설계설명서_상세 견적내역(STS 냉연)_수처리 상세 견적내역(020524)_공사견적내역서(고압안수 Pump)-1" xfId="37536"/>
    <cellStyle name="3_산세약품소요량 _20DECANT-A_열연설계설명서_상세 견적내역(STS 냉연)_수처리 상세 견적내역(020524)_공사견적내역서(고압안수 Pump)-수정" xfId="37537"/>
    <cellStyle name="3_산세약품소요량 _20DECANT-A_열연설계설명서_상세 견적내역(STS 냉연)_총괄견적내역 2(포항강판 히다찌)" xfId="37540"/>
    <cellStyle name="3_산세약품소요량 _20DECANT-A_열연설계설명서_상세 견적내역(STS 냉연)_총괄견적내역 2(포항강판 히다찌)_03PH0402-공사견적내역서(030307)" xfId="37541"/>
    <cellStyle name="3_산세약품소요량 _20DECANT-A_열연설계설명서_상세 견적내역(STS 냉연)_총괄견적내역 2(포항강판 히다찌)_03PH1502-공사견적내역서(030307)" xfId="37542"/>
    <cellStyle name="3_산세약품소요량 _20DECANT-A_열연설계설명서_상세 견적내역(STS 냉연)_총괄견적내역 2(포항강판 히다찌)_공사견적내역서(BK 분COKE)" xfId="37546"/>
    <cellStyle name="3_산세약품소요량 _20DECANT-A_열연설계설명서_상세 견적내역(STS 냉연)_총괄견적내역 2(포항강판 히다찌)_공사견적내역서(Sample)" xfId="37547"/>
    <cellStyle name="3_산세약품소요량 _20DECANT-A_열연설계설명서_상세 견적내역(STS 냉연)_총괄견적내역 2(포항강판 히다찌)_공사견적내역서(고압안수 Pump)" xfId="37543"/>
    <cellStyle name="3_산세약품소요량 _20DECANT-A_열연설계설명서_상세 견적내역(STS 냉연)_총괄견적내역 2(포항강판 히다찌)_공사견적내역서(고압안수 Pump)-1" xfId="37544"/>
    <cellStyle name="3_산세약품소요량 _20DECANT-A_열연설계설명서_상세 견적내역(STS 냉연)_총괄견적내역 2(포항강판 히다찌)_공사견적내역서(고압안수 Pump)-수정" xfId="37545"/>
    <cellStyle name="3_산세약품소요량 _20DECANT-A_열연설계설명서_상세 견적내역(STS 냉연)_총괄견적내역(STS 냉연020409)" xfId="37548"/>
    <cellStyle name="3_산세약품소요량 _20DECANT-A_열연설계설명서_상세 견적내역(STS 냉연)_총괄견적내역(STS 냉연020409)_03PH0402-공사견적내역서(030307)" xfId="37549"/>
    <cellStyle name="3_산세약품소요량 _20DECANT-A_열연설계설명서_상세 견적내역(STS 냉연)_총괄견적내역(STS 냉연020409)_03PH1502-공사견적내역서(030307)" xfId="37550"/>
    <cellStyle name="3_산세약품소요량 _20DECANT-A_열연설계설명서_상세 견적내역(STS 냉연)_총괄견적내역(STS 냉연020409)_공사견적내역서(BK 분COKE)" xfId="37554"/>
    <cellStyle name="3_산세약품소요량 _20DECANT-A_열연설계설명서_상세 견적내역(STS 냉연)_총괄견적내역(STS 냉연020409)_공사견적내역서(Sample)" xfId="37555"/>
    <cellStyle name="3_산세약품소요량 _20DECANT-A_열연설계설명서_상세 견적내역(STS 냉연)_총괄견적내역(STS 냉연020409)_공사견적내역서(고압안수 Pump)" xfId="37551"/>
    <cellStyle name="3_산세약품소요량 _20DECANT-A_열연설계설명서_상세 견적내역(STS 냉연)_총괄견적내역(STS 냉연020409)_공사견적내역서(고압안수 Pump)-1" xfId="37552"/>
    <cellStyle name="3_산세약품소요량 _20DECANT-A_열연설계설명서_상세 견적내역(STS 냉연)_총괄견적내역(STS 냉연020409)_공사견적내역서(고압안수 Pump)-수정" xfId="37553"/>
    <cellStyle name="3_산세약품소요량 _20DECANT-A_열연설계설명서_상세 견적내역(STS 냉연)_총괄견적원가 내역서 BOM(021205)" xfId="37556"/>
    <cellStyle name="3_산세약품소요량 _20DECANT-A_열연설계설명서_상세 견적내역(STS 냉연)_총괄견적원가 내역서 BOM(021205)_03PH0402-공사견적내역서(030307)" xfId="37557"/>
    <cellStyle name="3_산세약품소요량 _20DECANT-A_열연설계설명서_상세 견적내역(STS 냉연)_총괄견적원가 내역서 BOM(021205)_03PH1502-공사견적내역서(030307)" xfId="37558"/>
    <cellStyle name="3_산세약품소요량 _20DECANT-A_열연설계설명서_상세 견적내역(STS 냉연)_총괄견적원가 내역서 BOM(021205)_공사견적내역서(BK 분COKE)" xfId="37562"/>
    <cellStyle name="3_산세약품소요량 _20DECANT-A_열연설계설명서_상세 견적내역(STS 냉연)_총괄견적원가 내역서 BOM(021205)_공사견적내역서(Sample)" xfId="37563"/>
    <cellStyle name="3_산세약품소요량 _20DECANT-A_열연설계설명서_상세 견적내역(STS 냉연)_총괄견적원가 내역서 BOM(021205)_공사견적내역서(고압안수 Pump)" xfId="37559"/>
    <cellStyle name="3_산세약품소요량 _20DECANT-A_열연설계설명서_상세 견적내역(STS 냉연)_총괄견적원가 내역서 BOM(021205)_공사견적내역서(고압안수 Pump)-1" xfId="37560"/>
    <cellStyle name="3_산세약품소요량 _20DECANT-A_열연설계설명서_상세 견적내역(STS 냉연)_총괄견적원가 내역서 BOM(021205)_공사견적내역서(고압안수 Pump)-수정" xfId="37561"/>
    <cellStyle name="3_산세약품소요량 _20DECANT-A_열연설계설명서_상세 견적내역(STS 냉연)_총괄견적원가 내역서(021128)" xfId="37564"/>
    <cellStyle name="3_산세약품소요량 _20DECANT-A_열연설계설명서_상세 견적내역(STS 냉연)_총괄견적원가 내역서(021128)_03PH0402-공사견적내역서(030307)" xfId="37565"/>
    <cellStyle name="3_산세약품소요량 _20DECANT-A_열연설계설명서_상세 견적내역(STS 냉연)_총괄견적원가 내역서(021128)_03PH1502-공사견적내역서(030307)" xfId="37566"/>
    <cellStyle name="3_산세약품소요량 _20DECANT-A_열연설계설명서_상세 견적내역(STS 냉연)_총괄견적원가 내역서(021128)_공사견적내역서(BK 분COKE)" xfId="37570"/>
    <cellStyle name="3_산세약품소요량 _20DECANT-A_열연설계설명서_상세 견적내역(STS 냉연)_총괄견적원가 내역서(021128)_공사견적내역서(Sample)" xfId="37571"/>
    <cellStyle name="3_산세약품소요량 _20DECANT-A_열연설계설명서_상세 견적내역(STS 냉연)_총괄견적원가 내역서(021128)_공사견적내역서(고압안수 Pump)" xfId="37567"/>
    <cellStyle name="3_산세약품소요량 _20DECANT-A_열연설계설명서_상세 견적내역(STS 냉연)_총괄견적원가 내역서(021128)_공사견적내역서(고압안수 Pump)-1" xfId="37568"/>
    <cellStyle name="3_산세약품소요량 _20DECANT-A_열연설계설명서_상세 견적내역(STS 냉연)_총괄견적원가 내역서(021128)_공사견적내역서(고압안수 Pump)-수정" xfId="37569"/>
    <cellStyle name="3_산세약품소요량 _20DECANT-A_열연설계설명서_상세 견적내역(STS 냉연)_총괄견적원가 내역서(021205)" xfId="37572"/>
    <cellStyle name="3_산세약품소요량 _20DECANT-A_열연설계설명서_상세 견적내역(STS 냉연)_총괄견적원가 내역서(021205)_03PH0402-공사견적내역서(030307)" xfId="37573"/>
    <cellStyle name="3_산세약품소요량 _20DECANT-A_열연설계설명서_상세 견적내역(STS 냉연)_총괄견적원가 내역서(021205)_03PH1502-공사견적내역서(030307)" xfId="37574"/>
    <cellStyle name="3_산세약품소요량 _20DECANT-A_열연설계설명서_상세 견적내역(STS 냉연)_총괄견적원가 내역서(021205)_공사견적내역서(BK 분COKE)" xfId="37578"/>
    <cellStyle name="3_산세약품소요량 _20DECANT-A_열연설계설명서_상세 견적내역(STS 냉연)_총괄견적원가 내역서(021205)_공사견적내역서(Sample)" xfId="37579"/>
    <cellStyle name="3_산세약품소요량 _20DECANT-A_열연설계설명서_상세 견적내역(STS 냉연)_총괄견적원가 내역서(021205)_공사견적내역서(고압안수 Pump)" xfId="37575"/>
    <cellStyle name="3_산세약품소요량 _20DECANT-A_열연설계설명서_상세 견적내역(STS 냉연)_총괄견적원가 내역서(021205)_공사견적내역서(고압안수 Pump)-1" xfId="37576"/>
    <cellStyle name="3_산세약품소요량 _20DECANT-A_열연설계설명서_상세 견적내역(STS 냉연)_총괄견적원가 내역서(021205)_공사견적내역서(고압안수 Pump)-수정" xfId="37577"/>
    <cellStyle name="3_산세약품소요량 _20DECANT-A_열연설계설명서_상세 견적내역(STS 냉연)_총괄견적원가 내역서(영업 3차 021205)" xfId="37580"/>
    <cellStyle name="3_산세약품소요량 _20DECANT-A_열연설계설명서_상세 견적내역(STS 냉연)_총괄견적원가 내역서(영업 3차 021205)_03PH0402-공사견적내역서(030307)" xfId="37581"/>
    <cellStyle name="3_산세약품소요량 _20DECANT-A_열연설계설명서_상세 견적내역(STS 냉연)_총괄견적원가 내역서(영업 3차 021205)_03PH1502-공사견적내역서(030307)" xfId="37582"/>
    <cellStyle name="3_산세약품소요량 _20DECANT-A_열연설계설명서_상세 견적내역(STS 냉연)_총괄견적원가 내역서(영업 3차 021205)_공사견적내역서(BK 분COKE)" xfId="37586"/>
    <cellStyle name="3_산세약품소요량 _20DECANT-A_열연설계설명서_상세 견적내역(STS 냉연)_총괄견적원가 내역서(영업 3차 021205)_공사견적내역서(Sample)" xfId="37587"/>
    <cellStyle name="3_산세약품소요량 _20DECANT-A_열연설계설명서_상세 견적내역(STS 냉연)_총괄견적원가 내역서(영업 3차 021205)_공사견적내역서(고압안수 Pump)" xfId="37583"/>
    <cellStyle name="3_산세약품소요량 _20DECANT-A_열연설계설명서_상세 견적내역(STS 냉연)_총괄견적원가 내역서(영업 3차 021205)_공사견적내역서(고압안수 Pump)-1" xfId="37584"/>
    <cellStyle name="3_산세약품소요량 _20DECANT-A_열연설계설명서_상세 견적내역(STS 냉연)_총괄견적원가 내역서(영업 3차 021205)_공사견적내역서(고압안수 Pump)-수정" xfId="37585"/>
    <cellStyle name="3_산세약품소요량 _20DECANT-C" xfId="37604"/>
    <cellStyle name="3_산세약품소요량 _20DECANT-C_열연설계설명서" xfId="37605"/>
    <cellStyle name="3_산세약품소요량 _20DECANT-C_열연설계설명서_03PH0402-공사견적내역서(030307)" xfId="37606"/>
    <cellStyle name="3_산세약품소요량 _20DECANT-C_열연설계설명서_03PH1502-공사견적내역서(030307)" xfId="37607"/>
    <cellStyle name="3_산세약품소요량 _20DECANT-C_열연설계설명서_공사견적내역서(BK 분COKE)" xfId="37611"/>
    <cellStyle name="3_산세약품소요량 _20DECANT-C_열연설계설명서_공사견적내역서(Sample)" xfId="37612"/>
    <cellStyle name="3_산세약품소요량 _20DECANT-C_열연설계설명서_공사견적내역서(고압안수 Pump)" xfId="37608"/>
    <cellStyle name="3_산세약품소요량 _20DECANT-C_열연설계설명서_공사견적내역서(고압안수 Pump)-1" xfId="37609"/>
    <cellStyle name="3_산세약품소요량 _20DECANT-C_열연설계설명서_공사견적내역서(고압안수 Pump)-수정" xfId="37610"/>
    <cellStyle name="3_산세약품소요량 _20DECANT-C_열연설계설명서_상세 견적내역(STS 냉연)" xfId="37613"/>
    <cellStyle name="3_산세약품소요량 _20DECANT-C_열연설계설명서_상세 견적내역(STS 냉연)_03PH0402-공사견적내역서(030307)" xfId="37614"/>
    <cellStyle name="3_산세약품소요량 _20DECANT-C_열연설계설명서_상세 견적내역(STS 냉연)_03PH1502-공사견적내역서(030307)" xfId="37615"/>
    <cellStyle name="3_산세약품소요량 _20DECANT-C_열연설계설명서_상세 견적내역(STS 냉연)_1coke추손 (2)" xfId="37616"/>
    <cellStyle name="3_산세약품소요량 _20DECANT-C_열연설계설명서_상세 견적내역(STS 냉연)_1coke추손 (2)_03PH0402-공사견적내역서(030307)" xfId="37617"/>
    <cellStyle name="3_산세약품소요량 _20DECANT-C_열연설계설명서_상세 견적내역(STS 냉연)_1coke추손 (2)_03PH1502-공사견적내역서(030307)" xfId="37618"/>
    <cellStyle name="3_산세약품소요량 _20DECANT-C_열연설계설명서_상세 견적내역(STS 냉연)_1coke추손 (2)_공사견적내역서(BK 분COKE)" xfId="37622"/>
    <cellStyle name="3_산세약품소요량 _20DECANT-C_열연설계설명서_상세 견적내역(STS 냉연)_1coke추손 (2)_공사견적내역서(Sample)" xfId="37623"/>
    <cellStyle name="3_산세약품소요량 _20DECANT-C_열연설계설명서_상세 견적내역(STS 냉연)_1coke추손 (2)_공사견적내역서(고압안수 Pump)" xfId="37619"/>
    <cellStyle name="3_산세약품소요량 _20DECANT-C_열연설계설명서_상세 견적내역(STS 냉연)_1coke추손 (2)_공사견적내역서(고압안수 Pump)-1" xfId="37620"/>
    <cellStyle name="3_산세약품소요량 _20DECANT-C_열연설계설명서_상세 견적내역(STS 냉연)_1coke추손 (2)_공사견적내역서(고압안수 Pump)-수정" xfId="37621"/>
    <cellStyle name="3_산세약품소요량 _20DECANT-C_열연설계설명서_상세 견적내역(STS 냉연)_FR 상세견적내역 (020803)" xfId="37726"/>
    <cellStyle name="3_산세약품소요량 _20DECANT-C_열연설계설명서_상세 견적내역(STS 냉연)_FR 상세견적내역 (020803)_03PH0402-공사견적내역서(030307)" xfId="37727"/>
    <cellStyle name="3_산세약품소요량 _20DECANT-C_열연설계설명서_상세 견적내역(STS 냉연)_FR 상세견적내역 (020803)_03PH1502-공사견적내역서(030307)" xfId="37728"/>
    <cellStyle name="3_산세약품소요량 _20DECANT-C_열연설계설명서_상세 견적내역(STS 냉연)_FR 상세견적내역 (020803)_공사견적내역서(BK 분COKE)" xfId="37732"/>
    <cellStyle name="3_산세약품소요량 _20DECANT-C_열연설계설명서_상세 견적내역(STS 냉연)_FR 상세견적내역 (020803)_공사견적내역서(Sample)" xfId="37733"/>
    <cellStyle name="3_산세약품소요량 _20DECANT-C_열연설계설명서_상세 견적내역(STS 냉연)_FR 상세견적내역 (020803)_공사견적내역서(고압안수 Pump)" xfId="37729"/>
    <cellStyle name="3_산세약품소요량 _20DECANT-C_열연설계설명서_상세 견적내역(STS 냉연)_FR 상세견적내역 (020803)_공사견적내역서(고압안수 Pump)-1" xfId="37730"/>
    <cellStyle name="3_산세약품소요량 _20DECANT-C_열연설계설명서_상세 견적내역(STS 냉연)_FR 상세견적내역 (020803)_공사견적내역서(고압안수 Pump)-수정" xfId="37731"/>
    <cellStyle name="3_산세약품소요량 _20DECANT-C_열연설계설명서_상세 견적내역(STS 냉연)_POSCO구매견적(문종국)" xfId="37734"/>
    <cellStyle name="3_산세약품소요량 _20DECANT-C_열연설계설명서_상세 견적내역(STS 냉연)_POSCO구매견적(문종국)_03PH0402-공사견적내역서(030307)" xfId="37735"/>
    <cellStyle name="3_산세약품소요량 _20DECANT-C_열연설계설명서_상세 견적내역(STS 냉연)_POSCO구매견적(문종국)_03PH1502-공사견적내역서(030307)" xfId="37736"/>
    <cellStyle name="3_산세약품소요량 _20DECANT-C_열연설계설명서_상세 견적내역(STS 냉연)_POSCO구매견적(문종국)_공사견적내역서(BK 분COKE)" xfId="37740"/>
    <cellStyle name="3_산세약품소요량 _20DECANT-C_열연설계설명서_상세 견적내역(STS 냉연)_POSCO구매견적(문종국)_공사견적내역서(Sample)" xfId="37741"/>
    <cellStyle name="3_산세약품소요량 _20DECANT-C_열연설계설명서_상세 견적내역(STS 냉연)_POSCO구매견적(문종국)_공사견적내역서(고압안수 Pump)" xfId="37737"/>
    <cellStyle name="3_산세약품소요량 _20DECANT-C_열연설계설명서_상세 견적내역(STS 냉연)_POSCO구매견적(문종국)_공사견적내역서(고압안수 Pump)-1" xfId="37738"/>
    <cellStyle name="3_산세약품소요량 _20DECANT-C_열연설계설명서_상세 견적내역(STS 냉연)_POSCO구매견적(문종국)_공사견적내역서(고압안수 Pump)-수정" xfId="37739"/>
    <cellStyle name="3_산세약품소요량 _20DECANT-C_열연설계설명서_상세 견적내역(STS 냉연)_견적" xfId="37624"/>
    <cellStyle name="3_산세약품소요량 _20DECANT-C_열연설계설명서_상세 견적내역(STS 냉연)_견적_03PH0402-공사견적내역서(030307)" xfId="37625"/>
    <cellStyle name="3_산세약품소요량 _20DECANT-C_열연설계설명서_상세 견적내역(STS 냉연)_견적_03PH1502-공사견적내역서(030307)" xfId="37626"/>
    <cellStyle name="3_산세약품소요량 _20DECANT-C_열연설계설명서_상세 견적내역(STS 냉연)_견적_공사견적내역서(BK 분COKE)" xfId="37630"/>
    <cellStyle name="3_산세약품소요량 _20DECANT-C_열연설계설명서_상세 견적내역(STS 냉연)_견적_공사견적내역서(Sample)" xfId="37631"/>
    <cellStyle name="3_산세약품소요량 _20DECANT-C_열연설계설명서_상세 견적내역(STS 냉연)_견적_공사견적내역서(고압안수 Pump)" xfId="37627"/>
    <cellStyle name="3_산세약품소요량 _20DECANT-C_열연설계설명서_상세 견적내역(STS 냉연)_견적_공사견적내역서(고압안수 Pump)-1" xfId="37628"/>
    <cellStyle name="3_산세약품소요량 _20DECANT-C_열연설계설명서_상세 견적내역(STS 냉연)_견적_공사견적내역서(고압안수 Pump)-수정" xfId="37629"/>
    <cellStyle name="3_산세약품소요량 _20DECANT-C_열연설계설명서_상세 견적내역(STS 냉연)_견적서구매팀(020803)" xfId="37632"/>
    <cellStyle name="3_산세약품소요량 _20DECANT-C_열연설계설명서_상세 견적내역(STS 냉연)_견적서구매팀(020803)_03PH0402-공사견적내역서(030307)" xfId="37633"/>
    <cellStyle name="3_산세약품소요량 _20DECANT-C_열연설계설명서_상세 견적내역(STS 냉연)_견적서구매팀(020803)_03PH1502-공사견적내역서(030307)" xfId="37634"/>
    <cellStyle name="3_산세약품소요량 _20DECANT-C_열연설계설명서_상세 견적내역(STS 냉연)_견적서구매팀(020803)_공사견적내역서(BK 분COKE)" xfId="37638"/>
    <cellStyle name="3_산세약품소요량 _20DECANT-C_열연설계설명서_상세 견적내역(STS 냉연)_견적서구매팀(020803)_공사견적내역서(Sample)" xfId="37639"/>
    <cellStyle name="3_산세약품소요량 _20DECANT-C_열연설계설명서_상세 견적내역(STS 냉연)_견적서구매팀(020803)_공사견적내역서(고압안수 Pump)" xfId="37635"/>
    <cellStyle name="3_산세약품소요량 _20DECANT-C_열연설계설명서_상세 견적내역(STS 냉연)_견적서구매팀(020803)_공사견적내역서(고압안수 Pump)-1" xfId="37636"/>
    <cellStyle name="3_산세약품소요량 _20DECANT-C_열연설계설명서_상세 견적내역(STS 냉연)_견적서구매팀(020803)_공사견적내역서(고압안수 Pump)-수정" xfId="37637"/>
    <cellStyle name="3_산세약품소요량 _20DECANT-C_열연설계설명서_상세 견적내역(STS 냉연)_견적서구매팀(020808)" xfId="37640"/>
    <cellStyle name="3_산세약품소요량 _20DECANT-C_열연설계설명서_상세 견적내역(STS 냉연)_견적원가 내역서 최종 ERP BOM (021227) " xfId="37641"/>
    <cellStyle name="3_산세약품소요량 _20DECANT-C_열연설계설명서_상세 견적내역(STS 냉연)_견적원가 내역서 최종 ERP BOM (021227) _03PH0402-공사견적내역서(030307)" xfId="37642"/>
    <cellStyle name="3_산세약품소요량 _20DECANT-C_열연설계설명서_상세 견적내역(STS 냉연)_견적원가 내역서 최종 ERP BOM (021227) _03PH1502-공사견적내역서(030307)" xfId="37643"/>
    <cellStyle name="3_산세약품소요량 _20DECANT-C_열연설계설명서_상세 견적내역(STS 냉연)_견적원가 내역서 최종 ERP BOM (021227) _공사견적내역서(BK 분COKE)" xfId="37647"/>
    <cellStyle name="3_산세약품소요량 _20DECANT-C_열연설계설명서_상세 견적내역(STS 냉연)_견적원가 내역서 최종 ERP BOM (021227) _공사견적내역서(Sample)" xfId="37648"/>
    <cellStyle name="3_산세약품소요량 _20DECANT-C_열연설계설명서_상세 견적내역(STS 냉연)_견적원가 내역서 최종 ERP BOM (021227) _공사견적내역서(고압안수 Pump)" xfId="37644"/>
    <cellStyle name="3_산세약품소요량 _20DECANT-C_열연설계설명서_상세 견적내역(STS 냉연)_견적원가 내역서 최종 ERP BOM (021227) _공사견적내역서(고압안수 Pump)-1" xfId="37645"/>
    <cellStyle name="3_산세약품소요량 _20DECANT-C_열연설계설명서_상세 견적내역(STS 냉연)_견적원가 내역서 최종 ERP BOM (021227) _공사견적내역서(고압안수 Pump)-수정" xfId="37646"/>
    <cellStyle name="3_산세약품소요량 _20DECANT-C_열연설계설명서_상세 견적내역(STS 냉연)_공사견적내역서(BK 분COKE)" xfId="37652"/>
    <cellStyle name="3_산세약품소요량 _20DECANT-C_열연설계설명서_상세 견적내역(STS 냉연)_공사견적내역서(Sample)" xfId="37653"/>
    <cellStyle name="3_산세약품소요량 _20DECANT-C_열연설계설명서_상세 견적내역(STS 냉연)_공사견적내역서(고압안수 Pump)" xfId="37649"/>
    <cellStyle name="3_산세약품소요량 _20DECANT-C_열연설계설명서_상세 견적내역(STS 냉연)_공사견적내역서(고압안수 Pump)-1" xfId="37650"/>
    <cellStyle name="3_산세약품소요량 _20DECANT-C_열연설계설명서_상세 견적내역(STS 냉연)_공사견적내역서(고압안수 Pump)-수정" xfId="37651"/>
    <cellStyle name="3_산세약품소요량 _20DECANT-C_열연설계설명서_상세 견적내역(STS 냉연)_상세 견적내역(STS 냉연020406)1" xfId="37654"/>
    <cellStyle name="3_산세약품소요량 _20DECANT-C_열연설계설명서_상세 견적내역(STS 냉연)_상세 견적내역(STS 냉연020406)1_03PH0402-공사견적내역서(030307)" xfId="37655"/>
    <cellStyle name="3_산세약품소요량 _20DECANT-C_열연설계설명서_상세 견적내역(STS 냉연)_상세 견적내역(STS 냉연020406)1_03PH1502-공사견적내역서(030307)" xfId="37656"/>
    <cellStyle name="3_산세약품소요량 _20DECANT-C_열연설계설명서_상세 견적내역(STS 냉연)_상세 견적내역(STS 냉연020406)1_공사견적내역서(BK 분COKE)" xfId="37660"/>
    <cellStyle name="3_산세약품소요량 _20DECANT-C_열연설계설명서_상세 견적내역(STS 냉연)_상세 견적내역(STS 냉연020406)1_공사견적내역서(Sample)" xfId="37661"/>
    <cellStyle name="3_산세약품소요량 _20DECANT-C_열연설계설명서_상세 견적내역(STS 냉연)_상세 견적내역(STS 냉연020406)1_공사견적내역서(고압안수 Pump)" xfId="37657"/>
    <cellStyle name="3_산세약품소요량 _20DECANT-C_열연설계설명서_상세 견적내역(STS 냉연)_상세 견적내역(STS 냉연020406)1_공사견적내역서(고압안수 Pump)-1" xfId="37658"/>
    <cellStyle name="3_산세약품소요량 _20DECANT-C_열연설계설명서_상세 견적내역(STS 냉연)_상세 견적내역(STS 냉연020406)1_공사견적내역서(고압안수 Pump)-수정" xfId="37659"/>
    <cellStyle name="3_산세약품소요량 _20DECANT-C_열연설계설명서_상세 견적내역(STS 냉연)_상세견적내역 (흠탐상기)" xfId="37662"/>
    <cellStyle name="3_산세약품소요량 _20DECANT-C_열연설계설명서_상세 견적내역(STS 냉연)_상세견적내역 (흠탐상기)_03PH0402-공사견적내역서(030307)" xfId="37663"/>
    <cellStyle name="3_산세약품소요량 _20DECANT-C_열연설계설명서_상세 견적내역(STS 냉연)_상세견적내역 (흠탐상기)_03PH1502-공사견적내역서(030307)" xfId="37664"/>
    <cellStyle name="3_산세약품소요량 _20DECANT-C_열연설계설명서_상세 견적내역(STS 냉연)_상세견적내역 (흠탐상기)_공사견적내역서(BK 분COKE)" xfId="37668"/>
    <cellStyle name="3_산세약품소요량 _20DECANT-C_열연설계설명서_상세 견적내역(STS 냉연)_상세견적내역 (흠탐상기)_공사견적내역서(Sample)" xfId="37669"/>
    <cellStyle name="3_산세약품소요량 _20DECANT-C_열연설계설명서_상세 견적내역(STS 냉연)_상세견적내역 (흠탐상기)_공사견적내역서(고압안수 Pump)" xfId="37665"/>
    <cellStyle name="3_산세약품소요량 _20DECANT-C_열연설계설명서_상세 견적내역(STS 냉연)_상세견적내역 (흠탐상기)_공사견적내역서(고압안수 Pump)-1" xfId="37666"/>
    <cellStyle name="3_산세약품소요량 _20DECANT-C_열연설계설명서_상세 견적내역(STS 냉연)_상세견적내역 (흠탐상기)_공사견적내역서(고압안수 Pump)-수정" xfId="37667"/>
    <cellStyle name="3_산세약품소요량 _20DECANT-C_열연설계설명서_상세 견적내역(STS 냉연)_수처리 상세 견적내역(020524)" xfId="37670"/>
    <cellStyle name="3_산세약품소요량 _20DECANT-C_열연설계설명서_상세 견적내역(STS 냉연)_수처리 상세 견적내역(020524)_03PH0402-공사견적내역서(030307)" xfId="37671"/>
    <cellStyle name="3_산세약품소요량 _20DECANT-C_열연설계설명서_상세 견적내역(STS 냉연)_수처리 상세 견적내역(020524)_03PH1502-공사견적내역서(030307)" xfId="37672"/>
    <cellStyle name="3_산세약품소요량 _20DECANT-C_열연설계설명서_상세 견적내역(STS 냉연)_수처리 상세 견적내역(020524)_공사견적내역서(BK 분COKE)" xfId="37676"/>
    <cellStyle name="3_산세약품소요량 _20DECANT-C_열연설계설명서_상세 견적내역(STS 냉연)_수처리 상세 견적내역(020524)_공사견적내역서(Sample)" xfId="37677"/>
    <cellStyle name="3_산세약품소요량 _20DECANT-C_열연설계설명서_상세 견적내역(STS 냉연)_수처리 상세 견적내역(020524)_공사견적내역서(고압안수 Pump)" xfId="37673"/>
    <cellStyle name="3_산세약품소요량 _20DECANT-C_열연설계설명서_상세 견적내역(STS 냉연)_수처리 상세 견적내역(020524)_공사견적내역서(고압안수 Pump)-1" xfId="37674"/>
    <cellStyle name="3_산세약품소요량 _20DECANT-C_열연설계설명서_상세 견적내역(STS 냉연)_수처리 상세 견적내역(020524)_공사견적내역서(고압안수 Pump)-수정" xfId="37675"/>
    <cellStyle name="3_산세약품소요량 _20DECANT-C_열연설계설명서_상세 견적내역(STS 냉연)_총괄견적내역 2(포항강판 히다찌)" xfId="37678"/>
    <cellStyle name="3_산세약품소요량 _20DECANT-C_열연설계설명서_상세 견적내역(STS 냉연)_총괄견적내역 2(포항강판 히다찌)_03PH0402-공사견적내역서(030307)" xfId="37679"/>
    <cellStyle name="3_산세약품소요량 _20DECANT-C_열연설계설명서_상세 견적내역(STS 냉연)_총괄견적내역 2(포항강판 히다찌)_03PH1502-공사견적내역서(030307)" xfId="37680"/>
    <cellStyle name="3_산세약품소요량 _20DECANT-C_열연설계설명서_상세 견적내역(STS 냉연)_총괄견적내역 2(포항강판 히다찌)_공사견적내역서(BK 분COKE)" xfId="37684"/>
    <cellStyle name="3_산세약품소요량 _20DECANT-C_열연설계설명서_상세 견적내역(STS 냉연)_총괄견적내역 2(포항강판 히다찌)_공사견적내역서(Sample)" xfId="37685"/>
    <cellStyle name="3_산세약품소요량 _20DECANT-C_열연설계설명서_상세 견적내역(STS 냉연)_총괄견적내역 2(포항강판 히다찌)_공사견적내역서(고압안수 Pump)" xfId="37681"/>
    <cellStyle name="3_산세약품소요량 _20DECANT-C_열연설계설명서_상세 견적내역(STS 냉연)_총괄견적내역 2(포항강판 히다찌)_공사견적내역서(고압안수 Pump)-1" xfId="37682"/>
    <cellStyle name="3_산세약품소요량 _20DECANT-C_열연설계설명서_상세 견적내역(STS 냉연)_총괄견적내역 2(포항강판 히다찌)_공사견적내역서(고압안수 Pump)-수정" xfId="37683"/>
    <cellStyle name="3_산세약품소요량 _20DECANT-C_열연설계설명서_상세 견적내역(STS 냉연)_총괄견적내역(STS 냉연020409)" xfId="37686"/>
    <cellStyle name="3_산세약품소요량 _20DECANT-C_열연설계설명서_상세 견적내역(STS 냉연)_총괄견적내역(STS 냉연020409)_03PH0402-공사견적내역서(030307)" xfId="37687"/>
    <cellStyle name="3_산세약품소요량 _20DECANT-C_열연설계설명서_상세 견적내역(STS 냉연)_총괄견적내역(STS 냉연020409)_03PH1502-공사견적내역서(030307)" xfId="37688"/>
    <cellStyle name="3_산세약품소요량 _20DECANT-C_열연설계설명서_상세 견적내역(STS 냉연)_총괄견적내역(STS 냉연020409)_공사견적내역서(BK 분COKE)" xfId="37692"/>
    <cellStyle name="3_산세약품소요량 _20DECANT-C_열연설계설명서_상세 견적내역(STS 냉연)_총괄견적내역(STS 냉연020409)_공사견적내역서(Sample)" xfId="37693"/>
    <cellStyle name="3_산세약품소요량 _20DECANT-C_열연설계설명서_상세 견적내역(STS 냉연)_총괄견적내역(STS 냉연020409)_공사견적내역서(고압안수 Pump)" xfId="37689"/>
    <cellStyle name="3_산세약품소요량 _20DECANT-C_열연설계설명서_상세 견적내역(STS 냉연)_총괄견적내역(STS 냉연020409)_공사견적내역서(고압안수 Pump)-1" xfId="37690"/>
    <cellStyle name="3_산세약품소요량 _20DECANT-C_열연설계설명서_상세 견적내역(STS 냉연)_총괄견적내역(STS 냉연020409)_공사견적내역서(고압안수 Pump)-수정" xfId="37691"/>
    <cellStyle name="3_산세약품소요량 _20DECANT-C_열연설계설명서_상세 견적내역(STS 냉연)_총괄견적원가 내역서 BOM(021205)" xfId="37694"/>
    <cellStyle name="3_산세약품소요량 _20DECANT-C_열연설계설명서_상세 견적내역(STS 냉연)_총괄견적원가 내역서 BOM(021205)_03PH0402-공사견적내역서(030307)" xfId="37695"/>
    <cellStyle name="3_산세약품소요량 _20DECANT-C_열연설계설명서_상세 견적내역(STS 냉연)_총괄견적원가 내역서 BOM(021205)_03PH1502-공사견적내역서(030307)" xfId="37696"/>
    <cellStyle name="3_산세약품소요량 _20DECANT-C_열연설계설명서_상세 견적내역(STS 냉연)_총괄견적원가 내역서 BOM(021205)_공사견적내역서(BK 분COKE)" xfId="37700"/>
    <cellStyle name="3_산세약품소요량 _20DECANT-C_열연설계설명서_상세 견적내역(STS 냉연)_총괄견적원가 내역서 BOM(021205)_공사견적내역서(Sample)" xfId="37701"/>
    <cellStyle name="3_산세약품소요량 _20DECANT-C_열연설계설명서_상세 견적내역(STS 냉연)_총괄견적원가 내역서 BOM(021205)_공사견적내역서(고압안수 Pump)" xfId="37697"/>
    <cellStyle name="3_산세약품소요량 _20DECANT-C_열연설계설명서_상세 견적내역(STS 냉연)_총괄견적원가 내역서 BOM(021205)_공사견적내역서(고압안수 Pump)-1" xfId="37698"/>
    <cellStyle name="3_산세약품소요량 _20DECANT-C_열연설계설명서_상세 견적내역(STS 냉연)_총괄견적원가 내역서 BOM(021205)_공사견적내역서(고압안수 Pump)-수정" xfId="37699"/>
    <cellStyle name="3_산세약품소요량 _20DECANT-C_열연설계설명서_상세 견적내역(STS 냉연)_총괄견적원가 내역서(021128)" xfId="37702"/>
    <cellStyle name="3_산세약품소요량 _20DECANT-C_열연설계설명서_상세 견적내역(STS 냉연)_총괄견적원가 내역서(021128)_03PH0402-공사견적내역서(030307)" xfId="37703"/>
    <cellStyle name="3_산세약품소요량 _20DECANT-C_열연설계설명서_상세 견적내역(STS 냉연)_총괄견적원가 내역서(021128)_03PH1502-공사견적내역서(030307)" xfId="37704"/>
    <cellStyle name="3_산세약품소요량 _20DECANT-C_열연설계설명서_상세 견적내역(STS 냉연)_총괄견적원가 내역서(021128)_공사견적내역서(BK 분COKE)" xfId="37708"/>
    <cellStyle name="3_산세약품소요량 _20DECANT-C_열연설계설명서_상세 견적내역(STS 냉연)_총괄견적원가 내역서(021128)_공사견적내역서(Sample)" xfId="37709"/>
    <cellStyle name="3_산세약품소요량 _20DECANT-C_열연설계설명서_상세 견적내역(STS 냉연)_총괄견적원가 내역서(021128)_공사견적내역서(고압안수 Pump)" xfId="37705"/>
    <cellStyle name="3_산세약품소요량 _20DECANT-C_열연설계설명서_상세 견적내역(STS 냉연)_총괄견적원가 내역서(021128)_공사견적내역서(고압안수 Pump)-1" xfId="37706"/>
    <cellStyle name="3_산세약품소요량 _20DECANT-C_열연설계설명서_상세 견적내역(STS 냉연)_총괄견적원가 내역서(021128)_공사견적내역서(고압안수 Pump)-수정" xfId="37707"/>
    <cellStyle name="3_산세약품소요량 _20DECANT-C_열연설계설명서_상세 견적내역(STS 냉연)_총괄견적원가 내역서(021205)" xfId="37710"/>
    <cellStyle name="3_산세약품소요량 _20DECANT-C_열연설계설명서_상세 견적내역(STS 냉연)_총괄견적원가 내역서(021205)_03PH0402-공사견적내역서(030307)" xfId="37711"/>
    <cellStyle name="3_산세약품소요량 _20DECANT-C_열연설계설명서_상세 견적내역(STS 냉연)_총괄견적원가 내역서(021205)_03PH1502-공사견적내역서(030307)" xfId="37712"/>
    <cellStyle name="3_산세약품소요량 _20DECANT-C_열연설계설명서_상세 견적내역(STS 냉연)_총괄견적원가 내역서(021205)_공사견적내역서(BK 분COKE)" xfId="37716"/>
    <cellStyle name="3_산세약품소요량 _20DECANT-C_열연설계설명서_상세 견적내역(STS 냉연)_총괄견적원가 내역서(021205)_공사견적내역서(Sample)" xfId="37717"/>
    <cellStyle name="3_산세약품소요량 _20DECANT-C_열연설계설명서_상세 견적내역(STS 냉연)_총괄견적원가 내역서(021205)_공사견적내역서(고압안수 Pump)" xfId="37713"/>
    <cellStyle name="3_산세약품소요량 _20DECANT-C_열연설계설명서_상세 견적내역(STS 냉연)_총괄견적원가 내역서(021205)_공사견적내역서(고압안수 Pump)-1" xfId="37714"/>
    <cellStyle name="3_산세약품소요량 _20DECANT-C_열연설계설명서_상세 견적내역(STS 냉연)_총괄견적원가 내역서(021205)_공사견적내역서(고압안수 Pump)-수정" xfId="37715"/>
    <cellStyle name="3_산세약품소요량 _20DECANT-C_열연설계설명서_상세 견적내역(STS 냉연)_총괄견적원가 내역서(영업 3차 021205)" xfId="37718"/>
    <cellStyle name="3_산세약품소요량 _20DECANT-C_열연설계설명서_상세 견적내역(STS 냉연)_총괄견적원가 내역서(영업 3차 021205)_03PH0402-공사견적내역서(030307)" xfId="37719"/>
    <cellStyle name="3_산세약품소요량 _20DECANT-C_열연설계설명서_상세 견적내역(STS 냉연)_총괄견적원가 내역서(영업 3차 021205)_03PH1502-공사견적내역서(030307)" xfId="37720"/>
    <cellStyle name="3_산세약품소요량 _20DECANT-C_열연설계설명서_상세 견적내역(STS 냉연)_총괄견적원가 내역서(영업 3차 021205)_공사견적내역서(BK 분COKE)" xfId="37724"/>
    <cellStyle name="3_산세약품소요량 _20DECANT-C_열연설계설명서_상세 견적내역(STS 냉연)_총괄견적원가 내역서(영업 3차 021205)_공사견적내역서(Sample)" xfId="37725"/>
    <cellStyle name="3_산세약품소요량 _20DECANT-C_열연설계설명서_상세 견적내역(STS 냉연)_총괄견적원가 내역서(영업 3차 021205)_공사견적내역서(고압안수 Pump)" xfId="37721"/>
    <cellStyle name="3_산세약품소요량 _20DECANT-C_열연설계설명서_상세 견적내역(STS 냉연)_총괄견적원가 내역서(영업 3차 021205)_공사견적내역서(고압안수 Pump)-1" xfId="37722"/>
    <cellStyle name="3_산세약품소요량 _20DECANT-C_열연설계설명서_상세 견적내역(STS 냉연)_총괄견적원가 내역서(영업 3차 021205)_공사견적내역서(고압안수 Pump)-수정" xfId="37723"/>
    <cellStyle name="3_산세약품소요량 _20DECANT-사양서" xfId="37465"/>
    <cellStyle name="3_산세약품소요량 _3선재 흠탐상기 공사원가 1차수정(021118)" xfId="37742"/>
    <cellStyle name="3_산세약품소요량 _b" xfId="37903"/>
    <cellStyle name="3_산세약품소요량 _b_열연설계설명서" xfId="37904"/>
    <cellStyle name="3_산세약품소요량 _b_열연설계설명서_03PH0402-공사견적내역서(030307)" xfId="37905"/>
    <cellStyle name="3_산세약품소요량 _b_열연설계설명서_03PH1502-공사견적내역서(030307)" xfId="37906"/>
    <cellStyle name="3_산세약품소요량 _b_열연설계설명서_공사견적내역서(BK 분COKE)" xfId="37910"/>
    <cellStyle name="3_산세약품소요량 _b_열연설계설명서_공사견적내역서(Sample)" xfId="37911"/>
    <cellStyle name="3_산세약품소요량 _b_열연설계설명서_공사견적내역서(고압안수 Pump)" xfId="37907"/>
    <cellStyle name="3_산세약품소요량 _b_열연설계설명서_공사견적내역서(고압안수 Pump)-1" xfId="37908"/>
    <cellStyle name="3_산세약품소요량 _b_열연설계설명서_공사견적내역서(고압안수 Pump)-수정" xfId="37909"/>
    <cellStyle name="3_산세약품소요량 _b_열연설계설명서_상세 견적내역(STS 냉연)" xfId="37912"/>
    <cellStyle name="3_산세약품소요량 _b_열연설계설명서_상세 견적내역(STS 냉연)_03PH0402-공사견적내역서(030307)" xfId="37913"/>
    <cellStyle name="3_산세약품소요량 _b_열연설계설명서_상세 견적내역(STS 냉연)_03PH1502-공사견적내역서(030307)" xfId="37914"/>
    <cellStyle name="3_산세약품소요량 _b_열연설계설명서_상세 견적내역(STS 냉연)_1coke추손 (2)" xfId="37915"/>
    <cellStyle name="3_산세약품소요량 _b_열연설계설명서_상세 견적내역(STS 냉연)_1coke추손 (2)_03PH0402-공사견적내역서(030307)" xfId="37916"/>
    <cellStyle name="3_산세약품소요량 _b_열연설계설명서_상세 견적내역(STS 냉연)_1coke추손 (2)_03PH1502-공사견적내역서(030307)" xfId="37917"/>
    <cellStyle name="3_산세약품소요량 _b_열연설계설명서_상세 견적내역(STS 냉연)_1coke추손 (2)_공사견적내역서(BK 분COKE)" xfId="37921"/>
    <cellStyle name="3_산세약품소요량 _b_열연설계설명서_상세 견적내역(STS 냉연)_1coke추손 (2)_공사견적내역서(Sample)" xfId="37922"/>
    <cellStyle name="3_산세약품소요량 _b_열연설계설명서_상세 견적내역(STS 냉연)_1coke추손 (2)_공사견적내역서(고압안수 Pump)" xfId="37918"/>
    <cellStyle name="3_산세약품소요량 _b_열연설계설명서_상세 견적내역(STS 냉연)_1coke추손 (2)_공사견적내역서(고압안수 Pump)-1" xfId="37919"/>
    <cellStyle name="3_산세약품소요량 _b_열연설계설명서_상세 견적내역(STS 냉연)_1coke추손 (2)_공사견적내역서(고압안수 Pump)-수정" xfId="37920"/>
    <cellStyle name="3_산세약품소요량 _b_열연설계설명서_상세 견적내역(STS 냉연)_FR 상세견적내역 (020803)" xfId="38025"/>
    <cellStyle name="3_산세약품소요량 _b_열연설계설명서_상세 견적내역(STS 냉연)_FR 상세견적내역 (020803)_03PH0402-공사견적내역서(030307)" xfId="38026"/>
    <cellStyle name="3_산세약품소요량 _b_열연설계설명서_상세 견적내역(STS 냉연)_FR 상세견적내역 (020803)_03PH1502-공사견적내역서(030307)" xfId="38027"/>
    <cellStyle name="3_산세약품소요량 _b_열연설계설명서_상세 견적내역(STS 냉연)_FR 상세견적내역 (020803)_공사견적내역서(BK 분COKE)" xfId="38031"/>
    <cellStyle name="3_산세약품소요량 _b_열연설계설명서_상세 견적내역(STS 냉연)_FR 상세견적내역 (020803)_공사견적내역서(Sample)" xfId="38032"/>
    <cellStyle name="3_산세약품소요량 _b_열연설계설명서_상세 견적내역(STS 냉연)_FR 상세견적내역 (020803)_공사견적내역서(고압안수 Pump)" xfId="38028"/>
    <cellStyle name="3_산세약품소요량 _b_열연설계설명서_상세 견적내역(STS 냉연)_FR 상세견적내역 (020803)_공사견적내역서(고압안수 Pump)-1" xfId="38029"/>
    <cellStyle name="3_산세약품소요량 _b_열연설계설명서_상세 견적내역(STS 냉연)_FR 상세견적내역 (020803)_공사견적내역서(고압안수 Pump)-수정" xfId="38030"/>
    <cellStyle name="3_산세약품소요량 _b_열연설계설명서_상세 견적내역(STS 냉연)_POSCO구매견적(문종국)" xfId="38033"/>
    <cellStyle name="3_산세약품소요량 _b_열연설계설명서_상세 견적내역(STS 냉연)_POSCO구매견적(문종국)_03PH0402-공사견적내역서(030307)" xfId="38034"/>
    <cellStyle name="3_산세약품소요량 _b_열연설계설명서_상세 견적내역(STS 냉연)_POSCO구매견적(문종국)_03PH1502-공사견적내역서(030307)" xfId="38035"/>
    <cellStyle name="3_산세약품소요량 _b_열연설계설명서_상세 견적내역(STS 냉연)_POSCO구매견적(문종국)_공사견적내역서(BK 분COKE)" xfId="38039"/>
    <cellStyle name="3_산세약품소요량 _b_열연설계설명서_상세 견적내역(STS 냉연)_POSCO구매견적(문종국)_공사견적내역서(Sample)" xfId="38040"/>
    <cellStyle name="3_산세약품소요량 _b_열연설계설명서_상세 견적내역(STS 냉연)_POSCO구매견적(문종국)_공사견적내역서(고압안수 Pump)" xfId="38036"/>
    <cellStyle name="3_산세약품소요량 _b_열연설계설명서_상세 견적내역(STS 냉연)_POSCO구매견적(문종국)_공사견적내역서(고압안수 Pump)-1" xfId="38037"/>
    <cellStyle name="3_산세약품소요량 _b_열연설계설명서_상세 견적내역(STS 냉연)_POSCO구매견적(문종국)_공사견적내역서(고압안수 Pump)-수정" xfId="38038"/>
    <cellStyle name="3_산세약품소요량 _b_열연설계설명서_상세 견적내역(STS 냉연)_견적" xfId="37923"/>
    <cellStyle name="3_산세약품소요량 _b_열연설계설명서_상세 견적내역(STS 냉연)_견적_03PH0402-공사견적내역서(030307)" xfId="37924"/>
    <cellStyle name="3_산세약품소요량 _b_열연설계설명서_상세 견적내역(STS 냉연)_견적_03PH1502-공사견적내역서(030307)" xfId="37925"/>
    <cellStyle name="3_산세약품소요량 _b_열연설계설명서_상세 견적내역(STS 냉연)_견적_공사견적내역서(BK 분COKE)" xfId="37929"/>
    <cellStyle name="3_산세약품소요량 _b_열연설계설명서_상세 견적내역(STS 냉연)_견적_공사견적내역서(Sample)" xfId="37930"/>
    <cellStyle name="3_산세약품소요량 _b_열연설계설명서_상세 견적내역(STS 냉연)_견적_공사견적내역서(고압안수 Pump)" xfId="37926"/>
    <cellStyle name="3_산세약품소요량 _b_열연설계설명서_상세 견적내역(STS 냉연)_견적_공사견적내역서(고압안수 Pump)-1" xfId="37927"/>
    <cellStyle name="3_산세약품소요량 _b_열연설계설명서_상세 견적내역(STS 냉연)_견적_공사견적내역서(고압안수 Pump)-수정" xfId="37928"/>
    <cellStyle name="3_산세약품소요량 _b_열연설계설명서_상세 견적내역(STS 냉연)_견적서구매팀(020803)" xfId="37931"/>
    <cellStyle name="3_산세약품소요량 _b_열연설계설명서_상세 견적내역(STS 냉연)_견적서구매팀(020803)_03PH0402-공사견적내역서(030307)" xfId="37932"/>
    <cellStyle name="3_산세약품소요량 _b_열연설계설명서_상세 견적내역(STS 냉연)_견적서구매팀(020803)_03PH1502-공사견적내역서(030307)" xfId="37933"/>
    <cellStyle name="3_산세약품소요량 _b_열연설계설명서_상세 견적내역(STS 냉연)_견적서구매팀(020803)_공사견적내역서(BK 분COKE)" xfId="37937"/>
    <cellStyle name="3_산세약품소요량 _b_열연설계설명서_상세 견적내역(STS 냉연)_견적서구매팀(020803)_공사견적내역서(Sample)" xfId="37938"/>
    <cellStyle name="3_산세약품소요량 _b_열연설계설명서_상세 견적내역(STS 냉연)_견적서구매팀(020803)_공사견적내역서(고압안수 Pump)" xfId="37934"/>
    <cellStyle name="3_산세약품소요량 _b_열연설계설명서_상세 견적내역(STS 냉연)_견적서구매팀(020803)_공사견적내역서(고압안수 Pump)-1" xfId="37935"/>
    <cellStyle name="3_산세약품소요량 _b_열연설계설명서_상세 견적내역(STS 냉연)_견적서구매팀(020803)_공사견적내역서(고압안수 Pump)-수정" xfId="37936"/>
    <cellStyle name="3_산세약품소요량 _b_열연설계설명서_상세 견적내역(STS 냉연)_견적서구매팀(020808)" xfId="37939"/>
    <cellStyle name="3_산세약품소요량 _b_열연설계설명서_상세 견적내역(STS 냉연)_견적원가 내역서 최종 ERP BOM (021227) " xfId="37940"/>
    <cellStyle name="3_산세약품소요량 _b_열연설계설명서_상세 견적내역(STS 냉연)_견적원가 내역서 최종 ERP BOM (021227) _03PH0402-공사견적내역서(030307)" xfId="37941"/>
    <cellStyle name="3_산세약품소요량 _b_열연설계설명서_상세 견적내역(STS 냉연)_견적원가 내역서 최종 ERP BOM (021227) _03PH1502-공사견적내역서(030307)" xfId="37942"/>
    <cellStyle name="3_산세약품소요량 _b_열연설계설명서_상세 견적내역(STS 냉연)_견적원가 내역서 최종 ERP BOM (021227) _공사견적내역서(BK 분COKE)" xfId="37946"/>
    <cellStyle name="3_산세약품소요량 _b_열연설계설명서_상세 견적내역(STS 냉연)_견적원가 내역서 최종 ERP BOM (021227) _공사견적내역서(Sample)" xfId="37947"/>
    <cellStyle name="3_산세약품소요량 _b_열연설계설명서_상세 견적내역(STS 냉연)_견적원가 내역서 최종 ERP BOM (021227) _공사견적내역서(고압안수 Pump)" xfId="37943"/>
    <cellStyle name="3_산세약품소요량 _b_열연설계설명서_상세 견적내역(STS 냉연)_견적원가 내역서 최종 ERP BOM (021227) _공사견적내역서(고압안수 Pump)-1" xfId="37944"/>
    <cellStyle name="3_산세약품소요량 _b_열연설계설명서_상세 견적내역(STS 냉연)_견적원가 내역서 최종 ERP BOM (021227) _공사견적내역서(고압안수 Pump)-수정" xfId="37945"/>
    <cellStyle name="3_산세약품소요량 _b_열연설계설명서_상세 견적내역(STS 냉연)_공사견적내역서(BK 분COKE)" xfId="37951"/>
    <cellStyle name="3_산세약품소요량 _b_열연설계설명서_상세 견적내역(STS 냉연)_공사견적내역서(Sample)" xfId="37952"/>
    <cellStyle name="3_산세약품소요량 _b_열연설계설명서_상세 견적내역(STS 냉연)_공사견적내역서(고압안수 Pump)" xfId="37948"/>
    <cellStyle name="3_산세약품소요량 _b_열연설계설명서_상세 견적내역(STS 냉연)_공사견적내역서(고압안수 Pump)-1" xfId="37949"/>
    <cellStyle name="3_산세약품소요량 _b_열연설계설명서_상세 견적내역(STS 냉연)_공사견적내역서(고압안수 Pump)-수정" xfId="37950"/>
    <cellStyle name="3_산세약품소요량 _b_열연설계설명서_상세 견적내역(STS 냉연)_상세 견적내역(STS 냉연020406)1" xfId="37953"/>
    <cellStyle name="3_산세약품소요량 _b_열연설계설명서_상세 견적내역(STS 냉연)_상세 견적내역(STS 냉연020406)1_03PH0402-공사견적내역서(030307)" xfId="37954"/>
    <cellStyle name="3_산세약품소요량 _b_열연설계설명서_상세 견적내역(STS 냉연)_상세 견적내역(STS 냉연020406)1_03PH1502-공사견적내역서(030307)" xfId="37955"/>
    <cellStyle name="3_산세약품소요량 _b_열연설계설명서_상세 견적내역(STS 냉연)_상세 견적내역(STS 냉연020406)1_공사견적내역서(BK 분COKE)" xfId="37959"/>
    <cellStyle name="3_산세약품소요량 _b_열연설계설명서_상세 견적내역(STS 냉연)_상세 견적내역(STS 냉연020406)1_공사견적내역서(Sample)" xfId="37960"/>
    <cellStyle name="3_산세약품소요량 _b_열연설계설명서_상세 견적내역(STS 냉연)_상세 견적내역(STS 냉연020406)1_공사견적내역서(고압안수 Pump)" xfId="37956"/>
    <cellStyle name="3_산세약품소요량 _b_열연설계설명서_상세 견적내역(STS 냉연)_상세 견적내역(STS 냉연020406)1_공사견적내역서(고압안수 Pump)-1" xfId="37957"/>
    <cellStyle name="3_산세약품소요량 _b_열연설계설명서_상세 견적내역(STS 냉연)_상세 견적내역(STS 냉연020406)1_공사견적내역서(고압안수 Pump)-수정" xfId="37958"/>
    <cellStyle name="3_산세약품소요량 _b_열연설계설명서_상세 견적내역(STS 냉연)_상세견적내역 (흠탐상기)" xfId="37961"/>
    <cellStyle name="3_산세약품소요량 _b_열연설계설명서_상세 견적내역(STS 냉연)_상세견적내역 (흠탐상기)_03PH0402-공사견적내역서(030307)" xfId="37962"/>
    <cellStyle name="3_산세약품소요량 _b_열연설계설명서_상세 견적내역(STS 냉연)_상세견적내역 (흠탐상기)_03PH1502-공사견적내역서(030307)" xfId="37963"/>
    <cellStyle name="3_산세약품소요량 _b_열연설계설명서_상세 견적내역(STS 냉연)_상세견적내역 (흠탐상기)_공사견적내역서(BK 분COKE)" xfId="37967"/>
    <cellStyle name="3_산세약품소요량 _b_열연설계설명서_상세 견적내역(STS 냉연)_상세견적내역 (흠탐상기)_공사견적내역서(Sample)" xfId="37968"/>
    <cellStyle name="3_산세약품소요량 _b_열연설계설명서_상세 견적내역(STS 냉연)_상세견적내역 (흠탐상기)_공사견적내역서(고압안수 Pump)" xfId="37964"/>
    <cellStyle name="3_산세약품소요량 _b_열연설계설명서_상세 견적내역(STS 냉연)_상세견적내역 (흠탐상기)_공사견적내역서(고압안수 Pump)-1" xfId="37965"/>
    <cellStyle name="3_산세약품소요량 _b_열연설계설명서_상세 견적내역(STS 냉연)_상세견적내역 (흠탐상기)_공사견적내역서(고압안수 Pump)-수정" xfId="37966"/>
    <cellStyle name="3_산세약품소요량 _b_열연설계설명서_상세 견적내역(STS 냉연)_수처리 상세 견적내역(020524)" xfId="37969"/>
    <cellStyle name="3_산세약품소요량 _b_열연설계설명서_상세 견적내역(STS 냉연)_수처리 상세 견적내역(020524)_03PH0402-공사견적내역서(030307)" xfId="37970"/>
    <cellStyle name="3_산세약품소요량 _b_열연설계설명서_상세 견적내역(STS 냉연)_수처리 상세 견적내역(020524)_03PH1502-공사견적내역서(030307)" xfId="37971"/>
    <cellStyle name="3_산세약품소요량 _b_열연설계설명서_상세 견적내역(STS 냉연)_수처리 상세 견적내역(020524)_공사견적내역서(BK 분COKE)" xfId="37975"/>
    <cellStyle name="3_산세약품소요량 _b_열연설계설명서_상세 견적내역(STS 냉연)_수처리 상세 견적내역(020524)_공사견적내역서(Sample)" xfId="37976"/>
    <cellStyle name="3_산세약품소요량 _b_열연설계설명서_상세 견적내역(STS 냉연)_수처리 상세 견적내역(020524)_공사견적내역서(고압안수 Pump)" xfId="37972"/>
    <cellStyle name="3_산세약품소요량 _b_열연설계설명서_상세 견적내역(STS 냉연)_수처리 상세 견적내역(020524)_공사견적내역서(고압안수 Pump)-1" xfId="37973"/>
    <cellStyle name="3_산세약품소요량 _b_열연설계설명서_상세 견적내역(STS 냉연)_수처리 상세 견적내역(020524)_공사견적내역서(고압안수 Pump)-수정" xfId="37974"/>
    <cellStyle name="3_산세약품소요량 _b_열연설계설명서_상세 견적내역(STS 냉연)_총괄견적내역 2(포항강판 히다찌)" xfId="37977"/>
    <cellStyle name="3_산세약품소요량 _b_열연설계설명서_상세 견적내역(STS 냉연)_총괄견적내역 2(포항강판 히다찌)_03PH0402-공사견적내역서(030307)" xfId="37978"/>
    <cellStyle name="3_산세약품소요량 _b_열연설계설명서_상세 견적내역(STS 냉연)_총괄견적내역 2(포항강판 히다찌)_03PH1502-공사견적내역서(030307)" xfId="37979"/>
    <cellStyle name="3_산세약품소요량 _b_열연설계설명서_상세 견적내역(STS 냉연)_총괄견적내역 2(포항강판 히다찌)_공사견적내역서(BK 분COKE)" xfId="37983"/>
    <cellStyle name="3_산세약품소요량 _b_열연설계설명서_상세 견적내역(STS 냉연)_총괄견적내역 2(포항강판 히다찌)_공사견적내역서(Sample)" xfId="37984"/>
    <cellStyle name="3_산세약품소요량 _b_열연설계설명서_상세 견적내역(STS 냉연)_총괄견적내역 2(포항강판 히다찌)_공사견적내역서(고압안수 Pump)" xfId="37980"/>
    <cellStyle name="3_산세약품소요량 _b_열연설계설명서_상세 견적내역(STS 냉연)_총괄견적내역 2(포항강판 히다찌)_공사견적내역서(고압안수 Pump)-1" xfId="37981"/>
    <cellStyle name="3_산세약품소요량 _b_열연설계설명서_상세 견적내역(STS 냉연)_총괄견적내역 2(포항강판 히다찌)_공사견적내역서(고압안수 Pump)-수정" xfId="37982"/>
    <cellStyle name="3_산세약품소요량 _b_열연설계설명서_상세 견적내역(STS 냉연)_총괄견적내역(STS 냉연020409)" xfId="37985"/>
    <cellStyle name="3_산세약품소요량 _b_열연설계설명서_상세 견적내역(STS 냉연)_총괄견적내역(STS 냉연020409)_03PH0402-공사견적내역서(030307)" xfId="37986"/>
    <cellStyle name="3_산세약품소요량 _b_열연설계설명서_상세 견적내역(STS 냉연)_총괄견적내역(STS 냉연020409)_03PH1502-공사견적내역서(030307)" xfId="37987"/>
    <cellStyle name="3_산세약품소요량 _b_열연설계설명서_상세 견적내역(STS 냉연)_총괄견적내역(STS 냉연020409)_공사견적내역서(BK 분COKE)" xfId="37991"/>
    <cellStyle name="3_산세약품소요량 _b_열연설계설명서_상세 견적내역(STS 냉연)_총괄견적내역(STS 냉연020409)_공사견적내역서(Sample)" xfId="37992"/>
    <cellStyle name="3_산세약품소요량 _b_열연설계설명서_상세 견적내역(STS 냉연)_총괄견적내역(STS 냉연020409)_공사견적내역서(고압안수 Pump)" xfId="37988"/>
    <cellStyle name="3_산세약품소요량 _b_열연설계설명서_상세 견적내역(STS 냉연)_총괄견적내역(STS 냉연020409)_공사견적내역서(고압안수 Pump)-1" xfId="37989"/>
    <cellStyle name="3_산세약품소요량 _b_열연설계설명서_상세 견적내역(STS 냉연)_총괄견적내역(STS 냉연020409)_공사견적내역서(고압안수 Pump)-수정" xfId="37990"/>
    <cellStyle name="3_산세약품소요량 _b_열연설계설명서_상세 견적내역(STS 냉연)_총괄견적원가 내역서 BOM(021205)" xfId="37993"/>
    <cellStyle name="3_산세약품소요량 _b_열연설계설명서_상세 견적내역(STS 냉연)_총괄견적원가 내역서 BOM(021205)_03PH0402-공사견적내역서(030307)" xfId="37994"/>
    <cellStyle name="3_산세약품소요량 _b_열연설계설명서_상세 견적내역(STS 냉연)_총괄견적원가 내역서 BOM(021205)_03PH1502-공사견적내역서(030307)" xfId="37995"/>
    <cellStyle name="3_산세약품소요량 _b_열연설계설명서_상세 견적내역(STS 냉연)_총괄견적원가 내역서 BOM(021205)_공사견적내역서(BK 분COKE)" xfId="37999"/>
    <cellStyle name="3_산세약품소요량 _b_열연설계설명서_상세 견적내역(STS 냉연)_총괄견적원가 내역서 BOM(021205)_공사견적내역서(Sample)" xfId="38000"/>
    <cellStyle name="3_산세약품소요량 _b_열연설계설명서_상세 견적내역(STS 냉연)_총괄견적원가 내역서 BOM(021205)_공사견적내역서(고압안수 Pump)" xfId="37996"/>
    <cellStyle name="3_산세약품소요량 _b_열연설계설명서_상세 견적내역(STS 냉연)_총괄견적원가 내역서 BOM(021205)_공사견적내역서(고압안수 Pump)-1" xfId="37997"/>
    <cellStyle name="3_산세약품소요량 _b_열연설계설명서_상세 견적내역(STS 냉연)_총괄견적원가 내역서 BOM(021205)_공사견적내역서(고압안수 Pump)-수정" xfId="37998"/>
    <cellStyle name="3_산세약품소요량 _b_열연설계설명서_상세 견적내역(STS 냉연)_총괄견적원가 내역서(021128)" xfId="38001"/>
    <cellStyle name="3_산세약품소요량 _b_열연설계설명서_상세 견적내역(STS 냉연)_총괄견적원가 내역서(021128)_03PH0402-공사견적내역서(030307)" xfId="38002"/>
    <cellStyle name="3_산세약품소요량 _b_열연설계설명서_상세 견적내역(STS 냉연)_총괄견적원가 내역서(021128)_03PH1502-공사견적내역서(030307)" xfId="38003"/>
    <cellStyle name="3_산세약품소요량 _b_열연설계설명서_상세 견적내역(STS 냉연)_총괄견적원가 내역서(021128)_공사견적내역서(BK 분COKE)" xfId="38007"/>
    <cellStyle name="3_산세약품소요량 _b_열연설계설명서_상세 견적내역(STS 냉연)_총괄견적원가 내역서(021128)_공사견적내역서(Sample)" xfId="38008"/>
    <cellStyle name="3_산세약품소요량 _b_열연설계설명서_상세 견적내역(STS 냉연)_총괄견적원가 내역서(021128)_공사견적내역서(고압안수 Pump)" xfId="38004"/>
    <cellStyle name="3_산세약품소요량 _b_열연설계설명서_상세 견적내역(STS 냉연)_총괄견적원가 내역서(021128)_공사견적내역서(고압안수 Pump)-1" xfId="38005"/>
    <cellStyle name="3_산세약품소요량 _b_열연설계설명서_상세 견적내역(STS 냉연)_총괄견적원가 내역서(021128)_공사견적내역서(고압안수 Pump)-수정" xfId="38006"/>
    <cellStyle name="3_산세약품소요량 _b_열연설계설명서_상세 견적내역(STS 냉연)_총괄견적원가 내역서(021205)" xfId="38009"/>
    <cellStyle name="3_산세약품소요량 _b_열연설계설명서_상세 견적내역(STS 냉연)_총괄견적원가 내역서(021205)_03PH0402-공사견적내역서(030307)" xfId="38010"/>
    <cellStyle name="3_산세약품소요량 _b_열연설계설명서_상세 견적내역(STS 냉연)_총괄견적원가 내역서(021205)_03PH1502-공사견적내역서(030307)" xfId="38011"/>
    <cellStyle name="3_산세약품소요량 _b_열연설계설명서_상세 견적내역(STS 냉연)_총괄견적원가 내역서(021205)_공사견적내역서(BK 분COKE)" xfId="38015"/>
    <cellStyle name="3_산세약품소요량 _b_열연설계설명서_상세 견적내역(STS 냉연)_총괄견적원가 내역서(021205)_공사견적내역서(Sample)" xfId="38016"/>
    <cellStyle name="3_산세약품소요량 _b_열연설계설명서_상세 견적내역(STS 냉연)_총괄견적원가 내역서(021205)_공사견적내역서(고압안수 Pump)" xfId="38012"/>
    <cellStyle name="3_산세약품소요량 _b_열연설계설명서_상세 견적내역(STS 냉연)_총괄견적원가 내역서(021205)_공사견적내역서(고압안수 Pump)-1" xfId="38013"/>
    <cellStyle name="3_산세약품소요량 _b_열연설계설명서_상세 견적내역(STS 냉연)_총괄견적원가 내역서(021205)_공사견적내역서(고압안수 Pump)-수정" xfId="38014"/>
    <cellStyle name="3_산세약품소요량 _b_열연설계설명서_상세 견적내역(STS 냉연)_총괄견적원가 내역서(영업 3차 021205)" xfId="38017"/>
    <cellStyle name="3_산세약품소요량 _b_열연설계설명서_상세 견적내역(STS 냉연)_총괄견적원가 내역서(영업 3차 021205)_03PH0402-공사견적내역서(030307)" xfId="38018"/>
    <cellStyle name="3_산세약품소요량 _b_열연설계설명서_상세 견적내역(STS 냉연)_총괄견적원가 내역서(영업 3차 021205)_03PH1502-공사견적내역서(030307)" xfId="38019"/>
    <cellStyle name="3_산세약품소요량 _b_열연설계설명서_상세 견적내역(STS 냉연)_총괄견적원가 내역서(영업 3차 021205)_공사견적내역서(BK 분COKE)" xfId="38023"/>
    <cellStyle name="3_산세약품소요량 _b_열연설계설명서_상세 견적내역(STS 냉연)_총괄견적원가 내역서(영업 3차 021205)_공사견적내역서(Sample)" xfId="38024"/>
    <cellStyle name="3_산세약품소요량 _b_열연설계설명서_상세 견적내역(STS 냉연)_총괄견적원가 내역서(영업 3차 021205)_공사견적내역서(고압안수 Pump)" xfId="38020"/>
    <cellStyle name="3_산세약품소요량 _b_열연설계설명서_상세 견적내역(STS 냉연)_총괄견적원가 내역서(영업 3차 021205)_공사견적내역서(고압안수 Pump)-1" xfId="38021"/>
    <cellStyle name="3_산세약품소요량 _b_열연설계설명서_상세 견적내역(STS 냉연)_총괄견적원가 내역서(영업 3차 021205)_공사견적내역서(고압안수 Pump)-수정" xfId="38022"/>
    <cellStyle name="3_산세약품소요량 _SC CRANE견적서(040311)" xfId="38041"/>
    <cellStyle name="3_산세약품소요량 _SPM기계" xfId="38042"/>
    <cellStyle name="3_산세약품소요량 _sts냉연spm" xfId="38043"/>
    <cellStyle name="3_산세약품소요량 _견적서(20030418)" xfId="37743"/>
    <cellStyle name="3_산세약품소요량 _견적추손&amp;상환계획_06NB0432_R0" xfId="37744"/>
    <cellStyle name="3_산세약품소요량 _공사비상세내역서1" xfId="37745"/>
    <cellStyle name="3_산세약품소요량 _공사원가내역서(040126)_Laminar" xfId="37746"/>
    <cellStyle name="3_산세약품소요량 _열연설계설명서" xfId="37747"/>
    <cellStyle name="3_산세약품소요량 _열연설계설명서_03PH0402-공사견적내역서(030307)" xfId="37748"/>
    <cellStyle name="3_산세약품소요량 _열연설계설명서_03PH1502-공사견적내역서(030307)" xfId="37749"/>
    <cellStyle name="3_산세약품소요량 _열연설계설명서_공사견적내역서(BK 분COKE)" xfId="37753"/>
    <cellStyle name="3_산세약품소요량 _열연설계설명서_공사견적내역서(Sample)" xfId="37754"/>
    <cellStyle name="3_산세약품소요량 _열연설계설명서_공사견적내역서(고압안수 Pump)" xfId="37750"/>
    <cellStyle name="3_산세약품소요량 _열연설계설명서_공사견적내역서(고압안수 Pump)-1" xfId="37751"/>
    <cellStyle name="3_산세약품소요량 _열연설계설명서_공사견적내역서(고압안수 Pump)-수정" xfId="37752"/>
    <cellStyle name="3_산세약품소요량 _열연설계설명서_상세 견적내역(STS 냉연)" xfId="37755"/>
    <cellStyle name="3_산세약품소요량 _열연설계설명서_상세 견적내역(STS 냉연)_03PH0402-공사견적내역서(030307)" xfId="37756"/>
    <cellStyle name="3_산세약품소요량 _열연설계설명서_상세 견적내역(STS 냉연)_03PH1502-공사견적내역서(030307)" xfId="37757"/>
    <cellStyle name="3_산세약품소요량 _열연설계설명서_상세 견적내역(STS 냉연)_1coke추손 (2)" xfId="37758"/>
    <cellStyle name="3_산세약품소요량 _열연설계설명서_상세 견적내역(STS 냉연)_1coke추손 (2)_03PH0402-공사견적내역서(030307)" xfId="37759"/>
    <cellStyle name="3_산세약품소요량 _열연설계설명서_상세 견적내역(STS 냉연)_1coke추손 (2)_03PH1502-공사견적내역서(030307)" xfId="37760"/>
    <cellStyle name="3_산세약품소요량 _열연설계설명서_상세 견적내역(STS 냉연)_1coke추손 (2)_공사견적내역서(BK 분COKE)" xfId="37764"/>
    <cellStyle name="3_산세약품소요량 _열연설계설명서_상세 견적내역(STS 냉연)_1coke추손 (2)_공사견적내역서(Sample)" xfId="37765"/>
    <cellStyle name="3_산세약품소요량 _열연설계설명서_상세 견적내역(STS 냉연)_1coke추손 (2)_공사견적내역서(고압안수 Pump)" xfId="37761"/>
    <cellStyle name="3_산세약품소요량 _열연설계설명서_상세 견적내역(STS 냉연)_1coke추손 (2)_공사견적내역서(고압안수 Pump)-1" xfId="37762"/>
    <cellStyle name="3_산세약품소요량 _열연설계설명서_상세 견적내역(STS 냉연)_1coke추손 (2)_공사견적내역서(고압안수 Pump)-수정" xfId="37763"/>
    <cellStyle name="3_산세약품소요량 _열연설계설명서_상세 견적내역(STS 냉연)_FR 상세견적내역 (020803)" xfId="37868"/>
    <cellStyle name="3_산세약품소요량 _열연설계설명서_상세 견적내역(STS 냉연)_FR 상세견적내역 (020803)_03PH0402-공사견적내역서(030307)" xfId="37869"/>
    <cellStyle name="3_산세약품소요량 _열연설계설명서_상세 견적내역(STS 냉연)_FR 상세견적내역 (020803)_03PH1502-공사견적내역서(030307)" xfId="37870"/>
    <cellStyle name="3_산세약품소요량 _열연설계설명서_상세 견적내역(STS 냉연)_FR 상세견적내역 (020803)_공사견적내역서(BK 분COKE)" xfId="37874"/>
    <cellStyle name="3_산세약품소요량 _열연설계설명서_상세 견적내역(STS 냉연)_FR 상세견적내역 (020803)_공사견적내역서(Sample)" xfId="37875"/>
    <cellStyle name="3_산세약품소요량 _열연설계설명서_상세 견적내역(STS 냉연)_FR 상세견적내역 (020803)_공사견적내역서(고압안수 Pump)" xfId="37871"/>
    <cellStyle name="3_산세약품소요량 _열연설계설명서_상세 견적내역(STS 냉연)_FR 상세견적내역 (020803)_공사견적내역서(고압안수 Pump)-1" xfId="37872"/>
    <cellStyle name="3_산세약품소요량 _열연설계설명서_상세 견적내역(STS 냉연)_FR 상세견적내역 (020803)_공사견적내역서(고압안수 Pump)-수정" xfId="37873"/>
    <cellStyle name="3_산세약품소요량 _열연설계설명서_상세 견적내역(STS 냉연)_POSCO구매견적(문종국)" xfId="37876"/>
    <cellStyle name="3_산세약품소요량 _열연설계설명서_상세 견적내역(STS 냉연)_POSCO구매견적(문종국)_03PH0402-공사견적내역서(030307)" xfId="37877"/>
    <cellStyle name="3_산세약품소요량 _열연설계설명서_상세 견적내역(STS 냉연)_POSCO구매견적(문종국)_03PH1502-공사견적내역서(030307)" xfId="37878"/>
    <cellStyle name="3_산세약품소요량 _열연설계설명서_상세 견적내역(STS 냉연)_POSCO구매견적(문종국)_공사견적내역서(BK 분COKE)" xfId="37882"/>
    <cellStyle name="3_산세약품소요량 _열연설계설명서_상세 견적내역(STS 냉연)_POSCO구매견적(문종국)_공사견적내역서(Sample)" xfId="37883"/>
    <cellStyle name="3_산세약품소요량 _열연설계설명서_상세 견적내역(STS 냉연)_POSCO구매견적(문종국)_공사견적내역서(고압안수 Pump)" xfId="37879"/>
    <cellStyle name="3_산세약품소요량 _열연설계설명서_상세 견적내역(STS 냉연)_POSCO구매견적(문종국)_공사견적내역서(고압안수 Pump)-1" xfId="37880"/>
    <cellStyle name="3_산세약품소요량 _열연설계설명서_상세 견적내역(STS 냉연)_POSCO구매견적(문종국)_공사견적내역서(고압안수 Pump)-수정" xfId="37881"/>
    <cellStyle name="3_산세약품소요량 _열연설계설명서_상세 견적내역(STS 냉연)_견적" xfId="37766"/>
    <cellStyle name="3_산세약품소요량 _열연설계설명서_상세 견적내역(STS 냉연)_견적_03PH0402-공사견적내역서(030307)" xfId="37767"/>
    <cellStyle name="3_산세약품소요량 _열연설계설명서_상세 견적내역(STS 냉연)_견적_03PH1502-공사견적내역서(030307)" xfId="37768"/>
    <cellStyle name="3_산세약품소요량 _열연설계설명서_상세 견적내역(STS 냉연)_견적_공사견적내역서(BK 분COKE)" xfId="37772"/>
    <cellStyle name="3_산세약품소요량 _열연설계설명서_상세 견적내역(STS 냉연)_견적_공사견적내역서(Sample)" xfId="37773"/>
    <cellStyle name="3_산세약품소요량 _열연설계설명서_상세 견적내역(STS 냉연)_견적_공사견적내역서(고압안수 Pump)" xfId="37769"/>
    <cellStyle name="3_산세약품소요량 _열연설계설명서_상세 견적내역(STS 냉연)_견적_공사견적내역서(고압안수 Pump)-1" xfId="37770"/>
    <cellStyle name="3_산세약품소요량 _열연설계설명서_상세 견적내역(STS 냉연)_견적_공사견적내역서(고압안수 Pump)-수정" xfId="37771"/>
    <cellStyle name="3_산세약품소요량 _열연설계설명서_상세 견적내역(STS 냉연)_견적서구매팀(020803)" xfId="37774"/>
    <cellStyle name="3_산세약품소요량 _열연설계설명서_상세 견적내역(STS 냉연)_견적서구매팀(020803)_03PH0402-공사견적내역서(030307)" xfId="37775"/>
    <cellStyle name="3_산세약품소요량 _열연설계설명서_상세 견적내역(STS 냉연)_견적서구매팀(020803)_03PH1502-공사견적내역서(030307)" xfId="37776"/>
    <cellStyle name="3_산세약품소요량 _열연설계설명서_상세 견적내역(STS 냉연)_견적서구매팀(020803)_공사견적내역서(BK 분COKE)" xfId="37780"/>
    <cellStyle name="3_산세약품소요량 _열연설계설명서_상세 견적내역(STS 냉연)_견적서구매팀(020803)_공사견적내역서(Sample)" xfId="37781"/>
    <cellStyle name="3_산세약품소요량 _열연설계설명서_상세 견적내역(STS 냉연)_견적서구매팀(020803)_공사견적내역서(고압안수 Pump)" xfId="37777"/>
    <cellStyle name="3_산세약품소요량 _열연설계설명서_상세 견적내역(STS 냉연)_견적서구매팀(020803)_공사견적내역서(고압안수 Pump)-1" xfId="37778"/>
    <cellStyle name="3_산세약품소요량 _열연설계설명서_상세 견적내역(STS 냉연)_견적서구매팀(020803)_공사견적내역서(고압안수 Pump)-수정" xfId="37779"/>
    <cellStyle name="3_산세약품소요량 _열연설계설명서_상세 견적내역(STS 냉연)_견적서구매팀(020808)" xfId="37782"/>
    <cellStyle name="3_산세약품소요량 _열연설계설명서_상세 견적내역(STS 냉연)_견적원가 내역서 최종 ERP BOM (021227) " xfId="37783"/>
    <cellStyle name="3_산세약품소요량 _열연설계설명서_상세 견적내역(STS 냉연)_견적원가 내역서 최종 ERP BOM (021227) _03PH0402-공사견적내역서(030307)" xfId="37784"/>
    <cellStyle name="3_산세약품소요량 _열연설계설명서_상세 견적내역(STS 냉연)_견적원가 내역서 최종 ERP BOM (021227) _03PH1502-공사견적내역서(030307)" xfId="37785"/>
    <cellStyle name="3_산세약품소요량 _열연설계설명서_상세 견적내역(STS 냉연)_견적원가 내역서 최종 ERP BOM (021227) _공사견적내역서(BK 분COKE)" xfId="37789"/>
    <cellStyle name="3_산세약품소요량 _열연설계설명서_상세 견적내역(STS 냉연)_견적원가 내역서 최종 ERP BOM (021227) _공사견적내역서(Sample)" xfId="37790"/>
    <cellStyle name="3_산세약품소요량 _열연설계설명서_상세 견적내역(STS 냉연)_견적원가 내역서 최종 ERP BOM (021227) _공사견적내역서(고압안수 Pump)" xfId="37786"/>
    <cellStyle name="3_산세약품소요량 _열연설계설명서_상세 견적내역(STS 냉연)_견적원가 내역서 최종 ERP BOM (021227) _공사견적내역서(고압안수 Pump)-1" xfId="37787"/>
    <cellStyle name="3_산세약품소요량 _열연설계설명서_상세 견적내역(STS 냉연)_견적원가 내역서 최종 ERP BOM (021227) _공사견적내역서(고압안수 Pump)-수정" xfId="37788"/>
    <cellStyle name="3_산세약품소요량 _열연설계설명서_상세 견적내역(STS 냉연)_공사견적내역서(BK 분COKE)" xfId="37794"/>
    <cellStyle name="3_산세약품소요량 _열연설계설명서_상세 견적내역(STS 냉연)_공사견적내역서(Sample)" xfId="37795"/>
    <cellStyle name="3_산세약품소요량 _열연설계설명서_상세 견적내역(STS 냉연)_공사견적내역서(고압안수 Pump)" xfId="37791"/>
    <cellStyle name="3_산세약품소요량 _열연설계설명서_상세 견적내역(STS 냉연)_공사견적내역서(고압안수 Pump)-1" xfId="37792"/>
    <cellStyle name="3_산세약품소요량 _열연설계설명서_상세 견적내역(STS 냉연)_공사견적내역서(고압안수 Pump)-수정" xfId="37793"/>
    <cellStyle name="3_산세약품소요량 _열연설계설명서_상세 견적내역(STS 냉연)_상세 견적내역(STS 냉연020406)1" xfId="37796"/>
    <cellStyle name="3_산세약품소요량 _열연설계설명서_상세 견적내역(STS 냉연)_상세 견적내역(STS 냉연020406)1_03PH0402-공사견적내역서(030307)" xfId="37797"/>
    <cellStyle name="3_산세약품소요량 _열연설계설명서_상세 견적내역(STS 냉연)_상세 견적내역(STS 냉연020406)1_03PH1502-공사견적내역서(030307)" xfId="37798"/>
    <cellStyle name="3_산세약품소요량 _열연설계설명서_상세 견적내역(STS 냉연)_상세 견적내역(STS 냉연020406)1_공사견적내역서(BK 분COKE)" xfId="37802"/>
    <cellStyle name="3_산세약품소요량 _열연설계설명서_상세 견적내역(STS 냉연)_상세 견적내역(STS 냉연020406)1_공사견적내역서(Sample)" xfId="37803"/>
    <cellStyle name="3_산세약품소요량 _열연설계설명서_상세 견적내역(STS 냉연)_상세 견적내역(STS 냉연020406)1_공사견적내역서(고압안수 Pump)" xfId="37799"/>
    <cellStyle name="3_산세약품소요량 _열연설계설명서_상세 견적내역(STS 냉연)_상세 견적내역(STS 냉연020406)1_공사견적내역서(고압안수 Pump)-1" xfId="37800"/>
    <cellStyle name="3_산세약품소요량 _열연설계설명서_상세 견적내역(STS 냉연)_상세 견적내역(STS 냉연020406)1_공사견적내역서(고압안수 Pump)-수정" xfId="37801"/>
    <cellStyle name="3_산세약품소요량 _열연설계설명서_상세 견적내역(STS 냉연)_상세견적내역 (흠탐상기)" xfId="37804"/>
    <cellStyle name="3_산세약품소요량 _열연설계설명서_상세 견적내역(STS 냉연)_상세견적내역 (흠탐상기)_03PH0402-공사견적내역서(030307)" xfId="37805"/>
    <cellStyle name="3_산세약품소요량 _열연설계설명서_상세 견적내역(STS 냉연)_상세견적내역 (흠탐상기)_03PH1502-공사견적내역서(030307)" xfId="37806"/>
    <cellStyle name="3_산세약품소요량 _열연설계설명서_상세 견적내역(STS 냉연)_상세견적내역 (흠탐상기)_공사견적내역서(BK 분COKE)" xfId="37810"/>
    <cellStyle name="3_산세약품소요량 _열연설계설명서_상세 견적내역(STS 냉연)_상세견적내역 (흠탐상기)_공사견적내역서(Sample)" xfId="37811"/>
    <cellStyle name="3_산세약품소요량 _열연설계설명서_상세 견적내역(STS 냉연)_상세견적내역 (흠탐상기)_공사견적내역서(고압안수 Pump)" xfId="37807"/>
    <cellStyle name="3_산세약품소요량 _열연설계설명서_상세 견적내역(STS 냉연)_상세견적내역 (흠탐상기)_공사견적내역서(고압안수 Pump)-1" xfId="37808"/>
    <cellStyle name="3_산세약품소요량 _열연설계설명서_상세 견적내역(STS 냉연)_상세견적내역 (흠탐상기)_공사견적내역서(고압안수 Pump)-수정" xfId="37809"/>
    <cellStyle name="3_산세약품소요량 _열연설계설명서_상세 견적내역(STS 냉연)_수처리 상세 견적내역(020524)" xfId="37812"/>
    <cellStyle name="3_산세약품소요량 _열연설계설명서_상세 견적내역(STS 냉연)_수처리 상세 견적내역(020524)_03PH0402-공사견적내역서(030307)" xfId="37813"/>
    <cellStyle name="3_산세약품소요량 _열연설계설명서_상세 견적내역(STS 냉연)_수처리 상세 견적내역(020524)_03PH1502-공사견적내역서(030307)" xfId="37814"/>
    <cellStyle name="3_산세약품소요량 _열연설계설명서_상세 견적내역(STS 냉연)_수처리 상세 견적내역(020524)_공사견적내역서(BK 분COKE)" xfId="37818"/>
    <cellStyle name="3_산세약품소요량 _열연설계설명서_상세 견적내역(STS 냉연)_수처리 상세 견적내역(020524)_공사견적내역서(Sample)" xfId="37819"/>
    <cellStyle name="3_산세약품소요량 _열연설계설명서_상세 견적내역(STS 냉연)_수처리 상세 견적내역(020524)_공사견적내역서(고압안수 Pump)" xfId="37815"/>
    <cellStyle name="3_산세약품소요량 _열연설계설명서_상세 견적내역(STS 냉연)_수처리 상세 견적내역(020524)_공사견적내역서(고압안수 Pump)-1" xfId="37816"/>
    <cellStyle name="3_산세약품소요량 _열연설계설명서_상세 견적내역(STS 냉연)_수처리 상세 견적내역(020524)_공사견적내역서(고압안수 Pump)-수정" xfId="37817"/>
    <cellStyle name="3_산세약품소요량 _열연설계설명서_상세 견적내역(STS 냉연)_총괄견적내역 2(포항강판 히다찌)" xfId="37820"/>
    <cellStyle name="3_산세약품소요량 _열연설계설명서_상세 견적내역(STS 냉연)_총괄견적내역 2(포항강판 히다찌)_03PH0402-공사견적내역서(030307)" xfId="37821"/>
    <cellStyle name="3_산세약품소요량 _열연설계설명서_상세 견적내역(STS 냉연)_총괄견적내역 2(포항강판 히다찌)_03PH1502-공사견적내역서(030307)" xfId="37822"/>
    <cellStyle name="3_산세약품소요량 _열연설계설명서_상세 견적내역(STS 냉연)_총괄견적내역 2(포항강판 히다찌)_공사견적내역서(BK 분COKE)" xfId="37826"/>
    <cellStyle name="3_산세약품소요량 _열연설계설명서_상세 견적내역(STS 냉연)_총괄견적내역 2(포항강판 히다찌)_공사견적내역서(Sample)" xfId="37827"/>
    <cellStyle name="3_산세약품소요량 _열연설계설명서_상세 견적내역(STS 냉연)_총괄견적내역 2(포항강판 히다찌)_공사견적내역서(고압안수 Pump)" xfId="37823"/>
    <cellStyle name="3_산세약품소요량 _열연설계설명서_상세 견적내역(STS 냉연)_총괄견적내역 2(포항강판 히다찌)_공사견적내역서(고압안수 Pump)-1" xfId="37824"/>
    <cellStyle name="3_산세약품소요량 _열연설계설명서_상세 견적내역(STS 냉연)_총괄견적내역 2(포항강판 히다찌)_공사견적내역서(고압안수 Pump)-수정" xfId="37825"/>
    <cellStyle name="3_산세약품소요량 _열연설계설명서_상세 견적내역(STS 냉연)_총괄견적내역(STS 냉연020409)" xfId="37828"/>
    <cellStyle name="3_산세약품소요량 _열연설계설명서_상세 견적내역(STS 냉연)_총괄견적내역(STS 냉연020409)_03PH0402-공사견적내역서(030307)" xfId="37829"/>
    <cellStyle name="3_산세약품소요량 _열연설계설명서_상세 견적내역(STS 냉연)_총괄견적내역(STS 냉연020409)_03PH1502-공사견적내역서(030307)" xfId="37830"/>
    <cellStyle name="3_산세약품소요량 _열연설계설명서_상세 견적내역(STS 냉연)_총괄견적내역(STS 냉연020409)_공사견적내역서(BK 분COKE)" xfId="37834"/>
    <cellStyle name="3_산세약품소요량 _열연설계설명서_상세 견적내역(STS 냉연)_총괄견적내역(STS 냉연020409)_공사견적내역서(Sample)" xfId="37835"/>
    <cellStyle name="3_산세약품소요량 _열연설계설명서_상세 견적내역(STS 냉연)_총괄견적내역(STS 냉연020409)_공사견적내역서(고압안수 Pump)" xfId="37831"/>
    <cellStyle name="3_산세약품소요량 _열연설계설명서_상세 견적내역(STS 냉연)_총괄견적내역(STS 냉연020409)_공사견적내역서(고압안수 Pump)-1" xfId="37832"/>
    <cellStyle name="3_산세약품소요량 _열연설계설명서_상세 견적내역(STS 냉연)_총괄견적내역(STS 냉연020409)_공사견적내역서(고압안수 Pump)-수정" xfId="37833"/>
    <cellStyle name="3_산세약품소요량 _열연설계설명서_상세 견적내역(STS 냉연)_총괄견적원가 내역서 BOM(021205)" xfId="37836"/>
    <cellStyle name="3_산세약품소요량 _열연설계설명서_상세 견적내역(STS 냉연)_총괄견적원가 내역서 BOM(021205)_03PH0402-공사견적내역서(030307)" xfId="37837"/>
    <cellStyle name="3_산세약품소요량 _열연설계설명서_상세 견적내역(STS 냉연)_총괄견적원가 내역서 BOM(021205)_03PH1502-공사견적내역서(030307)" xfId="37838"/>
    <cellStyle name="3_산세약품소요량 _열연설계설명서_상세 견적내역(STS 냉연)_총괄견적원가 내역서 BOM(021205)_공사견적내역서(BK 분COKE)" xfId="37842"/>
    <cellStyle name="3_산세약품소요량 _열연설계설명서_상세 견적내역(STS 냉연)_총괄견적원가 내역서 BOM(021205)_공사견적내역서(Sample)" xfId="37843"/>
    <cellStyle name="3_산세약품소요량 _열연설계설명서_상세 견적내역(STS 냉연)_총괄견적원가 내역서 BOM(021205)_공사견적내역서(고압안수 Pump)" xfId="37839"/>
    <cellStyle name="3_산세약품소요량 _열연설계설명서_상세 견적내역(STS 냉연)_총괄견적원가 내역서 BOM(021205)_공사견적내역서(고압안수 Pump)-1" xfId="37840"/>
    <cellStyle name="3_산세약품소요량 _열연설계설명서_상세 견적내역(STS 냉연)_총괄견적원가 내역서 BOM(021205)_공사견적내역서(고압안수 Pump)-수정" xfId="37841"/>
    <cellStyle name="3_산세약품소요량 _열연설계설명서_상세 견적내역(STS 냉연)_총괄견적원가 내역서(021128)" xfId="37844"/>
    <cellStyle name="3_산세약품소요량 _열연설계설명서_상세 견적내역(STS 냉연)_총괄견적원가 내역서(021128)_03PH0402-공사견적내역서(030307)" xfId="37845"/>
    <cellStyle name="3_산세약품소요량 _열연설계설명서_상세 견적내역(STS 냉연)_총괄견적원가 내역서(021128)_03PH1502-공사견적내역서(030307)" xfId="37846"/>
    <cellStyle name="3_산세약품소요량 _열연설계설명서_상세 견적내역(STS 냉연)_총괄견적원가 내역서(021128)_공사견적내역서(BK 분COKE)" xfId="37850"/>
    <cellStyle name="3_산세약품소요량 _열연설계설명서_상세 견적내역(STS 냉연)_총괄견적원가 내역서(021128)_공사견적내역서(Sample)" xfId="37851"/>
    <cellStyle name="3_산세약품소요량 _열연설계설명서_상세 견적내역(STS 냉연)_총괄견적원가 내역서(021128)_공사견적내역서(고압안수 Pump)" xfId="37847"/>
    <cellStyle name="3_산세약품소요량 _열연설계설명서_상세 견적내역(STS 냉연)_총괄견적원가 내역서(021128)_공사견적내역서(고압안수 Pump)-1" xfId="37848"/>
    <cellStyle name="3_산세약품소요량 _열연설계설명서_상세 견적내역(STS 냉연)_총괄견적원가 내역서(021128)_공사견적내역서(고압안수 Pump)-수정" xfId="37849"/>
    <cellStyle name="3_산세약품소요량 _열연설계설명서_상세 견적내역(STS 냉연)_총괄견적원가 내역서(021205)" xfId="37852"/>
    <cellStyle name="3_산세약품소요량 _열연설계설명서_상세 견적내역(STS 냉연)_총괄견적원가 내역서(021205)_03PH0402-공사견적내역서(030307)" xfId="37853"/>
    <cellStyle name="3_산세약품소요량 _열연설계설명서_상세 견적내역(STS 냉연)_총괄견적원가 내역서(021205)_03PH1502-공사견적내역서(030307)" xfId="37854"/>
    <cellStyle name="3_산세약품소요량 _열연설계설명서_상세 견적내역(STS 냉연)_총괄견적원가 내역서(021205)_공사견적내역서(BK 분COKE)" xfId="37858"/>
    <cellStyle name="3_산세약품소요량 _열연설계설명서_상세 견적내역(STS 냉연)_총괄견적원가 내역서(021205)_공사견적내역서(Sample)" xfId="37859"/>
    <cellStyle name="3_산세약품소요량 _열연설계설명서_상세 견적내역(STS 냉연)_총괄견적원가 내역서(021205)_공사견적내역서(고압안수 Pump)" xfId="37855"/>
    <cellStyle name="3_산세약품소요량 _열연설계설명서_상세 견적내역(STS 냉연)_총괄견적원가 내역서(021205)_공사견적내역서(고압안수 Pump)-1" xfId="37856"/>
    <cellStyle name="3_산세약품소요량 _열연설계설명서_상세 견적내역(STS 냉연)_총괄견적원가 내역서(021205)_공사견적내역서(고압안수 Pump)-수정" xfId="37857"/>
    <cellStyle name="3_산세약품소요량 _열연설계설명서_상세 견적내역(STS 냉연)_총괄견적원가 내역서(영업 3차 021205)" xfId="37860"/>
    <cellStyle name="3_산세약품소요량 _열연설계설명서_상세 견적내역(STS 냉연)_총괄견적원가 내역서(영업 3차 021205)_03PH0402-공사견적내역서(030307)" xfId="37861"/>
    <cellStyle name="3_산세약품소요량 _열연설계설명서_상세 견적내역(STS 냉연)_총괄견적원가 내역서(영업 3차 021205)_03PH1502-공사견적내역서(030307)" xfId="37862"/>
    <cellStyle name="3_산세약품소요량 _열연설계설명서_상세 견적내역(STS 냉연)_총괄견적원가 내역서(영업 3차 021205)_공사견적내역서(BK 분COKE)" xfId="37866"/>
    <cellStyle name="3_산세약품소요량 _열연설계설명서_상세 견적내역(STS 냉연)_총괄견적원가 내역서(영업 3차 021205)_공사견적내역서(Sample)" xfId="37867"/>
    <cellStyle name="3_산세약품소요량 _열연설계설명서_상세 견적내역(STS 냉연)_총괄견적원가 내역서(영업 3차 021205)_공사견적내역서(고압안수 Pump)" xfId="37863"/>
    <cellStyle name="3_산세약품소요량 _열연설계설명서_상세 견적내역(STS 냉연)_총괄견적원가 내역서(영업 3차 021205)_공사견적내역서(고압안수 Pump)-1" xfId="37864"/>
    <cellStyle name="3_산세약품소요량 _열연설계설명서_상세 견적내역(STS 냉연)_총괄견적원가 내역서(영업 3차 021205)_공사견적내역서(고압안수 Pump)-수정" xfId="37865"/>
    <cellStyle name="3_산세약품소요량 _원가내역(20040128)" xfId="37884"/>
    <cellStyle name="3_산세약품소요량 _원가내역서" xfId="37885"/>
    <cellStyle name="3_산세약품소요량 _원가내역서(040409)" xfId="37886"/>
    <cellStyle name="3_산세약품소요량 _재료비20040715" xfId="37887"/>
    <cellStyle name="3_산세약품소요량 _재료비20040824" xfId="37888"/>
    <cellStyle name="3_산세약품소요량 _재료비내역서" xfId="37889"/>
    <cellStyle name="3_산세약품소요량 _재료비내역서(040324)" xfId="37890"/>
    <cellStyle name="3_산세약품소요량 _재료비내역서(040603)" xfId="37891"/>
    <cellStyle name="3_산세약품소요량 _재료비내역서(04712)" xfId="37892"/>
    <cellStyle name="3_산세약품소요량 _재료비내역서(20040720)" xfId="37893"/>
    <cellStyle name="3_산세약품소요량 _재료비내역서(20040825)" xfId="37894"/>
    <cellStyle name="3_산세약품소요량 _재료비내역서(20041007)" xfId="37895"/>
    <cellStyle name="3_산세약품소요량 _재료비내역서(설계)" xfId="37896"/>
    <cellStyle name="3_산세약품소요량 _재료비내역서_04PH0257_RO" xfId="37897"/>
    <cellStyle name="3_산세약품소요량 _재료비내역서200400917" xfId="37898"/>
    <cellStyle name="3_산세약품소요량 _제작사양서" xfId="37899"/>
    <cellStyle name="3_산세약품소요량 _총괄견적원가 내역서 BOM(021205)" xfId="37900"/>
    <cellStyle name="3_산세약품소요량 _화4-2기" xfId="37901"/>
    <cellStyle name="3_산세약품소요량 _화4기" xfId="37902"/>
    <cellStyle name="3_재질 U-COM UP GRADE견적내역" xfId="38044"/>
    <cellStyle name="3_포스콘U-COM UP GRADE견적('03.04.26)정철호" xfId="38045"/>
    <cellStyle name="³¯â¥" xfId="38047"/>
    <cellStyle name="3자리" xfId="38048"/>
    <cellStyle name="40% - 강조색1" xfId="8269" builtinId="31" customBuiltin="1"/>
    <cellStyle name="40% - 강조색1 10" xfId="8270"/>
    <cellStyle name="40% - 강조색1 10 2" xfId="31884"/>
    <cellStyle name="40% - 강조색1 10 2 2" xfId="41566"/>
    <cellStyle name="40% - 강조색1 11" xfId="8271"/>
    <cellStyle name="40% - 강조색1 11 2" xfId="41567"/>
    <cellStyle name="40% - 강조색1 12" xfId="8272"/>
    <cellStyle name="40% - 강조색1 13" xfId="8273"/>
    <cellStyle name="40% - 강조색1 14" xfId="42759"/>
    <cellStyle name="40% - 강조색1 2" xfId="8274"/>
    <cellStyle name="40% - 강조색1 2 2" xfId="31193"/>
    <cellStyle name="40% - 강조색1 2 2 2" xfId="41568"/>
    <cellStyle name="40% - 강조색1 2 3" xfId="38049"/>
    <cellStyle name="40% - 강조색1 3" xfId="8275"/>
    <cellStyle name="40% - 강조색1 3 2" xfId="31194"/>
    <cellStyle name="40% - 강조색1 3 2 2" xfId="41569"/>
    <cellStyle name="40% - 강조색1 4" xfId="8276"/>
    <cellStyle name="40% - 강조색1 4 2" xfId="31195"/>
    <cellStyle name="40% - 강조색1 4 2 2" xfId="41570"/>
    <cellStyle name="40% - 강조색1 5" xfId="8277"/>
    <cellStyle name="40% - 강조색1 5 2" xfId="31610"/>
    <cellStyle name="40% - 강조색1 5 2 2" xfId="41571"/>
    <cellStyle name="40% - 강조색1 6" xfId="8278"/>
    <cellStyle name="40% - 강조색1 6 2" xfId="31748"/>
    <cellStyle name="40% - 강조색1 6 2 2" xfId="41572"/>
    <cellStyle name="40% - 강조색1 7" xfId="8279"/>
    <cellStyle name="40% - 강조색1 7 2" xfId="31840"/>
    <cellStyle name="40% - 강조색1 7 2 2" xfId="41573"/>
    <cellStyle name="40% - 강조색1 8" xfId="8280"/>
    <cellStyle name="40% - 강조색1 8 2" xfId="31502"/>
    <cellStyle name="40% - 강조색1 8 2 2" xfId="41574"/>
    <cellStyle name="40% - 강조색1 9" xfId="8281"/>
    <cellStyle name="40% - 강조색1 9 2" xfId="31565"/>
    <cellStyle name="40% - 강조색1 9 2 2" xfId="41575"/>
    <cellStyle name="40% - 강조색2" xfId="8282" builtinId="35" customBuiltin="1"/>
    <cellStyle name="40% - 강조색2 10" xfId="8283"/>
    <cellStyle name="40% - 강조색2 10 2" xfId="31883"/>
    <cellStyle name="40% - 강조색2 10 2 2" xfId="41576"/>
    <cellStyle name="40% - 강조색2 11" xfId="8284"/>
    <cellStyle name="40% - 강조색2 11 2" xfId="41577"/>
    <cellStyle name="40% - 강조색2 12" xfId="8285"/>
    <cellStyle name="40% - 강조색2 13" xfId="8286"/>
    <cellStyle name="40% - 강조색2 14" xfId="42760"/>
    <cellStyle name="40% - 강조색2 2" xfId="8287"/>
    <cellStyle name="40% - 강조색2 2 2" xfId="31196"/>
    <cellStyle name="40% - 강조색2 2 2 2" xfId="41578"/>
    <cellStyle name="40% - 강조색2 3" xfId="8288"/>
    <cellStyle name="40% - 강조색2 3 2" xfId="31197"/>
    <cellStyle name="40% - 강조색2 3 2 2" xfId="41579"/>
    <cellStyle name="40% - 강조색2 4" xfId="8289"/>
    <cellStyle name="40% - 강조색2 4 2" xfId="31198"/>
    <cellStyle name="40% - 강조색2 4 2 2" xfId="41580"/>
    <cellStyle name="40% - 강조색2 5" xfId="8290"/>
    <cellStyle name="40% - 강조색2 5 2" xfId="31611"/>
    <cellStyle name="40% - 강조색2 5 2 2" xfId="41581"/>
    <cellStyle name="40% - 강조색2 6" xfId="8291"/>
    <cellStyle name="40% - 강조색2 6 2" xfId="31747"/>
    <cellStyle name="40% - 강조색2 6 2 2" xfId="41582"/>
    <cellStyle name="40% - 강조색2 7" xfId="8292"/>
    <cellStyle name="40% - 강조색2 7 2" xfId="31841"/>
    <cellStyle name="40% - 강조색2 7 2 2" xfId="41583"/>
    <cellStyle name="40% - 강조색2 8" xfId="8293"/>
    <cellStyle name="40% - 강조색2 8 2" xfId="31503"/>
    <cellStyle name="40% - 강조색2 8 2 2" xfId="41584"/>
    <cellStyle name="40% - 강조색2 9" xfId="8294"/>
    <cellStyle name="40% - 강조색2 9 2" xfId="31564"/>
    <cellStyle name="40% - 강조색2 9 2 2" xfId="41585"/>
    <cellStyle name="40% - 강조색3" xfId="8295" builtinId="39" customBuiltin="1"/>
    <cellStyle name="40% - 강조색3 10" xfId="8296"/>
    <cellStyle name="40% - 강조색3 10 2" xfId="31882"/>
    <cellStyle name="40% - 강조색3 10 2 2" xfId="41586"/>
    <cellStyle name="40% - 강조색3 11" xfId="8297"/>
    <cellStyle name="40% - 강조색3 11 2" xfId="41587"/>
    <cellStyle name="40% - 강조색3 12" xfId="8298"/>
    <cellStyle name="40% - 강조색3 13" xfId="8299"/>
    <cellStyle name="40% - 강조색3 14" xfId="42761"/>
    <cellStyle name="40% - 강조색3 2" xfId="8300"/>
    <cellStyle name="40% - 강조색3 2 2" xfId="31199"/>
    <cellStyle name="40% - 강조색3 2 2 2" xfId="41588"/>
    <cellStyle name="40% - 강조색3 2 3" xfId="38050"/>
    <cellStyle name="40% - 강조색3 3" xfId="8301"/>
    <cellStyle name="40% - 강조색3 3 2" xfId="31200"/>
    <cellStyle name="40% - 강조색3 3 2 2" xfId="41589"/>
    <cellStyle name="40% - 강조색3 4" xfId="8302"/>
    <cellStyle name="40% - 강조색3 4 2" xfId="31201"/>
    <cellStyle name="40% - 강조색3 4 2 2" xfId="41590"/>
    <cellStyle name="40% - 강조색3 5" xfId="8303"/>
    <cellStyle name="40% - 강조색3 5 2" xfId="31614"/>
    <cellStyle name="40% - 강조색3 5 2 2" xfId="41591"/>
    <cellStyle name="40% - 강조색3 6" xfId="8304"/>
    <cellStyle name="40% - 강조색3 6 2" xfId="31746"/>
    <cellStyle name="40% - 강조색3 6 2 2" xfId="41592"/>
    <cellStyle name="40% - 강조색3 7" xfId="8305"/>
    <cellStyle name="40% - 강조색3 7 2" xfId="31843"/>
    <cellStyle name="40% - 강조색3 7 2 2" xfId="41593"/>
    <cellStyle name="40% - 강조색3 8" xfId="8306"/>
    <cellStyle name="40% - 강조색3 8 2" xfId="31504"/>
    <cellStyle name="40% - 강조색3 8 2 2" xfId="41594"/>
    <cellStyle name="40% - 강조색3 9" xfId="8307"/>
    <cellStyle name="40% - 강조색3 9 2" xfId="31563"/>
    <cellStyle name="40% - 강조색3 9 2 2" xfId="41595"/>
    <cellStyle name="40% - 강조색4" xfId="8308" builtinId="43" customBuiltin="1"/>
    <cellStyle name="40% - 강조색4 10" xfId="8309"/>
    <cellStyle name="40% - 강조색4 10 2" xfId="31881"/>
    <cellStyle name="40% - 강조색4 10 2 2" xfId="41596"/>
    <cellStyle name="40% - 강조색4 11" xfId="8310"/>
    <cellStyle name="40% - 강조색4 11 2" xfId="41597"/>
    <cellStyle name="40% - 강조색4 12" xfId="8311"/>
    <cellStyle name="40% - 강조색4 13" xfId="8312"/>
    <cellStyle name="40% - 강조색4 14" xfId="42762"/>
    <cellStyle name="40% - 강조색4 2" xfId="8313"/>
    <cellStyle name="40% - 강조색4 2 2" xfId="31202"/>
    <cellStyle name="40% - 강조색4 2 2 2" xfId="41598"/>
    <cellStyle name="40% - 강조색4 2 3" xfId="38051"/>
    <cellStyle name="40% - 강조색4 3" xfId="8314"/>
    <cellStyle name="40% - 강조색4 3 2" xfId="31203"/>
    <cellStyle name="40% - 강조색4 3 2 2" xfId="41599"/>
    <cellStyle name="40% - 강조색4 4" xfId="8315"/>
    <cellStyle name="40% - 강조색4 4 2" xfId="31204"/>
    <cellStyle name="40% - 강조색4 4 2 2" xfId="41600"/>
    <cellStyle name="40% - 강조색4 5" xfId="8316"/>
    <cellStyle name="40% - 강조색4 5 2" xfId="31617"/>
    <cellStyle name="40% - 강조색4 5 2 2" xfId="41601"/>
    <cellStyle name="40% - 강조색4 6" xfId="8317"/>
    <cellStyle name="40% - 강조색4 6 2" xfId="31745"/>
    <cellStyle name="40% - 강조색4 6 2 2" xfId="41602"/>
    <cellStyle name="40% - 강조색4 7" xfId="8318"/>
    <cellStyle name="40% - 강조색4 7 2" xfId="31802"/>
    <cellStyle name="40% - 강조색4 7 2 2" xfId="41603"/>
    <cellStyle name="40% - 강조색4 8" xfId="8319"/>
    <cellStyle name="40% - 강조색4 8 2" xfId="31505"/>
    <cellStyle name="40% - 강조색4 8 2 2" xfId="41604"/>
    <cellStyle name="40% - 강조색4 9" xfId="8320"/>
    <cellStyle name="40% - 강조색4 9 2" xfId="31562"/>
    <cellStyle name="40% - 강조색4 9 2 2" xfId="41605"/>
    <cellStyle name="40% - 강조색5" xfId="8321" builtinId="47" customBuiltin="1"/>
    <cellStyle name="40% - 강조색5 10" xfId="8322"/>
    <cellStyle name="40% - 강조색5 10 2" xfId="31880"/>
    <cellStyle name="40% - 강조색5 10 2 2" xfId="41606"/>
    <cellStyle name="40% - 강조색5 11" xfId="8323"/>
    <cellStyle name="40% - 강조색5 11 2" xfId="41607"/>
    <cellStyle name="40% - 강조색5 12" xfId="8324"/>
    <cellStyle name="40% - 강조색5 13" xfId="8325"/>
    <cellStyle name="40% - 강조색5 14" xfId="42763"/>
    <cellStyle name="40% - 강조색5 2" xfId="8326"/>
    <cellStyle name="40% - 강조색5 2 2" xfId="31205"/>
    <cellStyle name="40% - 강조색5 2 2 2" xfId="41608"/>
    <cellStyle name="40% - 강조색5 2 3" xfId="38052"/>
    <cellStyle name="40% - 강조색5 3" xfId="8327"/>
    <cellStyle name="40% - 강조색5 3 2" xfId="31206"/>
    <cellStyle name="40% - 강조색5 3 2 2" xfId="41609"/>
    <cellStyle name="40% - 강조색5 4" xfId="8328"/>
    <cellStyle name="40% - 강조색5 4 2" xfId="31207"/>
    <cellStyle name="40% - 강조색5 4 2 2" xfId="41610"/>
    <cellStyle name="40% - 강조색5 5" xfId="8329"/>
    <cellStyle name="40% - 강조색5 5 2" xfId="31618"/>
    <cellStyle name="40% - 강조색5 5 2 2" xfId="41611"/>
    <cellStyle name="40% - 강조색5 6" xfId="8330"/>
    <cellStyle name="40% - 강조색5 6 2" xfId="31744"/>
    <cellStyle name="40% - 강조색5 6 2 2" xfId="41612"/>
    <cellStyle name="40% - 강조색5 7" xfId="8331"/>
    <cellStyle name="40% - 강조색5 7 2" xfId="31832"/>
    <cellStyle name="40% - 강조색5 7 2 2" xfId="41613"/>
    <cellStyle name="40% - 강조색5 8" xfId="8332"/>
    <cellStyle name="40% - 강조색5 8 2" xfId="31506"/>
    <cellStyle name="40% - 강조색5 8 2 2" xfId="41614"/>
    <cellStyle name="40% - 강조색5 9" xfId="8333"/>
    <cellStyle name="40% - 강조색5 9 2" xfId="31561"/>
    <cellStyle name="40% - 강조색5 9 2 2" xfId="41615"/>
    <cellStyle name="40% - 강조색6" xfId="8334" builtinId="51" customBuiltin="1"/>
    <cellStyle name="40% - 강조색6 10" xfId="8335"/>
    <cellStyle name="40% - 강조색6 10 2" xfId="31879"/>
    <cellStyle name="40% - 강조색6 10 2 2" xfId="41616"/>
    <cellStyle name="40% - 강조색6 11" xfId="8336"/>
    <cellStyle name="40% - 강조색6 11 2" xfId="41617"/>
    <cellStyle name="40% - 강조색6 12" xfId="8337"/>
    <cellStyle name="40% - 강조색6 13" xfId="8338"/>
    <cellStyle name="40% - 강조색6 14" xfId="42764"/>
    <cellStyle name="40% - 강조색6 2" xfId="8339"/>
    <cellStyle name="40% - 강조색6 2 2" xfId="31208"/>
    <cellStyle name="40% - 강조색6 2 2 2" xfId="41618"/>
    <cellStyle name="40% - 강조색6 2 3" xfId="38053"/>
    <cellStyle name="40% - 강조색6 3" xfId="8340"/>
    <cellStyle name="40% - 강조색6 3 2" xfId="31209"/>
    <cellStyle name="40% - 강조색6 3 2 2" xfId="41619"/>
    <cellStyle name="40% - 강조색6 4" xfId="8341"/>
    <cellStyle name="40% - 강조색6 4 2" xfId="31210"/>
    <cellStyle name="40% - 강조색6 4 2 2" xfId="41620"/>
    <cellStyle name="40% - 강조색6 5" xfId="8342"/>
    <cellStyle name="40% - 강조색6 5 2" xfId="31619"/>
    <cellStyle name="40% - 강조색6 5 2 2" xfId="41621"/>
    <cellStyle name="40% - 강조색6 6" xfId="8343"/>
    <cellStyle name="40% - 강조색6 6 2" xfId="31743"/>
    <cellStyle name="40% - 강조색6 6 2 2" xfId="41622"/>
    <cellStyle name="40% - 강조색6 7" xfId="8344"/>
    <cellStyle name="40% - 강조색6 7 2" xfId="31833"/>
    <cellStyle name="40% - 강조색6 7 2 2" xfId="41623"/>
    <cellStyle name="40% - 강조색6 8" xfId="8345"/>
    <cellStyle name="40% - 강조색6 8 2" xfId="31507"/>
    <cellStyle name="40% - 강조색6 8 2 2" xfId="41624"/>
    <cellStyle name="40% - 강조색6 9" xfId="8346"/>
    <cellStyle name="40% - 강조색6 9 2" xfId="31560"/>
    <cellStyle name="40% - 강조색6 9 2 2" xfId="41625"/>
    <cellStyle name="5" xfId="38054"/>
    <cellStyle name="6" xfId="38055"/>
    <cellStyle name="60" xfId="27733"/>
    <cellStyle name="60% - 강조색1" xfId="8347" builtinId="32" customBuiltin="1"/>
    <cellStyle name="60% - 강조색1 10" xfId="8348"/>
    <cellStyle name="60% - 강조색1 10 2" xfId="31878"/>
    <cellStyle name="60% - 강조색1 10 2 2" xfId="41626"/>
    <cellStyle name="60% - 강조색1 11" xfId="8349"/>
    <cellStyle name="60% - 강조색1 11 2" xfId="41627"/>
    <cellStyle name="60% - 강조색1 12" xfId="8350"/>
    <cellStyle name="60% - 강조색1 13" xfId="8351"/>
    <cellStyle name="60% - 강조색1 14" xfId="42765"/>
    <cellStyle name="60% - 강조색1 2" xfId="8352"/>
    <cellStyle name="60% - 강조색1 2 2" xfId="31211"/>
    <cellStyle name="60% - 강조색1 2 2 2" xfId="41628"/>
    <cellStyle name="60% - 강조색1 2 3" xfId="38056"/>
    <cellStyle name="60% - 강조색1 3" xfId="8353"/>
    <cellStyle name="60% - 강조색1 3 2" xfId="31212"/>
    <cellStyle name="60% - 강조색1 3 2 2" xfId="41629"/>
    <cellStyle name="60% - 강조색1 4" xfId="8354"/>
    <cellStyle name="60% - 강조색1 4 2" xfId="31213"/>
    <cellStyle name="60% - 강조색1 4 2 2" xfId="41630"/>
    <cellStyle name="60% - 강조색1 5" xfId="8355"/>
    <cellStyle name="60% - 강조색1 5 2" xfId="31620"/>
    <cellStyle name="60% - 강조색1 5 2 2" xfId="41631"/>
    <cellStyle name="60% - 강조색1 6" xfId="8356"/>
    <cellStyle name="60% - 강조색1 6 2" xfId="31742"/>
    <cellStyle name="60% - 강조색1 6 2 2" xfId="41632"/>
    <cellStyle name="60% - 강조색1 7" xfId="8357"/>
    <cellStyle name="60% - 강조색1 7 2" xfId="31801"/>
    <cellStyle name="60% - 강조색1 7 2 2" xfId="41633"/>
    <cellStyle name="60% - 강조색1 8" xfId="8358"/>
    <cellStyle name="60% - 강조색1 8 2" xfId="31508"/>
    <cellStyle name="60% - 강조색1 8 2 2" xfId="41634"/>
    <cellStyle name="60% - 강조색1 9" xfId="8359"/>
    <cellStyle name="60% - 강조색1 9 2" xfId="31559"/>
    <cellStyle name="60% - 강조색1 9 2 2" xfId="41635"/>
    <cellStyle name="60% - 강조색2" xfId="8360" builtinId="36" customBuiltin="1"/>
    <cellStyle name="60% - 강조색2 10" xfId="8361"/>
    <cellStyle name="60% - 강조색2 10 2" xfId="31877"/>
    <cellStyle name="60% - 강조색2 10 2 2" xfId="41636"/>
    <cellStyle name="60% - 강조색2 11" xfId="8362"/>
    <cellStyle name="60% - 강조색2 11 2" xfId="41637"/>
    <cellStyle name="60% - 강조색2 12" xfId="8363"/>
    <cellStyle name="60% - 강조색2 13" xfId="8364"/>
    <cellStyle name="60% - 강조색2 14" xfId="42766"/>
    <cellStyle name="60% - 강조색2 2" xfId="8365"/>
    <cellStyle name="60% - 강조색2 2 2" xfId="31214"/>
    <cellStyle name="60% - 강조색2 2 2 2" xfId="41638"/>
    <cellStyle name="60% - 강조색2 2 3" xfId="38057"/>
    <cellStyle name="60% - 강조색2 3" xfId="8366"/>
    <cellStyle name="60% - 강조색2 3 2" xfId="31215"/>
    <cellStyle name="60% - 강조색2 3 2 2" xfId="41639"/>
    <cellStyle name="60% - 강조색2 4" xfId="8367"/>
    <cellStyle name="60% - 강조색2 4 2" xfId="31216"/>
    <cellStyle name="60% - 강조색2 4 2 2" xfId="41640"/>
    <cellStyle name="60% - 강조색2 5" xfId="8368"/>
    <cellStyle name="60% - 강조색2 5 2" xfId="31621"/>
    <cellStyle name="60% - 강조색2 5 2 2" xfId="41641"/>
    <cellStyle name="60% - 강조색2 6" xfId="8369"/>
    <cellStyle name="60% - 강조색2 6 2" xfId="31741"/>
    <cellStyle name="60% - 강조색2 6 2 2" xfId="41642"/>
    <cellStyle name="60% - 강조색2 7" xfId="8370"/>
    <cellStyle name="60% - 강조색2 7 2" xfId="31800"/>
    <cellStyle name="60% - 강조색2 7 2 2" xfId="41643"/>
    <cellStyle name="60% - 강조색2 8" xfId="8371"/>
    <cellStyle name="60% - 강조색2 8 2" xfId="31509"/>
    <cellStyle name="60% - 강조색2 8 2 2" xfId="41644"/>
    <cellStyle name="60% - 강조색2 9" xfId="8372"/>
    <cellStyle name="60% - 강조색2 9 2" xfId="31558"/>
    <cellStyle name="60% - 강조색2 9 2 2" xfId="41645"/>
    <cellStyle name="60% - 강조색3" xfId="8373" builtinId="40" customBuiltin="1"/>
    <cellStyle name="60% - 강조색3 10" xfId="8374"/>
    <cellStyle name="60% - 강조색3 10 2" xfId="31876"/>
    <cellStyle name="60% - 강조색3 10 2 2" xfId="41646"/>
    <cellStyle name="60% - 강조색3 11" xfId="8375"/>
    <cellStyle name="60% - 강조색3 11 2" xfId="41647"/>
    <cellStyle name="60% - 강조색3 12" xfId="8376"/>
    <cellStyle name="60% - 강조색3 13" xfId="8377"/>
    <cellStyle name="60% - 강조색3 14" xfId="42767"/>
    <cellStyle name="60% - 강조색3 2" xfId="8378"/>
    <cellStyle name="60% - 강조색3 2 2" xfId="31217"/>
    <cellStyle name="60% - 강조색3 2 2 2" xfId="41648"/>
    <cellStyle name="60% - 강조색3 2 3" xfId="38058"/>
    <cellStyle name="60% - 강조색3 3" xfId="8379"/>
    <cellStyle name="60% - 강조색3 3 2" xfId="31218"/>
    <cellStyle name="60% - 강조색3 3 2 2" xfId="41649"/>
    <cellStyle name="60% - 강조색3 4" xfId="8380"/>
    <cellStyle name="60% - 강조색3 4 2" xfId="31219"/>
    <cellStyle name="60% - 강조색3 4 2 2" xfId="41650"/>
    <cellStyle name="60% - 강조색3 5" xfId="8381"/>
    <cellStyle name="60% - 강조색3 5 2" xfId="31622"/>
    <cellStyle name="60% - 강조색3 5 2 2" xfId="41651"/>
    <cellStyle name="60% - 강조색3 6" xfId="8382"/>
    <cellStyle name="60% - 강조색3 6 2" xfId="31740"/>
    <cellStyle name="60% - 강조색3 6 2 2" xfId="41652"/>
    <cellStyle name="60% - 강조색3 7" xfId="8383"/>
    <cellStyle name="60% - 강조색3 7 2" xfId="31831"/>
    <cellStyle name="60% - 강조색3 7 2 2" xfId="41653"/>
    <cellStyle name="60% - 강조색3 8" xfId="8384"/>
    <cellStyle name="60% - 강조색3 8 2" xfId="31510"/>
    <cellStyle name="60% - 강조색3 8 2 2" xfId="41654"/>
    <cellStyle name="60% - 강조색3 9" xfId="8385"/>
    <cellStyle name="60% - 강조색3 9 2" xfId="31557"/>
    <cellStyle name="60% - 강조색3 9 2 2" xfId="41655"/>
    <cellStyle name="60% - 강조색4" xfId="8386" builtinId="44" customBuiltin="1"/>
    <cellStyle name="60% - 강조색4 10" xfId="8387"/>
    <cellStyle name="60% - 강조색4 10 2" xfId="31875"/>
    <cellStyle name="60% - 강조색4 10 2 2" xfId="41656"/>
    <cellStyle name="60% - 강조색4 11" xfId="8388"/>
    <cellStyle name="60% - 강조색4 11 2" xfId="41657"/>
    <cellStyle name="60% - 강조색4 12" xfId="8389"/>
    <cellStyle name="60% - 강조색4 13" xfId="8390"/>
    <cellStyle name="60% - 강조색4 14" xfId="42768"/>
    <cellStyle name="60% - 강조색4 2" xfId="8391"/>
    <cellStyle name="60% - 강조색4 2 2" xfId="31220"/>
    <cellStyle name="60% - 강조색4 2 2 2" xfId="41658"/>
    <cellStyle name="60% - 강조색4 2 3" xfId="38059"/>
    <cellStyle name="60% - 강조색4 3" xfId="8392"/>
    <cellStyle name="60% - 강조색4 3 2" xfId="31221"/>
    <cellStyle name="60% - 강조색4 3 2 2" xfId="41659"/>
    <cellStyle name="60% - 강조색4 4" xfId="8393"/>
    <cellStyle name="60% - 강조색4 4 2" xfId="31222"/>
    <cellStyle name="60% - 강조색4 4 2 2" xfId="41660"/>
    <cellStyle name="60% - 강조색4 5" xfId="8394"/>
    <cellStyle name="60% - 강조색4 5 2" xfId="31623"/>
    <cellStyle name="60% - 강조색4 5 2 2" xfId="41661"/>
    <cellStyle name="60% - 강조색4 6" xfId="8395"/>
    <cellStyle name="60% - 강조색4 6 2" xfId="31739"/>
    <cellStyle name="60% - 강조색4 6 2 2" xfId="41662"/>
    <cellStyle name="60% - 강조색4 7" xfId="8396"/>
    <cellStyle name="60% - 강조색4 7 2" xfId="31799"/>
    <cellStyle name="60% - 강조색4 7 2 2" xfId="41663"/>
    <cellStyle name="60% - 강조색4 8" xfId="8397"/>
    <cellStyle name="60% - 강조색4 8 2" xfId="31511"/>
    <cellStyle name="60% - 강조색4 8 2 2" xfId="41664"/>
    <cellStyle name="60% - 강조색4 9" xfId="8398"/>
    <cellStyle name="60% - 강조색4 9 2" xfId="31556"/>
    <cellStyle name="60% - 강조색4 9 2 2" xfId="41665"/>
    <cellStyle name="60% - 강조색5" xfId="8399" builtinId="48" customBuiltin="1"/>
    <cellStyle name="60% - 강조색5 10" xfId="8400"/>
    <cellStyle name="60% - 강조색5 10 2" xfId="31874"/>
    <cellStyle name="60% - 강조색5 10 2 2" xfId="41666"/>
    <cellStyle name="60% - 강조색5 11" xfId="8401"/>
    <cellStyle name="60% - 강조색5 11 2" xfId="41667"/>
    <cellStyle name="60% - 강조색5 12" xfId="8402"/>
    <cellStyle name="60% - 강조색5 13" xfId="8403"/>
    <cellStyle name="60% - 강조색5 14" xfId="42769"/>
    <cellStyle name="60% - 강조색5 2" xfId="8404"/>
    <cellStyle name="60% - 강조색5 2 2" xfId="31223"/>
    <cellStyle name="60% - 강조색5 2 2 2" xfId="41668"/>
    <cellStyle name="60% - 강조색5 2 3" xfId="38060"/>
    <cellStyle name="60% - 강조색5 3" xfId="8405"/>
    <cellStyle name="60% - 강조색5 3 2" xfId="31224"/>
    <cellStyle name="60% - 강조색5 3 2 2" xfId="41669"/>
    <cellStyle name="60% - 강조색5 4" xfId="8406"/>
    <cellStyle name="60% - 강조색5 4 2" xfId="31225"/>
    <cellStyle name="60% - 강조색5 4 2 2" xfId="41670"/>
    <cellStyle name="60% - 강조색5 5" xfId="8407"/>
    <cellStyle name="60% - 강조색5 5 2" xfId="31624"/>
    <cellStyle name="60% - 강조색5 5 2 2" xfId="41671"/>
    <cellStyle name="60% - 강조색5 6" xfId="8408"/>
    <cellStyle name="60% - 강조색5 6 2" xfId="31738"/>
    <cellStyle name="60% - 강조색5 6 2 2" xfId="41672"/>
    <cellStyle name="60% - 강조색5 7" xfId="8409"/>
    <cellStyle name="60% - 강조색5 7 2" xfId="31798"/>
    <cellStyle name="60% - 강조색5 7 2 2" xfId="41673"/>
    <cellStyle name="60% - 강조색5 8" xfId="8410"/>
    <cellStyle name="60% - 강조색5 8 2" xfId="31512"/>
    <cellStyle name="60% - 강조색5 8 2 2" xfId="41674"/>
    <cellStyle name="60% - 강조색5 9" xfId="8411"/>
    <cellStyle name="60% - 강조색5 9 2" xfId="31554"/>
    <cellStyle name="60% - 강조색5 9 2 2" xfId="41675"/>
    <cellStyle name="60% - 강조색6" xfId="8412" builtinId="52" customBuiltin="1"/>
    <cellStyle name="60% - 강조색6 10" xfId="8413"/>
    <cellStyle name="60% - 강조색6 10 2" xfId="31873"/>
    <cellStyle name="60% - 강조색6 10 2 2" xfId="41676"/>
    <cellStyle name="60% - 강조색6 11" xfId="8414"/>
    <cellStyle name="60% - 강조색6 11 2" xfId="41677"/>
    <cellStyle name="60% - 강조색6 12" xfId="8415"/>
    <cellStyle name="60% - 강조색6 13" xfId="8416"/>
    <cellStyle name="60% - 강조색6 14" xfId="42770"/>
    <cellStyle name="60% - 강조색6 2" xfId="8417"/>
    <cellStyle name="60% - 강조색6 2 2" xfId="31226"/>
    <cellStyle name="60% - 강조색6 2 2 2" xfId="41678"/>
    <cellStyle name="60% - 강조색6 2 3" xfId="38061"/>
    <cellStyle name="60% - 강조색6 3" xfId="8418"/>
    <cellStyle name="60% - 강조색6 3 2" xfId="31227"/>
    <cellStyle name="60% - 강조색6 3 2 2" xfId="41679"/>
    <cellStyle name="60% - 강조색6 4" xfId="8419"/>
    <cellStyle name="60% - 강조색6 4 2" xfId="31228"/>
    <cellStyle name="60% - 강조색6 4 2 2" xfId="41680"/>
    <cellStyle name="60% - 강조색6 5" xfId="8420"/>
    <cellStyle name="60% - 강조색6 5 2" xfId="31625"/>
    <cellStyle name="60% - 강조색6 5 2 2" xfId="41681"/>
    <cellStyle name="60% - 강조색6 6" xfId="8421"/>
    <cellStyle name="60% - 강조색6 6 2" xfId="31737"/>
    <cellStyle name="60% - 강조색6 6 2 2" xfId="41682"/>
    <cellStyle name="60% - 강조색6 7" xfId="8422"/>
    <cellStyle name="60% - 강조색6 7 2" xfId="31797"/>
    <cellStyle name="60% - 강조색6 7 2 2" xfId="41683"/>
    <cellStyle name="60% - 강조색6 8" xfId="8423"/>
    <cellStyle name="60% - 강조색6 8 2" xfId="31513"/>
    <cellStyle name="60% - 강조색6 8 2 2" xfId="41684"/>
    <cellStyle name="60% - 강조색6 9" xfId="8424"/>
    <cellStyle name="60% - 강조색6 9 2" xfId="31553"/>
    <cellStyle name="60% - 강조색6 9 2 2" xfId="41685"/>
    <cellStyle name="6mal" xfId="38063"/>
    <cellStyle name="6년" xfId="38062"/>
    <cellStyle name="_x0014_7." xfId="27734"/>
    <cellStyle name="82" xfId="38064"/>
    <cellStyle name="90" xfId="38065"/>
    <cellStyle name="9_x0003__x0003_㝘_x0004__x0001__x0001__x0010__x0001_ဠ" xfId="38066"/>
    <cellStyle name="A" xfId="39965"/>
    <cellStyle name="A " xfId="29055"/>
    <cellStyle name="A_BOOKCITY(전기)" xfId="40154"/>
    <cellStyle name="A_BOOKCITY(전기)_금호건설 샘플내역" xfId="40155"/>
    <cellStyle name="A_BOOKCITY(전기)_금호건설(오류3구역)AA" xfId="40156"/>
    <cellStyle name="A_BOOKCITY(전기)_면목동 용마산어울림 가실행작성(04.11.30)" xfId="40157"/>
    <cellStyle name="A_BOOKCITY(전기)_성남올림픽 어을림 가실행작성" xfId="40158"/>
    <cellStyle name="A_BOOKCITY(전기)_오류동(가실행작성중)" xfId="40159"/>
    <cellStyle name="A_BOOKCITY(전기)_오류동(가실행작성중)-1" xfId="40160"/>
    <cellStyle name="A_공설운동진입(가실행)" xfId="39966"/>
    <cellStyle name="A_공설운동진입(가실행)_BOOKCITY(전기)" xfId="40008"/>
    <cellStyle name="A_공설운동진입(가실행)_BOOKCITY(전기)_금호건설 샘플내역" xfId="40009"/>
    <cellStyle name="A_공설운동진입(가실행)_BOOKCITY(전기)_금호건설(오류3구역)AA" xfId="40010"/>
    <cellStyle name="A_공설운동진입(가실행)_BOOKCITY(전기)_면목동 용마산어울림 가실행작성(04.11.30)" xfId="40011"/>
    <cellStyle name="A_공설운동진입(가실행)_BOOKCITY(전기)_성남올림픽 어을림 가실행작성" xfId="40012"/>
    <cellStyle name="A_공설운동진입(가실행)_BOOKCITY(전기)_오류동(가실행작성중)" xfId="40013"/>
    <cellStyle name="A_공설운동진입(가실행)_BOOKCITY(전기)_오류동(가실행작성중)-1" xfId="40014"/>
    <cellStyle name="A_공설운동진입(가실행)_금호건설 샘플내역" xfId="39967"/>
    <cellStyle name="A_공설운동진입(가실행)_금호건설(오류3구역)AA" xfId="39968"/>
    <cellStyle name="A_공설운동진입(가실행)_면목동 용마산어울림 가실행작성(04.11.30)" xfId="39969"/>
    <cellStyle name="A_공설운동진입(가실행)_사본 - 파주 북시티(이채)" xfId="39970"/>
    <cellStyle name="A_공설운동진입(가실행)_사본 - 파주 북시티(이채)_금호건설 샘플내역" xfId="39971"/>
    <cellStyle name="A_공설운동진입(가실행)_사본 - 파주 북시티(이채)_금호건설(오류3구역)AA" xfId="39972"/>
    <cellStyle name="A_공설운동진입(가실행)_사본 - 파주 북시티(이채)_면목동 용마산어울림 가실행작성(04.11.30)" xfId="39973"/>
    <cellStyle name="A_공설운동진입(가실행)_사본 - 파주 북시티(이채)_성남올림픽 어을림 가실행작성" xfId="39974"/>
    <cellStyle name="A_공설운동진입(가실행)_사본 - 파주 북시티(이채)_오류동(가실행작성중)" xfId="39975"/>
    <cellStyle name="A_공설운동진입(가실행)_사본 - 파주 북시티(이채)_오류동(가실행작성중)-1" xfId="39976"/>
    <cellStyle name="A_공설운동진입(가실행)_성남올림픽 어을림 가실행작성" xfId="39977"/>
    <cellStyle name="A_공설운동진입(가실행)_오류동(가실행작성중)" xfId="39978"/>
    <cellStyle name="A_공설운동진입(가실행)_오류동(가실행작성중)-1" xfId="39979"/>
    <cellStyle name="A_공설운동진입(가실행)_파주 BOOK CITY(통보용)" xfId="39994"/>
    <cellStyle name="A_공설운동진입(가실행)_파주 BOOK CITY(통보용)_금호건설 샘플내역" xfId="39995"/>
    <cellStyle name="A_공설운동진입(가실행)_파주 BOOK CITY(통보용)_금호건설(오류3구역)AA" xfId="39996"/>
    <cellStyle name="A_공설운동진입(가실행)_파주 BOOK CITY(통보용)_면목동 용마산어울림 가실행작성(04.11.30)" xfId="39997"/>
    <cellStyle name="A_공설운동진입(가실행)_파주 BOOK CITY(통보용)_성남올림픽 어을림 가실행작성" xfId="39998"/>
    <cellStyle name="A_공설운동진입(가실행)_파주 BOOK CITY(통보용)_오류동(가실행작성중)" xfId="39999"/>
    <cellStyle name="A_공설운동진입(가실행)_파주 BOOK CITY(통보용)_오류동(가실행작성중)-1" xfId="40000"/>
    <cellStyle name="A_공설운동진입(가실행)_파주 BOOK CITY가실행내역" xfId="40001"/>
    <cellStyle name="A_공설운동진입(가실행)_파주 BOOK CITY가실행내역_금호건설 샘플내역" xfId="40002"/>
    <cellStyle name="A_공설운동진입(가실행)_파주 BOOK CITY가실행내역_금호건설(오류3구역)AA" xfId="40003"/>
    <cellStyle name="A_공설운동진입(가실행)_파주 BOOK CITY가실행내역_면목동 용마산어울림 가실행작성(04.11.30)" xfId="40004"/>
    <cellStyle name="A_공설운동진입(가실행)_파주 BOOK CITY가실행내역_성남올림픽 어을림 가실행작성" xfId="40005"/>
    <cellStyle name="A_공설운동진입(가실행)_파주 BOOK CITY가실행내역_오류동(가실행작성중)" xfId="40006"/>
    <cellStyle name="A_공설운동진입(가실행)_파주 BOOK CITY가실행내역_오류동(가실행작성중)-1" xfId="40007"/>
    <cellStyle name="A_공설운동진입(가실행)_파주 북시티(이채)제출" xfId="39980"/>
    <cellStyle name="A_공설운동진입(가실행)_파주 북시티(이채)제출_금호건설 샘플내역" xfId="39981"/>
    <cellStyle name="A_공설운동진입(가실행)_파주 북시티(이채)제출_금호건설(오류3구역)AA" xfId="39982"/>
    <cellStyle name="A_공설운동진입(가실행)_파주 북시티(이채)제출_면목동 용마산어울림 가실행작성(04.11.30)" xfId="39983"/>
    <cellStyle name="A_공설운동진입(가실행)_파주 북시티(이채)제출_성남올림픽 어을림 가실행작성" xfId="39984"/>
    <cellStyle name="A_공설운동진입(가실행)_파주 북시티(이채)제출_오류동(가실행작성중)" xfId="39985"/>
    <cellStyle name="A_공설운동진입(가실행)_파주 북시티(이채)제출_오류동(가실행작성중)-1" xfId="39986"/>
    <cellStyle name="A_공설운동진입(가실행)_파주 북시티(전체)제출(변경전)" xfId="39987"/>
    <cellStyle name="A_공설운동진입(가실행)_파주 북시티(전체)제출(변경전)_금호건설 샘플내역" xfId="39988"/>
    <cellStyle name="A_공설운동진입(가실행)_파주 북시티(전체)제출(변경전)_금호건설(오류3구역)AA" xfId="39989"/>
    <cellStyle name="A_공설운동진입(가실행)_파주 북시티(전체)제출(변경전)_면목동 용마산어울림 가실행작성(04.11.30)" xfId="39990"/>
    <cellStyle name="A_공설운동진입(가실행)_파주 북시티(전체)제출(변경전)_성남올림픽 어을림 가실행작성" xfId="39991"/>
    <cellStyle name="A_공설운동진입(가실행)_파주 북시티(전체)제출(변경전)_오류동(가실행작성중)" xfId="39992"/>
    <cellStyle name="A_공설운동진입(가실행)_파주 북시티(전체)제출(변경전)_오류동(가실행작성중)-1" xfId="39993"/>
    <cellStyle name="A_금호건설 샘플내역" xfId="40015"/>
    <cellStyle name="A_금호건설(오류3구역)AA" xfId="40016"/>
    <cellStyle name="A_면목동 용마산어울림 가실행작성(04.11.30)" xfId="40017"/>
    <cellStyle name="A_사본 - 파주 북시티(이채)" xfId="40018"/>
    <cellStyle name="A_사본 - 파주 북시티(이채)_금호건설 샘플내역" xfId="40019"/>
    <cellStyle name="A_사본 - 파주 북시티(이채)_금호건설(오류3구역)AA" xfId="40020"/>
    <cellStyle name="A_사본 - 파주 북시티(이채)_면목동 용마산어울림 가실행작성(04.11.30)" xfId="40021"/>
    <cellStyle name="A_사본 - 파주 북시티(이채)_성남올림픽 어을림 가실행작성" xfId="40022"/>
    <cellStyle name="A_사본 - 파주 북시티(이채)_오류동(가실행작성중)" xfId="40023"/>
    <cellStyle name="A_사본 - 파주 북시티(이채)_오류동(가실행작성중)-1" xfId="40024"/>
    <cellStyle name="A_성남올림픽 어을림 가실행작성" xfId="40025"/>
    <cellStyle name="A_오류동(가실행작성중)" xfId="40026"/>
    <cellStyle name="A_오류동(가실행작성중)-1" xfId="40027"/>
    <cellStyle name="A_토목내역서" xfId="40028"/>
    <cellStyle name="A_토목내역서_BOOKCITY(전기)" xfId="40119"/>
    <cellStyle name="A_토목내역서_BOOKCITY(전기)_금호건설 샘플내역" xfId="40120"/>
    <cellStyle name="A_토목내역서_BOOKCITY(전기)_금호건설(오류3구역)AA" xfId="40121"/>
    <cellStyle name="A_토목내역서_BOOKCITY(전기)_면목동 용마산어울림 가실행작성(04.11.30)" xfId="40122"/>
    <cellStyle name="A_토목내역서_BOOKCITY(전기)_성남올림픽 어을림 가실행작성" xfId="40123"/>
    <cellStyle name="A_토목내역서_BOOKCITY(전기)_오류동(가실행작성중)" xfId="40124"/>
    <cellStyle name="A_토목내역서_BOOKCITY(전기)_오류동(가실행작성중)-1" xfId="40125"/>
    <cellStyle name="A_토목내역서_공설운동진입(가실행)" xfId="40029"/>
    <cellStyle name="A_토목내역서_공설운동진입(가실행)_BOOKCITY(전기)" xfId="40071"/>
    <cellStyle name="A_토목내역서_공설운동진입(가실행)_BOOKCITY(전기)_금호건설 샘플내역" xfId="40072"/>
    <cellStyle name="A_토목내역서_공설운동진입(가실행)_BOOKCITY(전기)_금호건설(오류3구역)AA" xfId="40073"/>
    <cellStyle name="A_토목내역서_공설운동진입(가실행)_BOOKCITY(전기)_면목동 용마산어울림 가실행작성(04.11.30)" xfId="40074"/>
    <cellStyle name="A_토목내역서_공설운동진입(가실행)_BOOKCITY(전기)_성남올림픽 어을림 가실행작성" xfId="40075"/>
    <cellStyle name="A_토목내역서_공설운동진입(가실행)_BOOKCITY(전기)_오류동(가실행작성중)" xfId="40076"/>
    <cellStyle name="A_토목내역서_공설운동진입(가실행)_BOOKCITY(전기)_오류동(가실행작성중)-1" xfId="40077"/>
    <cellStyle name="A_토목내역서_공설운동진입(가실행)_금호건설 샘플내역" xfId="40030"/>
    <cellStyle name="A_토목내역서_공설운동진입(가실행)_금호건설(오류3구역)AA" xfId="40031"/>
    <cellStyle name="A_토목내역서_공설운동진입(가실행)_면목동 용마산어울림 가실행작성(04.11.30)" xfId="40032"/>
    <cellStyle name="A_토목내역서_공설운동진입(가실행)_사본 - 파주 북시티(이채)" xfId="40033"/>
    <cellStyle name="A_토목내역서_공설운동진입(가실행)_사본 - 파주 북시티(이채)_금호건설 샘플내역" xfId="40034"/>
    <cellStyle name="A_토목내역서_공설운동진입(가실행)_사본 - 파주 북시티(이채)_금호건설(오류3구역)AA" xfId="40035"/>
    <cellStyle name="A_토목내역서_공설운동진입(가실행)_사본 - 파주 북시티(이채)_면목동 용마산어울림 가실행작성(04.11.30)" xfId="40036"/>
    <cellStyle name="A_토목내역서_공설운동진입(가실행)_사본 - 파주 북시티(이채)_성남올림픽 어을림 가실행작성" xfId="40037"/>
    <cellStyle name="A_토목내역서_공설운동진입(가실행)_사본 - 파주 북시티(이채)_오류동(가실행작성중)" xfId="40038"/>
    <cellStyle name="A_토목내역서_공설운동진입(가실행)_사본 - 파주 북시티(이채)_오류동(가실행작성중)-1" xfId="40039"/>
    <cellStyle name="A_토목내역서_공설운동진입(가실행)_성남올림픽 어을림 가실행작성" xfId="40040"/>
    <cellStyle name="A_토목내역서_공설운동진입(가실행)_오류동(가실행작성중)" xfId="40041"/>
    <cellStyle name="A_토목내역서_공설운동진입(가실행)_오류동(가실행작성중)-1" xfId="40042"/>
    <cellStyle name="A_토목내역서_공설운동진입(가실행)_파주 BOOK CITY(통보용)" xfId="40057"/>
    <cellStyle name="A_토목내역서_공설운동진입(가실행)_파주 BOOK CITY(통보용)_금호건설 샘플내역" xfId="40058"/>
    <cellStyle name="A_토목내역서_공설운동진입(가실행)_파주 BOOK CITY(통보용)_금호건설(오류3구역)AA" xfId="40059"/>
    <cellStyle name="A_토목내역서_공설운동진입(가실행)_파주 BOOK CITY(통보용)_면목동 용마산어울림 가실행작성(04.11.30)" xfId="40060"/>
    <cellStyle name="A_토목내역서_공설운동진입(가실행)_파주 BOOK CITY(통보용)_성남올림픽 어을림 가실행작성" xfId="40061"/>
    <cellStyle name="A_토목내역서_공설운동진입(가실행)_파주 BOOK CITY(통보용)_오류동(가실행작성중)" xfId="40062"/>
    <cellStyle name="A_토목내역서_공설운동진입(가실행)_파주 BOOK CITY(통보용)_오류동(가실행작성중)-1" xfId="40063"/>
    <cellStyle name="A_토목내역서_공설운동진입(가실행)_파주 BOOK CITY가실행내역" xfId="40064"/>
    <cellStyle name="A_토목내역서_공설운동진입(가실행)_파주 BOOK CITY가실행내역_금호건설 샘플내역" xfId="40065"/>
    <cellStyle name="A_토목내역서_공설운동진입(가실행)_파주 BOOK CITY가실행내역_금호건설(오류3구역)AA" xfId="40066"/>
    <cellStyle name="A_토목내역서_공설운동진입(가실행)_파주 BOOK CITY가실행내역_면목동 용마산어울림 가실행작성(04.11.30)" xfId="40067"/>
    <cellStyle name="A_토목내역서_공설운동진입(가실행)_파주 BOOK CITY가실행내역_성남올림픽 어을림 가실행작성" xfId="40068"/>
    <cellStyle name="A_토목내역서_공설운동진입(가실행)_파주 BOOK CITY가실행내역_오류동(가실행작성중)" xfId="40069"/>
    <cellStyle name="A_토목내역서_공설운동진입(가실행)_파주 BOOK CITY가실행내역_오류동(가실행작성중)-1" xfId="40070"/>
    <cellStyle name="A_토목내역서_공설운동진입(가실행)_파주 북시티(이채)제출" xfId="40043"/>
    <cellStyle name="A_토목내역서_공설운동진입(가실행)_파주 북시티(이채)제출_금호건설 샘플내역" xfId="40044"/>
    <cellStyle name="A_토목내역서_공설운동진입(가실행)_파주 북시티(이채)제출_금호건설(오류3구역)AA" xfId="40045"/>
    <cellStyle name="A_토목내역서_공설운동진입(가실행)_파주 북시티(이채)제출_면목동 용마산어울림 가실행작성(04.11.30)" xfId="40046"/>
    <cellStyle name="A_토목내역서_공설운동진입(가실행)_파주 북시티(이채)제출_성남올림픽 어을림 가실행작성" xfId="40047"/>
    <cellStyle name="A_토목내역서_공설운동진입(가실행)_파주 북시티(이채)제출_오류동(가실행작성중)" xfId="40048"/>
    <cellStyle name="A_토목내역서_공설운동진입(가실행)_파주 북시티(이채)제출_오류동(가실행작성중)-1" xfId="40049"/>
    <cellStyle name="A_토목내역서_공설운동진입(가실행)_파주 북시티(전체)제출(변경전)" xfId="40050"/>
    <cellStyle name="A_토목내역서_공설운동진입(가실행)_파주 북시티(전체)제출(변경전)_금호건설 샘플내역" xfId="40051"/>
    <cellStyle name="A_토목내역서_공설운동진입(가실행)_파주 북시티(전체)제출(변경전)_금호건설(오류3구역)AA" xfId="40052"/>
    <cellStyle name="A_토목내역서_공설운동진입(가실행)_파주 북시티(전체)제출(변경전)_면목동 용마산어울림 가실행작성(04.11.30)" xfId="40053"/>
    <cellStyle name="A_토목내역서_공설운동진입(가실행)_파주 북시티(전체)제출(변경전)_성남올림픽 어을림 가실행작성" xfId="40054"/>
    <cellStyle name="A_토목내역서_공설운동진입(가실행)_파주 북시티(전체)제출(변경전)_오류동(가실행작성중)" xfId="40055"/>
    <cellStyle name="A_토목내역서_공설운동진입(가실행)_파주 북시티(전체)제출(변경전)_오류동(가실행작성중)-1" xfId="40056"/>
    <cellStyle name="A_토목내역서_금호건설 샘플내역" xfId="40078"/>
    <cellStyle name="A_토목내역서_금호건설(오류3구역)AA" xfId="40079"/>
    <cellStyle name="A_토목내역서_면목동 용마산어울림 가실행작성(04.11.30)" xfId="40080"/>
    <cellStyle name="A_토목내역서_사본 - 파주 북시티(이채)" xfId="40081"/>
    <cellStyle name="A_토목내역서_사본 - 파주 북시티(이채)_금호건설 샘플내역" xfId="40082"/>
    <cellStyle name="A_토목내역서_사본 - 파주 북시티(이채)_금호건설(오류3구역)AA" xfId="40083"/>
    <cellStyle name="A_토목내역서_사본 - 파주 북시티(이채)_면목동 용마산어울림 가실행작성(04.11.30)" xfId="40084"/>
    <cellStyle name="A_토목내역서_사본 - 파주 북시티(이채)_성남올림픽 어을림 가실행작성" xfId="40085"/>
    <cellStyle name="A_토목내역서_사본 - 파주 북시티(이채)_오류동(가실행작성중)" xfId="40086"/>
    <cellStyle name="A_토목내역서_사본 - 파주 북시티(이채)_오류동(가실행작성중)-1" xfId="40087"/>
    <cellStyle name="A_토목내역서_성남올림픽 어을림 가실행작성" xfId="40088"/>
    <cellStyle name="A_토목내역서_오류동(가실행작성중)" xfId="40089"/>
    <cellStyle name="A_토목내역서_오류동(가실행작성중)-1" xfId="40090"/>
    <cellStyle name="A_토목내역서_파주 BOOK CITY(통보용)" xfId="40105"/>
    <cellStyle name="A_토목내역서_파주 BOOK CITY(통보용)_금호건설 샘플내역" xfId="40106"/>
    <cellStyle name="A_토목내역서_파주 BOOK CITY(통보용)_금호건설(오류3구역)AA" xfId="40107"/>
    <cellStyle name="A_토목내역서_파주 BOOK CITY(통보용)_면목동 용마산어울림 가실행작성(04.11.30)" xfId="40108"/>
    <cellStyle name="A_토목내역서_파주 BOOK CITY(통보용)_성남올림픽 어을림 가실행작성" xfId="40109"/>
    <cellStyle name="A_토목내역서_파주 BOOK CITY(통보용)_오류동(가실행작성중)" xfId="40110"/>
    <cellStyle name="A_토목내역서_파주 BOOK CITY(통보용)_오류동(가실행작성중)-1" xfId="40111"/>
    <cellStyle name="A_토목내역서_파주 BOOK CITY가실행내역" xfId="40112"/>
    <cellStyle name="A_토목내역서_파주 BOOK CITY가실행내역_금호건설 샘플내역" xfId="40113"/>
    <cellStyle name="A_토목내역서_파주 BOOK CITY가실행내역_금호건설(오류3구역)AA" xfId="40114"/>
    <cellStyle name="A_토목내역서_파주 BOOK CITY가실행내역_면목동 용마산어울림 가실행작성(04.11.30)" xfId="40115"/>
    <cellStyle name="A_토목내역서_파주 BOOK CITY가실행내역_성남올림픽 어을림 가실행작성" xfId="40116"/>
    <cellStyle name="A_토목내역서_파주 BOOK CITY가실행내역_오류동(가실행작성중)" xfId="40117"/>
    <cellStyle name="A_토목내역서_파주 BOOK CITY가실행내역_오류동(가실행작성중)-1" xfId="40118"/>
    <cellStyle name="A_토목내역서_파주 북시티(이채)제출" xfId="40091"/>
    <cellStyle name="A_토목내역서_파주 북시티(이채)제출_금호건설 샘플내역" xfId="40092"/>
    <cellStyle name="A_토목내역서_파주 북시티(이채)제출_금호건설(오류3구역)AA" xfId="40093"/>
    <cellStyle name="A_토목내역서_파주 북시티(이채)제출_면목동 용마산어울림 가실행작성(04.11.30)" xfId="40094"/>
    <cellStyle name="A_토목내역서_파주 북시티(이채)제출_성남올림픽 어을림 가실행작성" xfId="40095"/>
    <cellStyle name="A_토목내역서_파주 북시티(이채)제출_오류동(가실행작성중)" xfId="40096"/>
    <cellStyle name="A_토목내역서_파주 북시티(이채)제출_오류동(가실행작성중)-1" xfId="40097"/>
    <cellStyle name="A_토목내역서_파주 북시티(전체)제출(변경전)" xfId="40098"/>
    <cellStyle name="A_토목내역서_파주 북시티(전체)제출(변경전)_금호건설 샘플내역" xfId="40099"/>
    <cellStyle name="A_토목내역서_파주 북시티(전체)제출(변경전)_금호건설(오류3구역)AA" xfId="40100"/>
    <cellStyle name="A_토목내역서_파주 북시티(전체)제출(변경전)_면목동 용마산어울림 가실행작성(04.11.30)" xfId="40101"/>
    <cellStyle name="A_토목내역서_파주 북시티(전체)제출(변경전)_성남올림픽 어을림 가실행작성" xfId="40102"/>
    <cellStyle name="A_토목내역서_파주 북시티(전체)제출(변경전)_오류동(가실행작성중)" xfId="40103"/>
    <cellStyle name="A_토목내역서_파주 북시티(전체)제출(변경전)_오류동(가실행작성중)-1" xfId="40104"/>
    <cellStyle name="A_파주 BOOK CITY(통보용)" xfId="40140"/>
    <cellStyle name="A_파주 BOOK CITY(통보용)_금호건설 샘플내역" xfId="40141"/>
    <cellStyle name="A_파주 BOOK CITY(통보용)_금호건설(오류3구역)AA" xfId="40142"/>
    <cellStyle name="A_파주 BOOK CITY(통보용)_면목동 용마산어울림 가실행작성(04.11.30)" xfId="40143"/>
    <cellStyle name="A_파주 BOOK CITY(통보용)_성남올림픽 어을림 가실행작성" xfId="40144"/>
    <cellStyle name="A_파주 BOOK CITY(통보용)_오류동(가실행작성중)" xfId="40145"/>
    <cellStyle name="A_파주 BOOK CITY(통보용)_오류동(가실행작성중)-1" xfId="40146"/>
    <cellStyle name="A_파주 BOOK CITY가실행내역" xfId="40147"/>
    <cellStyle name="A_파주 BOOK CITY가실행내역_금호건설 샘플내역" xfId="40148"/>
    <cellStyle name="A_파주 BOOK CITY가실행내역_금호건설(오류3구역)AA" xfId="40149"/>
    <cellStyle name="A_파주 BOOK CITY가실행내역_면목동 용마산어울림 가실행작성(04.11.30)" xfId="40150"/>
    <cellStyle name="A_파주 BOOK CITY가실행내역_성남올림픽 어을림 가실행작성" xfId="40151"/>
    <cellStyle name="A_파주 BOOK CITY가실행내역_오류동(가실행작성중)" xfId="40152"/>
    <cellStyle name="A_파주 BOOK CITY가실행내역_오류동(가실행작성중)-1" xfId="40153"/>
    <cellStyle name="A_파주 북시티(이채)제출" xfId="40126"/>
    <cellStyle name="A_파주 북시티(이채)제출_금호건설 샘플내역" xfId="40127"/>
    <cellStyle name="A_파주 북시티(이채)제출_금호건설(오류3구역)AA" xfId="40128"/>
    <cellStyle name="A_파주 북시티(이채)제출_면목동 용마산어울림 가실행작성(04.11.30)" xfId="40129"/>
    <cellStyle name="A_파주 북시티(이채)제출_성남올림픽 어을림 가실행작성" xfId="40130"/>
    <cellStyle name="A_파주 북시티(이채)제출_오류동(가실행작성중)" xfId="40131"/>
    <cellStyle name="A_파주 북시티(이채)제출_오류동(가실행작성중)-1" xfId="40132"/>
    <cellStyle name="A_파주 북시티(전체)제출(변경전)" xfId="40133"/>
    <cellStyle name="A_파주 북시티(전체)제출(변경전)_금호건설 샘플내역" xfId="40134"/>
    <cellStyle name="A_파주 북시티(전체)제출(변경전)_금호건설(오류3구역)AA" xfId="40135"/>
    <cellStyle name="A_파주 북시티(전체)제출(변경전)_면목동 용마산어울림 가실행작성(04.11.30)" xfId="40136"/>
    <cellStyle name="A_파주 북시티(전체)제출(변경전)_성남올림픽 어을림 가실행작성" xfId="40137"/>
    <cellStyle name="A_파주 북시티(전체)제출(변경전)_오류동(가실행작성중)" xfId="40138"/>
    <cellStyle name="A_파주 북시티(전체)제출(변경전)_오류동(가실행작성중)-1" xfId="40139"/>
    <cellStyle name="A¡ " xfId="29056"/>
    <cellStyle name="A¡§¡©¡Ë¡þ¡ËO_AO¡§uRCN¢®¨úU " xfId="40161"/>
    <cellStyle name="A¨­￠￢￠O [0]_¨uoAa¨oCAu " xfId="42682"/>
    <cellStyle name="A¨­￠￢￠O_¨uoAa¨oCAu " xfId="42683"/>
    <cellStyle name="A¨i " xfId="29057"/>
    <cellStyle name="A¨i¡ " xfId="29058"/>
    <cellStyle name="A¨i¡ⓒ " xfId="29059"/>
    <cellStyle name="A¨i¡ⓒ¡e¡ " xfId="29060"/>
    <cellStyle name="aa" xfId="29061"/>
    <cellStyle name="ac" xfId="40162"/>
    <cellStyle name="Aⓒ­" xfId="40163"/>
    <cellStyle name="Aⓒ­ " xfId="29062"/>
    <cellStyle name="Aⓒ­￠￢ " xfId="29063"/>
    <cellStyle name="Aⓒ­￠￢￠o " xfId="29064"/>
    <cellStyle name="Accent1" xfId="40164"/>
    <cellStyle name="Accent1 - 20%" xfId="40165"/>
    <cellStyle name="Accent1 - 40%" xfId="40166"/>
    <cellStyle name="Accent1 - 60%" xfId="40167"/>
    <cellStyle name="Accent2" xfId="40168"/>
    <cellStyle name="Accent2 - 20%" xfId="40169"/>
    <cellStyle name="Accent2 - 40%" xfId="40170"/>
    <cellStyle name="Accent2 - 60%" xfId="40171"/>
    <cellStyle name="Accent3" xfId="40172"/>
    <cellStyle name="Accent3 - 20%" xfId="40173"/>
    <cellStyle name="Accent3 - 40%" xfId="40174"/>
    <cellStyle name="Accent3 - 60%" xfId="40175"/>
    <cellStyle name="Accent4" xfId="40176"/>
    <cellStyle name="Accent4 - 20%" xfId="40177"/>
    <cellStyle name="Accent4 - 40%" xfId="40178"/>
    <cellStyle name="Accent4 - 60%" xfId="40179"/>
    <cellStyle name="Accent5" xfId="40180"/>
    <cellStyle name="Accent5 - 20%" xfId="40181"/>
    <cellStyle name="Accent5 - 40%" xfId="40182"/>
    <cellStyle name="Accent5 - 60%" xfId="40183"/>
    <cellStyle name="Accent6" xfId="40184"/>
    <cellStyle name="Accent6 - 20%" xfId="40185"/>
    <cellStyle name="Accent6 - 40%" xfId="40186"/>
    <cellStyle name="Accent6 - 60%" xfId="40187"/>
    <cellStyle name="Actual Date" xfId="29065"/>
    <cellStyle name="Ae" xfId="40188"/>
    <cellStyle name="Åë" xfId="40189"/>
    <cellStyle name="Aee­" xfId="40190"/>
    <cellStyle name="Aee­ " xfId="29066"/>
    <cellStyle name="Aee­  2" xfId="29067"/>
    <cellStyle name="Aee­  3" xfId="29068"/>
    <cellStyle name="Aee­  4" xfId="29069"/>
    <cellStyle name="Aee­  5" xfId="40191"/>
    <cellStyle name="Aee­  6" xfId="40192"/>
    <cellStyle name="Aee­  7" xfId="40193"/>
    <cellStyle name="Aee­  8" xfId="40194"/>
    <cellStyle name="Åëè­ [" xfId="40195"/>
    <cellStyle name="Aee­ [0]" xfId="40196"/>
    <cellStyle name="ÅëÈ­ [0]_¸ðÇü¸·" xfId="29070"/>
    <cellStyle name="AeE­ [0]_¸n·I-±a°e_AIA§-es2A÷" xfId="40197"/>
    <cellStyle name="ÅëÈ­ [0]_¸ñ·Ï-±â°è_ÀÏÀ§-es2Â÷" xfId="40198"/>
    <cellStyle name="AeE­ [0]_¸n·I-±a°e_AIA§-es2A÷ 2" xfId="40199"/>
    <cellStyle name="ÅëÈ­ [0]_¸ñ-È¯" xfId="40200"/>
    <cellStyle name="AeE­ [0]_¿ø°¡°e≫e" xfId="40201"/>
    <cellStyle name="ÅëÈ­ [0]_±â°è-¸ñ·Ï" xfId="40202"/>
    <cellStyle name="AeE­ [0]_±a°e-¸n·I 2" xfId="40203"/>
    <cellStyle name="ÅëÈ­ [0]_±â°è¼³ºñ-ÀÏÀ§¸ñ·Ï " xfId="40204"/>
    <cellStyle name="AeE­ [0]_±a°e¼³ºn-AIA§¸n·I  2" xfId="40205"/>
    <cellStyle name="ÅëÈ­ [0]_±âÅ¸" xfId="40206"/>
    <cellStyle name="AeE­ [0]_°eE¹_11¿a½A " xfId="29071"/>
    <cellStyle name="ÅëÈ­ [0]_³»ºÎ°èÈ¹´ë ÃßÁ¤Â÷ÀÌ " xfId="42684"/>
    <cellStyle name="AeE­ [0]_³≫ºI°eE¹´e AßA¤A÷AI " xfId="42685"/>
    <cellStyle name="ÅëÈ­ [0]_7°èÈ¹ " xfId="40207"/>
    <cellStyle name="AeE­ [0]_A¾CO½A¼³ " xfId="40208"/>
    <cellStyle name="ÅëÈ­ [0]_Á¾ÇÕ½Å¼³ " xfId="40209"/>
    <cellStyle name="AeE­ [0]_A¾CO½A¼³ _선로임2" xfId="40210"/>
    <cellStyle name="ÅëÈ­ [0]_Á¾ÇÕÃ¶°ÅºÐ " xfId="40211"/>
    <cellStyle name="AeE­ [0]_A¹Aa" xfId="40212"/>
    <cellStyle name="ÅëÈ­ [0]_ÀÏ-±â" xfId="40213"/>
    <cellStyle name="AeE­ [0]_AIA§-es2A÷" xfId="40214"/>
    <cellStyle name="ÅëÈ­ [0]_ÀÏÀ§-es2Â÷" xfId="40215"/>
    <cellStyle name="AeE­ [0]_AMT " xfId="40216"/>
    <cellStyle name="ÅëÈ­ [0]_Áý°èÇ¥°ÇÃàºÐ" xfId="40217"/>
    <cellStyle name="AeE­ [0]_BOM°eAa" xfId="40218"/>
    <cellStyle name="ÅëÈ­ [0]_BOM°èÀå" xfId="40219"/>
    <cellStyle name="AeE­ [0]_BOM°eAa 2" xfId="40220"/>
    <cellStyle name="ÅëÈ­ [0]_INQUIRY ¿µ¾÷ÃßÁø " xfId="29072"/>
    <cellStyle name="AeE­ [0]_INQUIRY ¿μ¾÷AßAø " xfId="26014"/>
    <cellStyle name="ÅëÈ­ [0]_laroux" xfId="29073"/>
    <cellStyle name="AeE­ [0]_laroux_1" xfId="40221"/>
    <cellStyle name="ÅëÈ­ [0]_laroux_1" xfId="40222"/>
    <cellStyle name="AeE­ [0]_laroux_1 2" xfId="40223"/>
    <cellStyle name="ÅëÈ­ [0]_laroux_2" xfId="40224"/>
    <cellStyle name="AeE­ [0]_º≫¼± ±æ¾i±uºI ¼o·R Ay°eC￥ " xfId="40225"/>
    <cellStyle name="ÅëÈ­ [0]_Sheet1" xfId="40226"/>
    <cellStyle name="Aee­ _1.전시시설-물사랑" xfId="40227"/>
    <cellStyle name="Aee­_ " xfId="29074"/>
    <cellStyle name="ÅëÈ­_¸ðÇü¸·" xfId="29075"/>
    <cellStyle name="AeE­_¸n·I-±a°e_AIA§-es2A÷" xfId="40228"/>
    <cellStyle name="ÅëÈ­_¸ñ·Ï-±â°è_ÀÏÀ§-es2Â÷" xfId="40229"/>
    <cellStyle name="AeE­_¸n·I-±a°e_AIA§-es2A÷ 2" xfId="40230"/>
    <cellStyle name="ÅëÈ­_¸ñ-È¯" xfId="40231"/>
    <cellStyle name="AeE­_¿ø°¡°e≫e" xfId="40232"/>
    <cellStyle name="ÅëÈ­_±â°è-¸ñ·Ï" xfId="40233"/>
    <cellStyle name="AeE­_±a°e-¸n·I 2" xfId="40234"/>
    <cellStyle name="ÅëÈ­_±â°è¼³ºñ-ÀÏÀ§¸ñ·Ï " xfId="40235"/>
    <cellStyle name="AeE­_±a°e¼³ºn-AIA§¸n·I  2" xfId="40236"/>
    <cellStyle name="ÅëÈ­_¼³ºñÀÏÀ§" xfId="40237"/>
    <cellStyle name="AeE­_¼oAI¼º " xfId="40238"/>
    <cellStyle name="ÅëÈ­_³»ºÎ°èÈ¹´ë ÃßÁ¤Â÷ÀÌ " xfId="42686"/>
    <cellStyle name="AeE­_³≫ºI°eE¹´e AßA¤A÷AI " xfId="42687"/>
    <cellStyle name="ÅëÈ­_7°èÈ¹ " xfId="40239"/>
    <cellStyle name="AeE­_A¾CO½A¼³ " xfId="40240"/>
    <cellStyle name="ÅëÈ­_Á¾ÇÕ½Å¼³ " xfId="40241"/>
    <cellStyle name="AeE­_A¾CO½A¼³ _선로임2" xfId="40242"/>
    <cellStyle name="ÅëÈ­_Á¾ÇÕÃ¶°ÅºÐ " xfId="40243"/>
    <cellStyle name="AeE­_A¹Aa" xfId="40244"/>
    <cellStyle name="ÅëÈ­_ÀÏ-±â" xfId="40245"/>
    <cellStyle name="AeE­_AIA§-es2A÷" xfId="40246"/>
    <cellStyle name="ÅëÈ­_ÀÏÀ§-es2Â÷" xfId="40247"/>
    <cellStyle name="AeE­_AMT " xfId="40248"/>
    <cellStyle name="ÅëÈ­_Áý°èÇ¥°ÇÃàºÐ" xfId="40249"/>
    <cellStyle name="AeE­_BOM°eAa" xfId="40250"/>
    <cellStyle name="ÅëÈ­_BOM°èÀå" xfId="40251"/>
    <cellStyle name="AeE­_BOM°eAa 2" xfId="40252"/>
    <cellStyle name="ÅëÈ­_INQUIRY ¿µ¾÷ÃßÁø " xfId="29076"/>
    <cellStyle name="AeE­_INQUIRY ¿μ¾÷AßAø " xfId="26015"/>
    <cellStyle name="ÅëÈ­_laroux" xfId="29077"/>
    <cellStyle name="AeE­_laroux_1" xfId="40253"/>
    <cellStyle name="ÅëÈ­_laroux_1" xfId="40254"/>
    <cellStyle name="AeE­_laroux_1 2" xfId="40255"/>
    <cellStyle name="ÅëÈ­_laroux_2" xfId="40256"/>
    <cellStyle name="AeE­_º≫¼± ±æ¾i±uºI ¼o·R Ay°eC￥ " xfId="40257"/>
    <cellStyle name="ÅëÈ­_Sheet1" xfId="40258"/>
    <cellStyle name="Aee¡" xfId="40259"/>
    <cellStyle name="Aee¡ " xfId="29078"/>
    <cellStyle name="Aee¡ⓒ " xfId="40260"/>
    <cellStyle name="AeE¡ⓒ [0]_¨uoAa¨oCAu " xfId="42688"/>
    <cellStyle name="AeE¡ⓒ_¨uoAa¨oCAu " xfId="42689"/>
    <cellStyle name="Aee¡er " xfId="29079"/>
    <cellStyle name="AeE¢®¨Ï [0]_AO¡§uRCN¢®¨úU " xfId="40261"/>
    <cellStyle name="AeE¢®¨Ï_AO¡§uRCN¢®¨úU " xfId="40262"/>
    <cellStyle name="Aee￠r " xfId="29080"/>
    <cellStyle name="Aee￠r¨i " xfId="29081"/>
    <cellStyle name="Aee￠r¨i_ " xfId="29082"/>
    <cellStyle name="Æu¼ " xfId="40265"/>
    <cellStyle name="Æû¼¾æ®" xfId="40266"/>
    <cellStyle name="ÆU¼¾ÆR" xfId="26016"/>
    <cellStyle name="ÆU¼¾ÆR 10" xfId="26017"/>
    <cellStyle name="ÆU¼¾ÆR 11" xfId="26018"/>
    <cellStyle name="ÆU¼¾ÆR 12" xfId="26019"/>
    <cellStyle name="ÆU¼¾ÆR 13" xfId="26020"/>
    <cellStyle name="ÆU¼¾ÆR 14" xfId="29228"/>
    <cellStyle name="ÆU¼¾ÆR 2" xfId="26021"/>
    <cellStyle name="ÆU¼¾ÆR 2 2" xfId="31310"/>
    <cellStyle name="ÆU¼¾ÆR 2 2 2" xfId="40267"/>
    <cellStyle name="ÆU¼¾ÆR 2 2 2 2" xfId="42690"/>
    <cellStyle name="ÆU¼¾ÆR 2 3" xfId="40268"/>
    <cellStyle name="ÆU¼¾ÆR 3" xfId="26022"/>
    <cellStyle name="ÆU¼¾ÆR 3 2" xfId="31757"/>
    <cellStyle name="ÆU¼¾ÆR 3 2 2" xfId="40269"/>
    <cellStyle name="ÆU¼¾ÆR 3 2 2 2" xfId="42691"/>
    <cellStyle name="ÆU¼¾ÆR 3 3" xfId="40270"/>
    <cellStyle name="ÆU¼¾ÆR 4" xfId="26023"/>
    <cellStyle name="ÆU¼¾ÆR 4 2" xfId="31807"/>
    <cellStyle name="ÆU¼¾ÆR 4 2 2" xfId="41925"/>
    <cellStyle name="ÆU¼¾ÆR 4 2 2 2" xfId="42692"/>
    <cellStyle name="ÆU¼¾ÆR 5" xfId="26024"/>
    <cellStyle name="ÆU¼¾ÆR 5 2" xfId="31898"/>
    <cellStyle name="ÆU¼¾ÆR 5 2 2" xfId="41926"/>
    <cellStyle name="ÆU¼¾ÆR 5 2 2 2" xfId="42693"/>
    <cellStyle name="ÆU¼¾ÆR 6" xfId="26025"/>
    <cellStyle name="ÆU¼¾ÆR 6 2" xfId="42694"/>
    <cellStyle name="ÆU¼¾ÆR 7" xfId="26026"/>
    <cellStyle name="ÆU¼¾ÆR 7 2" xfId="42695"/>
    <cellStyle name="ÆU¼¾ÆR 8" xfId="26027"/>
    <cellStyle name="ÆU¼¾ÆR 9" xfId="26028"/>
    <cellStyle name="Afrundet valuta_PLDT" xfId="40271"/>
    <cellStyle name="ALIGNMENT" xfId="29083"/>
    <cellStyle name="args.style" xfId="40272"/>
    <cellStyle name="arial12" xfId="40273"/>
    <cellStyle name="arial14" xfId="40274"/>
    <cellStyle name="Äþ" xfId="40275"/>
    <cellStyle name="Aþ¸" xfId="40276"/>
    <cellStyle name="Aþ¸ " xfId="29084"/>
    <cellStyle name="Äþ¸¶ [" xfId="40277"/>
    <cellStyle name="AÞ¸¶ [0]_  A¾  CO  " xfId="40278"/>
    <cellStyle name="ÄÞ¸¶ [0]_¸ðÇü¸·" xfId="29085"/>
    <cellStyle name="AÞ¸¶ [0]_¸n·I-±a°e_AIA§-es2A÷" xfId="40279"/>
    <cellStyle name="ÄÞ¸¶ [0]_¸ñ·Ï-±â°è_ÀÏÀ§-es2Â÷" xfId="40280"/>
    <cellStyle name="AÞ¸¶ [0]_¸n·I-±a°e_AIA§-es2A÷ 2" xfId="40281"/>
    <cellStyle name="ÄÞ¸¶ [0]_¸ñ-È¯" xfId="40282"/>
    <cellStyle name="AÞ¸¶ [0]_¿ø°¡°e≫e" xfId="40283"/>
    <cellStyle name="ÄÞ¸¶ [0]_±â°è-¸ñ·Ï" xfId="40284"/>
    <cellStyle name="AÞ¸¶ [0]_±a°e-¸n·I 2" xfId="40285"/>
    <cellStyle name="ÄÞ¸¶ [0]_±â°è¼³ºñ-ÀÏÀ§¸ñ·Ï " xfId="29086"/>
    <cellStyle name="AÞ¸¶ [0]_±a°e¼³ºn-AIA§¸n·I  2" xfId="40286"/>
    <cellStyle name="ÄÞ¸¶ [0]_±â°è¼³ºñ-ÀÏÀ§¸ñ·Ï _1.GS설치" xfId="29087"/>
    <cellStyle name="AÞ¸¶ [0]_°eE¹_11¿a½A " xfId="29088"/>
    <cellStyle name="ÄÞ¸¶ [0]_°ü°èÈ¸»ç(°æ¿µÇöÈ²¿ë)" xfId="40287"/>
    <cellStyle name="AÞ¸¶ [0]_¼oAI¼º " xfId="40288"/>
    <cellStyle name="ÄÞ¸¶ [0]_³»ºÎ°èÈ¹´ë ÃßÁ¤Â÷ÀÌ " xfId="42696"/>
    <cellStyle name="AÞ¸¶ [0]_³≫ºI°eE¹´e AßA¤A÷AI " xfId="42697"/>
    <cellStyle name="ÄÞ¸¶ [0]_7°èÈ¹ " xfId="40289"/>
    <cellStyle name="AÞ¸¶ [0]_A¾CO½A¼³ " xfId="40290"/>
    <cellStyle name="ÄÞ¸¶ [0]_Á¾ÇÕ½Å¼³ " xfId="40291"/>
    <cellStyle name="AÞ¸¶ [0]_A¾CO½A¼³ _선로임2" xfId="40292"/>
    <cellStyle name="ÄÞ¸¶ [0]_Á¾ÇÕÃ¶°ÅºÐ " xfId="40293"/>
    <cellStyle name="AÞ¸¶ [0]_A¹Aa" xfId="40294"/>
    <cellStyle name="ÄÞ¸¶ [0]_ÀÏÀ§-es2Â÷" xfId="40295"/>
    <cellStyle name="AÞ¸¶ [0]_AN°y(1.25) " xfId="40296"/>
    <cellStyle name="ÄÞ¸¶ [0]_Áý°èÇ¥°ÇÃàºÐ" xfId="40297"/>
    <cellStyle name="AÞ¸¶ [0]_BOM°eAa" xfId="40298"/>
    <cellStyle name="ÄÞ¸¶ [0]_BOM°èÀå" xfId="40299"/>
    <cellStyle name="AÞ¸¶ [0]_BOM°eAa 2" xfId="40300"/>
    <cellStyle name="ÄÞ¸¶ [0]_INQUIRY ¿µ¾÷ÃßÁø " xfId="29089"/>
    <cellStyle name="AÞ¸¶ [0]_INQUIRY ¿μ¾÷AßAø " xfId="26029"/>
    <cellStyle name="ÄÞ¸¶ [0]_laroux" xfId="29090"/>
    <cellStyle name="AÞ¸¶ [0]_laroux_도담차량공작실설계서" xfId="40301"/>
    <cellStyle name="ÄÞ¸¶ [0]_laroux_도담차량공작실설계서" xfId="40302"/>
    <cellStyle name="AÞ¸¶ [0]_laroux_도담차량공작실신설공사" xfId="40303"/>
    <cellStyle name="ÄÞ¸¶ [0]_laroux_도담차량공작실신설공사" xfId="40304"/>
    <cellStyle name="AÞ¸¶ [0]_laroux_상장가도교설계서" xfId="40305"/>
    <cellStyle name="ÄÞ¸¶ [0]_laroux_상장가도교수량산출" xfId="40306"/>
    <cellStyle name="AÞ¸¶ [0]_º≫¼± ±æ¾i±uºI ¼o·R Ay°eC￥ " xfId="40307"/>
    <cellStyle name="ÄÞ¸¶ [0]_Sheet1" xfId="40308"/>
    <cellStyle name="AÞ¸¶_  A¾  CO  " xfId="40309"/>
    <cellStyle name="ÄÞ¸¶_¸ðÇü¸·" xfId="29091"/>
    <cellStyle name="AÞ¸¶_¸n·I-±a°e_AIA§-es2A÷" xfId="40310"/>
    <cellStyle name="ÄÞ¸¶_¸ñ·Ï-±â°è_ÀÏÀ§-es2Â÷" xfId="40311"/>
    <cellStyle name="AÞ¸¶_¸n·I-±a°e_AIA§-es2A÷ 2" xfId="40312"/>
    <cellStyle name="ÄÞ¸¶_¸ñ-È¯" xfId="40313"/>
    <cellStyle name="AÞ¸¶_¿ø°¡°e≫e" xfId="40314"/>
    <cellStyle name="ÄÞ¸¶_±â°è-¸ñ·Ï" xfId="40315"/>
    <cellStyle name="AÞ¸¶_±a°e-¸n·I 2" xfId="40316"/>
    <cellStyle name="ÄÞ¸¶_±â°è¼³ºñ-ÀÏÀ§¸ñ·Ï " xfId="40317"/>
    <cellStyle name="AÞ¸¶_±a°e¼³ºn-AIA§¸n·I  2" xfId="40318"/>
    <cellStyle name="ÄÞ¸¶_¼³ºñÀÏÀ§" xfId="40319"/>
    <cellStyle name="AÞ¸¶_¼oAI¼º " xfId="40320"/>
    <cellStyle name="ÄÞ¸¶_³»ºÎ°èÈ¹´ë ÃßÁ¤Â÷ÀÌ " xfId="42698"/>
    <cellStyle name="AÞ¸¶_³≫ºI°eE¹´e AßA¤A÷AI " xfId="42699"/>
    <cellStyle name="ÄÞ¸¶_7°èÈ¹ " xfId="40321"/>
    <cellStyle name="AÞ¸¶_A¾CO½A¼³ " xfId="40322"/>
    <cellStyle name="ÄÞ¸¶_Á¾ÇÕ½Å¼³ " xfId="40323"/>
    <cellStyle name="AÞ¸¶_A¾CO½A¼³ _선로임2" xfId="40324"/>
    <cellStyle name="ÄÞ¸¶_Á¾ÇÕÃ¶°ÅºÐ " xfId="40325"/>
    <cellStyle name="AÞ¸¶_A¹Aa" xfId="40326"/>
    <cellStyle name="ÄÞ¸¶_ÀÏ-±â" xfId="40327"/>
    <cellStyle name="AÞ¸¶_AIA§-es2A÷" xfId="40328"/>
    <cellStyle name="ÄÞ¸¶_ÀÏÀ§-es2Â÷" xfId="40329"/>
    <cellStyle name="AÞ¸¶_AN°y(1.25) " xfId="40330"/>
    <cellStyle name="ÄÞ¸¶_Áý°èÇ¥°ÇÃàºÐ" xfId="40331"/>
    <cellStyle name="AÞ¸¶_BOM°eAa" xfId="40332"/>
    <cellStyle name="ÄÞ¸¶_BOM°èÀå" xfId="40333"/>
    <cellStyle name="AÞ¸¶_BOM°eAa 2" xfId="40334"/>
    <cellStyle name="ÄÞ¸¶_INQUIRY ¿µ¾÷ÃßÁø " xfId="29092"/>
    <cellStyle name="AÞ¸¶_INQUIRY ¿μ¾÷AßAø " xfId="26030"/>
    <cellStyle name="ÄÞ¸¶_laroux" xfId="29093"/>
    <cellStyle name="AÞ¸¶_º≫¼± ±æ¾i±uºI ¼o·R Ay°eC￥ " xfId="40335"/>
    <cellStyle name="ÄÞ¸¶_Sheet1" xfId="40336"/>
    <cellStyle name="Attach Rates" xfId="40337"/>
    <cellStyle name="Àú¸®¼ö" xfId="40338"/>
    <cellStyle name="Àú¸®¼ö0" xfId="40339"/>
    <cellStyle name="Au¸r " xfId="40340"/>
    <cellStyle name="Au¸r¼" xfId="40341"/>
    <cellStyle name="AU¸R¼o" xfId="26031"/>
    <cellStyle name="AU¸R¼o 10" xfId="26032"/>
    <cellStyle name="AU¸R¼o 11" xfId="26033"/>
    <cellStyle name="AU¸R¼o 12" xfId="26034"/>
    <cellStyle name="AU¸R¼o 13" xfId="26035"/>
    <cellStyle name="AU¸R¼o 14" xfId="29227"/>
    <cellStyle name="AU¸R¼o 2" xfId="26036"/>
    <cellStyle name="AU¸R¼o 3" xfId="26037"/>
    <cellStyle name="AU¸R¼o 4" xfId="26038"/>
    <cellStyle name="AU¸R¼o 5" xfId="26039"/>
    <cellStyle name="AU¸R¼o 6" xfId="26040"/>
    <cellStyle name="AU¸R¼o 7" xfId="26041"/>
    <cellStyle name="AU¸R¼o 8" xfId="26042"/>
    <cellStyle name="AU¸R¼o 9" xfId="26043"/>
    <cellStyle name="AU¸R¼o0" xfId="26044"/>
    <cellStyle name="AU¸R¼o0 10" xfId="26045"/>
    <cellStyle name="AU¸R¼o0 11" xfId="26046"/>
    <cellStyle name="AU¸R¼o0 12" xfId="26047"/>
    <cellStyle name="AU¸R¼o0 13" xfId="26048"/>
    <cellStyle name="AU¸R¼o0 14" xfId="29226"/>
    <cellStyle name="AU¸R¼o0 2" xfId="26049"/>
    <cellStyle name="AU¸R¼o0 2 2" xfId="31311"/>
    <cellStyle name="AU¸R¼o0 2 2 2" xfId="40342"/>
    <cellStyle name="AU¸R¼o0 2 2 2 2" xfId="42700"/>
    <cellStyle name="AU¸R¼o0 2 3" xfId="40343"/>
    <cellStyle name="AU¸R¼o0 3" xfId="26050"/>
    <cellStyle name="AU¸R¼o0 3 2" xfId="31758"/>
    <cellStyle name="AU¸R¼o0 3 2 2" xfId="40344"/>
    <cellStyle name="AU¸R¼o0 3 2 2 2" xfId="42701"/>
    <cellStyle name="AU¸R¼o0 3 3" xfId="40345"/>
    <cellStyle name="AU¸R¼o0 4" xfId="26051"/>
    <cellStyle name="AU¸R¼o0 4 2" xfId="31808"/>
    <cellStyle name="AU¸R¼o0 4 2 2" xfId="41927"/>
    <cellStyle name="AU¸R¼o0 4 2 2 2" xfId="42702"/>
    <cellStyle name="AU¸R¼o0 5" xfId="26052"/>
    <cellStyle name="AU¸R¼o0 5 2" xfId="31899"/>
    <cellStyle name="AU¸R¼o0 5 2 2" xfId="41928"/>
    <cellStyle name="AU¸R¼o0 5 2 2 2" xfId="42703"/>
    <cellStyle name="AU¸R¼o0 6" xfId="26053"/>
    <cellStyle name="AU¸R¼o0 6 2" xfId="42704"/>
    <cellStyle name="AU¸R¼o0 7" xfId="26054"/>
    <cellStyle name="AU¸R¼o0 7 2" xfId="42705"/>
    <cellStyle name="AU¸R¼o0 8" xfId="26055"/>
    <cellStyle name="AU¸R¼o0 9" xfId="26056"/>
    <cellStyle name="_x0001_b" xfId="40346"/>
    <cellStyle name="b?þ?b?þ?b?þ?b?þ?b?þ?b?þ?b?þ?b?þ?b?þ?b?þ?b灌þ?b?þ?&lt;?b?þ?b濬þ?b?þ?b?þ昰_x0018_?þ????_x0008_" xfId="29094"/>
    <cellStyle name="b?þ?b?þ?b?þ?b灌þ?b?þ?&lt;?b?þ?b濬þ?b?þ?b?þ昰_x0018_?þ????_x0008_" xfId="29095"/>
    <cellStyle name="b␌þකb濰þඪb瀠þයb灌þ්b炈þ宐&lt;෢b濈þෲb濬þขb瀐þฒb瀰þ昰_x0018_⋸þ㤕䰀ጤܕ_x0008_" xfId="29096"/>
    <cellStyle name="Background" xfId="40347"/>
    <cellStyle name="Bad" xfId="40348"/>
    <cellStyle name="blank" xfId="40349"/>
    <cellStyle name="blank - Style1" xfId="40350"/>
    <cellStyle name="body" xfId="29098"/>
    <cellStyle name="Bold 11" xfId="40351"/>
    <cellStyle name="BoldHdr" xfId="40352"/>
    <cellStyle name="b嬜þപb嬼þഺb孬þൊb⍜þ൚b⍼þ൪b⎨þൺb⏜þඊb␌þකb濰þඪb瀠þයb灌þ්b炈þ宐&lt;෢b濈þෲb濬þขb瀐þฒb瀰þ昰_x0018_⋸þ㤕䰀ጤܕ_x0008_" xfId="29097"/>
    <cellStyle name="C" xfId="40353"/>
    <cellStyle name="C " xfId="29099"/>
    <cellStyle name="C_BOOKCITY(전기)" xfId="40542"/>
    <cellStyle name="C_BOOKCITY(전기)_금호건설 샘플내역" xfId="40543"/>
    <cellStyle name="C_BOOKCITY(전기)_금호건설(오류3구역)AA" xfId="40544"/>
    <cellStyle name="C_BOOKCITY(전기)_면목동 용마산어울림 가실행작성(04.11.30)" xfId="40545"/>
    <cellStyle name="C_BOOKCITY(전기)_성남올림픽 어을림 가실행작성" xfId="40546"/>
    <cellStyle name="C_BOOKCITY(전기)_오류동(가실행작성중)" xfId="40547"/>
    <cellStyle name="C_BOOKCITY(전기)_오류동(가실행작성중)-1" xfId="40548"/>
    <cellStyle name="C_공설운동진입(가실행)" xfId="40354"/>
    <cellStyle name="C_공설운동진입(가실행)_BOOKCITY(전기)" xfId="40396"/>
    <cellStyle name="C_공설운동진입(가실행)_BOOKCITY(전기)_금호건설 샘플내역" xfId="40397"/>
    <cellStyle name="C_공설운동진입(가실행)_BOOKCITY(전기)_금호건설(오류3구역)AA" xfId="40398"/>
    <cellStyle name="C_공설운동진입(가실행)_BOOKCITY(전기)_면목동 용마산어울림 가실행작성(04.11.30)" xfId="40399"/>
    <cellStyle name="C_공설운동진입(가실행)_BOOKCITY(전기)_성남올림픽 어을림 가실행작성" xfId="40400"/>
    <cellStyle name="C_공설운동진입(가실행)_BOOKCITY(전기)_오류동(가실행작성중)" xfId="40401"/>
    <cellStyle name="C_공설운동진입(가실행)_BOOKCITY(전기)_오류동(가실행작성중)-1" xfId="40402"/>
    <cellStyle name="C_공설운동진입(가실행)_금호건설 샘플내역" xfId="40355"/>
    <cellStyle name="C_공설운동진입(가실행)_금호건설(오류3구역)AA" xfId="40356"/>
    <cellStyle name="C_공설운동진입(가실행)_면목동 용마산어울림 가실행작성(04.11.30)" xfId="40357"/>
    <cellStyle name="C_공설운동진입(가실행)_사본 - 파주 북시티(이채)" xfId="40358"/>
    <cellStyle name="C_공설운동진입(가실행)_사본 - 파주 북시티(이채)_금호건설 샘플내역" xfId="40359"/>
    <cellStyle name="C_공설운동진입(가실행)_사본 - 파주 북시티(이채)_금호건설(오류3구역)AA" xfId="40360"/>
    <cellStyle name="C_공설운동진입(가실행)_사본 - 파주 북시티(이채)_면목동 용마산어울림 가실행작성(04.11.30)" xfId="40361"/>
    <cellStyle name="C_공설운동진입(가실행)_사본 - 파주 북시티(이채)_성남올림픽 어을림 가실행작성" xfId="40362"/>
    <cellStyle name="C_공설운동진입(가실행)_사본 - 파주 북시티(이채)_오류동(가실행작성중)" xfId="40363"/>
    <cellStyle name="C_공설운동진입(가실행)_사본 - 파주 북시티(이채)_오류동(가실행작성중)-1" xfId="40364"/>
    <cellStyle name="C_공설운동진입(가실행)_성남올림픽 어을림 가실행작성" xfId="40365"/>
    <cellStyle name="C_공설운동진입(가실행)_오류동(가실행작성중)" xfId="40366"/>
    <cellStyle name="C_공설운동진입(가실행)_오류동(가실행작성중)-1" xfId="40367"/>
    <cellStyle name="C_공설운동진입(가실행)_파주 BOOK CITY(통보용)" xfId="40382"/>
    <cellStyle name="C_공설운동진입(가실행)_파주 BOOK CITY(통보용)_금호건설 샘플내역" xfId="40383"/>
    <cellStyle name="C_공설운동진입(가실행)_파주 BOOK CITY(통보용)_금호건설(오류3구역)AA" xfId="40384"/>
    <cellStyle name="C_공설운동진입(가실행)_파주 BOOK CITY(통보용)_면목동 용마산어울림 가실행작성(04.11.30)" xfId="40385"/>
    <cellStyle name="C_공설운동진입(가실행)_파주 BOOK CITY(통보용)_성남올림픽 어을림 가실행작성" xfId="40386"/>
    <cellStyle name="C_공설운동진입(가실행)_파주 BOOK CITY(통보용)_오류동(가실행작성중)" xfId="40387"/>
    <cellStyle name="C_공설운동진입(가실행)_파주 BOOK CITY(통보용)_오류동(가실행작성중)-1" xfId="40388"/>
    <cellStyle name="C_공설운동진입(가실행)_파주 BOOK CITY가실행내역" xfId="40389"/>
    <cellStyle name="C_공설운동진입(가실행)_파주 BOOK CITY가실행내역_금호건설 샘플내역" xfId="40390"/>
    <cellStyle name="C_공설운동진입(가실행)_파주 BOOK CITY가실행내역_금호건설(오류3구역)AA" xfId="40391"/>
    <cellStyle name="C_공설운동진입(가실행)_파주 BOOK CITY가실행내역_면목동 용마산어울림 가실행작성(04.11.30)" xfId="40392"/>
    <cellStyle name="C_공설운동진입(가실행)_파주 BOOK CITY가실행내역_성남올림픽 어을림 가실행작성" xfId="40393"/>
    <cellStyle name="C_공설운동진입(가실행)_파주 BOOK CITY가실행내역_오류동(가실행작성중)" xfId="40394"/>
    <cellStyle name="C_공설운동진입(가실행)_파주 BOOK CITY가실행내역_오류동(가실행작성중)-1" xfId="40395"/>
    <cellStyle name="C_공설운동진입(가실행)_파주 북시티(이채)제출" xfId="40368"/>
    <cellStyle name="C_공설운동진입(가실행)_파주 북시티(이채)제출_금호건설 샘플내역" xfId="40369"/>
    <cellStyle name="C_공설운동진입(가실행)_파주 북시티(이채)제출_금호건설(오류3구역)AA" xfId="40370"/>
    <cellStyle name="C_공설운동진입(가실행)_파주 북시티(이채)제출_면목동 용마산어울림 가실행작성(04.11.30)" xfId="40371"/>
    <cellStyle name="C_공설운동진입(가실행)_파주 북시티(이채)제출_성남올림픽 어을림 가실행작성" xfId="40372"/>
    <cellStyle name="C_공설운동진입(가실행)_파주 북시티(이채)제출_오류동(가실행작성중)" xfId="40373"/>
    <cellStyle name="C_공설운동진입(가실행)_파주 북시티(이채)제출_오류동(가실행작성중)-1" xfId="40374"/>
    <cellStyle name="C_공설운동진입(가실행)_파주 북시티(전체)제출(변경전)" xfId="40375"/>
    <cellStyle name="C_공설운동진입(가실행)_파주 북시티(전체)제출(변경전)_금호건설 샘플내역" xfId="40376"/>
    <cellStyle name="C_공설운동진입(가실행)_파주 북시티(전체)제출(변경전)_금호건설(오류3구역)AA" xfId="40377"/>
    <cellStyle name="C_공설운동진입(가실행)_파주 북시티(전체)제출(변경전)_면목동 용마산어울림 가실행작성(04.11.30)" xfId="40378"/>
    <cellStyle name="C_공설운동진입(가실행)_파주 북시티(전체)제출(변경전)_성남올림픽 어을림 가실행작성" xfId="40379"/>
    <cellStyle name="C_공설운동진입(가실행)_파주 북시티(전체)제출(변경전)_오류동(가실행작성중)" xfId="40380"/>
    <cellStyle name="C_공설운동진입(가실행)_파주 북시티(전체)제출(변경전)_오류동(가실행작성중)-1" xfId="40381"/>
    <cellStyle name="C_금호건설 샘플내역" xfId="40403"/>
    <cellStyle name="C_금호건설(오류3구역)AA" xfId="40404"/>
    <cellStyle name="C_면목동 용마산어울림 가실행작성(04.11.30)" xfId="40405"/>
    <cellStyle name="C_사본 - 파주 북시티(이채)" xfId="40406"/>
    <cellStyle name="C_사본 - 파주 북시티(이채)_금호건설 샘플내역" xfId="40407"/>
    <cellStyle name="C_사본 - 파주 북시티(이채)_금호건설(오류3구역)AA" xfId="40408"/>
    <cellStyle name="C_사본 - 파주 북시티(이채)_면목동 용마산어울림 가실행작성(04.11.30)" xfId="40409"/>
    <cellStyle name="C_사본 - 파주 북시티(이채)_성남올림픽 어을림 가실행작성" xfId="40410"/>
    <cellStyle name="C_사본 - 파주 북시티(이채)_오류동(가실행작성중)" xfId="40411"/>
    <cellStyle name="C_사본 - 파주 북시티(이채)_오류동(가실행작성중)-1" xfId="40412"/>
    <cellStyle name="C_성남올림픽 어을림 가실행작성" xfId="40413"/>
    <cellStyle name="C_오류동(가실행작성중)" xfId="40414"/>
    <cellStyle name="C_오류동(가실행작성중)-1" xfId="40415"/>
    <cellStyle name="C_토목내역서" xfId="40416"/>
    <cellStyle name="C_토목내역서_BOOKCITY(전기)" xfId="40507"/>
    <cellStyle name="C_토목내역서_BOOKCITY(전기)_금호건설 샘플내역" xfId="40508"/>
    <cellStyle name="C_토목내역서_BOOKCITY(전기)_금호건설(오류3구역)AA" xfId="40509"/>
    <cellStyle name="C_토목내역서_BOOKCITY(전기)_면목동 용마산어울림 가실행작성(04.11.30)" xfId="40510"/>
    <cellStyle name="C_토목내역서_BOOKCITY(전기)_성남올림픽 어을림 가실행작성" xfId="40511"/>
    <cellStyle name="C_토목내역서_BOOKCITY(전기)_오류동(가실행작성중)" xfId="40512"/>
    <cellStyle name="C_토목내역서_BOOKCITY(전기)_오류동(가실행작성중)-1" xfId="40513"/>
    <cellStyle name="C_토목내역서_공설운동진입(가실행)" xfId="40417"/>
    <cellStyle name="C_토목내역서_공설운동진입(가실행)_BOOKCITY(전기)" xfId="40459"/>
    <cellStyle name="C_토목내역서_공설운동진입(가실행)_BOOKCITY(전기)_금호건설 샘플내역" xfId="40460"/>
    <cellStyle name="C_토목내역서_공설운동진입(가실행)_BOOKCITY(전기)_금호건설(오류3구역)AA" xfId="40461"/>
    <cellStyle name="C_토목내역서_공설운동진입(가실행)_BOOKCITY(전기)_면목동 용마산어울림 가실행작성(04.11.30)" xfId="40462"/>
    <cellStyle name="C_토목내역서_공설운동진입(가실행)_BOOKCITY(전기)_성남올림픽 어을림 가실행작성" xfId="40463"/>
    <cellStyle name="C_토목내역서_공설운동진입(가실행)_BOOKCITY(전기)_오류동(가실행작성중)" xfId="40464"/>
    <cellStyle name="C_토목내역서_공설운동진입(가실행)_BOOKCITY(전기)_오류동(가실행작성중)-1" xfId="40465"/>
    <cellStyle name="C_토목내역서_공설운동진입(가실행)_금호건설 샘플내역" xfId="40418"/>
    <cellStyle name="C_토목내역서_공설운동진입(가실행)_금호건설(오류3구역)AA" xfId="40419"/>
    <cellStyle name="C_토목내역서_공설운동진입(가실행)_면목동 용마산어울림 가실행작성(04.11.30)" xfId="40420"/>
    <cellStyle name="C_토목내역서_공설운동진입(가실행)_사본 - 파주 북시티(이채)" xfId="40421"/>
    <cellStyle name="C_토목내역서_공설운동진입(가실행)_사본 - 파주 북시티(이채)_금호건설 샘플내역" xfId="40422"/>
    <cellStyle name="C_토목내역서_공설운동진입(가실행)_사본 - 파주 북시티(이채)_금호건설(오류3구역)AA" xfId="40423"/>
    <cellStyle name="C_토목내역서_공설운동진입(가실행)_사본 - 파주 북시티(이채)_면목동 용마산어울림 가실행작성(04.11.30)" xfId="40424"/>
    <cellStyle name="C_토목내역서_공설운동진입(가실행)_사본 - 파주 북시티(이채)_성남올림픽 어을림 가실행작성" xfId="40425"/>
    <cellStyle name="C_토목내역서_공설운동진입(가실행)_사본 - 파주 북시티(이채)_오류동(가실행작성중)" xfId="40426"/>
    <cellStyle name="C_토목내역서_공설운동진입(가실행)_사본 - 파주 북시티(이채)_오류동(가실행작성중)-1" xfId="40427"/>
    <cellStyle name="C_토목내역서_공설운동진입(가실행)_성남올림픽 어을림 가실행작성" xfId="40428"/>
    <cellStyle name="C_토목내역서_공설운동진입(가실행)_오류동(가실행작성중)" xfId="40429"/>
    <cellStyle name="C_토목내역서_공설운동진입(가실행)_오류동(가실행작성중)-1" xfId="40430"/>
    <cellStyle name="C_토목내역서_공설운동진입(가실행)_파주 BOOK CITY(통보용)" xfId="40445"/>
    <cellStyle name="C_토목내역서_공설운동진입(가실행)_파주 BOOK CITY(통보용)_금호건설 샘플내역" xfId="40446"/>
    <cellStyle name="C_토목내역서_공설운동진입(가실행)_파주 BOOK CITY(통보용)_금호건설(오류3구역)AA" xfId="40447"/>
    <cellStyle name="C_토목내역서_공설운동진입(가실행)_파주 BOOK CITY(통보용)_면목동 용마산어울림 가실행작성(04.11.30)" xfId="40448"/>
    <cellStyle name="C_토목내역서_공설운동진입(가실행)_파주 BOOK CITY(통보용)_성남올림픽 어을림 가실행작성" xfId="40449"/>
    <cellStyle name="C_토목내역서_공설운동진입(가실행)_파주 BOOK CITY(통보용)_오류동(가실행작성중)" xfId="40450"/>
    <cellStyle name="C_토목내역서_공설운동진입(가실행)_파주 BOOK CITY(통보용)_오류동(가실행작성중)-1" xfId="40451"/>
    <cellStyle name="C_토목내역서_공설운동진입(가실행)_파주 BOOK CITY가실행내역" xfId="40452"/>
    <cellStyle name="C_토목내역서_공설운동진입(가실행)_파주 BOOK CITY가실행내역_금호건설 샘플내역" xfId="40453"/>
    <cellStyle name="C_토목내역서_공설운동진입(가실행)_파주 BOOK CITY가실행내역_금호건설(오류3구역)AA" xfId="40454"/>
    <cellStyle name="C_토목내역서_공설운동진입(가실행)_파주 BOOK CITY가실행내역_면목동 용마산어울림 가실행작성(04.11.30)" xfId="40455"/>
    <cellStyle name="C_토목내역서_공설운동진입(가실행)_파주 BOOK CITY가실행내역_성남올림픽 어을림 가실행작성" xfId="40456"/>
    <cellStyle name="C_토목내역서_공설운동진입(가실행)_파주 BOOK CITY가실행내역_오류동(가실행작성중)" xfId="40457"/>
    <cellStyle name="C_토목내역서_공설운동진입(가실행)_파주 BOOK CITY가실행내역_오류동(가실행작성중)-1" xfId="40458"/>
    <cellStyle name="C_토목내역서_공설운동진입(가실행)_파주 북시티(이채)제출" xfId="40431"/>
    <cellStyle name="C_토목내역서_공설운동진입(가실행)_파주 북시티(이채)제출_금호건설 샘플내역" xfId="40432"/>
    <cellStyle name="C_토목내역서_공설운동진입(가실행)_파주 북시티(이채)제출_금호건설(오류3구역)AA" xfId="40433"/>
    <cellStyle name="C_토목내역서_공설운동진입(가실행)_파주 북시티(이채)제출_면목동 용마산어울림 가실행작성(04.11.30)" xfId="40434"/>
    <cellStyle name="C_토목내역서_공설운동진입(가실행)_파주 북시티(이채)제출_성남올림픽 어을림 가실행작성" xfId="40435"/>
    <cellStyle name="C_토목내역서_공설운동진입(가실행)_파주 북시티(이채)제출_오류동(가실행작성중)" xfId="40436"/>
    <cellStyle name="C_토목내역서_공설운동진입(가실행)_파주 북시티(이채)제출_오류동(가실행작성중)-1" xfId="40437"/>
    <cellStyle name="C_토목내역서_공설운동진입(가실행)_파주 북시티(전체)제출(변경전)" xfId="40438"/>
    <cellStyle name="C_토목내역서_공설운동진입(가실행)_파주 북시티(전체)제출(변경전)_금호건설 샘플내역" xfId="40439"/>
    <cellStyle name="C_토목내역서_공설운동진입(가실행)_파주 북시티(전체)제출(변경전)_금호건설(오류3구역)AA" xfId="40440"/>
    <cellStyle name="C_토목내역서_공설운동진입(가실행)_파주 북시티(전체)제출(변경전)_면목동 용마산어울림 가실행작성(04.11.30)" xfId="40441"/>
    <cellStyle name="C_토목내역서_공설운동진입(가실행)_파주 북시티(전체)제출(변경전)_성남올림픽 어을림 가실행작성" xfId="40442"/>
    <cellStyle name="C_토목내역서_공설운동진입(가실행)_파주 북시티(전체)제출(변경전)_오류동(가실행작성중)" xfId="40443"/>
    <cellStyle name="C_토목내역서_공설운동진입(가실행)_파주 북시티(전체)제출(변경전)_오류동(가실행작성중)-1" xfId="40444"/>
    <cellStyle name="C_토목내역서_금호건설 샘플내역" xfId="40466"/>
    <cellStyle name="C_토목내역서_금호건설(오류3구역)AA" xfId="40467"/>
    <cellStyle name="C_토목내역서_면목동 용마산어울림 가실행작성(04.11.30)" xfId="40468"/>
    <cellStyle name="C_토목내역서_사본 - 파주 북시티(이채)" xfId="40469"/>
    <cellStyle name="C_토목내역서_사본 - 파주 북시티(이채)_금호건설 샘플내역" xfId="40470"/>
    <cellStyle name="C_토목내역서_사본 - 파주 북시티(이채)_금호건설(오류3구역)AA" xfId="40471"/>
    <cellStyle name="C_토목내역서_사본 - 파주 북시티(이채)_면목동 용마산어울림 가실행작성(04.11.30)" xfId="40472"/>
    <cellStyle name="C_토목내역서_사본 - 파주 북시티(이채)_성남올림픽 어을림 가실행작성" xfId="40473"/>
    <cellStyle name="C_토목내역서_사본 - 파주 북시티(이채)_오류동(가실행작성중)" xfId="40474"/>
    <cellStyle name="C_토목내역서_사본 - 파주 북시티(이채)_오류동(가실행작성중)-1" xfId="40475"/>
    <cellStyle name="C_토목내역서_성남올림픽 어을림 가실행작성" xfId="40476"/>
    <cellStyle name="C_토목내역서_오류동(가실행작성중)" xfId="40477"/>
    <cellStyle name="C_토목내역서_오류동(가실행작성중)-1" xfId="40478"/>
    <cellStyle name="C_토목내역서_파주 BOOK CITY(통보용)" xfId="40493"/>
    <cellStyle name="C_토목내역서_파주 BOOK CITY(통보용)_금호건설 샘플내역" xfId="40494"/>
    <cellStyle name="C_토목내역서_파주 BOOK CITY(통보용)_금호건설(오류3구역)AA" xfId="40495"/>
    <cellStyle name="C_토목내역서_파주 BOOK CITY(통보용)_면목동 용마산어울림 가실행작성(04.11.30)" xfId="40496"/>
    <cellStyle name="C_토목내역서_파주 BOOK CITY(통보용)_성남올림픽 어을림 가실행작성" xfId="40497"/>
    <cellStyle name="C_토목내역서_파주 BOOK CITY(통보용)_오류동(가실행작성중)" xfId="40498"/>
    <cellStyle name="C_토목내역서_파주 BOOK CITY(통보용)_오류동(가실행작성중)-1" xfId="40499"/>
    <cellStyle name="C_토목내역서_파주 BOOK CITY가실행내역" xfId="40500"/>
    <cellStyle name="C_토목내역서_파주 BOOK CITY가실행내역_금호건설 샘플내역" xfId="40501"/>
    <cellStyle name="C_토목내역서_파주 BOOK CITY가실행내역_금호건설(오류3구역)AA" xfId="40502"/>
    <cellStyle name="C_토목내역서_파주 BOOK CITY가실행내역_면목동 용마산어울림 가실행작성(04.11.30)" xfId="40503"/>
    <cellStyle name="C_토목내역서_파주 BOOK CITY가실행내역_성남올림픽 어을림 가실행작성" xfId="40504"/>
    <cellStyle name="C_토목내역서_파주 BOOK CITY가실행내역_오류동(가실행작성중)" xfId="40505"/>
    <cellStyle name="C_토목내역서_파주 BOOK CITY가실행내역_오류동(가실행작성중)-1" xfId="40506"/>
    <cellStyle name="C_토목내역서_파주 북시티(이채)제출" xfId="40479"/>
    <cellStyle name="C_토목내역서_파주 북시티(이채)제출_금호건설 샘플내역" xfId="40480"/>
    <cellStyle name="C_토목내역서_파주 북시티(이채)제출_금호건설(오류3구역)AA" xfId="40481"/>
    <cellStyle name="C_토목내역서_파주 북시티(이채)제출_면목동 용마산어울림 가실행작성(04.11.30)" xfId="40482"/>
    <cellStyle name="C_토목내역서_파주 북시티(이채)제출_성남올림픽 어을림 가실행작성" xfId="40483"/>
    <cellStyle name="C_토목내역서_파주 북시티(이채)제출_오류동(가실행작성중)" xfId="40484"/>
    <cellStyle name="C_토목내역서_파주 북시티(이채)제출_오류동(가실행작성중)-1" xfId="40485"/>
    <cellStyle name="C_토목내역서_파주 북시티(전체)제출(변경전)" xfId="40486"/>
    <cellStyle name="C_토목내역서_파주 북시티(전체)제출(변경전)_금호건설 샘플내역" xfId="40487"/>
    <cellStyle name="C_토목내역서_파주 북시티(전체)제출(변경전)_금호건설(오류3구역)AA" xfId="40488"/>
    <cellStyle name="C_토목내역서_파주 북시티(전체)제출(변경전)_면목동 용마산어울림 가실행작성(04.11.30)" xfId="40489"/>
    <cellStyle name="C_토목내역서_파주 북시티(전체)제출(변경전)_성남올림픽 어을림 가실행작성" xfId="40490"/>
    <cellStyle name="C_토목내역서_파주 북시티(전체)제출(변경전)_오류동(가실행작성중)" xfId="40491"/>
    <cellStyle name="C_토목내역서_파주 북시티(전체)제출(변경전)_오류동(가실행작성중)-1" xfId="40492"/>
    <cellStyle name="C_파주 BOOK CITY(통보용)" xfId="40528"/>
    <cellStyle name="C_파주 BOOK CITY(통보용)_금호건설 샘플내역" xfId="40529"/>
    <cellStyle name="C_파주 BOOK CITY(통보용)_금호건설(오류3구역)AA" xfId="40530"/>
    <cellStyle name="C_파주 BOOK CITY(통보용)_면목동 용마산어울림 가실행작성(04.11.30)" xfId="40531"/>
    <cellStyle name="C_파주 BOOK CITY(통보용)_성남올림픽 어을림 가실행작성" xfId="40532"/>
    <cellStyle name="C_파주 BOOK CITY(통보용)_오류동(가실행작성중)" xfId="40533"/>
    <cellStyle name="C_파주 BOOK CITY(통보용)_오류동(가실행작성중)-1" xfId="40534"/>
    <cellStyle name="C_파주 BOOK CITY가실행내역" xfId="40535"/>
    <cellStyle name="C_파주 BOOK CITY가실행내역_금호건설 샘플내역" xfId="40536"/>
    <cellStyle name="C_파주 BOOK CITY가실행내역_금호건설(오류3구역)AA" xfId="40537"/>
    <cellStyle name="C_파주 BOOK CITY가실행내역_면목동 용마산어울림 가실행작성(04.11.30)" xfId="40538"/>
    <cellStyle name="C_파주 BOOK CITY가실행내역_성남올림픽 어을림 가실행작성" xfId="40539"/>
    <cellStyle name="C_파주 BOOK CITY가실행내역_오류동(가실행작성중)" xfId="40540"/>
    <cellStyle name="C_파주 BOOK CITY가실행내역_오류동(가실행작성중)-1" xfId="40541"/>
    <cellStyle name="C_파주 북시티(이채)제출" xfId="40514"/>
    <cellStyle name="C_파주 북시티(이채)제출_금호건설 샘플내역" xfId="40515"/>
    <cellStyle name="C_파주 북시티(이채)제출_금호건설(오류3구역)AA" xfId="40516"/>
    <cellStyle name="C_파주 북시티(이채)제출_면목동 용마산어울림 가실행작성(04.11.30)" xfId="40517"/>
    <cellStyle name="C_파주 북시티(이채)제출_성남올림픽 어을림 가실행작성" xfId="40518"/>
    <cellStyle name="C_파주 북시티(이채)제출_오류동(가실행작성중)" xfId="40519"/>
    <cellStyle name="C_파주 북시티(이채)제출_오류동(가실행작성중)-1" xfId="40520"/>
    <cellStyle name="C_파주 북시티(전체)제출(변경전)" xfId="40521"/>
    <cellStyle name="C_파주 북시티(전체)제출(변경전)_금호건설 샘플내역" xfId="40522"/>
    <cellStyle name="C_파주 북시티(전체)제출(변경전)_금호건설(오류3구역)AA" xfId="40523"/>
    <cellStyle name="C_파주 북시티(전체)제출(변경전)_면목동 용마산어울림 가실행작성(04.11.30)" xfId="40524"/>
    <cellStyle name="C_파주 북시티(전체)제출(변경전)_성남올림픽 어을림 가실행작성" xfId="40525"/>
    <cellStyle name="C_파주 북시티(전체)제출(변경전)_오류동(가실행작성중)" xfId="40526"/>
    <cellStyle name="C_파주 북시티(전체)제출(변경전)_오류동(가실행작성중)-1" xfId="40527"/>
    <cellStyle name="C¡ia " xfId="29100"/>
    <cellStyle name="C¡IA¨ª_¡ic¨u¡A¨￢I¨￢¡Æ AN¡Æe " xfId="26057"/>
    <cellStyle name="C¡ÍA¨ª_©öe¨¬I ¡Æ©¡¨¬n ¢¬i¨ù¨ù¨ù¡© (2)" xfId="40549"/>
    <cellStyle name="C¡IA¨ª_ⓒoe¨￢I ¡Æⓒ¡¨￢n ￠￢i¨u¨u¨u¡ⓒ (2)" xfId="40550"/>
    <cellStyle name="C¡iaⓒ " xfId="29101"/>
    <cellStyle name="C¡iaⓒª_ " xfId="29102"/>
    <cellStyle name="C¢®IA¡§¨£_AO¡§uRCN¢®¨úU " xfId="40551"/>
    <cellStyle name="C￠ria " xfId="29103"/>
    <cellStyle name="C￠ria¨i " xfId="29104"/>
    <cellStyle name="C￠ria¨i¨ " xfId="29105"/>
    <cellStyle name="Ç¥" xfId="40552"/>
    <cellStyle name="C￥a " xfId="29106"/>
    <cellStyle name="C￥aø_ " xfId="29107"/>
    <cellStyle name="Ç¥ÁØ_(%)ºñ¸ñ±ººÐ·ùÇ¥" xfId="40553"/>
    <cellStyle name="C￥AØ_(%)ºn¸n±ººÐ·uC￥_1" xfId="40554"/>
    <cellStyle name="Ç¥ÁØ_(%)ºñ¸ñ±ººÐ·ùÇ¥_1" xfId="40555"/>
    <cellStyle name="C￥AØ_(%)ºn¸n±ººÐ·uC￥_1 2" xfId="40556"/>
    <cellStyle name="Ç¥ÁØ_´ë¼ö¸®" xfId="40557"/>
    <cellStyle name="C￥AØ_¸AAa.¼OAI " xfId="40558"/>
    <cellStyle name="Ç¥ÁØ_¸ðÇü¸·" xfId="29108"/>
    <cellStyle name="C￥AØ_¸ðCu¸·_상이군경회견적서" xfId="40559"/>
    <cellStyle name="Ç¥ÁØ_¸ðÇü¸·_상이군경회견적서" xfId="40560"/>
    <cellStyle name="C￥AØ_¸n·I-±a°e_1 2" xfId="40561"/>
    <cellStyle name="Ç¥ÁØ_¸ñ·Ï-±â°è_ÀÏÀ§-es2Â÷" xfId="40562"/>
    <cellStyle name="C￥AØ_¸n·I-±a°e_AIA§-es2A÷_목록-조경 (2)" xfId="40563"/>
    <cellStyle name="Ç¥ÁØ_¸ñ-È¯" xfId="40564"/>
    <cellStyle name="C￥AØ_¿¹≫e¿aA≫ " xfId="40565"/>
    <cellStyle name="Ç¥ÁØ_±â°è(4)" xfId="40566"/>
    <cellStyle name="C￥AØ_±a°e(4)_목록-조경 (2)" xfId="40567"/>
    <cellStyle name="Ç¥ÁØ_±â°è(5)" xfId="40568"/>
    <cellStyle name="C￥AØ_±a°e(5)_HY-단산출" xfId="40569"/>
    <cellStyle name="Ç¥ÁØ_±â°è-¸ñ·Ï" xfId="40570"/>
    <cellStyle name="C￥AØ_±a°e-¸n·I_목록-조경 (2)" xfId="40571"/>
    <cellStyle name="Ç¥ÁØ_±â°è¼³ºñ-ÀÏÀ§¸ñ·Ï " xfId="29109"/>
    <cellStyle name="C￥AØ_±a°e¼³ºn-AIA§¸n·I _일-토목" xfId="40572"/>
    <cellStyle name="Ç¥ÁØ_±âÅ¸ºñ¸ñ±ºÁö¼ö»êÃâ¼­ (2)" xfId="40573"/>
    <cellStyle name="C￥AØ_±aA¸ºn¸n±ºAo¼o≫eAa¼­ (2)" xfId="40574"/>
    <cellStyle name="Ç¥ÁØ_»ç¾÷ºÎº° ÃÑ°è " xfId="40575"/>
    <cellStyle name="C￥AØ_≫c¾÷°eE¹ºn±³(AIAI³Y)" xfId="40576"/>
    <cellStyle name="Ç¥ÁØ_°¡¼³" xfId="40577"/>
    <cellStyle name="C￥AØ_°­´c (2)_광명견적대비1010" xfId="40578"/>
    <cellStyle name="Ç¥ÁØ_°­´ç (2)_광명견적대비1010" xfId="40579"/>
    <cellStyle name="C￥AØ_°­´c (2)_광명견적대비1010 2" xfId="40580"/>
    <cellStyle name="Ç¥ÁØ_°­´ç (2)_광명견적대비1010 2" xfId="40581"/>
    <cellStyle name="C￥AØ_°­´c (2)_광명견적대비1010 3" xfId="40582"/>
    <cellStyle name="Ç¥ÁØ_°­´ç (2)_광명견적대비1010 3" xfId="40583"/>
    <cellStyle name="C￥AØ_°­´c (2)_광명견적대비1010_CCTV내역서(최종)" xfId="40620"/>
    <cellStyle name="Ç¥ÁØ_°­´ç (2)_광명견적대비1010_CCTV내역서(최종)" xfId="40621"/>
    <cellStyle name="C￥AØ_°­´c (2)_광명견적대비1010_CCTV내역서(최종) 2" xfId="40622"/>
    <cellStyle name="Ç¥ÁØ_°­´ç (2)_광명견적대비1010_CCTV내역서(최종) 2" xfId="40623"/>
    <cellStyle name="C￥AØ_°­´c (2)_광명견적대비1010_CCTV내역서(최종) 3" xfId="40624"/>
    <cellStyle name="Ç¥ÁØ_°­´ç (2)_광명견적대비1010_CCTV내역서(최종) 3" xfId="40625"/>
    <cellStyle name="C￥AØ_°­´c (2)_광명견적대비1010_견적서-2" xfId="40584"/>
    <cellStyle name="Ç¥ÁØ_°­´ç (2)_광명견적대비1010_견적서-2" xfId="40585"/>
    <cellStyle name="C￥AØ_°­´c (2)_광명견적대비1010_견적서-2 2" xfId="40586"/>
    <cellStyle name="Ç¥ÁØ_°­´ç (2)_광명견적대비1010_견적서-2 2" xfId="40587"/>
    <cellStyle name="C￥AØ_°­´c (2)_광명견적대비1010_견적서-2 3" xfId="40588"/>
    <cellStyle name="Ç¥ÁØ_°­´ç (2)_광명견적대비1010_견적서-2 3" xfId="40589"/>
    <cellStyle name="C￥AØ_°­´c (2)_광명견적대비1010_관급내역서(부산광역시 상수도 사업본부 무정전전원장치 제작구입설치" xfId="40590"/>
    <cellStyle name="Ç¥ÁØ_°­´ç (2)_광명견적대비1010_관급내역서(부산광역시 상수도 사업본부 무정전전원장치 제작구입설치" xfId="40591"/>
    <cellStyle name="C￥AØ_°­´c (2)_광명견적대비1010_관급내역서(부산광역시 상수도 사업본부 무정전전원장치 제작구입설치 2" xfId="40592"/>
    <cellStyle name="Ç¥ÁØ_°­´ç (2)_광명견적대비1010_관급내역서(부산광역시 상수도 사업본부 무정전전원장치 제작구입설치 2" xfId="40593"/>
    <cellStyle name="C￥AØ_°­´c (2)_광명견적대비1010_관급내역서(부산광역시 상수도 사업본부 무정전전원장치 제작구입설치 3" xfId="40594"/>
    <cellStyle name="Ç¥ÁØ_°­´ç (2)_광명견적대비1010_관급내역서(부산광역시 상수도 사업본부 무정전전원장치 제작구입설치 3" xfId="40595"/>
    <cellStyle name="C￥AØ_°­´c (2)_광명견적대비1010_내역서" xfId="40596"/>
    <cellStyle name="Ç¥ÁØ_°­´ç (2)_광명견적대비1010_내역서" xfId="40597"/>
    <cellStyle name="C￥AØ_°­´c (2)_광명견적대비1010_내역서 2" xfId="40598"/>
    <cellStyle name="Ç¥ÁØ_°­´ç (2)_광명견적대비1010_내역서 2" xfId="40599"/>
    <cellStyle name="C￥AØ_°­´c (2)_광명견적대비1010_내역서 3" xfId="40600"/>
    <cellStyle name="Ç¥ÁØ_°­´ç (2)_광명견적대비1010_내역서 3" xfId="40601"/>
    <cellStyle name="C￥AØ_°­´c (2)_광명견적대비1010_동아대부민캠퍼스내역서" xfId="40602"/>
    <cellStyle name="Ç¥ÁØ_°­´ç (2)_광명견적대비1010_동아대부민캠퍼스내역서" xfId="40603"/>
    <cellStyle name="C￥AØ_°­´c (2)_광명견적대비1010_동아대부민캠퍼스내역서 2" xfId="40604"/>
    <cellStyle name="Ç¥ÁØ_°­´ç (2)_광명견적대비1010_동아대부민캠퍼스내역서 2" xfId="40605"/>
    <cellStyle name="C￥AØ_°­´c (2)_광명견적대비1010_동아대부민캠퍼스내역서 3" xfId="40606"/>
    <cellStyle name="Ç¥ÁØ_°­´ç (2)_광명견적대비1010_동아대부민캠퍼스내역서 3" xfId="40607"/>
    <cellStyle name="C￥AØ_°­´c (2)_광명견적대비1010_부민동 노외공영주차장 건설공사 CCTV 제작구입설치-3" xfId="40608"/>
    <cellStyle name="Ç¥ÁØ_°­´ç (2)_광명견적대비1010_부민동 노외공영주차장 건설공사 CCTV 제작구입설치-3" xfId="40609"/>
    <cellStyle name="C￥AØ_°­´c (2)_광명견적대비1010_부민동 노외공영주차장 건설공사 CCTV 제작구입설치-3 2" xfId="40610"/>
    <cellStyle name="Ç¥ÁØ_°­´ç (2)_광명견적대비1010_부민동 노외공영주차장 건설공사 CCTV 제작구입설치-3 2" xfId="40611"/>
    <cellStyle name="C￥AØ_°­´c (2)_광명견적대비1010_부민동 노외공영주차장 건설공사 CCTV 제작구입설치-3 3" xfId="40612"/>
    <cellStyle name="Ç¥ÁØ_°­´ç (2)_광명견적대비1010_부민동 노외공영주차장 건설공사 CCTV 제작구입설치-3 3" xfId="40613"/>
    <cellStyle name="C￥AØ_°­´c (2)_광명견적대비1010_아세아견적및대하견적서" xfId="40614"/>
    <cellStyle name="Ç¥ÁØ_°­´ç (2)_광명견적대비1010_아세아견적및대하견적서" xfId="40615"/>
    <cellStyle name="C￥AØ_°­´c (2)_광명견적대비1010_아세아견적및대하견적서 2" xfId="40616"/>
    <cellStyle name="Ç¥ÁØ_°­´ç (2)_광명견적대비1010_아세아견적및대하견적서 2" xfId="40617"/>
    <cellStyle name="C￥AØ_°­´c (2)_광명견적대비1010_아세아견적및대하견적서 3" xfId="40618"/>
    <cellStyle name="Ç¥ÁØ_°­´ç (2)_광명견적대비1010_아세아견적및대하견적서 3" xfId="40619"/>
    <cellStyle name="C￥AØ_°­´c (2)_광명관급" xfId="40626"/>
    <cellStyle name="Ç¥ÁØ_°­´ç (2)_광명관급" xfId="40627"/>
    <cellStyle name="C￥AØ_°­´c (2)_광명관급 2" xfId="40628"/>
    <cellStyle name="Ç¥ÁØ_°­´ç (2)_광명관급 2" xfId="40629"/>
    <cellStyle name="C￥AØ_°­´c (2)_광명관급 3" xfId="40630"/>
    <cellStyle name="Ç¥ÁØ_°­´ç (2)_광명관급 3" xfId="40631"/>
    <cellStyle name="C￥AØ_°­´c (2)_금광" xfId="40632"/>
    <cellStyle name="Ç¥ÁØ_°­´ç (2)_금광" xfId="40633"/>
    <cellStyle name="C￥AØ_°­´c (2)_금광 2" xfId="40634"/>
    <cellStyle name="Ç¥ÁØ_°­´ç (2)_금광 2" xfId="40635"/>
    <cellStyle name="C￥AØ_°­´c (2)_금광 3" xfId="40636"/>
    <cellStyle name="Ç¥ÁØ_°­´ç (2)_금광 3" xfId="40637"/>
    <cellStyle name="C￥AØ_°­´c (2)_금광_CCTV내역서(최종)" xfId="40674"/>
    <cellStyle name="Ç¥ÁØ_°­´ç (2)_금광_CCTV내역서(최종)" xfId="40675"/>
    <cellStyle name="C￥AØ_°­´c (2)_금광_CCTV내역서(최종) 2" xfId="40676"/>
    <cellStyle name="Ç¥ÁØ_°­´ç (2)_금광_CCTV내역서(최종) 2" xfId="40677"/>
    <cellStyle name="C￥AØ_°­´c (2)_금광_CCTV내역서(최종) 3" xfId="40678"/>
    <cellStyle name="Ç¥ÁØ_°­´ç (2)_금광_CCTV내역서(최종) 3" xfId="40679"/>
    <cellStyle name="C￥AØ_°­´c (2)_금광_견적서-2" xfId="40638"/>
    <cellStyle name="Ç¥ÁØ_°­´ç (2)_금광_견적서-2" xfId="40639"/>
    <cellStyle name="C￥AØ_°­´c (2)_금광_견적서-2 2" xfId="40640"/>
    <cellStyle name="Ç¥ÁØ_°­´ç (2)_금광_견적서-2 2" xfId="40641"/>
    <cellStyle name="C￥AØ_°­´c (2)_금광_견적서-2 3" xfId="40642"/>
    <cellStyle name="Ç¥ÁØ_°­´ç (2)_금광_견적서-2 3" xfId="40643"/>
    <cellStyle name="C￥AØ_°­´c (2)_금광_관급내역서(부산광역시 상수도 사업본부 무정전전원장치 제작구입설치" xfId="40644"/>
    <cellStyle name="Ç¥ÁØ_°­´ç (2)_금광_관급내역서(부산광역시 상수도 사업본부 무정전전원장치 제작구입설치" xfId="40645"/>
    <cellStyle name="C￥AØ_°­´c (2)_금광_관급내역서(부산광역시 상수도 사업본부 무정전전원장치 제작구입설치 2" xfId="40646"/>
    <cellStyle name="Ç¥ÁØ_°­´ç (2)_금광_관급내역서(부산광역시 상수도 사업본부 무정전전원장치 제작구입설치 2" xfId="40647"/>
    <cellStyle name="C￥AØ_°­´c (2)_금광_관급내역서(부산광역시 상수도 사업본부 무정전전원장치 제작구입설치 3" xfId="40648"/>
    <cellStyle name="Ç¥ÁØ_°­´ç (2)_금광_관급내역서(부산광역시 상수도 사업본부 무정전전원장치 제작구입설치 3" xfId="40649"/>
    <cellStyle name="C￥AØ_°­´c (2)_금광_내역서" xfId="40650"/>
    <cellStyle name="Ç¥ÁØ_°­´ç (2)_금광_내역서" xfId="40651"/>
    <cellStyle name="C￥AØ_°­´c (2)_금광_내역서 2" xfId="40652"/>
    <cellStyle name="Ç¥ÁØ_°­´ç (2)_금광_내역서 2" xfId="40653"/>
    <cellStyle name="C￥AØ_°­´c (2)_금광_내역서 3" xfId="40654"/>
    <cellStyle name="Ç¥ÁØ_°­´ç (2)_금광_내역서 3" xfId="40655"/>
    <cellStyle name="C￥AØ_°­´c (2)_금광_동아대부민캠퍼스내역서" xfId="40656"/>
    <cellStyle name="Ç¥ÁØ_°­´ç (2)_금광_동아대부민캠퍼스내역서" xfId="40657"/>
    <cellStyle name="C￥AØ_°­´c (2)_금광_동아대부민캠퍼스내역서 2" xfId="40658"/>
    <cellStyle name="Ç¥ÁØ_°­´ç (2)_금광_동아대부민캠퍼스내역서 2" xfId="40659"/>
    <cellStyle name="C￥AØ_°­´c (2)_금광_동아대부민캠퍼스내역서 3" xfId="40660"/>
    <cellStyle name="Ç¥ÁØ_°­´ç (2)_금광_동아대부민캠퍼스내역서 3" xfId="40661"/>
    <cellStyle name="C￥AØ_°­´c (2)_금광_부민동 노외공영주차장 건설공사 CCTV 제작구입설치-3" xfId="40662"/>
    <cellStyle name="Ç¥ÁØ_°­´ç (2)_금광_부민동 노외공영주차장 건설공사 CCTV 제작구입설치-3" xfId="40663"/>
    <cellStyle name="C￥AØ_°­´c (2)_금광_부민동 노외공영주차장 건설공사 CCTV 제작구입설치-3 2" xfId="40664"/>
    <cellStyle name="Ç¥ÁØ_°­´ç (2)_금광_부민동 노외공영주차장 건설공사 CCTV 제작구입설치-3 2" xfId="40665"/>
    <cellStyle name="C￥AØ_°­´c (2)_금광_부민동 노외공영주차장 건설공사 CCTV 제작구입설치-3 3" xfId="40666"/>
    <cellStyle name="Ç¥ÁØ_°­´ç (2)_금광_부민동 노외공영주차장 건설공사 CCTV 제작구입설치-3 3" xfId="40667"/>
    <cellStyle name="C￥AØ_°­´c (2)_금광_아세아견적및대하견적서" xfId="40668"/>
    <cellStyle name="Ç¥ÁØ_°­´ç (2)_금광_아세아견적및대하견적서" xfId="40669"/>
    <cellStyle name="C￥AØ_°­´c (2)_금광_아세아견적및대하견적서 2" xfId="40670"/>
    <cellStyle name="Ç¥ÁØ_°­´ç (2)_금광_아세아견적및대하견적서 2" xfId="40671"/>
    <cellStyle name="C￥AØ_°­´c (2)_금광_아세아견적및대하견적서 3" xfId="40672"/>
    <cellStyle name="Ç¥ÁØ_°­´ç (2)_금광_아세아견적및대하견적서 3" xfId="40673"/>
    <cellStyle name="C￥AØ_°­´c (2)_삼사" xfId="40680"/>
    <cellStyle name="Ç¥ÁØ_°­´ç (2)_삼사" xfId="40681"/>
    <cellStyle name="C￥AØ_°­´c (2)_삼사 2" xfId="40682"/>
    <cellStyle name="Ç¥ÁØ_°­´ç (2)_삼사 2" xfId="40683"/>
    <cellStyle name="C￥AØ_°­´c (2)_삼사 3" xfId="40684"/>
    <cellStyle name="Ç¥ÁØ_°­´ç (2)_삼사 3" xfId="40685"/>
    <cellStyle name="C￥AØ_°­´c (2)_삼사_CCTV내역서(최종)" xfId="40722"/>
    <cellStyle name="Ç¥ÁØ_°­´ç (2)_삼사_CCTV내역서(최종)" xfId="40723"/>
    <cellStyle name="C￥AØ_°­´c (2)_삼사_CCTV내역서(최종) 2" xfId="40724"/>
    <cellStyle name="Ç¥ÁØ_°­´ç (2)_삼사_CCTV내역서(최종) 2" xfId="40725"/>
    <cellStyle name="C￥AØ_°­´c (2)_삼사_CCTV내역서(최종) 3" xfId="40726"/>
    <cellStyle name="Ç¥ÁØ_°­´ç (2)_삼사_CCTV내역서(최종) 3" xfId="40727"/>
    <cellStyle name="C￥AØ_°­´c (2)_삼사_견적서-2" xfId="40686"/>
    <cellStyle name="Ç¥ÁØ_°­´ç (2)_삼사_견적서-2" xfId="40687"/>
    <cellStyle name="C￥AØ_°­´c (2)_삼사_견적서-2 2" xfId="40688"/>
    <cellStyle name="Ç¥ÁØ_°­´ç (2)_삼사_견적서-2 2" xfId="40689"/>
    <cellStyle name="C￥AØ_°­´c (2)_삼사_견적서-2 3" xfId="40690"/>
    <cellStyle name="Ç¥ÁØ_°­´ç (2)_삼사_견적서-2 3" xfId="40691"/>
    <cellStyle name="C￥AØ_°­´c (2)_삼사_관급내역서(부산광역시 상수도 사업본부 무정전전원장치 제작구입설치" xfId="40692"/>
    <cellStyle name="Ç¥ÁØ_°­´ç (2)_삼사_관급내역서(부산광역시 상수도 사업본부 무정전전원장치 제작구입설치" xfId="40693"/>
    <cellStyle name="C￥AØ_°­´c (2)_삼사_관급내역서(부산광역시 상수도 사업본부 무정전전원장치 제작구입설치 2" xfId="40694"/>
    <cellStyle name="Ç¥ÁØ_°­´ç (2)_삼사_관급내역서(부산광역시 상수도 사업본부 무정전전원장치 제작구입설치 2" xfId="40695"/>
    <cellStyle name="C￥AØ_°­´c (2)_삼사_관급내역서(부산광역시 상수도 사업본부 무정전전원장치 제작구입설치 3" xfId="40696"/>
    <cellStyle name="Ç¥ÁØ_°­´ç (2)_삼사_관급내역서(부산광역시 상수도 사업본부 무정전전원장치 제작구입설치 3" xfId="40697"/>
    <cellStyle name="C￥AØ_°­´c (2)_삼사_내역서" xfId="40698"/>
    <cellStyle name="Ç¥ÁØ_°­´ç (2)_삼사_내역서" xfId="40699"/>
    <cellStyle name="C￥AØ_°­´c (2)_삼사_내역서 2" xfId="40700"/>
    <cellStyle name="Ç¥ÁØ_°­´ç (2)_삼사_내역서 2" xfId="40701"/>
    <cellStyle name="C￥AØ_°­´c (2)_삼사_내역서 3" xfId="40702"/>
    <cellStyle name="Ç¥ÁØ_°­´ç (2)_삼사_내역서 3" xfId="40703"/>
    <cellStyle name="C￥AØ_°­´c (2)_삼사_동아대부민캠퍼스내역서" xfId="40704"/>
    <cellStyle name="Ç¥ÁØ_°­´ç (2)_삼사_동아대부민캠퍼스내역서" xfId="40705"/>
    <cellStyle name="C￥AØ_°­´c (2)_삼사_동아대부민캠퍼스내역서 2" xfId="40706"/>
    <cellStyle name="Ç¥ÁØ_°­´ç (2)_삼사_동아대부민캠퍼스내역서 2" xfId="40707"/>
    <cellStyle name="C￥AØ_°­´c (2)_삼사_동아대부민캠퍼스내역서 3" xfId="40708"/>
    <cellStyle name="Ç¥ÁØ_°­´ç (2)_삼사_동아대부민캠퍼스내역서 3" xfId="40709"/>
    <cellStyle name="C￥AØ_°­´c (2)_삼사_부민동 노외공영주차장 건설공사 CCTV 제작구입설치-3" xfId="40710"/>
    <cellStyle name="Ç¥ÁØ_°­´ç (2)_삼사_부민동 노외공영주차장 건설공사 CCTV 제작구입설치-3" xfId="40711"/>
    <cellStyle name="C￥AØ_°­´c (2)_삼사_부민동 노외공영주차장 건설공사 CCTV 제작구입설치-3 2" xfId="40712"/>
    <cellStyle name="Ç¥ÁØ_°­´ç (2)_삼사_부민동 노외공영주차장 건설공사 CCTV 제작구입설치-3 2" xfId="40713"/>
    <cellStyle name="C￥AØ_°­´c (2)_삼사_부민동 노외공영주차장 건설공사 CCTV 제작구입설치-3 3" xfId="40714"/>
    <cellStyle name="Ç¥ÁØ_°­´ç (2)_삼사_부민동 노외공영주차장 건설공사 CCTV 제작구입설치-3 3" xfId="40715"/>
    <cellStyle name="C￥AØ_°­´c (2)_삼사_아세아견적및대하견적서" xfId="40716"/>
    <cellStyle name="Ç¥ÁØ_°­´ç (2)_삼사_아세아견적및대하견적서" xfId="40717"/>
    <cellStyle name="C￥AØ_°­´c (2)_삼사_아세아견적및대하견적서 2" xfId="40718"/>
    <cellStyle name="Ç¥ÁØ_°­´ç (2)_삼사_아세아견적및대하견적서 2" xfId="40719"/>
    <cellStyle name="C￥AØ_°­´c (2)_삼사_아세아견적및대하견적서 3" xfId="40720"/>
    <cellStyle name="Ç¥ÁØ_°­´ç (2)_삼사_아세아견적및대하견적서 3" xfId="40721"/>
    <cellStyle name="C￥AØ_°­´c (2)_상이군경회견적서" xfId="40728"/>
    <cellStyle name="Ç¥ÁØ_°­´ç (2)_상이군경회견적서" xfId="40729"/>
    <cellStyle name="C￥AØ_°³AI OXIDE " xfId="40730"/>
    <cellStyle name="Ç¥ÁØ_°ÇÃà(4)" xfId="40731"/>
    <cellStyle name="C￥AØ_°CAa(4)_목록-조경 (2)" xfId="40732"/>
    <cellStyle name="Ç¥ÁØ_°ÇÃà(5)" xfId="40733"/>
    <cellStyle name="C￥AØ_°CAa(5)_목록-조경 (2)" xfId="40734"/>
    <cellStyle name="Ç¥ÁØ_°ÇÃà(6)" xfId="40735"/>
    <cellStyle name="C￥AØ_°CAa(6)_일-토목" xfId="40736"/>
    <cellStyle name="Ç¥ÁØ_°ÇÃàµµ±Þ" xfId="40737"/>
    <cellStyle name="C￥AØ_°CAa-1" xfId="40738"/>
    <cellStyle name="Ç¥ÁØ_°ÇÃà-1" xfId="40739"/>
    <cellStyle name="C￥AØ_°CAa-1 2" xfId="40740"/>
    <cellStyle name="Ç¥ÁØ_°èÀå" xfId="40741"/>
    <cellStyle name="C￥AØ_°eAa_목록-조경 (2)" xfId="40742"/>
    <cellStyle name="Ç¥ÁØ_°ø»çºñ¸ñ±ººÐ·ùÇ¥" xfId="40743"/>
    <cellStyle name="C￥AØ_°ø≫cºn¸n±ººÐ·uC￥" xfId="40744"/>
    <cellStyle name="Ç¥ÁØ_°ø¹®5 " xfId="40745"/>
    <cellStyle name="C￥AØ_0N-HANDLING " xfId="40746"/>
    <cellStyle name="Ç¥ÁØ_0N-HANDLING " xfId="40747"/>
    <cellStyle name="C￥AØ_¼±AoAc°i_1_³≫ºI°eE¹´e AßA¤A÷AI " xfId="42706"/>
    <cellStyle name="Ç¥ÁØ_¼±ÅõÀç°í_³»ºÎ°èÈ¹´ë ÃßÁ¤Â÷ÀÌ " xfId="42707"/>
    <cellStyle name="C￥AØ_¼±AoAc°i_³≫ºI°eE¹´e AßA¤A÷AI " xfId="42708"/>
    <cellStyle name="Ç¥ÁØ_¼ÕÀÍÂ÷ (2)_1_³»ºÎ°èÈ¹´ë ÃßÁ¤Â÷ÀÌ " xfId="42709"/>
    <cellStyle name="C￥AØ_¼OAIA÷ (2)_1_³≫ºI°eE¹´e AßA¤A÷AI " xfId="42710"/>
    <cellStyle name="Ç¥ÁØ_¼ÕÀÍÂ÷ (2)_³»ºÎ°èÈ¹´ë ÃßÁ¤Â÷ÀÌ " xfId="42711"/>
    <cellStyle name="C￥AØ_¼OAIA÷ (2)_³≫ºI°eE¹´e AßA¤A÷AI " xfId="42712"/>
    <cellStyle name="Ç¥ÁØ_¼ÒÈ­" xfId="40748"/>
    <cellStyle name="C￥AØ_¼OE­_일-토목" xfId="40749"/>
    <cellStyle name="Ç¥ÁØ_½ÃÁß³ëÀÓ´Ü°¡Ç¥" xfId="40750"/>
    <cellStyle name="C￥AØ_½AAß³eAOÆo±O_목록-조경 (2)" xfId="40751"/>
    <cellStyle name="Ç¥ÁØ_1" xfId="40752"/>
    <cellStyle name="C￥AØ_1_일-토목" xfId="40753"/>
    <cellStyle name="Ç¥ÁØ_¹®Á¥¿ª»ç" xfId="40754"/>
    <cellStyle name="C￥AØ_¹°°¡º?μ¿(±a°e)" xfId="40755"/>
    <cellStyle name="Ç¥ÁØ_¹°°¡º¯µ¿(±â°è)" xfId="40756"/>
    <cellStyle name="C￥AØ_¹RA￥¿ª≫c" xfId="40757"/>
    <cellStyle name="Ç¥ÁØ_2" xfId="40758"/>
    <cellStyle name="C￥AØ_2_일-토목" xfId="40759"/>
    <cellStyle name="Ç¥ÁØ_³»¿ª¼­" xfId="40760"/>
    <cellStyle name="C￥AØ_³≫¿ª¼­" xfId="40761"/>
    <cellStyle name="Ç¥ÁØ_5-1±¤°í " xfId="29110"/>
    <cellStyle name="C￥AØ_5-1±¤°i _6RCB1 " xfId="42713"/>
    <cellStyle name="Ç¥ÁØ_95010 (2)" xfId="40762"/>
    <cellStyle name="C￥AØ_95010 (2) 2" xfId="40763"/>
    <cellStyle name="Ç¥ÁØ_95020" xfId="40764"/>
    <cellStyle name="C￥AØ_95020 (2)" xfId="40765"/>
    <cellStyle name="Ç¥ÁØ_95020 (2)" xfId="40766"/>
    <cellStyle name="C￥AØ_95020 (2) 2" xfId="40767"/>
    <cellStyle name="Ç¥ÁØ_95030" xfId="40768"/>
    <cellStyle name="C￥AØ_95030 (2)" xfId="40769"/>
    <cellStyle name="Ç¥ÁØ_95030 (2)" xfId="40770"/>
    <cellStyle name="C￥AØ_95030 (2) 2" xfId="40771"/>
    <cellStyle name="Ç¥ÁØ_95050" xfId="40772"/>
    <cellStyle name="C￥AØ_95050_목록-조경 (2)" xfId="40773"/>
    <cellStyle name="Ç¥ÁØ_95060" xfId="40774"/>
    <cellStyle name="C￥AØ_95060_목록-조경 (2)" xfId="40775"/>
    <cellStyle name="Ç¥ÁØ_95070" xfId="40776"/>
    <cellStyle name="C￥AØ_95070_일-토목" xfId="40777"/>
    <cellStyle name="Ç¥ÁØ_Å¸»çºÐ_³»ºÎ°èÈ¹´ë ÃßÁ¤Â÷ÀÌ " xfId="42714"/>
    <cellStyle name="C￥AØ_A¸≫cºÐ_³≫ºI°eE¹´e AßA¤A÷AI " xfId="42715"/>
    <cellStyle name="Ç¥ÁØ_À§»ý" xfId="40778"/>
    <cellStyle name="C￥AØ_A§≫y" xfId="40779"/>
    <cellStyle name="Ç¥ÁØ_Á¾ÇÕ½Å¼³ " xfId="40780"/>
    <cellStyle name="C￥AØ_A¾CO½A¼³ _광케이블피스표" xfId="40781"/>
    <cellStyle name="Ç¥ÁØ_Á¾ÇÕ½Å¼³ _광케이블피스표" xfId="40782"/>
    <cellStyle name="C￥AØ_A¾CO½A¼³ _기지국집계" xfId="40783"/>
    <cellStyle name="Ç¥ÁØ_Á¾ÇÕ½Å¼³ _기지국집계" xfId="40784"/>
    <cellStyle name="C￥AØ_A¾CO½A¼³ _설계(sample-파워콤-수원-용인국사)" xfId="40785"/>
    <cellStyle name="Ç¥ÁØ_Á¾ÇÕ½Å¼³ _설계(sample-파워콤-수원-용인국사)" xfId="40786"/>
    <cellStyle name="C￥AØ_A¾CO½A¼³ _설계(sample-파워콤-수원-용인국사)_ADM16광단국설계" xfId="40787"/>
    <cellStyle name="Ç¥ÁØ_Á¾ÇÕ½Å¼³ _설계(sample-파워콤-수원-용인국사)_ADM16광단국설계" xfId="40788"/>
    <cellStyle name="C￥AØ_A¾CO½A¼³ºÐ" xfId="40789"/>
    <cellStyle name="Ç¥ÁØ_Á¾ÇÕÃ¶°ÅºÐ " xfId="40790"/>
    <cellStyle name="C￥AØ_A¾COA¶°AºÐ _광케이블피스표" xfId="40791"/>
    <cellStyle name="Ç¥ÁØ_Á¾ÇÕÃ¶°ÅºÐ _광케이블피스표" xfId="40792"/>
    <cellStyle name="C￥AØ_A¾COA¶°AºÐ _기지국집계" xfId="40793"/>
    <cellStyle name="Ç¥ÁØ_Á¾ÇÕÃ¶°ÅºÐ _기지국집계" xfId="40794"/>
    <cellStyle name="C￥AØ_A¾COA¶°AºÐ _설계(sample-파워콤-수원-용인국사)" xfId="40795"/>
    <cellStyle name="Ç¥ÁØ_Á¾ÇÕÃ¶°ÅºÐ _설계(sample-파워콤-수원-용인국사)" xfId="40796"/>
    <cellStyle name="C￥AØ_A¾COA¶°AºÐ _설계(sample-파워콤-수원-용인국사)_ADM16광단국설계" xfId="40797"/>
    <cellStyle name="Ç¥ÁØ_Á¾ÇÕÃ¶°ÅºÐ _설계(sample-파워콤-수원-용인국사)_ADM16광단국설계" xfId="40798"/>
    <cellStyle name="C￥AØ_Aa¸n(5)_목록-조경 (2)" xfId="40799"/>
    <cellStyle name="Ç¥ÁØ_Àå-1" xfId="40800"/>
    <cellStyle name="C￥AØ_Aa-1_목록-조경 (2)" xfId="40801"/>
    <cellStyle name="Ç¥ÁØ_ÀåÁö¿ª»ç" xfId="40802"/>
    <cellStyle name="C￥AØ_AaAo¿ª≫c" xfId="40803"/>
    <cellStyle name="Ç¥ÁØ_ÀåÁö-2" xfId="40804"/>
    <cellStyle name="C￥AØ_AaAo-2_일-토목" xfId="40805"/>
    <cellStyle name="Ç¥ÁØ_ÀåÁö-3" xfId="40806"/>
    <cellStyle name="C￥AØ_AaAo-3_일-토목" xfId="40807"/>
    <cellStyle name="Ç¥ÁØ_ÀåÁö-4" xfId="40808"/>
    <cellStyle name="C￥AØ_AaAo-4_일-토목" xfId="40809"/>
    <cellStyle name="Ç¥ÁØ_ÀåÁö-5" xfId="40810"/>
    <cellStyle name="C￥AØ_AaAo-5_일-토목" xfId="40811"/>
    <cellStyle name="Ç¥ÁØ_ÀåÁöÁý°è" xfId="40812"/>
    <cellStyle name="C￥AØ_AaAoAy°e_일-토목" xfId="40813"/>
    <cellStyle name="Ç¥ÁØ_Àç·áºñºñ¸ñº¯µ¿À²" xfId="40814"/>
    <cellStyle name="C￥AØ_Æ?±a≫cC×" xfId="40815"/>
    <cellStyle name="Ç¥ÁØ_ÀÏ-±â" xfId="40816"/>
    <cellStyle name="C￥AØ_AI-±a 2" xfId="40817"/>
    <cellStyle name="Ç¥ÁØ_ÀÏÀ§-es2Â÷" xfId="40818"/>
    <cellStyle name="C￥AØ_AIA§-es2A÷_일-토목" xfId="40819"/>
    <cellStyle name="Ç¥ÁØ_Áö¼öÁ¶Á¤À²" xfId="40820"/>
    <cellStyle name="C￥AØ_Ao¼oA¶A¤A²(±Øμ¿)" xfId="40821"/>
    <cellStyle name="Ç¥ÁØ_Áö¼öÁ¶Á¤À²_±âÅ¸ºñ¸ñ±ºÁö¼ö»êÃâ¼­" xfId="40822"/>
    <cellStyle name="C￥AØ_Ao¼oA¶A¤A²_±aA¸ºn¸n±ºAo¼o≫eAa¼­" xfId="40823"/>
    <cellStyle name="Ç¥ÁØ_Áö¼öÁ¶Á¤À²_1" xfId="40824"/>
    <cellStyle name="C￥AØ_Ao¼oA¶A¤A²_1_목록-조경 (2)" xfId="40825"/>
    <cellStyle name="Ç¥ÁØ_Áö¼öÁ¶Á¤À²_Àç·áºñºñ¸ñº¯µ¿À²" xfId="40826"/>
    <cellStyle name="C￥AØ_Ao¼oA¶A¤A²_HY-단산출" xfId="40827"/>
    <cellStyle name="Ç¥ÁØ_Áö¼öÁ¶Á¤À²_KIM" xfId="40828"/>
    <cellStyle name="C￥AØ_Ao¼oA¶A¤A²_KIM_il-건축" xfId="40829"/>
    <cellStyle name="Ç¥ÁØ_Áö¼öÁ¶Á¤À²_ºñ¸ñ±ºÆò±ÕÁö¼ö" xfId="40830"/>
    <cellStyle name="C￥AØ_Ao¼oA¶A¤A²_ºn¸n±ºÆo±OAo¼o_일-토목" xfId="40831"/>
    <cellStyle name="Ç¥ÁØ_Áö¼öÁ¶Á¤À²2" xfId="40832"/>
    <cellStyle name="C￥AØ_Ao¼oA¶A¤A²2_HY-단산출" xfId="40833"/>
    <cellStyle name="Ç¥ÁØ_ÀÚµ¿Á¦¾î" xfId="40834"/>
    <cellStyle name="C￥AØ_Au·A¼OAIºÐ¼R" xfId="40835"/>
    <cellStyle name="Ç¥ÁØ_Áý°è" xfId="40836"/>
    <cellStyle name="C￥AØ_Ay°e_일-토목" xfId="40837"/>
    <cellStyle name="Ç¥ÁØ_Áý°èÇ¥(2¿ù) " xfId="29111"/>
    <cellStyle name="C￥AØ_Ay°eC￥°CAaºÐ_일-토목" xfId="40838"/>
    <cellStyle name="Ç¥ÁØ_B" xfId="40839"/>
    <cellStyle name="C￥AØ_B_목록-조경 (2)" xfId="40840"/>
    <cellStyle name="Ç¥ÁØ_BOB-1" xfId="40841"/>
    <cellStyle name="C￥AØ_BOB-1_목록-조경 (2)" xfId="40842"/>
    <cellStyle name="Ç¥ÁØ_BOB-2" xfId="40843"/>
    <cellStyle name="C￥AØ_BOB-2_목록-조경 (2)" xfId="40844"/>
    <cellStyle name="Ç¥ÁØ_BOM°èÀå" xfId="40845"/>
    <cellStyle name="C￥AØ_BOM°eAa_일-토목" xfId="40846"/>
    <cellStyle name="Ç¥ÁØ_Ç°¼À(ÁöÀÔ) " xfId="40847"/>
    <cellStyle name="C￥AØ_CoAo¹yAI °A¾×¿ⓒ½A " xfId="40848"/>
    <cellStyle name="Ç¥ÁØ_EACT10" xfId="40849"/>
    <cellStyle name="C￥AØ_HHHH001_HY-단산출" xfId="40850"/>
    <cellStyle name="Ç¥ÁØ_HHHHH002" xfId="40851"/>
    <cellStyle name="C￥AØ_HHHHH002_일-토목" xfId="40852"/>
    <cellStyle name="Ç¥ÁØ_JENAE01" xfId="40853"/>
    <cellStyle name="C￥AØ_JENAE01_일-토목" xfId="40854"/>
    <cellStyle name="Ç¥ÁØ_JUN-MS05" xfId="40855"/>
    <cellStyle name="C￥AØ_JUN-MS05_일-토목" xfId="40856"/>
    <cellStyle name="Ç¥ÁØ_JUN-MS06" xfId="40857"/>
    <cellStyle name="C￥AØ_JUN-MS06_일-토목" xfId="40858"/>
    <cellStyle name="Ç¥ÁØ_KANG" xfId="40859"/>
    <cellStyle name="C￥AØ_KANG_일-토목" xfId="40860"/>
    <cellStyle name="Ç¥ÁØ_KUN" xfId="40861"/>
    <cellStyle name="C￥AØ_KUN_il-건축" xfId="40862"/>
    <cellStyle name="Ç¥ÁØ_laroux" xfId="40863"/>
    <cellStyle name="C￥AØ_laroux_°ø≫cºn¿¹≫e¼­" xfId="40864"/>
    <cellStyle name="Ç¥ÁØ_laroux_1" xfId="40865"/>
    <cellStyle name="C￥AØ_laroux_1_°ø≫cºn¿¹≫e¼­" xfId="40866"/>
    <cellStyle name="Ç¥ÁØ_laroux_1_Á¾ÇÕÃ¶°ÅºÐ " xfId="40867"/>
    <cellStyle name="C￥AØ_laroux_1_Ay°eC￥°CAaºÐ_HY-단산출" xfId="40868"/>
    <cellStyle name="Ç¥ÁØ_laroux_1_laroux" xfId="40869"/>
    <cellStyle name="C￥AØ_laroux_1_laroux_일-토목" xfId="40870"/>
    <cellStyle name="Ç¥ÁØ_laroux_2" xfId="40871"/>
    <cellStyle name="C￥AØ_laroux_2_일-토목" xfId="40872"/>
    <cellStyle name="Ç¥ÁØ_laroux_3" xfId="40873"/>
    <cellStyle name="C￥AØ_laroux_3_목록-조경 (2)" xfId="40874"/>
    <cellStyle name="Ç¥ÁØ_laroux_4" xfId="40875"/>
    <cellStyle name="C￥AØ_laroux_5" xfId="40876"/>
    <cellStyle name="Ç¥ÁØ_laroux_5" xfId="40877"/>
    <cellStyle name="C￥AØ_laroux_5_목록-조경 (2)" xfId="40878"/>
    <cellStyle name="Ç¥ÁØ_laroux_Á¾ÇÕ½Å¼³ " xfId="40879"/>
    <cellStyle name="C￥AØ_laroux_A¾COA¶°AºÐ " xfId="40880"/>
    <cellStyle name="Ç¥ÁØ_laroux_Á¾ÇÕÃ¶°ÅºÐ " xfId="40881"/>
    <cellStyle name="C￥AØ_laroux_Ay°eC￥°CAaºÐ_목록-조경 (2)" xfId="40882"/>
    <cellStyle name="Ç¥ÁØ_laroux_laroux" xfId="40883"/>
    <cellStyle name="C￥AØ_laroux_laroux_목록-조경 (2)" xfId="40884"/>
    <cellStyle name="Ç¥ÁØ_LIST01" xfId="40885"/>
    <cellStyle name="C￥AØ_LIST01_목록-조경 (2)" xfId="40886"/>
    <cellStyle name="Ç¥ÁØ_LIST03" xfId="40887"/>
    <cellStyle name="C￥AØ_LIST03_일-토목" xfId="40888"/>
    <cellStyle name="Ç¥ÁØ_NAE101" xfId="40889"/>
    <cellStyle name="C￥AØ_NAE101 (2)" xfId="40890"/>
    <cellStyle name="Ç¥ÁØ_NAE101 (2)" xfId="40891"/>
    <cellStyle name="C￥AØ_NAE101 (2) 2" xfId="40892"/>
    <cellStyle name="Ç¥ÁØ_NAE201" xfId="40893"/>
    <cellStyle name="C￥AØ_NAE201_일-토목" xfId="40894"/>
    <cellStyle name="Ç¥ÁØ_NAE202" xfId="40895"/>
    <cellStyle name="C￥AØ_NAE202_목록-조경 (2)" xfId="40896"/>
    <cellStyle name="Ç¥ÁØ_NAE203" xfId="40897"/>
    <cellStyle name="C￥AØ_NAE203_HY-단산출" xfId="40898"/>
    <cellStyle name="Ç¥ÁØ_NAE204" xfId="40899"/>
    <cellStyle name="C￥AØ_NAE204_일-토목" xfId="40900"/>
    <cellStyle name="Ç¥ÁØ_NAE301" xfId="40901"/>
    <cellStyle name="C￥AØ_NAE301_목록-조경 (2)" xfId="40902"/>
    <cellStyle name="Ç¥ÁØ_º»¼±" xfId="40903"/>
    <cellStyle name="C￥AØ_º≫¼±" xfId="40904"/>
    <cellStyle name="Ç¥ÁØ_ºñ¸ñ±º(±â°è)" xfId="40905"/>
    <cellStyle name="C￥AØ_ºn¸n±º(±a°e)_목록-조경 (2)" xfId="40906"/>
    <cellStyle name="Ç¥ÁØ_ºñ¸ñ±º(°ÇÃà)" xfId="40907"/>
    <cellStyle name="C￥AØ_ºn¸n±º(°CAa)_목록-조경 (2)" xfId="40908"/>
    <cellStyle name="Ç¥ÁØ_ºñ¸ñ±ºÆò±ÕÁö¼ö" xfId="40909"/>
    <cellStyle name="C￥AØ_ºn¸n±ºÆo±OAo¼o_HY-단산출" xfId="40910"/>
    <cellStyle name="Ç¥ÁØ_Sheet1" xfId="40911"/>
    <cellStyle name="C￥AØ_Sheet1_¿μ¾÷CoE² " xfId="42716"/>
    <cellStyle name="Ç¥ÁØ_Sheet1_0N-HANDLING " xfId="42717"/>
    <cellStyle name="C￥AØ_Sheet1_4PART " xfId="40912"/>
    <cellStyle name="Ç¥ÁØ_Sheet1_Áý°èÇ¥(2¿ù) " xfId="42718"/>
    <cellStyle name="C￥AØ_SOON1 " xfId="42719"/>
    <cellStyle name="Calc Currency (0)" xfId="26058"/>
    <cellStyle name="Calc Currency (0) 10" xfId="26059"/>
    <cellStyle name="Calc Currency (0) 11" xfId="26060"/>
    <cellStyle name="Calc Currency (0) 12" xfId="26061"/>
    <cellStyle name="Calc Currency (0) 13" xfId="26062"/>
    <cellStyle name="Calc Currency (0) 14" xfId="29225"/>
    <cellStyle name="Calc Currency (0) 2" xfId="26063"/>
    <cellStyle name="Calc Currency (0) 3" xfId="26064"/>
    <cellStyle name="Calc Currency (0) 4" xfId="26065"/>
    <cellStyle name="Calc Currency (0) 5" xfId="26066"/>
    <cellStyle name="Calc Currency (0) 6" xfId="26067"/>
    <cellStyle name="Calc Currency (0) 7" xfId="26068"/>
    <cellStyle name="Calc Currency (0) 8" xfId="26069"/>
    <cellStyle name="Calc Currency (0) 9" xfId="26070"/>
    <cellStyle name="Calc Currency (2)" xfId="40913"/>
    <cellStyle name="Calc Percent (0)" xfId="40914"/>
    <cellStyle name="Calc Percent (1)" xfId="40915"/>
    <cellStyle name="Calc Percent (2)" xfId="40916"/>
    <cellStyle name="Calc Units (0)" xfId="40917"/>
    <cellStyle name="Calc Units (1)" xfId="40918"/>
    <cellStyle name="Calc Units (2)" xfId="40919"/>
    <cellStyle name="Calculation" xfId="40920"/>
    <cellStyle name="category" xfId="26071"/>
    <cellStyle name="category 10" xfId="26072"/>
    <cellStyle name="category 11" xfId="26073"/>
    <cellStyle name="category 12" xfId="26074"/>
    <cellStyle name="category 13" xfId="26075"/>
    <cellStyle name="category 14" xfId="29224"/>
    <cellStyle name="category 2" xfId="26076"/>
    <cellStyle name="category 2 2" xfId="31779"/>
    <cellStyle name="category 2 2 2" xfId="41929"/>
    <cellStyle name="category 3" xfId="26077"/>
    <cellStyle name="category 3 2" xfId="31442"/>
    <cellStyle name="category 3 2 2" xfId="41930"/>
    <cellStyle name="category 4" xfId="26078"/>
    <cellStyle name="category 4 2" xfId="31575"/>
    <cellStyle name="category 4 2 2" xfId="41931"/>
    <cellStyle name="category 5" xfId="26079"/>
    <cellStyle name="category 5 2" xfId="31675"/>
    <cellStyle name="category 5 2 2" xfId="41932"/>
    <cellStyle name="category 6" xfId="26080"/>
    <cellStyle name="category 7" xfId="26081"/>
    <cellStyle name="category 8" xfId="26082"/>
    <cellStyle name="category 9" xfId="26083"/>
    <cellStyle name="Check Cell" xfId="40921"/>
    <cellStyle name="CIAI￠RERERER¡ERERER￠RERER￠RERE?¡ERERERERU￠RERERERE￠RERERER¡ERER￠RER¡ER¡E?I￠RERER￠RER¡ER￠R￠?I￠RERERERIiA￠RERERER¡ERERER￠RERER￠RERE?I" xfId="40922"/>
    <cellStyle name="CIAIÆU¸μAⓒ" xfId="40923"/>
    <cellStyle name="Cmma_을지 (2)_갑지 (2)_집계표 (2)_집계표 (3)_견적서 (2)" xfId="40924"/>
    <cellStyle name="ⓒo" xfId="40925"/>
    <cellStyle name="Çõ»ê" xfId="40926"/>
    <cellStyle name="Co≫" xfId="40927"/>
    <cellStyle name="CO≫e" xfId="26084"/>
    <cellStyle name="CO≫e 10" xfId="26085"/>
    <cellStyle name="CO≫e 11" xfId="26086"/>
    <cellStyle name="CO≫e 12" xfId="26087"/>
    <cellStyle name="CO≫e 13" xfId="26088"/>
    <cellStyle name="CO≫e 14" xfId="29223"/>
    <cellStyle name="CO≫e 2" xfId="26089"/>
    <cellStyle name="CO≫e 3" xfId="26090"/>
    <cellStyle name="CO≫e 4" xfId="26091"/>
    <cellStyle name="CO≫e 5" xfId="26092"/>
    <cellStyle name="CO≫e 6" xfId="26093"/>
    <cellStyle name="CO≫e 7" xfId="26094"/>
    <cellStyle name="CO≫e 8" xfId="26095"/>
    <cellStyle name="CO≫e 9" xfId="26096"/>
    <cellStyle name="ColHdr" xfId="40928"/>
    <cellStyle name="Column Headings" xfId="40929"/>
    <cellStyle name="columns_array" xfId="40930"/>
    <cellStyle name="Comma" xfId="26097"/>
    <cellStyle name="Comma  - Style1" xfId="40932"/>
    <cellStyle name="Comma  - Style2" xfId="40933"/>
    <cellStyle name="Comma  - Style3" xfId="40934"/>
    <cellStyle name="Comma  - Style4" xfId="40935"/>
    <cellStyle name="Comma  - Style5" xfId="40936"/>
    <cellStyle name="Comma  - Style6" xfId="40937"/>
    <cellStyle name="Comma  - Style7" xfId="40938"/>
    <cellStyle name="Comma  - Style8" xfId="40939"/>
    <cellStyle name="Comma [0]" xfId="26098"/>
    <cellStyle name="Comma [0] 10" xfId="26099"/>
    <cellStyle name="Comma [0] 11" xfId="26100"/>
    <cellStyle name="Comma [0] 12" xfId="26101"/>
    <cellStyle name="Comma [0] 13" xfId="26102"/>
    <cellStyle name="Comma [0] 14" xfId="29221"/>
    <cellStyle name="Comma [0] 2" xfId="26103"/>
    <cellStyle name="Comma [0] 3" xfId="26104"/>
    <cellStyle name="Comma [0] 4" xfId="26105"/>
    <cellStyle name="Comma [0] 5" xfId="26106"/>
    <cellStyle name="Comma [0] 6" xfId="26107"/>
    <cellStyle name="Comma [0] 7" xfId="26108"/>
    <cellStyle name="Comma [0] 8" xfId="26109"/>
    <cellStyle name="Comma [0] 9" xfId="26110"/>
    <cellStyle name="Comma [0]_ SG&amp;A Bridge " xfId="40940"/>
    <cellStyle name="Comma [00]" xfId="40941"/>
    <cellStyle name="Comma 10" xfId="26111"/>
    <cellStyle name="Comma 11" xfId="26112"/>
    <cellStyle name="Comma 12" xfId="26113"/>
    <cellStyle name="Comma 13" xfId="26114"/>
    <cellStyle name="Comma 14" xfId="29222"/>
    <cellStyle name="Comma 2" xfId="26115"/>
    <cellStyle name="Comma 2 2" xfId="31443"/>
    <cellStyle name="Comma 2 2 2" xfId="41933"/>
    <cellStyle name="Comma 3" xfId="26116"/>
    <cellStyle name="Comma 3 2" xfId="31576"/>
    <cellStyle name="Comma 3 2 2" xfId="41934"/>
    <cellStyle name="Comma 4" xfId="26117"/>
    <cellStyle name="Comma 4 2" xfId="31676"/>
    <cellStyle name="Comma 4 2 2" xfId="41935"/>
    <cellStyle name="Comma 5" xfId="26118"/>
    <cellStyle name="Comma 6" xfId="26119"/>
    <cellStyle name="Comma 7" xfId="26120"/>
    <cellStyle name="Comma 8" xfId="26121"/>
    <cellStyle name="Comma 9" xfId="26122"/>
    <cellStyle name="comma zerodec" xfId="26123"/>
    <cellStyle name="comma zerodec 10" xfId="26124"/>
    <cellStyle name="comma zerodec 11" xfId="26125"/>
    <cellStyle name="comma zerodec 12" xfId="26126"/>
    <cellStyle name="comma zerodec 13" xfId="26127"/>
    <cellStyle name="comma zerodec 14" xfId="29220"/>
    <cellStyle name="comma zerodec 2" xfId="26128"/>
    <cellStyle name="comma zerodec 2 2" xfId="31780"/>
    <cellStyle name="comma zerodec 2 2 2" xfId="41936"/>
    <cellStyle name="comma zerodec 3" xfId="26129"/>
    <cellStyle name="comma zerodec 3 2" xfId="31444"/>
    <cellStyle name="comma zerodec 3 2 2" xfId="41937"/>
    <cellStyle name="comma zerodec 4" xfId="26130"/>
    <cellStyle name="comma zerodec 4 2" xfId="31577"/>
    <cellStyle name="comma zerodec 4 2 2" xfId="41938"/>
    <cellStyle name="comma zerodec 5" xfId="26131"/>
    <cellStyle name="comma zerodec 5 2" xfId="31677"/>
    <cellStyle name="comma zerodec 5 2 2" xfId="41939"/>
    <cellStyle name="comma zerodec 6" xfId="26132"/>
    <cellStyle name="comma zerodec 7" xfId="26133"/>
    <cellStyle name="comma zerodec 8" xfId="26134"/>
    <cellStyle name="comma zerodec 9" xfId="26135"/>
    <cellStyle name="Comma_ " xfId="40942"/>
    <cellStyle name="Comma0" xfId="26136"/>
    <cellStyle name="Comma0 10" xfId="26137"/>
    <cellStyle name="Comma0 11" xfId="26138"/>
    <cellStyle name="Comma0 12" xfId="26139"/>
    <cellStyle name="Comma0 13" xfId="26140"/>
    <cellStyle name="Comma0 14" xfId="29219"/>
    <cellStyle name="Comma0 2" xfId="26141"/>
    <cellStyle name="Comma0 2 2" xfId="31312"/>
    <cellStyle name="Comma0 2 2 2" xfId="41940"/>
    <cellStyle name="Comma0 3" xfId="26142"/>
    <cellStyle name="Comma0 3 2" xfId="31759"/>
    <cellStyle name="Comma0 3 2 2" xfId="41941"/>
    <cellStyle name="Comma0 4" xfId="26143"/>
    <cellStyle name="Comma0 4 2" xfId="31809"/>
    <cellStyle name="Comma0 4 2 2" xfId="41942"/>
    <cellStyle name="Comma0 5" xfId="26144"/>
    <cellStyle name="Comma0 5 2" xfId="31445"/>
    <cellStyle name="Comma0 5 2 2" xfId="41943"/>
    <cellStyle name="Comma0 6" xfId="26145"/>
    <cellStyle name="Comma0 6 2" xfId="31578"/>
    <cellStyle name="Comma0 6 2 2" xfId="41944"/>
    <cellStyle name="Comma0 7" xfId="26146"/>
    <cellStyle name="Comma0 7 2" xfId="31678"/>
    <cellStyle name="Comma0 7 2 2" xfId="41945"/>
    <cellStyle name="Comma0 8" xfId="26147"/>
    <cellStyle name="Comma0 8 2" xfId="31900"/>
    <cellStyle name="Comma0 8 2 2" xfId="41946"/>
    <cellStyle name="Comma0 9" xfId="26148"/>
    <cellStyle name="Comm뼬_E&amp;ONW2" xfId="40931"/>
    <cellStyle name="Company Info" xfId="40943"/>
    <cellStyle name="Contents Heading 1" xfId="40944"/>
    <cellStyle name="Contents Heading 2" xfId="40945"/>
    <cellStyle name="Contents Heading 3" xfId="40946"/>
    <cellStyle name="Copied" xfId="26149"/>
    <cellStyle name="Copied 10" xfId="26150"/>
    <cellStyle name="Copied 11" xfId="26151"/>
    <cellStyle name="Copied 12" xfId="26152"/>
    <cellStyle name="Copied 13" xfId="26153"/>
    <cellStyle name="Copied 14" xfId="29218"/>
    <cellStyle name="Copied 2" xfId="26154"/>
    <cellStyle name="Copied 3" xfId="26155"/>
    <cellStyle name="Copied 4" xfId="26156"/>
    <cellStyle name="Copied 5" xfId="26157"/>
    <cellStyle name="Copied 6" xfId="26158"/>
    <cellStyle name="Copied 7" xfId="26159"/>
    <cellStyle name="Copied 8" xfId="26160"/>
    <cellStyle name="Copied 9" xfId="26161"/>
    <cellStyle name="COST1" xfId="40947"/>
    <cellStyle name="CoverHeadline1" xfId="40948"/>
    <cellStyle name="Cur_x0002_6怑" xfId="40949"/>
    <cellStyle name="Curr" xfId="40950"/>
    <cellStyle name="Curre~cy [0]_MATERAL2" xfId="40951"/>
    <cellStyle name="Curren?_x0012_퐀_x0017_?" xfId="29112"/>
    <cellStyle name="Currenby_Cash&amp;DSO Chart" xfId="40952"/>
    <cellStyle name="Currency" xfId="26162"/>
    <cellStyle name="Currency (0)" xfId="40953"/>
    <cellStyle name="Currency (2)" xfId="40954"/>
    <cellStyle name="Currency [_x0010_]_mud plant bolted" xfId="40955"/>
    <cellStyle name="Currency [0]" xfId="26163"/>
    <cellStyle name="Currency [0] 10" xfId="26164"/>
    <cellStyle name="Currency [0] 11" xfId="26165"/>
    <cellStyle name="Currency [0] 12" xfId="26166"/>
    <cellStyle name="Currency [0] 13" xfId="26167"/>
    <cellStyle name="Currency [0] 14" xfId="29216"/>
    <cellStyle name="Currency [0] 2" xfId="26168"/>
    <cellStyle name="Currency [0] 3" xfId="26169"/>
    <cellStyle name="Currency [0] 4" xfId="26170"/>
    <cellStyle name="Currency [0] 5" xfId="26171"/>
    <cellStyle name="Currency [0] 6" xfId="26172"/>
    <cellStyle name="Currency [0] 7" xfId="26173"/>
    <cellStyle name="Currency [0] 8" xfId="26174"/>
    <cellStyle name="Currency [0] 9" xfId="26175"/>
    <cellStyle name="Currency [0]_ SG&amp;A Bridge " xfId="40956"/>
    <cellStyle name="Currency [0]͢laroux_1" xfId="40957"/>
    <cellStyle name="Currency [00]" xfId="40958"/>
    <cellStyle name="Currency 10" xfId="26176"/>
    <cellStyle name="Currency 11" xfId="26177"/>
    <cellStyle name="Currency 12" xfId="26178"/>
    <cellStyle name="Currency 13" xfId="26179"/>
    <cellStyle name="Currency 14" xfId="29217"/>
    <cellStyle name="Currency 2" xfId="26180"/>
    <cellStyle name="Currency 2 2" xfId="31313"/>
    <cellStyle name="Currency 2 2 2" xfId="41947"/>
    <cellStyle name="Currency 3" xfId="26181"/>
    <cellStyle name="Currency 3 2" xfId="31760"/>
    <cellStyle name="Currency 3 2 2" xfId="41948"/>
    <cellStyle name="Currency 4" xfId="26182"/>
    <cellStyle name="Currency 4 2" xfId="31810"/>
    <cellStyle name="Currency 4 2 2" xfId="41949"/>
    <cellStyle name="Currency 5" xfId="26183"/>
    <cellStyle name="Currency 5 2" xfId="31446"/>
    <cellStyle name="Currency 5 2 2" xfId="41950"/>
    <cellStyle name="Currency 6" xfId="26184"/>
    <cellStyle name="Currency 6 2" xfId="31579"/>
    <cellStyle name="Currency 6 2 2" xfId="41951"/>
    <cellStyle name="Currency 7" xfId="26185"/>
    <cellStyle name="Currency 7 2" xfId="31679"/>
    <cellStyle name="Currency 7 2 2" xfId="41952"/>
    <cellStyle name="Currency 8" xfId="26186"/>
    <cellStyle name="Currency 8 2" xfId="31901"/>
    <cellStyle name="Currency 8 2 2" xfId="41953"/>
    <cellStyle name="Currency 9" xfId="26187"/>
    <cellStyle name="Currency P" xfId="40959"/>
    <cellStyle name="currency-$" xfId="40960"/>
    <cellStyle name="Currency_ " xfId="40961"/>
    <cellStyle name="Currency0" xfId="26188"/>
    <cellStyle name="Currency0 10" xfId="26189"/>
    <cellStyle name="Currency0 11" xfId="26190"/>
    <cellStyle name="Currency0 12" xfId="26191"/>
    <cellStyle name="Currency0 13" xfId="26192"/>
    <cellStyle name="Currency0 14" xfId="29215"/>
    <cellStyle name="Currency0 2" xfId="26193"/>
    <cellStyle name="Currency0 2 2" xfId="31314"/>
    <cellStyle name="Currency0 2 2 2" xfId="41954"/>
    <cellStyle name="Currency0 3" xfId="26194"/>
    <cellStyle name="Currency0 3 2" xfId="31761"/>
    <cellStyle name="Currency0 3 2 2" xfId="41955"/>
    <cellStyle name="Currency0 4" xfId="26195"/>
    <cellStyle name="Currency0 4 2" xfId="31811"/>
    <cellStyle name="Currency0 4 2 2" xfId="41956"/>
    <cellStyle name="Currency0 5" xfId="26196"/>
    <cellStyle name="Currency0 5 2" xfId="31448"/>
    <cellStyle name="Currency0 5 2 2" xfId="41957"/>
    <cellStyle name="Currency0 6" xfId="26197"/>
    <cellStyle name="Currency0 6 2" xfId="31580"/>
    <cellStyle name="Currency0 6 2 2" xfId="41958"/>
    <cellStyle name="Currency0 7" xfId="26198"/>
    <cellStyle name="Currency0 7 2" xfId="31680"/>
    <cellStyle name="Currency0 7 2 2" xfId="41959"/>
    <cellStyle name="Currency0 8" xfId="26199"/>
    <cellStyle name="Currency0 8 2" xfId="31902"/>
    <cellStyle name="Currency0 8 2 2" xfId="41960"/>
    <cellStyle name="Currency0 9" xfId="26200"/>
    <cellStyle name="Currency1" xfId="26201"/>
    <cellStyle name="Currency1 10" xfId="26202"/>
    <cellStyle name="Currency1 11" xfId="26203"/>
    <cellStyle name="Currency1 12" xfId="26204"/>
    <cellStyle name="Currency1 13" xfId="26205"/>
    <cellStyle name="Currency1 14" xfId="29214"/>
    <cellStyle name="Currency1 2" xfId="26206"/>
    <cellStyle name="Currency1 2 2" xfId="31781"/>
    <cellStyle name="Currency1 2 2 2" xfId="41961"/>
    <cellStyle name="Currency1 3" xfId="26207"/>
    <cellStyle name="Currency1 3 2" xfId="31449"/>
    <cellStyle name="Currency1 3 2 2" xfId="41962"/>
    <cellStyle name="Currency1 4" xfId="26208"/>
    <cellStyle name="Currency1 4 2" xfId="31581"/>
    <cellStyle name="Currency1 4 2 2" xfId="41963"/>
    <cellStyle name="Currency1 5" xfId="26209"/>
    <cellStyle name="Currency1 5 2" xfId="31681"/>
    <cellStyle name="Currency1 5 2 2" xfId="41964"/>
    <cellStyle name="Currency1 6" xfId="26210"/>
    <cellStyle name="Currency1 7" xfId="26211"/>
    <cellStyle name="Currency1 8" xfId="26212"/>
    <cellStyle name="Currency1 9" xfId="26213"/>
    <cellStyle name="Data" xfId="40962"/>
    <cellStyle name="Date" xfId="26214"/>
    <cellStyle name="Date 10" xfId="26215"/>
    <cellStyle name="Date 11" xfId="26216"/>
    <cellStyle name="Date 12" xfId="26217"/>
    <cellStyle name="Date 13" xfId="26218"/>
    <cellStyle name="Date 14" xfId="29213"/>
    <cellStyle name="Date 2" xfId="26219"/>
    <cellStyle name="Date 2 2" xfId="31315"/>
    <cellStyle name="Date 2 2 2" xfId="41965"/>
    <cellStyle name="Date 3" xfId="26220"/>
    <cellStyle name="Date 3 2" xfId="31762"/>
    <cellStyle name="Date 3 2 2" xfId="41966"/>
    <cellStyle name="Date 4" xfId="26221"/>
    <cellStyle name="Date 4 2" xfId="31812"/>
    <cellStyle name="Date 4 2 2" xfId="41967"/>
    <cellStyle name="Date 5" xfId="26222"/>
    <cellStyle name="Date 5 2" xfId="31450"/>
    <cellStyle name="Date 5 2 2" xfId="41968"/>
    <cellStyle name="Date 6" xfId="26223"/>
    <cellStyle name="Date 6 2" xfId="31582"/>
    <cellStyle name="Date 6 2 2" xfId="41969"/>
    <cellStyle name="Date 7" xfId="26224"/>
    <cellStyle name="Date 7 2" xfId="31682"/>
    <cellStyle name="Date 7 2 2" xfId="41970"/>
    <cellStyle name="Date 8" xfId="26225"/>
    <cellStyle name="Date 8 2" xfId="31903"/>
    <cellStyle name="Date 8 2 2" xfId="41971"/>
    <cellStyle name="Date 9" xfId="26226"/>
    <cellStyle name="Date Short" xfId="40963"/>
    <cellStyle name="Date_03-02-P002 용인추가공사" xfId="40964"/>
    <cellStyle name="Date-Time" xfId="40965"/>
    <cellStyle name="DD" xfId="40966"/>
    <cellStyle name="Decimal 1" xfId="40967"/>
    <cellStyle name="Decimal 2" xfId="40968"/>
    <cellStyle name="Decimal 3" xfId="40969"/>
    <cellStyle name="DELTA" xfId="40970"/>
    <cellStyle name="Description" xfId="40971"/>
    <cellStyle name="Dezimal [0]_Actual vs. Prior" xfId="40972"/>
    <cellStyle name="Dezimal_Actual vs. Prior" xfId="40973"/>
    <cellStyle name="Display" xfId="40974"/>
    <cellStyle name="Display Price" xfId="40975"/>
    <cellStyle name="Dollar (zero dec)" xfId="26227"/>
    <cellStyle name="Dollar (zero dec) 10" xfId="26228"/>
    <cellStyle name="Dollar (zero dec) 11" xfId="26229"/>
    <cellStyle name="Dollar (zero dec) 12" xfId="26230"/>
    <cellStyle name="Dollar (zero dec) 13" xfId="26231"/>
    <cellStyle name="Dollar (zero dec) 14" xfId="29212"/>
    <cellStyle name="Dollar (zero dec) 2" xfId="26232"/>
    <cellStyle name="Dollar (zero dec) 2 2" xfId="31782"/>
    <cellStyle name="Dollar (zero dec) 2 2 2" xfId="41972"/>
    <cellStyle name="Dollar (zero dec) 3" xfId="26233"/>
    <cellStyle name="Dollar (zero dec) 3 2" xfId="31451"/>
    <cellStyle name="Dollar (zero dec) 3 2 2" xfId="41973"/>
    <cellStyle name="Dollar (zero dec) 4" xfId="26234"/>
    <cellStyle name="Dollar (zero dec) 4 2" xfId="31583"/>
    <cellStyle name="Dollar (zero dec) 4 2 2" xfId="41974"/>
    <cellStyle name="Dollar (zero dec) 5" xfId="26235"/>
    <cellStyle name="Dollar (zero dec) 5 2" xfId="31683"/>
    <cellStyle name="Dollar (zero dec) 5 2 2" xfId="41975"/>
    <cellStyle name="Dollar (zero dec) 6" xfId="26236"/>
    <cellStyle name="Dollar (zero dec) 7" xfId="26237"/>
    <cellStyle name="Dollar (zero dec) 8" xfId="26238"/>
    <cellStyle name="Dollar (zero dec) 9" xfId="26239"/>
    <cellStyle name="E­æo±" xfId="40976"/>
    <cellStyle name="E­æo±a" xfId="40977"/>
    <cellStyle name="E­Æo±aE￡" xfId="26240"/>
    <cellStyle name="È­æó±âè£" xfId="40978"/>
    <cellStyle name="E­Æo±aE￡ 10" xfId="26241"/>
    <cellStyle name="E­Æo±aE￡ 11" xfId="26242"/>
    <cellStyle name="E­Æo±aE￡ 12" xfId="26243"/>
    <cellStyle name="E­Æo±aE￡ 13" xfId="26244"/>
    <cellStyle name="E­Æo±aE￡ 14" xfId="29211"/>
    <cellStyle name="E­Æo±aE￡ 2" xfId="26245"/>
    <cellStyle name="E­Æo±aE￡ 2 2" xfId="31316"/>
    <cellStyle name="E­Æo±aE￡ 2 2 2" xfId="40979"/>
    <cellStyle name="E­Æo±aE￡ 2 3" xfId="40980"/>
    <cellStyle name="E­Æo±aE￡ 3" xfId="26246"/>
    <cellStyle name="E­Æo±aE￡ 3 2" xfId="31763"/>
    <cellStyle name="E­Æo±aE￡ 3 2 2" xfId="40981"/>
    <cellStyle name="E­Æo±aE￡ 3 3" xfId="40982"/>
    <cellStyle name="E­Æo±aE￡ 4" xfId="26247"/>
    <cellStyle name="E­Æo±aE￡ 4 2" xfId="31813"/>
    <cellStyle name="E­Æo±aE￡ 4 2 2" xfId="41976"/>
    <cellStyle name="E­Æo±aE￡ 5" xfId="26248"/>
    <cellStyle name="E­Æo±aE￡ 5 2" xfId="31904"/>
    <cellStyle name="E­Æo±aE￡ 5 2 2" xfId="41977"/>
    <cellStyle name="E­Æo±aE￡ 6" xfId="26249"/>
    <cellStyle name="E­Æo±aE￡ 7" xfId="26250"/>
    <cellStyle name="E­Æo±aE￡ 8" xfId="26251"/>
    <cellStyle name="E­Æo±aE￡ 9" xfId="26252"/>
    <cellStyle name="E­Æo±aE￡_일-토목" xfId="40983"/>
    <cellStyle name="E­Æo±aE￡0" xfId="26253"/>
    <cellStyle name="È­æó±âè£0" xfId="40984"/>
    <cellStyle name="E­Æo±aE￡0 10" xfId="26254"/>
    <cellStyle name="E­Æo±aE￡0 11" xfId="26255"/>
    <cellStyle name="E­Æo±aE￡0 12" xfId="26256"/>
    <cellStyle name="E­Æo±aE￡0 13" xfId="26257"/>
    <cellStyle name="E­Æo±aE￡0 14" xfId="29210"/>
    <cellStyle name="E­Æo±aE￡0 2" xfId="26258"/>
    <cellStyle name="E­Æo±aE￡0 2 2" xfId="31317"/>
    <cellStyle name="E­Æo±aE￡0 2 2 2" xfId="40985"/>
    <cellStyle name="E­Æo±aE￡0 2 3" xfId="40986"/>
    <cellStyle name="E­Æo±aE￡0 3" xfId="26259"/>
    <cellStyle name="E­Æo±aE￡0 3 2" xfId="31764"/>
    <cellStyle name="E­Æo±aE￡0 3 2 2" xfId="40987"/>
    <cellStyle name="E­Æo±aE￡0 3 3" xfId="40988"/>
    <cellStyle name="E­Æo±aE￡0 4" xfId="26260"/>
    <cellStyle name="E­Æo±aE￡0 4 2" xfId="31814"/>
    <cellStyle name="E­Æo±aE￡0 4 2 2" xfId="41978"/>
    <cellStyle name="E­Æo±aE￡0 5" xfId="26261"/>
    <cellStyle name="E­Æo±aE￡0 5 2" xfId="31905"/>
    <cellStyle name="E­Æo±aE￡0 5 2 2" xfId="41979"/>
    <cellStyle name="E­Æo±aE￡0 6" xfId="26262"/>
    <cellStyle name="E­Æo±aE￡0 7" xfId="26263"/>
    <cellStyle name="E­Æo±aE￡0 8" xfId="26264"/>
    <cellStyle name="E­Æo±aE￡0 9" xfId="26265"/>
    <cellStyle name="E­Æo±aE￡0_일-토목" xfId="40989"/>
    <cellStyle name="Emphasis 1" xfId="40990"/>
    <cellStyle name="Emphasis 2" xfId="40991"/>
    <cellStyle name="Emphasis 3" xfId="40992"/>
    <cellStyle name="Enter Currency (0)" xfId="40993"/>
    <cellStyle name="Enter Currency (2)" xfId="40994"/>
    <cellStyle name="Enter Units (0)" xfId="40995"/>
    <cellStyle name="Enter Units (1)" xfId="40996"/>
    <cellStyle name="Enter Units (2)" xfId="40997"/>
    <cellStyle name="Entered" xfId="26266"/>
    <cellStyle name="Entered 10" xfId="26267"/>
    <cellStyle name="Entered 11" xfId="26268"/>
    <cellStyle name="Entered 12" xfId="26269"/>
    <cellStyle name="Entered 13" xfId="26270"/>
    <cellStyle name="Entered 14" xfId="29209"/>
    <cellStyle name="Entered 2" xfId="26271"/>
    <cellStyle name="Entered 3" xfId="26272"/>
    <cellStyle name="Entered 4" xfId="26273"/>
    <cellStyle name="Entered 5" xfId="26274"/>
    <cellStyle name="Entered 6" xfId="26275"/>
    <cellStyle name="Entered 7" xfId="26276"/>
    <cellStyle name="Entered 8" xfId="26277"/>
    <cellStyle name="Entered 9" xfId="26278"/>
    <cellStyle name="Euro" xfId="40998"/>
    <cellStyle name="F2" xfId="26279"/>
    <cellStyle name="F2 10" xfId="26280"/>
    <cellStyle name="F2 11" xfId="26281"/>
    <cellStyle name="F2 12" xfId="26282"/>
    <cellStyle name="F2 13" xfId="26283"/>
    <cellStyle name="F2 14" xfId="29208"/>
    <cellStyle name="F2 2" xfId="26284"/>
    <cellStyle name="F2 2 2" xfId="31318"/>
    <cellStyle name="F2 2 2 2" xfId="41980"/>
    <cellStyle name="F2 3" xfId="26285"/>
    <cellStyle name="F2 3 2" xfId="31765"/>
    <cellStyle name="F2 3 2 2" xfId="41981"/>
    <cellStyle name="F2 4" xfId="26286"/>
    <cellStyle name="F2 4 2" xfId="31815"/>
    <cellStyle name="F2 4 2 2" xfId="41982"/>
    <cellStyle name="F2 5" xfId="26287"/>
    <cellStyle name="F2 5 2" xfId="31452"/>
    <cellStyle name="F2 5 2 2" xfId="41983"/>
    <cellStyle name="F2 6" xfId="26288"/>
    <cellStyle name="F2 6 2" xfId="31584"/>
    <cellStyle name="F2 6 2 2" xfId="41984"/>
    <cellStyle name="F2 7" xfId="26289"/>
    <cellStyle name="F2 7 2" xfId="31684"/>
    <cellStyle name="F2 7 2 2" xfId="41985"/>
    <cellStyle name="F2 8" xfId="26290"/>
    <cellStyle name="F2 8 2" xfId="31906"/>
    <cellStyle name="F2 8 2 2" xfId="41986"/>
    <cellStyle name="F2 9" xfId="26291"/>
    <cellStyle name="F3" xfId="26292"/>
    <cellStyle name="F3 10" xfId="26293"/>
    <cellStyle name="F3 11" xfId="26294"/>
    <cellStyle name="F3 12" xfId="26295"/>
    <cellStyle name="F3 13" xfId="26296"/>
    <cellStyle name="F3 14" xfId="29207"/>
    <cellStyle name="F3 2" xfId="26297"/>
    <cellStyle name="F3 2 2" xfId="31319"/>
    <cellStyle name="F3 2 2 2" xfId="41987"/>
    <cellStyle name="F3 3" xfId="26298"/>
    <cellStyle name="F3 3 2" xfId="31766"/>
    <cellStyle name="F3 3 2 2" xfId="41988"/>
    <cellStyle name="F3 4" xfId="26299"/>
    <cellStyle name="F3 4 2" xfId="31816"/>
    <cellStyle name="F3 4 2 2" xfId="41989"/>
    <cellStyle name="F3 5" xfId="26300"/>
    <cellStyle name="F3 5 2" xfId="31453"/>
    <cellStyle name="F3 5 2 2" xfId="41990"/>
    <cellStyle name="F3 6" xfId="26301"/>
    <cellStyle name="F3 6 2" xfId="31585"/>
    <cellStyle name="F3 6 2 2" xfId="41991"/>
    <cellStyle name="F3 7" xfId="26302"/>
    <cellStyle name="F3 7 2" xfId="31685"/>
    <cellStyle name="F3 7 2 2" xfId="41992"/>
    <cellStyle name="F3 8" xfId="26303"/>
    <cellStyle name="F3 8 2" xfId="31907"/>
    <cellStyle name="F3 8 2 2" xfId="41993"/>
    <cellStyle name="F3 9" xfId="26304"/>
    <cellStyle name="F4" xfId="26305"/>
    <cellStyle name="F4 10" xfId="26306"/>
    <cellStyle name="F4 11" xfId="26307"/>
    <cellStyle name="F4 12" xfId="26308"/>
    <cellStyle name="F4 13" xfId="26309"/>
    <cellStyle name="F4 14" xfId="29206"/>
    <cellStyle name="F4 2" xfId="26310"/>
    <cellStyle name="F4 2 2" xfId="31320"/>
    <cellStyle name="F4 2 2 2" xfId="41994"/>
    <cellStyle name="F4 3" xfId="26311"/>
    <cellStyle name="F4 3 2" xfId="31767"/>
    <cellStyle name="F4 3 2 2" xfId="41995"/>
    <cellStyle name="F4 4" xfId="26312"/>
    <cellStyle name="F4 4 2" xfId="31817"/>
    <cellStyle name="F4 4 2 2" xfId="41996"/>
    <cellStyle name="F4 5" xfId="26313"/>
    <cellStyle name="F4 5 2" xfId="31454"/>
    <cellStyle name="F4 5 2 2" xfId="41997"/>
    <cellStyle name="F4 6" xfId="26314"/>
    <cellStyle name="F4 6 2" xfId="31586"/>
    <cellStyle name="F4 6 2 2" xfId="41998"/>
    <cellStyle name="F4 7" xfId="26315"/>
    <cellStyle name="F4 7 2" xfId="31686"/>
    <cellStyle name="F4 7 2 2" xfId="41999"/>
    <cellStyle name="F4 8" xfId="26316"/>
    <cellStyle name="F4 8 2" xfId="31908"/>
    <cellStyle name="F4 8 2 2" xfId="42000"/>
    <cellStyle name="F4 9" xfId="26317"/>
    <cellStyle name="F5" xfId="26318"/>
    <cellStyle name="F5 10" xfId="26319"/>
    <cellStyle name="F5 11" xfId="26320"/>
    <cellStyle name="F5 12" xfId="26321"/>
    <cellStyle name="F5 13" xfId="26322"/>
    <cellStyle name="F5 14" xfId="29205"/>
    <cellStyle name="F5 2" xfId="26323"/>
    <cellStyle name="F5 2 2" xfId="31321"/>
    <cellStyle name="F5 2 2 2" xfId="42001"/>
    <cellStyle name="F5 3" xfId="26324"/>
    <cellStyle name="F5 3 2" xfId="31768"/>
    <cellStyle name="F5 3 2 2" xfId="42002"/>
    <cellStyle name="F5 4" xfId="26325"/>
    <cellStyle name="F5 4 2" xfId="31818"/>
    <cellStyle name="F5 4 2 2" xfId="42003"/>
    <cellStyle name="F5 5" xfId="26326"/>
    <cellStyle name="F5 5 2" xfId="31455"/>
    <cellStyle name="F5 5 2 2" xfId="42004"/>
    <cellStyle name="F5 6" xfId="26327"/>
    <cellStyle name="F5 6 2" xfId="31587"/>
    <cellStyle name="F5 6 2 2" xfId="42005"/>
    <cellStyle name="F5 7" xfId="26328"/>
    <cellStyle name="F5 7 2" xfId="31687"/>
    <cellStyle name="F5 7 2 2" xfId="42006"/>
    <cellStyle name="F5 8" xfId="26329"/>
    <cellStyle name="F5 8 2" xfId="31909"/>
    <cellStyle name="F5 8 2 2" xfId="42007"/>
    <cellStyle name="F5 9" xfId="26330"/>
    <cellStyle name="F6" xfId="26331"/>
    <cellStyle name="F6 10" xfId="26332"/>
    <cellStyle name="F6 11" xfId="26333"/>
    <cellStyle name="F6 12" xfId="26334"/>
    <cellStyle name="F6 13" xfId="26335"/>
    <cellStyle name="F6 14" xfId="29204"/>
    <cellStyle name="F6 2" xfId="26336"/>
    <cellStyle name="F6 2 2" xfId="31322"/>
    <cellStyle name="F6 2 2 2" xfId="42008"/>
    <cellStyle name="F6 3" xfId="26337"/>
    <cellStyle name="F6 3 2" xfId="31769"/>
    <cellStyle name="F6 3 2 2" xfId="42009"/>
    <cellStyle name="F6 4" xfId="26338"/>
    <cellStyle name="F6 4 2" xfId="31819"/>
    <cellStyle name="F6 4 2 2" xfId="42010"/>
    <cellStyle name="F6 5" xfId="26339"/>
    <cellStyle name="F6 5 2" xfId="31456"/>
    <cellStyle name="F6 5 2 2" xfId="42011"/>
    <cellStyle name="F6 6" xfId="26340"/>
    <cellStyle name="F6 6 2" xfId="31588"/>
    <cellStyle name="F6 6 2 2" xfId="42012"/>
    <cellStyle name="F6 7" xfId="26341"/>
    <cellStyle name="F6 7 2" xfId="31688"/>
    <cellStyle name="F6 7 2 2" xfId="42013"/>
    <cellStyle name="F6 8" xfId="26342"/>
    <cellStyle name="F6 8 2" xfId="31910"/>
    <cellStyle name="F6 8 2 2" xfId="42014"/>
    <cellStyle name="F6 9" xfId="26343"/>
    <cellStyle name="F7" xfId="26344"/>
    <cellStyle name="F7 10" xfId="26345"/>
    <cellStyle name="F7 11" xfId="26346"/>
    <cellStyle name="F7 12" xfId="26347"/>
    <cellStyle name="F7 13" xfId="26348"/>
    <cellStyle name="F7 14" xfId="29203"/>
    <cellStyle name="F7 2" xfId="26349"/>
    <cellStyle name="F7 2 2" xfId="31323"/>
    <cellStyle name="F7 2 2 2" xfId="42015"/>
    <cellStyle name="F7 3" xfId="26350"/>
    <cellStyle name="F7 3 2" xfId="31770"/>
    <cellStyle name="F7 3 2 2" xfId="42016"/>
    <cellStyle name="F7 4" xfId="26351"/>
    <cellStyle name="F7 4 2" xfId="31820"/>
    <cellStyle name="F7 4 2 2" xfId="42017"/>
    <cellStyle name="F7 5" xfId="26352"/>
    <cellStyle name="F7 5 2" xfId="31457"/>
    <cellStyle name="F7 5 2 2" xfId="42018"/>
    <cellStyle name="F7 6" xfId="26353"/>
    <cellStyle name="F7 6 2" xfId="31589"/>
    <cellStyle name="F7 6 2 2" xfId="42019"/>
    <cellStyle name="F7 7" xfId="26354"/>
    <cellStyle name="F7 7 2" xfId="31689"/>
    <cellStyle name="F7 7 2 2" xfId="42020"/>
    <cellStyle name="F7 8" xfId="26355"/>
    <cellStyle name="F7 8 2" xfId="31911"/>
    <cellStyle name="F7 8 2 2" xfId="42021"/>
    <cellStyle name="F7 9" xfId="26356"/>
    <cellStyle name="F8" xfId="26357"/>
    <cellStyle name="F8 10" xfId="26358"/>
    <cellStyle name="F8 11" xfId="26359"/>
    <cellStyle name="F8 12" xfId="26360"/>
    <cellStyle name="F8 13" xfId="26361"/>
    <cellStyle name="F8 14" xfId="29202"/>
    <cellStyle name="F8 2" xfId="26362"/>
    <cellStyle name="F8 2 2" xfId="31324"/>
    <cellStyle name="F8 2 2 2" xfId="42022"/>
    <cellStyle name="F8 3" xfId="26363"/>
    <cellStyle name="F8 3 2" xfId="31771"/>
    <cellStyle name="F8 3 2 2" xfId="42023"/>
    <cellStyle name="F8 4" xfId="26364"/>
    <cellStyle name="F8 4 2" xfId="31821"/>
    <cellStyle name="F8 4 2 2" xfId="42024"/>
    <cellStyle name="F8 5" xfId="26365"/>
    <cellStyle name="F8 5 2" xfId="31458"/>
    <cellStyle name="F8 5 2 2" xfId="42025"/>
    <cellStyle name="F8 6" xfId="26366"/>
    <cellStyle name="F8 6 2" xfId="31590"/>
    <cellStyle name="F8 6 2 2" xfId="42026"/>
    <cellStyle name="F8 7" xfId="26367"/>
    <cellStyle name="F8 7 2" xfId="31690"/>
    <cellStyle name="F8 7 2 2" xfId="42027"/>
    <cellStyle name="F8 8" xfId="26368"/>
    <cellStyle name="F8 8 2" xfId="31912"/>
    <cellStyle name="F8 8 2 2" xfId="42028"/>
    <cellStyle name="F8 9" xfId="26369"/>
    <cellStyle name="FinePrint" xfId="41001"/>
    <cellStyle name="Fixed" xfId="26370"/>
    <cellStyle name="Fixed 10" xfId="26371"/>
    <cellStyle name="Fixed 11" xfId="26372"/>
    <cellStyle name="Fixed 12" xfId="26373"/>
    <cellStyle name="Fixed 13" xfId="26374"/>
    <cellStyle name="Fixed 14" xfId="29201"/>
    <cellStyle name="Fixed 2" xfId="26375"/>
    <cellStyle name="Fixed 2 2" xfId="31325"/>
    <cellStyle name="Fixed 2 2 2" xfId="42029"/>
    <cellStyle name="Fixed 3" xfId="26376"/>
    <cellStyle name="Fixed 3 2" xfId="31772"/>
    <cellStyle name="Fixed 3 2 2" xfId="42030"/>
    <cellStyle name="Fixed 4" xfId="26377"/>
    <cellStyle name="Fixed 4 2" xfId="31822"/>
    <cellStyle name="Fixed 4 2 2" xfId="42031"/>
    <cellStyle name="Fixed 5" xfId="26378"/>
    <cellStyle name="Fixed 5 2" xfId="31459"/>
    <cellStyle name="Fixed 5 2 2" xfId="42032"/>
    <cellStyle name="Fixed 6" xfId="26379"/>
    <cellStyle name="Fixed 6 2" xfId="31591"/>
    <cellStyle name="Fixed 6 2 2" xfId="42033"/>
    <cellStyle name="Fixed 7" xfId="26380"/>
    <cellStyle name="Fixed 7 2" xfId="31691"/>
    <cellStyle name="Fixed 7 2 2" xfId="42034"/>
    <cellStyle name="Fixed 8" xfId="26381"/>
    <cellStyle name="Fixed 8 2" xfId="31913"/>
    <cellStyle name="Fixed 8 2 2" xfId="42035"/>
    <cellStyle name="Fixed 9" xfId="26382"/>
    <cellStyle name="Followed Hyperlink" xfId="41002"/>
    <cellStyle name="G/표준" xfId="29113"/>
    <cellStyle name="G10" xfId="41003"/>
    <cellStyle name="Ganz_TM_DBLATT" xfId="41004"/>
    <cellStyle name="Good" xfId="41005"/>
    <cellStyle name="Grey" xfId="26383"/>
    <cellStyle name="Grey 10" xfId="26384"/>
    <cellStyle name="Grey 11" xfId="26385"/>
    <cellStyle name="Grey 12" xfId="26386"/>
    <cellStyle name="Grey 13" xfId="26387"/>
    <cellStyle name="Grey 14" xfId="29200"/>
    <cellStyle name="Grey 2" xfId="26388"/>
    <cellStyle name="Grey 2 2" xfId="31783"/>
    <cellStyle name="Grey 2 2 2" xfId="42036"/>
    <cellStyle name="Grey 3" xfId="26389"/>
    <cellStyle name="Grey 3 2" xfId="31460"/>
    <cellStyle name="Grey 3 2 2" xfId="42037"/>
    <cellStyle name="Grey 4" xfId="26390"/>
    <cellStyle name="Grey 4 2" xfId="31592"/>
    <cellStyle name="Grey 4 2 2" xfId="42038"/>
    <cellStyle name="Grey 5" xfId="26391"/>
    <cellStyle name="Grey 5 2" xfId="31692"/>
    <cellStyle name="Grey 5 2 2" xfId="42039"/>
    <cellStyle name="Grey 6" xfId="26392"/>
    <cellStyle name="Grey 7" xfId="26393"/>
    <cellStyle name="Grey 8" xfId="26394"/>
    <cellStyle name="Grey 9" xfId="26395"/>
    <cellStyle name="group" xfId="41006"/>
    <cellStyle name="H1" xfId="41007"/>
    <cellStyle name="H2" xfId="41008"/>
    <cellStyle name="head" xfId="29114"/>
    <cellStyle name="head 1" xfId="29115"/>
    <cellStyle name="head 1-1" xfId="29116"/>
    <cellStyle name="HEADER" xfId="26396"/>
    <cellStyle name="HEADER 10" xfId="26397"/>
    <cellStyle name="HEADER 11" xfId="26398"/>
    <cellStyle name="HEADER 12" xfId="26399"/>
    <cellStyle name="HEADER 13" xfId="26400"/>
    <cellStyle name="HEADER 14" xfId="29199"/>
    <cellStyle name="HEADER 2" xfId="26401"/>
    <cellStyle name="HEADER 2 2" xfId="31784"/>
    <cellStyle name="HEADER 2 2 2" xfId="42040"/>
    <cellStyle name="HEADER 3" xfId="26402"/>
    <cellStyle name="HEADER 3 2" xfId="31461"/>
    <cellStyle name="HEADER 3 2 2" xfId="42041"/>
    <cellStyle name="HEADER 4" xfId="26403"/>
    <cellStyle name="HEADER 4 2" xfId="31593"/>
    <cellStyle name="HEADER 4 2 2" xfId="42042"/>
    <cellStyle name="HEADER 5" xfId="26404"/>
    <cellStyle name="HEADER 5 2" xfId="31693"/>
    <cellStyle name="HEADER 5 2 2" xfId="42043"/>
    <cellStyle name="HEADER 6" xfId="26405"/>
    <cellStyle name="HEADER 7" xfId="26406"/>
    <cellStyle name="HEADER 8" xfId="26407"/>
    <cellStyle name="HEADER 9" xfId="26408"/>
    <cellStyle name="Header1" xfId="26409"/>
    <cellStyle name="Header1 10" xfId="26410"/>
    <cellStyle name="Header1 11" xfId="26411"/>
    <cellStyle name="Header1 12" xfId="26412"/>
    <cellStyle name="Header1 13" xfId="26413"/>
    <cellStyle name="Header1 14" xfId="29198"/>
    <cellStyle name="Header1 2" xfId="26414"/>
    <cellStyle name="Header1 3" xfId="26415"/>
    <cellStyle name="Header1 4" xfId="26416"/>
    <cellStyle name="Header1 5" xfId="26417"/>
    <cellStyle name="Header1 6" xfId="26418"/>
    <cellStyle name="Header1 7" xfId="26419"/>
    <cellStyle name="Header1 8" xfId="26420"/>
    <cellStyle name="Header1 9" xfId="26421"/>
    <cellStyle name="Header2" xfId="26422"/>
    <cellStyle name="Header2 10" xfId="26423"/>
    <cellStyle name="Header2 10 2" xfId="31400"/>
    <cellStyle name="Header2 10 2 2" xfId="42044"/>
    <cellStyle name="Header2 11" xfId="26424"/>
    <cellStyle name="Header2 11 2" xfId="31395"/>
    <cellStyle name="Header2 11 2 2" xfId="42045"/>
    <cellStyle name="Header2 12" xfId="26425"/>
    <cellStyle name="Header2 12 2" xfId="31403"/>
    <cellStyle name="Header2 12 2 2" xfId="42046"/>
    <cellStyle name="Header2 13" xfId="26426"/>
    <cellStyle name="Header2 13 2" xfId="31406"/>
    <cellStyle name="Header2 13 2 2" xfId="42047"/>
    <cellStyle name="Header2 14" xfId="29117"/>
    <cellStyle name="Header2 15" xfId="29118"/>
    <cellStyle name="Header2 16" xfId="29119"/>
    <cellStyle name="Header2 17" xfId="29120"/>
    <cellStyle name="Header2 18" xfId="29121"/>
    <cellStyle name="Header2 19" xfId="29122"/>
    <cellStyle name="Header2 2" xfId="26427"/>
    <cellStyle name="Header2 2 2" xfId="31387"/>
    <cellStyle name="Header2 2 2 2" xfId="42048"/>
    <cellStyle name="Header2 20" xfId="29123"/>
    <cellStyle name="Header2 21" xfId="29124"/>
    <cellStyle name="Header2 22" xfId="29125"/>
    <cellStyle name="Header2 23" xfId="29197"/>
    <cellStyle name="Header2 23 2" xfId="42049"/>
    <cellStyle name="Header2 3" xfId="26428"/>
    <cellStyle name="Header2 3 2" xfId="31338"/>
    <cellStyle name="Header2 3 2 2" xfId="42050"/>
    <cellStyle name="Header2 4" xfId="26429"/>
    <cellStyle name="Header2 4 2" xfId="31389"/>
    <cellStyle name="Header2 4 2 2" xfId="42051"/>
    <cellStyle name="Header2 5" xfId="26430"/>
    <cellStyle name="Header2 5 2" xfId="31337"/>
    <cellStyle name="Header2 5 2 2" xfId="42052"/>
    <cellStyle name="Header2 6" xfId="26431"/>
    <cellStyle name="Header2 6 2" xfId="31391"/>
    <cellStyle name="Header2 6 2 2" xfId="42053"/>
    <cellStyle name="Header2 7" xfId="26432"/>
    <cellStyle name="Header2 7 2" xfId="31334"/>
    <cellStyle name="Header2 7 2 2" xfId="42054"/>
    <cellStyle name="Header2 8" xfId="26433"/>
    <cellStyle name="Header2 8 2" xfId="31393"/>
    <cellStyle name="Header2 8 2 2" xfId="42055"/>
    <cellStyle name="Header2 9" xfId="26434"/>
    <cellStyle name="Header2 9 2" xfId="31331"/>
    <cellStyle name="Header2 9 2 2" xfId="42056"/>
    <cellStyle name="Heading" xfId="41009"/>
    <cellStyle name="Heading 1" xfId="26435"/>
    <cellStyle name="Heading 1 10" xfId="26436"/>
    <cellStyle name="Heading 1 11" xfId="26437"/>
    <cellStyle name="Heading 1 12" xfId="26438"/>
    <cellStyle name="Heading 1 13" xfId="26439"/>
    <cellStyle name="Heading 1 14" xfId="29196"/>
    <cellStyle name="Heading 1 2" xfId="26440"/>
    <cellStyle name="Heading 1 2 2" xfId="31326"/>
    <cellStyle name="Heading 1 2 2 2" xfId="42057"/>
    <cellStyle name="Heading 1 3" xfId="26441"/>
    <cellStyle name="Heading 1 3 2" xfId="31773"/>
    <cellStyle name="Heading 1 3 2 2" xfId="42058"/>
    <cellStyle name="Heading 1 4" xfId="26442"/>
    <cellStyle name="Heading 1 4 2" xfId="31824"/>
    <cellStyle name="Heading 1 4 2 2" xfId="42059"/>
    <cellStyle name="Heading 1 5" xfId="26443"/>
    <cellStyle name="Heading 1 5 2" xfId="31462"/>
    <cellStyle name="Heading 1 5 2 2" xfId="42060"/>
    <cellStyle name="Heading 1 6" xfId="26444"/>
    <cellStyle name="Heading 1 6 2" xfId="31594"/>
    <cellStyle name="Heading 1 6 2 2" xfId="42061"/>
    <cellStyle name="Heading 1 7" xfId="26445"/>
    <cellStyle name="Heading 1 7 2" xfId="31694"/>
    <cellStyle name="Heading 1 7 2 2" xfId="42062"/>
    <cellStyle name="Heading 1 8" xfId="26446"/>
    <cellStyle name="Heading 1 8 2" xfId="31914"/>
    <cellStyle name="Heading 1 8 2 2" xfId="42063"/>
    <cellStyle name="Heading 1 9" xfId="26447"/>
    <cellStyle name="Heading 2" xfId="26448"/>
    <cellStyle name="Heading 2 10" xfId="26449"/>
    <cellStyle name="Heading 2 11" xfId="26450"/>
    <cellStyle name="Heading 2 12" xfId="26451"/>
    <cellStyle name="Heading 2 13" xfId="26452"/>
    <cellStyle name="Heading 2 14" xfId="29195"/>
    <cellStyle name="Heading 2 2" xfId="26453"/>
    <cellStyle name="Heading 2 2 2" xfId="31327"/>
    <cellStyle name="Heading 2 2 2 2" xfId="42064"/>
    <cellStyle name="Heading 2 3" xfId="26454"/>
    <cellStyle name="Heading 2 3 2" xfId="31774"/>
    <cellStyle name="Heading 2 3 2 2" xfId="42065"/>
    <cellStyle name="Heading 2 4" xfId="26455"/>
    <cellStyle name="Heading 2 4 2" xfId="31825"/>
    <cellStyle name="Heading 2 4 2 2" xfId="42066"/>
    <cellStyle name="Heading 2 5" xfId="26456"/>
    <cellStyle name="Heading 2 5 2" xfId="31463"/>
    <cellStyle name="Heading 2 5 2 2" xfId="42067"/>
    <cellStyle name="Heading 2 6" xfId="26457"/>
    <cellStyle name="Heading 2 6 2" xfId="31595"/>
    <cellStyle name="Heading 2 6 2 2" xfId="42068"/>
    <cellStyle name="Heading 2 7" xfId="26458"/>
    <cellStyle name="Heading 2 7 2" xfId="31695"/>
    <cellStyle name="Heading 2 7 2 2" xfId="42069"/>
    <cellStyle name="Heading 2 8" xfId="26459"/>
    <cellStyle name="Heading 2 8 2" xfId="31915"/>
    <cellStyle name="Heading 2 8 2 2" xfId="42070"/>
    <cellStyle name="Heading 2 9" xfId="26460"/>
    <cellStyle name="Heading 3" xfId="41010"/>
    <cellStyle name="Heading 4" xfId="41011"/>
    <cellStyle name="Heading1" xfId="26461"/>
    <cellStyle name="Heading1 10" xfId="26462"/>
    <cellStyle name="Heading1 11" xfId="26463"/>
    <cellStyle name="Heading1 12" xfId="26464"/>
    <cellStyle name="Heading1 13" xfId="26465"/>
    <cellStyle name="Heading1 14" xfId="29194"/>
    <cellStyle name="Heading1 2" xfId="26466"/>
    <cellStyle name="Heading1 3" xfId="26467"/>
    <cellStyle name="Heading1 4" xfId="26468"/>
    <cellStyle name="Heading1 5" xfId="26469"/>
    <cellStyle name="Heading1 6" xfId="26470"/>
    <cellStyle name="Heading1 7" xfId="26471"/>
    <cellStyle name="Heading1 8" xfId="26472"/>
    <cellStyle name="Heading1 9" xfId="26473"/>
    <cellStyle name="Heading2" xfId="26474"/>
    <cellStyle name="Heading2 10" xfId="26475"/>
    <cellStyle name="Heading2 11" xfId="26476"/>
    <cellStyle name="Heading2 12" xfId="26477"/>
    <cellStyle name="Heading2 13" xfId="26478"/>
    <cellStyle name="Heading2 14" xfId="29193"/>
    <cellStyle name="Heading2 2" xfId="26479"/>
    <cellStyle name="Heading2 3" xfId="26480"/>
    <cellStyle name="Heading2 4" xfId="26481"/>
    <cellStyle name="Heading2 5" xfId="26482"/>
    <cellStyle name="Heading2 6" xfId="26483"/>
    <cellStyle name="Heading2 7" xfId="26484"/>
    <cellStyle name="Heading2 8" xfId="26485"/>
    <cellStyle name="Heading2 9" xfId="26486"/>
    <cellStyle name="Heading2Divider" xfId="41012"/>
    <cellStyle name="HEADINGS" xfId="41013"/>
    <cellStyle name="HEADINGSTOP" xfId="41014"/>
    <cellStyle name="Helv8_PFD4.XLS" xfId="26487"/>
    <cellStyle name="HIGHLIGHT" xfId="29126"/>
    <cellStyle name="Hyperlink" xfId="29127"/>
    <cellStyle name="Hyperlink 2" xfId="29128"/>
    <cellStyle name="Hyperlink 3" xfId="29129"/>
    <cellStyle name="Hyperlink 4" xfId="29130"/>
    <cellStyle name="Hyperlink 5" xfId="41015"/>
    <cellStyle name="Hyperlink 6" xfId="41016"/>
    <cellStyle name="Hyperlink 7" xfId="41017"/>
    <cellStyle name="Hyperlink 8" xfId="41018"/>
    <cellStyle name="Input" xfId="41019"/>
    <cellStyle name="Input %" xfId="41020"/>
    <cellStyle name="Input [yellow]" xfId="26488"/>
    <cellStyle name="Input [yellow] 10" xfId="26489"/>
    <cellStyle name="Input [yellow] 10 2" xfId="31404"/>
    <cellStyle name="Input [yellow] 10 2 2" xfId="32230"/>
    <cellStyle name="Input [yellow] 10 2 3" xfId="32019"/>
    <cellStyle name="Input [yellow] 11" xfId="26490"/>
    <cellStyle name="Input [yellow] 11 2" xfId="31401"/>
    <cellStyle name="Input [yellow] 11 2 2" xfId="32228"/>
    <cellStyle name="Input [yellow] 11 2 3" xfId="32017"/>
    <cellStyle name="Input [yellow] 12" xfId="26491"/>
    <cellStyle name="Input [yellow] 12 2" xfId="31408"/>
    <cellStyle name="Input [yellow] 12 2 2" xfId="32233"/>
    <cellStyle name="Input [yellow] 12 2 3" xfId="32022"/>
    <cellStyle name="Input [yellow] 13" xfId="26492"/>
    <cellStyle name="Input [yellow] 13 2" xfId="31412"/>
    <cellStyle name="Input [yellow] 13 2 2" xfId="32237"/>
    <cellStyle name="Input [yellow] 13 2 3" xfId="32026"/>
    <cellStyle name="Input [yellow] 14" xfId="29131"/>
    <cellStyle name="Input [yellow] 14 2" xfId="31700"/>
    <cellStyle name="Input [yellow] 14 2 2" xfId="32298"/>
    <cellStyle name="Input [yellow] 14 2 3" xfId="32087"/>
    <cellStyle name="Input [yellow] 15" xfId="29132"/>
    <cellStyle name="Input [yellow] 15 2" xfId="31418"/>
    <cellStyle name="Input [yellow] 15 2 2" xfId="32242"/>
    <cellStyle name="Input [yellow] 15 2 3" xfId="32031"/>
    <cellStyle name="Input [yellow] 16" xfId="29133"/>
    <cellStyle name="Input [yellow] 16 2" xfId="31701"/>
    <cellStyle name="Input [yellow] 16 2 2" xfId="32299"/>
    <cellStyle name="Input [yellow] 16 2 3" xfId="32088"/>
    <cellStyle name="Input [yellow] 17" xfId="29134"/>
    <cellStyle name="Input [yellow] 17 2" xfId="31415"/>
    <cellStyle name="Input [yellow] 17 2 2" xfId="32240"/>
    <cellStyle name="Input [yellow] 17 2 3" xfId="32029"/>
    <cellStyle name="Input [yellow] 18" xfId="29135"/>
    <cellStyle name="Input [yellow] 18 2" xfId="31703"/>
    <cellStyle name="Input [yellow] 18 2 2" xfId="32300"/>
    <cellStyle name="Input [yellow] 18 2 3" xfId="32089"/>
    <cellStyle name="Input [yellow] 19" xfId="29136"/>
    <cellStyle name="Input [yellow] 19 2" xfId="31707"/>
    <cellStyle name="Input [yellow] 19 2 2" xfId="32303"/>
    <cellStyle name="Input [yellow] 19 2 3" xfId="32092"/>
    <cellStyle name="Input [yellow] 2" xfId="26493"/>
    <cellStyle name="Input [yellow] 2 2" xfId="29137"/>
    <cellStyle name="Input [yellow] 2 2 2" xfId="31785"/>
    <cellStyle name="Input [yellow] 2 2 2 2" xfId="32318"/>
    <cellStyle name="Input [yellow] 2 2 2 3" xfId="32107"/>
    <cellStyle name="Input [yellow] 2 3" xfId="29138"/>
    <cellStyle name="Input [yellow] 2 3 2" xfId="32143"/>
    <cellStyle name="Input [yellow] 2 3 3" xfId="31932"/>
    <cellStyle name="Input [yellow] 2 4" xfId="29139"/>
    <cellStyle name="Input [yellow] 2 4 2" xfId="31920"/>
    <cellStyle name="Input [yellow] 2 4 2 2" xfId="32343"/>
    <cellStyle name="Input [yellow] 2 4 2 3" xfId="32132"/>
    <cellStyle name="Input [yellow] 2 5" xfId="31388"/>
    <cellStyle name="Input [yellow] 2 5 2" xfId="32220"/>
    <cellStyle name="Input [yellow] 2 5 3" xfId="32009"/>
    <cellStyle name="Input [yellow] 20" xfId="29140"/>
    <cellStyle name="Input [yellow] 20 2" xfId="31711"/>
    <cellStyle name="Input [yellow] 20 2 2" xfId="32305"/>
    <cellStyle name="Input [yellow] 20 2 3" xfId="32094"/>
    <cellStyle name="Input [yellow] 21" xfId="29141"/>
    <cellStyle name="Input [yellow] 21 2" xfId="31717"/>
    <cellStyle name="Input [yellow] 21 2 2" xfId="32308"/>
    <cellStyle name="Input [yellow] 21 2 3" xfId="32097"/>
    <cellStyle name="Input [yellow] 22" xfId="29142"/>
    <cellStyle name="Input [yellow] 22 2" xfId="31775"/>
    <cellStyle name="Input [yellow] 22 2 2" xfId="32317"/>
    <cellStyle name="Input [yellow] 22 2 3" xfId="32106"/>
    <cellStyle name="Input [yellow] 23" xfId="29143"/>
    <cellStyle name="Input [yellow] 23 2" xfId="32144"/>
    <cellStyle name="Input [yellow] 23 3" xfId="31933"/>
    <cellStyle name="Input [yellow] 24" xfId="29144"/>
    <cellStyle name="Input [yellow] 24 2" xfId="32145"/>
    <cellStyle name="Input [yellow] 24 3" xfId="31934"/>
    <cellStyle name="Input [yellow] 25" xfId="29145"/>
    <cellStyle name="Input [yellow] 25 2" xfId="32146"/>
    <cellStyle name="Input [yellow] 25 3" xfId="31935"/>
    <cellStyle name="Input [yellow] 26" xfId="29146"/>
    <cellStyle name="Input [yellow] 26 2" xfId="31895"/>
    <cellStyle name="Input [yellow] 26 2 2" xfId="32339"/>
    <cellStyle name="Input [yellow] 26 2 3" xfId="32128"/>
    <cellStyle name="Input [yellow] 27" xfId="29147"/>
    <cellStyle name="Input [yellow] 27 2" xfId="31916"/>
    <cellStyle name="Input [yellow] 27 2 2" xfId="32342"/>
    <cellStyle name="Input [yellow] 27 2 3" xfId="32131"/>
    <cellStyle name="Input [yellow] 28" xfId="29192"/>
    <cellStyle name="Input [yellow] 28 2" xfId="32147"/>
    <cellStyle name="Input [yellow] 28 3" xfId="31936"/>
    <cellStyle name="Input [yellow] 3" xfId="26494"/>
    <cellStyle name="Input [yellow] 3 2" xfId="31336"/>
    <cellStyle name="Input [yellow] 3 2 2" xfId="32171"/>
    <cellStyle name="Input [yellow] 3 2 3" xfId="31960"/>
    <cellStyle name="Input [yellow] 4" xfId="26495"/>
    <cellStyle name="Input [yellow] 4 2" xfId="31390"/>
    <cellStyle name="Input [yellow] 4 2 2" xfId="32221"/>
    <cellStyle name="Input [yellow] 4 2 3" xfId="32010"/>
    <cellStyle name="Input [yellow] 5" xfId="26496"/>
    <cellStyle name="Input [yellow] 5 2" xfId="31335"/>
    <cellStyle name="Input [yellow] 5 2 2" xfId="32170"/>
    <cellStyle name="Input [yellow] 5 2 3" xfId="31959"/>
    <cellStyle name="Input [yellow] 6" xfId="26497"/>
    <cellStyle name="Input [yellow] 6 2" xfId="31392"/>
    <cellStyle name="Input [yellow] 6 2 2" xfId="32222"/>
    <cellStyle name="Input [yellow] 6 2 3" xfId="32011"/>
    <cellStyle name="Input [yellow] 7" xfId="26498"/>
    <cellStyle name="Input [yellow] 7 2" xfId="31333"/>
    <cellStyle name="Input [yellow] 7 2 2" xfId="32169"/>
    <cellStyle name="Input [yellow] 7 2 3" xfId="31958"/>
    <cellStyle name="Input [yellow] 8" xfId="26499"/>
    <cellStyle name="Input [yellow] 8 2" xfId="31398"/>
    <cellStyle name="Input [yellow] 8 2 2" xfId="32226"/>
    <cellStyle name="Input [yellow] 8 2 3" xfId="32015"/>
    <cellStyle name="Input [yellow] 9" xfId="26500"/>
    <cellStyle name="Input [yellow] 9 2" xfId="31397"/>
    <cellStyle name="Input [yellow] 9 2 2" xfId="32225"/>
    <cellStyle name="Input [yellow] 9 2 3" xfId="32014"/>
    <cellStyle name="Input 1" xfId="41021"/>
    <cellStyle name="Input 3" xfId="41022"/>
    <cellStyle name="Input Cells" xfId="41023"/>
    <cellStyle name="Input Price" xfId="41024"/>
    <cellStyle name="Input Quantity" xfId="41025"/>
    <cellStyle name="Input Single Cell" xfId="41026"/>
    <cellStyle name="Input_중랑통신(설변1차)내역서" xfId="41027"/>
    <cellStyle name="InputBodyCurr" xfId="41028"/>
    <cellStyle name="InputBodyDate" xfId="41029"/>
    <cellStyle name="InputBodyText" xfId="41030"/>
    <cellStyle name="InputColor" xfId="41031"/>
    <cellStyle name="IP" xfId="41032"/>
    <cellStyle name="Item" xfId="41033"/>
    <cellStyle name="Item Input" xfId="41034"/>
    <cellStyle name="_x0001__x0002_ĵĵ_x0007_ ĵĵ_x000d__x000d_ƨƬ_x0001__x0002_ƨƬ_x0007__x000d_ǒǓ _x000d_ǜǜ_x000d__x000d_ǪǪ_x0007__x0007__x0005__x0005__x0010__x0001_ဠ" xfId="29148"/>
    <cellStyle name="Jun" xfId="41035"/>
    <cellStyle name="k1" xfId="41036"/>
    <cellStyle name="k5" xfId="41037"/>
    <cellStyle name="kg" xfId="41038"/>
    <cellStyle name="Link Currency (0)" xfId="41039"/>
    <cellStyle name="Link Currency (2)" xfId="41040"/>
    <cellStyle name="Link Units (0)" xfId="41041"/>
    <cellStyle name="Link Units (1)" xfId="41042"/>
    <cellStyle name="Link Units (2)" xfId="41043"/>
    <cellStyle name="Linked Cell" xfId="41044"/>
    <cellStyle name="Linked Cells" xfId="41045"/>
    <cellStyle name="LongDesc" xfId="41046"/>
    <cellStyle name="M" xfId="41047"/>
    <cellStyle name="M2" xfId="41048"/>
    <cellStyle name="M3" xfId="41049"/>
    <cellStyle name="měny_Copy of zdroj" xfId="41050"/>
    <cellStyle name="Midtitle" xfId="26501"/>
    <cellStyle name="Midtitle 10" xfId="26502"/>
    <cellStyle name="Midtitle 11" xfId="26503"/>
    <cellStyle name="Midtitle 12" xfId="26504"/>
    <cellStyle name="Midtitle 13" xfId="26505"/>
    <cellStyle name="Midtitle 14" xfId="29191"/>
    <cellStyle name="Midtitle 2" xfId="26506"/>
    <cellStyle name="Midtitle 3" xfId="26507"/>
    <cellStyle name="Midtitle 4" xfId="26508"/>
    <cellStyle name="Midtitle 5" xfId="26509"/>
    <cellStyle name="Midtitle 6" xfId="26510"/>
    <cellStyle name="Midtitle 7" xfId="26511"/>
    <cellStyle name="Midtitle 8" xfId="26512"/>
    <cellStyle name="Midtitle 9" xfId="26513"/>
    <cellStyle name="Miglia - Stile1" xfId="41051"/>
    <cellStyle name="Miglia - Stile2" xfId="41052"/>
    <cellStyle name="Miglia - Stile3" xfId="41053"/>
    <cellStyle name="Miglia - Stile4" xfId="41054"/>
    <cellStyle name="Miglia - Stile5" xfId="41055"/>
    <cellStyle name="Millares [0]_Asset Mgmt " xfId="41056"/>
    <cellStyle name="Millares_Asset Mgmt " xfId="41057"/>
    <cellStyle name="Milliers [0]_399GC10" xfId="41058"/>
    <cellStyle name="Milliers_399GC10" xfId="41059"/>
    <cellStyle name="mma_CASH &amp; DSO" xfId="41060"/>
    <cellStyle name="Model" xfId="26514"/>
    <cellStyle name="Model 10" xfId="26515"/>
    <cellStyle name="Model 11" xfId="26516"/>
    <cellStyle name="Model 12" xfId="26517"/>
    <cellStyle name="Model 13" xfId="26518"/>
    <cellStyle name="Model 14" xfId="29190"/>
    <cellStyle name="Model 2" xfId="26519"/>
    <cellStyle name="Model 2 2" xfId="31786"/>
    <cellStyle name="Model 2 2 2" xfId="42071"/>
    <cellStyle name="Model 3" xfId="26520"/>
    <cellStyle name="Model 3 2" xfId="31464"/>
    <cellStyle name="Model 3 2 2" xfId="42072"/>
    <cellStyle name="Model 4" xfId="26521"/>
    <cellStyle name="Model 4 2" xfId="31596"/>
    <cellStyle name="Model 4 2 2" xfId="42073"/>
    <cellStyle name="Model 5" xfId="26522"/>
    <cellStyle name="Model 5 2" xfId="31696"/>
    <cellStyle name="Model 5 2 2" xfId="42074"/>
    <cellStyle name="Model 6" xfId="26523"/>
    <cellStyle name="Model 7" xfId="26524"/>
    <cellStyle name="Model 8" xfId="26525"/>
    <cellStyle name="Model 9" xfId="26526"/>
    <cellStyle name="Mon?aire [0]_399GC10" xfId="41061"/>
    <cellStyle name="Mon?aire_399GC10" xfId="41062"/>
    <cellStyle name="Monétaire [0]_CTC" xfId="41063"/>
    <cellStyle name="Monétaire_CTC" xfId="41064"/>
    <cellStyle name="Month" xfId="41065"/>
    <cellStyle name="MS Proofing Tools" xfId="41066"/>
    <cellStyle name="nego report" xfId="41067"/>
    <cellStyle name="Neutral" xfId="41068"/>
    <cellStyle name="New" xfId="41069"/>
    <cellStyle name="NO" xfId="41070"/>
    <cellStyle name="no dec" xfId="26527"/>
    <cellStyle name="no dec 10" xfId="26528"/>
    <cellStyle name="no dec 11" xfId="26529"/>
    <cellStyle name="no dec 12" xfId="26530"/>
    <cellStyle name="no dec 13" xfId="26531"/>
    <cellStyle name="no dec 14" xfId="29189"/>
    <cellStyle name="no dec 2" xfId="26532"/>
    <cellStyle name="no dec 3" xfId="26533"/>
    <cellStyle name="no dec 4" xfId="26534"/>
    <cellStyle name="no dec 5" xfId="26535"/>
    <cellStyle name="no dec 6" xfId="26536"/>
    <cellStyle name="no dec 7" xfId="26537"/>
    <cellStyle name="no dec 8" xfId="26538"/>
    <cellStyle name="no dec 9" xfId="26539"/>
    <cellStyle name="NO." xfId="41071"/>
    <cellStyle name="NO_03하반기 통신부분 노무단가표" xfId="41072"/>
    <cellStyle name="nohs" xfId="41073"/>
    <cellStyle name="normal" xfId="29149"/>
    <cellStyle name="Normal - Stile6" xfId="41074"/>
    <cellStyle name="Normal - Stile7" xfId="41075"/>
    <cellStyle name="Normal - Stile8" xfId="41076"/>
    <cellStyle name="Normal - Style1" xfId="26540"/>
    <cellStyle name="Normal - Style1 10" xfId="26541"/>
    <cellStyle name="Normal - Style1 11" xfId="26542"/>
    <cellStyle name="Normal - Style1 12" xfId="26543"/>
    <cellStyle name="Normal - Style1 13" xfId="26544"/>
    <cellStyle name="Normal - Style1 14" xfId="29188"/>
    <cellStyle name="Normal - Style1 2" xfId="26545"/>
    <cellStyle name="Normal - Style1 2 2" xfId="29151"/>
    <cellStyle name="Normal - Style1 2 3" xfId="29152"/>
    <cellStyle name="Normal - Style1 2 4" xfId="29153"/>
    <cellStyle name="Normal - Style1 2 5" xfId="31328"/>
    <cellStyle name="Normal - Style1 2 5 2" xfId="42075"/>
    <cellStyle name="Normal - Style1 3" xfId="26546"/>
    <cellStyle name="Normal - Style1 3 2" xfId="31776"/>
    <cellStyle name="Normal - Style1 3 2 2" xfId="42076"/>
    <cellStyle name="Normal - Style1 4" xfId="26547"/>
    <cellStyle name="Normal - Style1 4 2" xfId="31826"/>
    <cellStyle name="Normal - Style1 4 2 2" xfId="42077"/>
    <cellStyle name="Normal - Style1 5" xfId="26548"/>
    <cellStyle name="Normal - Style1 5 2" xfId="31465"/>
    <cellStyle name="Normal - Style1 5 2 2" xfId="42078"/>
    <cellStyle name="Normal - Style1 6" xfId="26549"/>
    <cellStyle name="Normal - Style1 6 2" xfId="31598"/>
    <cellStyle name="Normal - Style1 6 2 2" xfId="42079"/>
    <cellStyle name="Normal - Style1 7" xfId="26550"/>
    <cellStyle name="Normal - Style1 7 2" xfId="31697"/>
    <cellStyle name="Normal - Style1 7 2 2" xfId="42080"/>
    <cellStyle name="Normal - Style1 8" xfId="26551"/>
    <cellStyle name="Normal - Style1 8 2" xfId="31917"/>
    <cellStyle name="Normal - Style1 8 2 2" xfId="42081"/>
    <cellStyle name="Normal - Style1 9" xfId="26552"/>
    <cellStyle name="Normal - Style2" xfId="29154"/>
    <cellStyle name="Normal - Style3" xfId="29155"/>
    <cellStyle name="Normal - Style4" xfId="29156"/>
    <cellStyle name="Normal - Style5" xfId="29157"/>
    <cellStyle name="Normal - Style6" xfId="29158"/>
    <cellStyle name="Normal - Style7" xfId="29159"/>
    <cellStyle name="Normal - Style8" xfId="29160"/>
    <cellStyle name="Normal - 유형1" xfId="29150"/>
    <cellStyle name="Normal 11" xfId="41077"/>
    <cellStyle name="Normal 6" xfId="41078"/>
    <cellStyle name="Normal_ " xfId="41079"/>
    <cellStyle name="normální_Copy of zdroj" xfId="41080"/>
    <cellStyle name="Note" xfId="41081"/>
    <cellStyle name="N䁯rmal_MCOE Summary (5)_98선급금" xfId="29161"/>
    <cellStyle name="Œ…?æ맖?e [0.00]_guyan" xfId="41082"/>
    <cellStyle name="Œ…?æ맖?e_guyan" xfId="41083"/>
    <cellStyle name="oft Excel]_x000d__x000a_Comment=The open=/f lines load custom functions into the Paste Function list._x000d__x000a_Maximized=1_x000d__x000a_AutoFormat=" xfId="41084"/>
    <cellStyle name="oft Excel]_x000d__x000a_Comment=The open=/f lines load custom functions into the Paste Function list._x000d__x000a_Maximized=3_x000d__x000a_AutoFormat=" xfId="29162"/>
    <cellStyle name="oh" xfId="41085"/>
    <cellStyle name="Oormal_Q3-RPT TRK_갬적-갑지 (3)" xfId="41086"/>
    <cellStyle name="Output" xfId="41087"/>
    <cellStyle name="Output Single Cell" xfId="41088"/>
    <cellStyle name="Over1" xfId="41089"/>
    <cellStyle name="P DeskJet 870 Series" xfId="41090"/>
    <cellStyle name="Package Size" xfId="41091"/>
    <cellStyle name="per.style" xfId="41092"/>
    <cellStyle name="Percent" xfId="26553"/>
    <cellStyle name="Percent ()" xfId="41093"/>
    <cellStyle name="Percent (0)" xfId="41094"/>
    <cellStyle name="Percent (1)" xfId="41095"/>
    <cellStyle name="Percent [0]" xfId="41096"/>
    <cellStyle name="Percent [00]" xfId="41097"/>
    <cellStyle name="Percent [2]" xfId="26554"/>
    <cellStyle name="Percent [2] 10" xfId="26555"/>
    <cellStyle name="Percent [2] 11" xfId="26556"/>
    <cellStyle name="Percent [2] 12" xfId="26557"/>
    <cellStyle name="Percent [2] 13" xfId="26558"/>
    <cellStyle name="Percent [2] 14" xfId="29186"/>
    <cellStyle name="Percent [2] 2" xfId="26559"/>
    <cellStyle name="Percent [2] 3" xfId="26560"/>
    <cellStyle name="Percent [2] 4" xfId="26561"/>
    <cellStyle name="Percent [2] 5" xfId="26562"/>
    <cellStyle name="Percent [2] 6" xfId="26563"/>
    <cellStyle name="Percent [2] 7" xfId="26564"/>
    <cellStyle name="Percent [2] 8" xfId="26565"/>
    <cellStyle name="Percent [2] 9" xfId="26566"/>
    <cellStyle name="Percent 1" xfId="41098"/>
    <cellStyle name="Percent 10" xfId="26567"/>
    <cellStyle name="Percent 11" xfId="26568"/>
    <cellStyle name="Percent 12" xfId="26569"/>
    <cellStyle name="Percent 13" xfId="26570"/>
    <cellStyle name="Percent 14" xfId="29187"/>
    <cellStyle name="Percent 2" xfId="26571"/>
    <cellStyle name="Percent 2 2" xfId="31329"/>
    <cellStyle name="Percent 2 2 2" xfId="42082"/>
    <cellStyle name="Percent 2 3" xfId="41099"/>
    <cellStyle name="Percent 2 4" xfId="41100"/>
    <cellStyle name="Percent 2 5" xfId="41101"/>
    <cellStyle name="Percent 2 6" xfId="41102"/>
    <cellStyle name="Percent 2 7" xfId="41103"/>
    <cellStyle name="Percent 2 8" xfId="41104"/>
    <cellStyle name="Percent 3" xfId="26572"/>
    <cellStyle name="Percent 3 2" xfId="31777"/>
    <cellStyle name="Percent 3 2 2" xfId="42083"/>
    <cellStyle name="Percent 4" xfId="26573"/>
    <cellStyle name="Percent 4 2" xfId="31827"/>
    <cellStyle name="Percent 4 2 2" xfId="42084"/>
    <cellStyle name="Percent 5" xfId="26574"/>
    <cellStyle name="Percent 5 2" xfId="31466"/>
    <cellStyle name="Percent 5 2 2" xfId="42085"/>
    <cellStyle name="Percent 6" xfId="26575"/>
    <cellStyle name="Percent 6 2" xfId="31599"/>
    <cellStyle name="Percent 6 2 2" xfId="42086"/>
    <cellStyle name="Percent 7" xfId="26576"/>
    <cellStyle name="Percent 7 2" xfId="31698"/>
    <cellStyle name="Percent 7 2 2" xfId="42087"/>
    <cellStyle name="Percent 8" xfId="26577"/>
    <cellStyle name="Percent 8 2" xfId="31918"/>
    <cellStyle name="Percent 8 2 2" xfId="42088"/>
    <cellStyle name="Percent 9" xfId="26578"/>
    <cellStyle name="Percent_#6 Temps &amp; Contractors" xfId="41105"/>
    <cellStyle name="PrePop Currency (0)" xfId="41106"/>
    <cellStyle name="PrePop Currency (2)" xfId="41107"/>
    <cellStyle name="PrePop Units (0)" xfId="41108"/>
    <cellStyle name="PrePop Units (1)" xfId="41109"/>
    <cellStyle name="PrePop Units (2)" xfId="41110"/>
    <cellStyle name="Price" xfId="41111"/>
    <cellStyle name="PRICE2" xfId="41112"/>
    <cellStyle name="pricing" xfId="41113"/>
    <cellStyle name="Print Heading" xfId="41114"/>
    <cellStyle name="Produkt oversk." xfId="41115"/>
    <cellStyle name="PropGenCurrencyFormat" xfId="41116"/>
    <cellStyle name="protected" xfId="41117"/>
    <cellStyle name="PSChar" xfId="41118"/>
    <cellStyle name="PT1" xfId="41119"/>
    <cellStyle name="RAMEY" xfId="41120"/>
    <cellStyle name="Ramey $k" xfId="41121"/>
    <cellStyle name="RAMEY_P&amp;O BKUP" xfId="41122"/>
    <cellStyle name="Recipe" xfId="41123"/>
    <cellStyle name="Recipe Heading" xfId="41124"/>
    <cellStyle name="regstoresfromspecstores" xfId="41125"/>
    <cellStyle name="Released" xfId="41126"/>
    <cellStyle name="Revenue" xfId="41127"/>
    <cellStyle name="RevList" xfId="26579"/>
    <cellStyle name="RevList 10" xfId="26580"/>
    <cellStyle name="RevList 11" xfId="26581"/>
    <cellStyle name="RevList 12" xfId="26582"/>
    <cellStyle name="RevList 13" xfId="26583"/>
    <cellStyle name="RevList 14" xfId="29185"/>
    <cellStyle name="RevList 2" xfId="26584"/>
    <cellStyle name="RevList 3" xfId="26585"/>
    <cellStyle name="RevList 4" xfId="26586"/>
    <cellStyle name="RevList 5" xfId="26587"/>
    <cellStyle name="RevList 6" xfId="26588"/>
    <cellStyle name="RevList 7" xfId="26589"/>
    <cellStyle name="RevList 8" xfId="26590"/>
    <cellStyle name="RevList 9" xfId="26591"/>
    <cellStyle name="RptTitle" xfId="41128"/>
    <cellStyle name="S" xfId="41129"/>
    <cellStyle name="sh" xfId="41130"/>
    <cellStyle name="Shaded" xfId="41131"/>
    <cellStyle name="SHADEDSTORES" xfId="41132"/>
    <cellStyle name="Sheet Title" xfId="41133"/>
    <cellStyle name="skJet 870 Series" xfId="41134"/>
    <cellStyle name="small descr." xfId="41135"/>
    <cellStyle name="specstores" xfId="41136"/>
    <cellStyle name="ssh" xfId="41137"/>
    <cellStyle name="_x0001__x0002_ƨƬ_x0007__x000d_ǒǓ _x000d_ǜǜ_x000d__x000d_ǪǪ_x0007__x0007__x0005__x0005__x0010__x0001_ဠ" xfId="29163"/>
    <cellStyle name="STANDARD" xfId="41138"/>
    <cellStyle name="STD" xfId="41139"/>
    <cellStyle name="Style 1" xfId="41140"/>
    <cellStyle name="Sub" xfId="41141"/>
    <cellStyle name="subhead" xfId="26592"/>
    <cellStyle name="subhead 10" xfId="26593"/>
    <cellStyle name="subhead 11" xfId="26594"/>
    <cellStyle name="subhead 12" xfId="26595"/>
    <cellStyle name="subhead 13" xfId="26596"/>
    <cellStyle name="subhead 14" xfId="29184"/>
    <cellStyle name="subhead 2" xfId="26597"/>
    <cellStyle name="subhead 3" xfId="26598"/>
    <cellStyle name="subhead 4" xfId="26599"/>
    <cellStyle name="subhead 5" xfId="26600"/>
    <cellStyle name="subhead 6" xfId="26601"/>
    <cellStyle name="subhead 7" xfId="26602"/>
    <cellStyle name="subhead 8" xfId="26603"/>
    <cellStyle name="subhead 9" xfId="26604"/>
    <cellStyle name="SubHeading" xfId="41142"/>
    <cellStyle name="Subtotal" xfId="26605"/>
    <cellStyle name="Subtotal 1" xfId="41143"/>
    <cellStyle name="Subtotal 10" xfId="26606"/>
    <cellStyle name="Subtotal 11" xfId="26607"/>
    <cellStyle name="Subtotal 12" xfId="26608"/>
    <cellStyle name="Subtotal 13" xfId="26609"/>
    <cellStyle name="Subtotal 14" xfId="29183"/>
    <cellStyle name="Subtotal 2" xfId="26610"/>
    <cellStyle name="Subtotal 3" xfId="26611"/>
    <cellStyle name="Subtotal 4" xfId="26612"/>
    <cellStyle name="Subtotal 5" xfId="26613"/>
    <cellStyle name="Subtotal 6" xfId="26614"/>
    <cellStyle name="Subtotal 7" xfId="26615"/>
    <cellStyle name="Subtotal 8" xfId="26616"/>
    <cellStyle name="Subtotal 9" xfId="26617"/>
    <cellStyle name="Suggested Quantity" xfId="41144"/>
    <cellStyle name="Sum" xfId="41145"/>
    <cellStyle name="Sum %of HV" xfId="41146"/>
    <cellStyle name="T 16C" xfId="41147"/>
    <cellStyle name="testtitle" xfId="26618"/>
    <cellStyle name="testtitle 10" xfId="26619"/>
    <cellStyle name="testtitle 11" xfId="26620"/>
    <cellStyle name="testtitle 12" xfId="26621"/>
    <cellStyle name="testtitle 13" xfId="26622"/>
    <cellStyle name="testtitle 14" xfId="29182"/>
    <cellStyle name="testtitle 2" xfId="26623"/>
    <cellStyle name="testtitle 3" xfId="26624"/>
    <cellStyle name="testtitle 4" xfId="26625"/>
    <cellStyle name="testtitle 5" xfId="26626"/>
    <cellStyle name="testtitle 6" xfId="26627"/>
    <cellStyle name="testtitle 7" xfId="26628"/>
    <cellStyle name="testtitle 8" xfId="26629"/>
    <cellStyle name="testtitle 9" xfId="26630"/>
    <cellStyle name="text" xfId="41148"/>
    <cellStyle name="Text Indent A" xfId="41149"/>
    <cellStyle name="Text Indent B" xfId="41150"/>
    <cellStyle name="Text Indent C" xfId="41151"/>
    <cellStyle name="þ?b?þ?b?þ?b?þ?b?þ?b?þ?b?þ?b灌þ?b?þ?&lt;?b?þ?b濬þ?b?þ?b?þ昰_x0018_?þ????_x0008_" xfId="29164"/>
    <cellStyle name="þ൚b⍼þ൪b⎨þൺb⏜þඊb␌þකb濰þඪb瀠þයb灌þ්b炈þ宐&lt;෢b濈þෲb濬þขb瀐þฒb瀰þ昰_x0018_⋸þ㤕䰀ጤܕ_x0008_" xfId="29165"/>
    <cellStyle name="þ_x001d_ð'&amp;Oy?Hy9_x0008__x000f__x0007_æ_x0007__x0007__x0001__x0001_" xfId="41152"/>
    <cellStyle name="þ_x001d_ð'&amp;Oy?Hy9_x0008_E_x000c_￠_x000d__x0007__x0001__x0001_" xfId="41153"/>
    <cellStyle name="Thousands (0)" xfId="41154"/>
    <cellStyle name="Thousands (1)" xfId="41155"/>
    <cellStyle name="time" xfId="41156"/>
    <cellStyle name="Title" xfId="26631"/>
    <cellStyle name="title [1]" xfId="26632"/>
    <cellStyle name="title [1] 10" xfId="26633"/>
    <cellStyle name="title [1] 11" xfId="26634"/>
    <cellStyle name="title [1] 12" xfId="26635"/>
    <cellStyle name="title [1] 13" xfId="26636"/>
    <cellStyle name="title [1] 14" xfId="29180"/>
    <cellStyle name="title [1] 2" xfId="26637"/>
    <cellStyle name="title [1] 3" xfId="26638"/>
    <cellStyle name="title [1] 4" xfId="26639"/>
    <cellStyle name="title [1] 5" xfId="26640"/>
    <cellStyle name="title [1] 6" xfId="26641"/>
    <cellStyle name="title [1] 7" xfId="26642"/>
    <cellStyle name="title [1] 8" xfId="26643"/>
    <cellStyle name="title [1] 9" xfId="26644"/>
    <cellStyle name="title [2]" xfId="26645"/>
    <cellStyle name="title [2] 10" xfId="26646"/>
    <cellStyle name="title [2] 11" xfId="26647"/>
    <cellStyle name="title [2] 12" xfId="26648"/>
    <cellStyle name="title [2] 13" xfId="26649"/>
    <cellStyle name="title [2] 14" xfId="29179"/>
    <cellStyle name="title [2] 2" xfId="26650"/>
    <cellStyle name="title [2] 3" xfId="26651"/>
    <cellStyle name="title [2] 4" xfId="26652"/>
    <cellStyle name="title [2] 5" xfId="26653"/>
    <cellStyle name="title [2] 6" xfId="26654"/>
    <cellStyle name="title [2] 7" xfId="26655"/>
    <cellStyle name="title [2] 8" xfId="26656"/>
    <cellStyle name="title [2] 9" xfId="26657"/>
    <cellStyle name="Title 10" xfId="26658"/>
    <cellStyle name="Title 11" xfId="26659"/>
    <cellStyle name="Title 12" xfId="26660"/>
    <cellStyle name="Title 13" xfId="26661"/>
    <cellStyle name="Title 14" xfId="29181"/>
    <cellStyle name="Title 2" xfId="26662"/>
    <cellStyle name="Title 3" xfId="26663"/>
    <cellStyle name="Title 4" xfId="26664"/>
    <cellStyle name="Title 5" xfId="26665"/>
    <cellStyle name="Title 6" xfId="26666"/>
    <cellStyle name="Title 7" xfId="26667"/>
    <cellStyle name="Title 8" xfId="26668"/>
    <cellStyle name="Title 9" xfId="26669"/>
    <cellStyle name="Title_1.전시시설-물사랑" xfId="41157"/>
    <cellStyle name="Title2" xfId="41158"/>
    <cellStyle name="Total" xfId="26670"/>
    <cellStyle name="Total 10" xfId="26671"/>
    <cellStyle name="Total 11" xfId="26672"/>
    <cellStyle name="Total 12" xfId="26673"/>
    <cellStyle name="Total 13" xfId="26674"/>
    <cellStyle name="Total 14" xfId="29178"/>
    <cellStyle name="Total 2" xfId="26675"/>
    <cellStyle name="Total 2 2" xfId="31330"/>
    <cellStyle name="Total 2 2 2" xfId="42089"/>
    <cellStyle name="Total 3" xfId="26676"/>
    <cellStyle name="Total 3 2" xfId="31778"/>
    <cellStyle name="Total 3 2 2" xfId="42090"/>
    <cellStyle name="Total 4" xfId="26677"/>
    <cellStyle name="Total 4 2" xfId="31828"/>
    <cellStyle name="Total 4 2 2" xfId="42091"/>
    <cellStyle name="Total 5" xfId="26678"/>
    <cellStyle name="Total 5 2" xfId="31467"/>
    <cellStyle name="Total 5 2 2" xfId="42092"/>
    <cellStyle name="Total 6" xfId="26679"/>
    <cellStyle name="Total 6 2" xfId="31600"/>
    <cellStyle name="Total 6 2 2" xfId="42093"/>
    <cellStyle name="Total 7" xfId="26680"/>
    <cellStyle name="Total 7 2" xfId="31699"/>
    <cellStyle name="Total 7 2 2" xfId="42094"/>
    <cellStyle name="Total 8" xfId="26681"/>
    <cellStyle name="Total 8 2" xfId="31919"/>
    <cellStyle name="Total 8 2 2" xfId="42095"/>
    <cellStyle name="Total 9" xfId="26682"/>
    <cellStyle name="TotalCurr" xfId="41159"/>
    <cellStyle name="TotalHdr" xfId="41160"/>
    <cellStyle name="TS" xfId="41161"/>
    <cellStyle name="UM" xfId="29166"/>
    <cellStyle name="under overskrft" xfId="41162"/>
    <cellStyle name="Underline 2" xfId="41163"/>
    <cellStyle name="Unprot" xfId="29167"/>
    <cellStyle name="Unprot$" xfId="29168"/>
    <cellStyle name="Unprotect" xfId="29169"/>
    <cellStyle name="Valuta_PLDT" xfId="41164"/>
    <cellStyle name="W?rung [0]_Ausdruck RUND (D)" xfId="29170"/>
    <cellStyle name="W?rung_Ausdruck RUND (D)" xfId="29171"/>
    <cellStyle name="Warning Text" xfId="41167"/>
    <cellStyle name="Year" xfId="41168"/>
    <cellStyle name="YONG " xfId="41169"/>
    <cellStyle name="Ͱ" xfId="32356"/>
    <cellStyle name="μU¿¡ ¿A´A CIAIÆU¸μAⓒ" xfId="41170"/>
    <cellStyle name="パーセント_技計ｾﾝﾀ" xfId="41172"/>
    <cellStyle name="_x0001_ဠ" xfId="41171"/>
    <cellStyle name="|?ドE" xfId="39961"/>
    <cellStyle name=" [0.00]_sm001(kashiwa) " xfId="39962"/>
    <cellStyle name="_sm001(kashiwa) " xfId="39963"/>
    <cellStyle name="?_sm001(kashiwa) " xfId="39964"/>
    <cellStyle name="가운데" xfId="38067"/>
    <cellStyle name="강조색1" xfId="8425" builtinId="29" customBuiltin="1"/>
    <cellStyle name="강조색1 10" xfId="8426"/>
    <cellStyle name="강조색1 10 2" xfId="31872"/>
    <cellStyle name="강조색1 10 2 2" xfId="41686"/>
    <cellStyle name="강조색1 11" xfId="8427"/>
    <cellStyle name="강조색1 11 2" xfId="41687"/>
    <cellStyle name="강조색1 12" xfId="8428"/>
    <cellStyle name="강조색1 13" xfId="8429"/>
    <cellStyle name="강조색1 14" xfId="42771"/>
    <cellStyle name="강조색1 2" xfId="8430"/>
    <cellStyle name="강조색1 2 2" xfId="31229"/>
    <cellStyle name="강조색1 2 2 2" xfId="41688"/>
    <cellStyle name="강조색1 2 3" xfId="38068"/>
    <cellStyle name="강조색1 3" xfId="8431"/>
    <cellStyle name="강조색1 3 2" xfId="31230"/>
    <cellStyle name="강조색1 3 2 2" xfId="41689"/>
    <cellStyle name="강조색1 4" xfId="8432"/>
    <cellStyle name="강조색1 4 2" xfId="31231"/>
    <cellStyle name="강조색1 4 2 2" xfId="41690"/>
    <cellStyle name="강조색1 5" xfId="8433"/>
    <cellStyle name="강조색1 5 2" xfId="31626"/>
    <cellStyle name="강조색1 5 2 2" xfId="41691"/>
    <cellStyle name="강조색1 6" xfId="8434"/>
    <cellStyle name="강조색1 6 2" xfId="31736"/>
    <cellStyle name="강조색1 6 2 2" xfId="41692"/>
    <cellStyle name="강조색1 7" xfId="8435"/>
    <cellStyle name="강조색1 7 2" xfId="31796"/>
    <cellStyle name="강조색1 7 2 2" xfId="41693"/>
    <cellStyle name="강조색1 8" xfId="8436"/>
    <cellStyle name="강조색1 8 2" xfId="31514"/>
    <cellStyle name="강조색1 8 2 2" xfId="41694"/>
    <cellStyle name="강조색1 9" xfId="8437"/>
    <cellStyle name="강조색1 9 2" xfId="31552"/>
    <cellStyle name="강조색1 9 2 2" xfId="41695"/>
    <cellStyle name="강조색2" xfId="8438" builtinId="33" customBuiltin="1"/>
    <cellStyle name="강조색2 10" xfId="8439"/>
    <cellStyle name="강조색2 10 2" xfId="31871"/>
    <cellStyle name="강조색2 10 2 2" xfId="41696"/>
    <cellStyle name="강조색2 11" xfId="8440"/>
    <cellStyle name="강조색2 11 2" xfId="41697"/>
    <cellStyle name="강조색2 12" xfId="8441"/>
    <cellStyle name="강조색2 13" xfId="8442"/>
    <cellStyle name="강조색2 14" xfId="42772"/>
    <cellStyle name="강조색2 2" xfId="8443"/>
    <cellStyle name="강조색2 2 2" xfId="31232"/>
    <cellStyle name="강조색2 2 2 2" xfId="41698"/>
    <cellStyle name="강조색2 2 3" xfId="38069"/>
    <cellStyle name="강조색2 3" xfId="8444"/>
    <cellStyle name="강조색2 3 2" xfId="31233"/>
    <cellStyle name="강조색2 3 2 2" xfId="41699"/>
    <cellStyle name="강조색2 4" xfId="8445"/>
    <cellStyle name="강조색2 4 2" xfId="31234"/>
    <cellStyle name="강조색2 4 2 2" xfId="41700"/>
    <cellStyle name="강조색2 5" xfId="8446"/>
    <cellStyle name="강조색2 5 2" xfId="31627"/>
    <cellStyle name="강조색2 5 2 2" xfId="41701"/>
    <cellStyle name="강조색2 6" xfId="8447"/>
    <cellStyle name="강조색2 6 2" xfId="31735"/>
    <cellStyle name="강조색2 6 2 2" xfId="41702"/>
    <cellStyle name="강조색2 7" xfId="8448"/>
    <cellStyle name="강조색2 7 2" xfId="31795"/>
    <cellStyle name="강조색2 7 2 2" xfId="41703"/>
    <cellStyle name="강조색2 8" xfId="8449"/>
    <cellStyle name="강조색2 8 2" xfId="31515"/>
    <cellStyle name="강조색2 8 2 2" xfId="41704"/>
    <cellStyle name="강조색2 9" xfId="8450"/>
    <cellStyle name="강조색2 9 2" xfId="31551"/>
    <cellStyle name="강조색2 9 2 2" xfId="41705"/>
    <cellStyle name="강조색3" xfId="8451" builtinId="37" customBuiltin="1"/>
    <cellStyle name="강조색3 10" xfId="8452"/>
    <cellStyle name="강조색3 10 2" xfId="31870"/>
    <cellStyle name="강조색3 10 2 2" xfId="41706"/>
    <cellStyle name="강조색3 11" xfId="8453"/>
    <cellStyle name="강조색3 11 2" xfId="41707"/>
    <cellStyle name="강조색3 12" xfId="8454"/>
    <cellStyle name="강조색3 13" xfId="8455"/>
    <cellStyle name="강조색3 14" xfId="42773"/>
    <cellStyle name="강조색3 2" xfId="8456"/>
    <cellStyle name="강조색3 2 2" xfId="31235"/>
    <cellStyle name="강조색3 2 2 2" xfId="41708"/>
    <cellStyle name="강조색3 2 3" xfId="38070"/>
    <cellStyle name="강조색3 3" xfId="8457"/>
    <cellStyle name="강조색3 3 2" xfId="31236"/>
    <cellStyle name="강조색3 3 2 2" xfId="41709"/>
    <cellStyle name="강조색3 4" xfId="8458"/>
    <cellStyle name="강조색3 4 2" xfId="31237"/>
    <cellStyle name="강조색3 4 2 2" xfId="41710"/>
    <cellStyle name="강조색3 5" xfId="8459"/>
    <cellStyle name="강조색3 5 2" xfId="31628"/>
    <cellStyle name="강조색3 5 2 2" xfId="41711"/>
    <cellStyle name="강조색3 6" xfId="8460"/>
    <cellStyle name="강조색3 6 2" xfId="31734"/>
    <cellStyle name="강조색3 6 2 2" xfId="41712"/>
    <cellStyle name="강조색3 7" xfId="8461"/>
    <cellStyle name="강조색3 7 2" xfId="31834"/>
    <cellStyle name="강조색3 7 2 2" xfId="41713"/>
    <cellStyle name="강조색3 8" xfId="8462"/>
    <cellStyle name="강조색3 8 2" xfId="31516"/>
    <cellStyle name="강조색3 8 2 2" xfId="41714"/>
    <cellStyle name="강조색3 9" xfId="8463"/>
    <cellStyle name="강조색3 9 2" xfId="31550"/>
    <cellStyle name="강조색3 9 2 2" xfId="41715"/>
    <cellStyle name="강조색4" xfId="8464" builtinId="41" customBuiltin="1"/>
    <cellStyle name="강조색4 10" xfId="8465"/>
    <cellStyle name="강조색4 10 2" xfId="31869"/>
    <cellStyle name="강조색4 10 2 2" xfId="41716"/>
    <cellStyle name="강조색4 11" xfId="8466"/>
    <cellStyle name="강조색4 11 2" xfId="41717"/>
    <cellStyle name="강조색4 12" xfId="8467"/>
    <cellStyle name="강조색4 13" xfId="8468"/>
    <cellStyle name="강조색4 14" xfId="42774"/>
    <cellStyle name="강조색4 2" xfId="8469"/>
    <cellStyle name="강조색4 2 2" xfId="31238"/>
    <cellStyle name="강조색4 2 2 2" xfId="41718"/>
    <cellStyle name="강조색4 2 3" xfId="38071"/>
    <cellStyle name="강조색4 3" xfId="8470"/>
    <cellStyle name="강조색4 3 2" xfId="31239"/>
    <cellStyle name="강조색4 3 2 2" xfId="41719"/>
    <cellStyle name="강조색4 4" xfId="8471"/>
    <cellStyle name="강조색4 4 2" xfId="31240"/>
    <cellStyle name="강조색4 4 2 2" xfId="41720"/>
    <cellStyle name="강조색4 5" xfId="8472"/>
    <cellStyle name="강조색4 5 2" xfId="31629"/>
    <cellStyle name="강조색4 5 2 2" xfId="41721"/>
    <cellStyle name="강조색4 6" xfId="8473"/>
    <cellStyle name="강조색4 6 2" xfId="31733"/>
    <cellStyle name="강조색4 6 2 2" xfId="41722"/>
    <cellStyle name="강조색4 7" xfId="8474"/>
    <cellStyle name="강조색4 7 2" xfId="31842"/>
    <cellStyle name="강조색4 7 2 2" xfId="41723"/>
    <cellStyle name="강조색4 8" xfId="8475"/>
    <cellStyle name="강조색4 8 2" xfId="31517"/>
    <cellStyle name="강조색4 8 2 2" xfId="41724"/>
    <cellStyle name="강조색4 9" xfId="8476"/>
    <cellStyle name="강조색4 9 2" xfId="31549"/>
    <cellStyle name="강조색4 9 2 2" xfId="41725"/>
    <cellStyle name="강조색5" xfId="8477" builtinId="45" customBuiltin="1"/>
    <cellStyle name="강조색5 10" xfId="8478"/>
    <cellStyle name="강조색5 10 2" xfId="31868"/>
    <cellStyle name="강조색5 10 2 2" xfId="41726"/>
    <cellStyle name="강조색5 11" xfId="8479"/>
    <cellStyle name="강조색5 11 2" xfId="41727"/>
    <cellStyle name="강조색5 12" xfId="8480"/>
    <cellStyle name="강조색5 13" xfId="8481"/>
    <cellStyle name="강조색5 14" xfId="42775"/>
    <cellStyle name="강조색5 2" xfId="8482"/>
    <cellStyle name="강조색5 2 2" xfId="31241"/>
    <cellStyle name="강조색5 2 2 2" xfId="41728"/>
    <cellStyle name="강조색5 3" xfId="8483"/>
    <cellStyle name="강조색5 3 2" xfId="31242"/>
    <cellStyle name="강조색5 3 2 2" xfId="41729"/>
    <cellStyle name="강조색5 4" xfId="8484"/>
    <cellStyle name="강조색5 4 2" xfId="31243"/>
    <cellStyle name="강조색5 4 2 2" xfId="41730"/>
    <cellStyle name="강조색5 5" xfId="8485"/>
    <cellStyle name="강조색5 5 2" xfId="31630"/>
    <cellStyle name="강조색5 5 2 2" xfId="41731"/>
    <cellStyle name="강조색5 6" xfId="8486"/>
    <cellStyle name="강조색5 6 2" xfId="31732"/>
    <cellStyle name="강조색5 6 2 2" xfId="41732"/>
    <cellStyle name="강조색5 7" xfId="8487"/>
    <cellStyle name="강조색5 7 2" xfId="31794"/>
    <cellStyle name="강조색5 7 2 2" xfId="41733"/>
    <cellStyle name="강조색5 8" xfId="8488"/>
    <cellStyle name="강조색5 8 2" xfId="31518"/>
    <cellStyle name="강조색5 8 2 2" xfId="41734"/>
    <cellStyle name="강조색5 9" xfId="8489"/>
    <cellStyle name="강조색5 9 2" xfId="31548"/>
    <cellStyle name="강조색5 9 2 2" xfId="41735"/>
    <cellStyle name="강조색6" xfId="8490" builtinId="49" customBuiltin="1"/>
    <cellStyle name="강조색6 10" xfId="8491"/>
    <cellStyle name="강조색6 10 2" xfId="31867"/>
    <cellStyle name="강조색6 10 2 2" xfId="41736"/>
    <cellStyle name="강조색6 11" xfId="8492"/>
    <cellStyle name="강조색6 11 2" xfId="41737"/>
    <cellStyle name="강조색6 12" xfId="8493"/>
    <cellStyle name="강조색6 13" xfId="8494"/>
    <cellStyle name="강조색6 14" xfId="42776"/>
    <cellStyle name="강조색6 2" xfId="8495"/>
    <cellStyle name="강조색6 2 2" xfId="31244"/>
    <cellStyle name="강조색6 2 2 2" xfId="41738"/>
    <cellStyle name="강조색6 2 3" xfId="38072"/>
    <cellStyle name="강조색6 3" xfId="8496"/>
    <cellStyle name="강조색6 3 2" xfId="31245"/>
    <cellStyle name="강조색6 3 2 2" xfId="41739"/>
    <cellStyle name="강조색6 4" xfId="8497"/>
    <cellStyle name="강조색6 4 2" xfId="31246"/>
    <cellStyle name="강조색6 4 2 2" xfId="41740"/>
    <cellStyle name="강조색6 5" xfId="8498"/>
    <cellStyle name="강조색6 5 2" xfId="31631"/>
    <cellStyle name="강조색6 5 2 2" xfId="41741"/>
    <cellStyle name="강조색6 6" xfId="8499"/>
    <cellStyle name="강조색6 6 2" xfId="31731"/>
    <cellStyle name="강조색6 6 2 2" xfId="41742"/>
    <cellStyle name="강조색6 7" xfId="8500"/>
    <cellStyle name="강조색6 7 2" xfId="31722"/>
    <cellStyle name="강조색6 7 2 2" xfId="41743"/>
    <cellStyle name="강조색6 8" xfId="8501"/>
    <cellStyle name="강조색6 8 2" xfId="31519"/>
    <cellStyle name="강조색6 8 2 2" xfId="41744"/>
    <cellStyle name="강조색6 9" xfId="8502"/>
    <cellStyle name="강조색6 9 2" xfId="31547"/>
    <cellStyle name="강조색6 9 2 2" xfId="41745"/>
    <cellStyle name="견적" xfId="38073"/>
    <cellStyle name="견적-FRP" xfId="38075"/>
    <cellStyle name="견적-금액" xfId="38074"/>
    <cellStyle name="견적부" xfId="27735"/>
    <cellStyle name="견적부 2" xfId="41746"/>
    <cellStyle name="경고문" xfId="8503" builtinId="11" customBuiltin="1"/>
    <cellStyle name="경고문 10" xfId="8504"/>
    <cellStyle name="경고문 10 2" xfId="31866"/>
    <cellStyle name="경고문 10 2 2" xfId="41747"/>
    <cellStyle name="경고문 11" xfId="8505"/>
    <cellStyle name="경고문 11 2" xfId="41748"/>
    <cellStyle name="경고문 12" xfId="8506"/>
    <cellStyle name="경고문 13" xfId="8507"/>
    <cellStyle name="경고문 14" xfId="42777"/>
    <cellStyle name="경고문 2" xfId="8508"/>
    <cellStyle name="경고문 2 2" xfId="31247"/>
    <cellStyle name="경고문 2 2 2" xfId="41749"/>
    <cellStyle name="경고문 3" xfId="8509"/>
    <cellStyle name="경고문 3 2" xfId="31248"/>
    <cellStyle name="경고문 3 2 2" xfId="41750"/>
    <cellStyle name="경고문 4" xfId="8510"/>
    <cellStyle name="경고문 4 2" xfId="31249"/>
    <cellStyle name="경고문 4 2 2" xfId="41751"/>
    <cellStyle name="경고문 5" xfId="8511"/>
    <cellStyle name="경고문 5 2" xfId="31632"/>
    <cellStyle name="경고문 5 2 2" xfId="41752"/>
    <cellStyle name="경고문 6" xfId="8512"/>
    <cellStyle name="경고문 6 2" xfId="31730"/>
    <cellStyle name="경고문 6 2 2" xfId="41753"/>
    <cellStyle name="경고문 7" xfId="8513"/>
    <cellStyle name="경고문 7 2" xfId="31716"/>
    <cellStyle name="경고문 7 2 2" xfId="41754"/>
    <cellStyle name="경고문 8" xfId="8514"/>
    <cellStyle name="경고문 8 2" xfId="31520"/>
    <cellStyle name="경고문 8 2 2" xfId="41755"/>
    <cellStyle name="경고문 9" xfId="8515"/>
    <cellStyle name="경고문 9 2" xfId="31546"/>
    <cellStyle name="경고문 9 2 2" xfId="41756"/>
    <cellStyle name="계산" xfId="8516" builtinId="22" customBuiltin="1"/>
    <cellStyle name="계산 10" xfId="8517"/>
    <cellStyle name="계산 10 2" xfId="31865"/>
    <cellStyle name="계산 10 2 2" xfId="32335"/>
    <cellStyle name="계산 10 2 3" xfId="32124"/>
    <cellStyle name="계산 11" xfId="8518"/>
    <cellStyle name="계산 11 2" xfId="41757"/>
    <cellStyle name="계산 12" xfId="8519"/>
    <cellStyle name="계산 13" xfId="8520"/>
    <cellStyle name="계산 14" xfId="42778"/>
    <cellStyle name="계산 2" xfId="8521"/>
    <cellStyle name="계산 2 2" xfId="31250"/>
    <cellStyle name="계산 2 2 2" xfId="32153"/>
    <cellStyle name="계산 2 2 3" xfId="31942"/>
    <cellStyle name="계산 2 3" xfId="38076"/>
    <cellStyle name="계산 3" xfId="8522"/>
    <cellStyle name="계산 3 2" xfId="31251"/>
    <cellStyle name="계산 3 2 2" xfId="32154"/>
    <cellStyle name="계산 3 2 3" xfId="31943"/>
    <cellStyle name="계산 4" xfId="8523"/>
    <cellStyle name="계산 4 2" xfId="31252"/>
    <cellStyle name="계산 4 2 2" xfId="32155"/>
    <cellStyle name="계산 4 2 3" xfId="31944"/>
    <cellStyle name="계산 5" xfId="8524"/>
    <cellStyle name="계산 5 2" xfId="31633"/>
    <cellStyle name="계산 5 2 2" xfId="32277"/>
    <cellStyle name="계산 5 2 3" xfId="32066"/>
    <cellStyle name="계산 6" xfId="8525"/>
    <cellStyle name="계산 6 2" xfId="31729"/>
    <cellStyle name="계산 6 2 2" xfId="32315"/>
    <cellStyle name="계산 6 2 3" xfId="32104"/>
    <cellStyle name="계산 7" xfId="8526"/>
    <cellStyle name="계산 7 2" xfId="31714"/>
    <cellStyle name="계산 7 2 2" xfId="32307"/>
    <cellStyle name="계산 7 2 3" xfId="32096"/>
    <cellStyle name="계산 8" xfId="8527"/>
    <cellStyle name="계산 8 2" xfId="31521"/>
    <cellStyle name="계산 8 2 2" xfId="32265"/>
    <cellStyle name="계산 8 2 3" xfId="32054"/>
    <cellStyle name="계산 9" xfId="8528"/>
    <cellStyle name="계산 9 2" xfId="31545"/>
    <cellStyle name="계산 9 2 2" xfId="32270"/>
    <cellStyle name="계산 9 2 3" xfId="32059"/>
    <cellStyle name="고정소숫점" xfId="8529"/>
    <cellStyle name="고정소숫점 10" xfId="8530"/>
    <cellStyle name="고정소숫점 11" xfId="8531"/>
    <cellStyle name="고정소숫점 12" xfId="8532"/>
    <cellStyle name="고정소숫점 13" xfId="8533"/>
    <cellStyle name="고정소숫점 14" xfId="8534"/>
    <cellStyle name="고정소숫점 15" xfId="8535"/>
    <cellStyle name="고정소숫점 16" xfId="8536"/>
    <cellStyle name="고정소숫점 17" xfId="8537"/>
    <cellStyle name="고정소숫점 18" xfId="8538"/>
    <cellStyle name="고정소숫점 19" xfId="8539"/>
    <cellStyle name="고정소숫점 2" xfId="8540"/>
    <cellStyle name="고정소숫점 20" xfId="8541"/>
    <cellStyle name="고정소숫점 21" xfId="8542"/>
    <cellStyle name="고정소숫점 22" xfId="8543"/>
    <cellStyle name="고정소숫점 23" xfId="8544"/>
    <cellStyle name="고정소숫점 24" xfId="8545"/>
    <cellStyle name="고정소숫점 25" xfId="8546"/>
    <cellStyle name="고정소숫점 26" xfId="8547"/>
    <cellStyle name="고정소숫점 27" xfId="8548"/>
    <cellStyle name="고정소숫점 28" xfId="8549"/>
    <cellStyle name="고정소숫점 29" xfId="8550"/>
    <cellStyle name="고정소숫점 3" xfId="8551"/>
    <cellStyle name="고정소숫점 30" xfId="8552"/>
    <cellStyle name="고정소숫점 31" xfId="8553"/>
    <cellStyle name="고정소숫점 32" xfId="8554"/>
    <cellStyle name="고정소숫점 33" xfId="8555"/>
    <cellStyle name="고정소숫점 34" xfId="8556"/>
    <cellStyle name="고정소숫점 35" xfId="8557"/>
    <cellStyle name="고정소숫점 36" xfId="8558"/>
    <cellStyle name="고정소숫점 37" xfId="8559"/>
    <cellStyle name="고정소숫점 38" xfId="8560"/>
    <cellStyle name="고정소숫점 39" xfId="8561"/>
    <cellStyle name="고정소숫점 4" xfId="8562"/>
    <cellStyle name="고정소숫점 40" xfId="8563"/>
    <cellStyle name="고정소숫점 41" xfId="8564"/>
    <cellStyle name="고정소숫점 42" xfId="8565"/>
    <cellStyle name="고정소숫점 43" xfId="8566"/>
    <cellStyle name="고정소숫점 44" xfId="8567"/>
    <cellStyle name="고정소숫점 45" xfId="8568"/>
    <cellStyle name="고정소숫점 46" xfId="8569"/>
    <cellStyle name="고정소숫점 47" xfId="8570"/>
    <cellStyle name="고정소숫점 48" xfId="8571"/>
    <cellStyle name="고정소숫점 49" xfId="8572"/>
    <cellStyle name="고정소숫점 5" xfId="8573"/>
    <cellStyle name="고정소숫점 50" xfId="8574"/>
    <cellStyle name="고정소숫점 51" xfId="8575"/>
    <cellStyle name="고정소숫점 52" xfId="8576"/>
    <cellStyle name="고정소숫점 53" xfId="30539"/>
    <cellStyle name="고정소숫점 6" xfId="8577"/>
    <cellStyle name="고정소숫점 7" xfId="8578"/>
    <cellStyle name="고정소숫점 8" xfId="8579"/>
    <cellStyle name="고정소숫점 9" xfId="8580"/>
    <cellStyle name="고정출력1" xfId="8581"/>
    <cellStyle name="고정출력1 10" xfId="8582"/>
    <cellStyle name="고정출력1 11" xfId="8583"/>
    <cellStyle name="고정출력1 12" xfId="8584"/>
    <cellStyle name="고정출력1 13" xfId="8585"/>
    <cellStyle name="고정출력1 14" xfId="30538"/>
    <cellStyle name="고정출력1 2" xfId="8586"/>
    <cellStyle name="고정출력1 3" xfId="8587"/>
    <cellStyle name="고정출력1 4" xfId="8588"/>
    <cellStyle name="고정출력1 5" xfId="8589"/>
    <cellStyle name="고정출력1 6" xfId="8590"/>
    <cellStyle name="고정출력1 7" xfId="8591"/>
    <cellStyle name="고정출력1 8" xfId="8592"/>
    <cellStyle name="고정출력1 9" xfId="8593"/>
    <cellStyle name="고정출력2" xfId="8594"/>
    <cellStyle name="고정출력2 10" xfId="8595"/>
    <cellStyle name="고정출력2 11" xfId="8596"/>
    <cellStyle name="고정출력2 12" xfId="8597"/>
    <cellStyle name="고정출력2 13" xfId="8598"/>
    <cellStyle name="고정출력2 14" xfId="30537"/>
    <cellStyle name="고정출력2 2" xfId="8599"/>
    <cellStyle name="고정출력2 3" xfId="8600"/>
    <cellStyle name="고정출력2 4" xfId="8601"/>
    <cellStyle name="고정출력2 5" xfId="8602"/>
    <cellStyle name="고정출력2 6" xfId="8603"/>
    <cellStyle name="고정출력2 7" xfId="8604"/>
    <cellStyle name="고정출력2 8" xfId="8605"/>
    <cellStyle name="고정출력2 9" xfId="8606"/>
    <cellStyle name="공사원가계산서(조경)" xfId="38077"/>
    <cellStyle name="공종" xfId="38078"/>
    <cellStyle name="咬訌裝?INCOM1" xfId="38079"/>
    <cellStyle name="咬訌裝?INCOM1 2" xfId="38080"/>
    <cellStyle name="咬訌裝?INCOM10" xfId="38081"/>
    <cellStyle name="咬訌裝?INCOM10 2" xfId="38082"/>
    <cellStyle name="咬訌裝?INCOM2" xfId="38083"/>
    <cellStyle name="咬訌裝?INCOM2 2" xfId="38084"/>
    <cellStyle name="咬訌裝?INCOM3" xfId="38085"/>
    <cellStyle name="咬訌裝?INCOM3 2" xfId="38086"/>
    <cellStyle name="咬訌裝?INCOM4" xfId="38087"/>
    <cellStyle name="咬訌裝?INCOM4 2" xfId="38088"/>
    <cellStyle name="咬訌裝?INCOM5" xfId="38089"/>
    <cellStyle name="咬訌裝?INCOM5 2" xfId="38090"/>
    <cellStyle name="咬訌裝?INCOM6" xfId="38091"/>
    <cellStyle name="咬訌裝?INCOM6 2" xfId="38092"/>
    <cellStyle name="咬訌裝?INCOM7" xfId="38093"/>
    <cellStyle name="咬訌裝?INCOM7 2" xfId="38094"/>
    <cellStyle name="咬訌裝?INCOM8" xfId="38095"/>
    <cellStyle name="咬訌裝?INCOM8 2" xfId="38096"/>
    <cellStyle name="咬訌裝?INCOM9" xfId="38097"/>
    <cellStyle name="咬訌裝?INCOM9 2" xfId="38098"/>
    <cellStyle name="咬訌裝?PRIB11" xfId="38099"/>
    <cellStyle name="咬訌裝?PRIB11 2" xfId="38100"/>
    <cellStyle name="구        분" xfId="38101"/>
    <cellStyle name="글꼴" xfId="38102"/>
    <cellStyle name="금액" xfId="27736"/>
    <cellStyle name="금액 2" xfId="27737"/>
    <cellStyle name="금액 2 2" xfId="32134"/>
    <cellStyle name="금액 2 3" xfId="31923"/>
    <cellStyle name="금액 3" xfId="31787"/>
    <cellStyle name="금액 3 2" xfId="32319"/>
    <cellStyle name="금액 3 3" xfId="32108"/>
    <cellStyle name="기계" xfId="38103"/>
    <cellStyle name="기본숫자" xfId="38104"/>
    <cellStyle name="김해전기" xfId="38105"/>
    <cellStyle name="김호(E4전환)" xfId="38106"/>
    <cellStyle name="나쁨" xfId="8607" builtinId="27" customBuiltin="1"/>
    <cellStyle name="나쁨 10" xfId="8608"/>
    <cellStyle name="나쁨 10 2" xfId="31864"/>
    <cellStyle name="나쁨 10 2 2" xfId="41758"/>
    <cellStyle name="나쁨 11" xfId="8609"/>
    <cellStyle name="나쁨 11 2" xfId="41759"/>
    <cellStyle name="나쁨 12" xfId="8610"/>
    <cellStyle name="나쁨 13" xfId="8611"/>
    <cellStyle name="나쁨 14" xfId="42779"/>
    <cellStyle name="나쁨 2" xfId="8612"/>
    <cellStyle name="나쁨 2 2" xfId="31253"/>
    <cellStyle name="나쁨 2 2 2" xfId="41760"/>
    <cellStyle name="나쁨 2 3" xfId="38107"/>
    <cellStyle name="나쁨 3" xfId="8613"/>
    <cellStyle name="나쁨 3 2" xfId="31254"/>
    <cellStyle name="나쁨 3 2 2" xfId="41761"/>
    <cellStyle name="나쁨 4" xfId="8614"/>
    <cellStyle name="나쁨 4 2" xfId="31255"/>
    <cellStyle name="나쁨 4 2 2" xfId="41762"/>
    <cellStyle name="나쁨 5" xfId="8615"/>
    <cellStyle name="나쁨 5 2" xfId="31634"/>
    <cellStyle name="나쁨 5 2 2" xfId="41763"/>
    <cellStyle name="나쁨 6" xfId="8616"/>
    <cellStyle name="나쁨 6 2" xfId="31728"/>
    <cellStyle name="나쁨 6 2 2" xfId="41764"/>
    <cellStyle name="나쁨 7" xfId="8617"/>
    <cellStyle name="나쁨 7 2" xfId="31709"/>
    <cellStyle name="나쁨 7 2 2" xfId="41765"/>
    <cellStyle name="나쁨 8" xfId="8618"/>
    <cellStyle name="나쁨 8 2" xfId="31522"/>
    <cellStyle name="나쁨 8 2 2" xfId="41766"/>
    <cellStyle name="나쁨 9" xfId="8619"/>
    <cellStyle name="나쁨 9 2" xfId="31543"/>
    <cellStyle name="나쁨 9 2 2" xfId="41767"/>
    <cellStyle name="날짜" xfId="8620"/>
    <cellStyle name="날짜 10" xfId="8621"/>
    <cellStyle name="날짜 11" xfId="8622"/>
    <cellStyle name="날짜 12" xfId="8623"/>
    <cellStyle name="날짜 13" xfId="8624"/>
    <cellStyle name="날짜 14" xfId="30536"/>
    <cellStyle name="날짜 2" xfId="8625"/>
    <cellStyle name="날짜 3" xfId="8626"/>
    <cellStyle name="날짜 4" xfId="8627"/>
    <cellStyle name="날짜 5" xfId="8628"/>
    <cellStyle name="날짜 6" xfId="8629"/>
    <cellStyle name="날짜 7" xfId="8630"/>
    <cellStyle name="날짜 8" xfId="8631"/>
    <cellStyle name="날짜 9" xfId="8632"/>
    <cellStyle name="내역" xfId="38108"/>
    <cellStyle name="내역서" xfId="27738"/>
    <cellStyle name="네모제목" xfId="38109"/>
    <cellStyle name="단위" xfId="38110"/>
    <cellStyle name="단위 2" xfId="38111"/>
    <cellStyle name="단위(원)" xfId="27739"/>
    <cellStyle name="단위(원) 2" xfId="38112"/>
    <cellStyle name="단위_단가조사표" xfId="38113"/>
    <cellStyle name="달러" xfId="8633"/>
    <cellStyle name="달러 10" xfId="8634"/>
    <cellStyle name="달러 11" xfId="8635"/>
    <cellStyle name="달러 12" xfId="8636"/>
    <cellStyle name="달러 13" xfId="8637"/>
    <cellStyle name="달러 14" xfId="30535"/>
    <cellStyle name="달러 2" xfId="8638"/>
    <cellStyle name="달러 3" xfId="8639"/>
    <cellStyle name="달러 4" xfId="8640"/>
    <cellStyle name="달러 5" xfId="8641"/>
    <cellStyle name="달러 6" xfId="8642"/>
    <cellStyle name="달러 7" xfId="8643"/>
    <cellStyle name="달러 8" xfId="8644"/>
    <cellStyle name="달러 9" xfId="8645"/>
    <cellStyle name="뒤에 오는 하이퍼링크" xfId="27740"/>
    <cellStyle name="드럼단위" xfId="38114"/>
    <cellStyle name="똿떓죶Ø괻 [0.00]_NT Server " xfId="38115"/>
    <cellStyle name="똿떓죶Ø괻_NT Server " xfId="38116"/>
    <cellStyle name="똿뗦먛귟 [0.00]_laroux" xfId="27741"/>
    <cellStyle name="똿뗦먛귟_GUIDE" xfId="38117"/>
    <cellStyle name="마이너스키" xfId="38118"/>
    <cellStyle name="메모" xfId="8646" builtinId="10" customBuiltin="1"/>
    <cellStyle name="메모 10" xfId="8647"/>
    <cellStyle name="메모 10 2" xfId="31863"/>
    <cellStyle name="메모 10 2 2" xfId="32334"/>
    <cellStyle name="메모 10 2 3" xfId="32123"/>
    <cellStyle name="메모 11" xfId="8648"/>
    <cellStyle name="메모 11 2" xfId="41768"/>
    <cellStyle name="메모 12" xfId="8649"/>
    <cellStyle name="메모 13" xfId="8650"/>
    <cellStyle name="메모 14" xfId="42780"/>
    <cellStyle name="메모 2" xfId="8651"/>
    <cellStyle name="메모 2 2" xfId="31256"/>
    <cellStyle name="메모 2 2 2" xfId="32156"/>
    <cellStyle name="메모 2 2 3" xfId="31945"/>
    <cellStyle name="메모 2 3" xfId="38119"/>
    <cellStyle name="메모 3" xfId="8652"/>
    <cellStyle name="메모 3 2" xfId="31257"/>
    <cellStyle name="메모 3 2 2" xfId="32157"/>
    <cellStyle name="메모 3 2 3" xfId="31946"/>
    <cellStyle name="메모 4" xfId="8653"/>
    <cellStyle name="메모 4 2" xfId="31258"/>
    <cellStyle name="메모 4 2 2" xfId="32158"/>
    <cellStyle name="메모 4 2 3" xfId="31947"/>
    <cellStyle name="메모 5" xfId="8654"/>
    <cellStyle name="메모 5 2" xfId="31635"/>
    <cellStyle name="메모 5 2 2" xfId="32278"/>
    <cellStyle name="메모 5 2 3" xfId="32067"/>
    <cellStyle name="메모 6" xfId="8655"/>
    <cellStyle name="메모 6 2" xfId="31727"/>
    <cellStyle name="메모 6 2 2" xfId="32314"/>
    <cellStyle name="메모 6 2 3" xfId="32103"/>
    <cellStyle name="메모 7" xfId="8656"/>
    <cellStyle name="메모 7 2" xfId="31705"/>
    <cellStyle name="메모 7 2 2" xfId="32302"/>
    <cellStyle name="메모 7 2 3" xfId="32091"/>
    <cellStyle name="메모 8" xfId="8657"/>
    <cellStyle name="메모 8 2" xfId="31836"/>
    <cellStyle name="메모 8 2 2" xfId="32325"/>
    <cellStyle name="메모 8 2 3" xfId="32114"/>
    <cellStyle name="메모 9" xfId="8658"/>
    <cellStyle name="메모 9 2" xfId="31532"/>
    <cellStyle name="메모 9 2 2" xfId="32266"/>
    <cellStyle name="메모 9 2 3" xfId="32055"/>
    <cellStyle name="묮뎋 [0.00]_NT Server " xfId="38120"/>
    <cellStyle name="묮뎋_NT Server " xfId="38121"/>
    <cellStyle name="믅됞 [0.00]_fcs1" xfId="38122"/>
    <cellStyle name="믅됞_BOQ SHEET" xfId="38123"/>
    <cellStyle name="未定義" xfId="38124"/>
    <cellStyle name="배분" xfId="8659"/>
    <cellStyle name="배분 10" xfId="8660"/>
    <cellStyle name="배분 10 2" xfId="31356"/>
    <cellStyle name="배분 10 2 2" xfId="32189"/>
    <cellStyle name="배분 10 2 3" xfId="31978"/>
    <cellStyle name="배분 11" xfId="8661"/>
    <cellStyle name="배분 11 2" xfId="31374"/>
    <cellStyle name="배분 11 2 2" xfId="32207"/>
    <cellStyle name="배분 11 2 3" xfId="31996"/>
    <cellStyle name="배분 12" xfId="8662"/>
    <cellStyle name="배분 12 2" xfId="31351"/>
    <cellStyle name="배분 12 2 2" xfId="32184"/>
    <cellStyle name="배분 12 2 3" xfId="31973"/>
    <cellStyle name="배분 13" xfId="8663"/>
    <cellStyle name="배분 13 2" xfId="31372"/>
    <cellStyle name="배분 13 2 2" xfId="32205"/>
    <cellStyle name="배분 13 2 3" xfId="31994"/>
    <cellStyle name="배분 14" xfId="27742"/>
    <cellStyle name="배분 14 2" xfId="31479"/>
    <cellStyle name="배분 14 2 2" xfId="32257"/>
    <cellStyle name="배분 14 2 3" xfId="32046"/>
    <cellStyle name="배분 15" xfId="27743"/>
    <cellStyle name="배분 15 2" xfId="31637"/>
    <cellStyle name="배분 15 2 2" xfId="32280"/>
    <cellStyle name="배분 15 2 3" xfId="32069"/>
    <cellStyle name="배분 16" xfId="27744"/>
    <cellStyle name="배분 16 2" xfId="31478"/>
    <cellStyle name="배분 16 2 2" xfId="32256"/>
    <cellStyle name="배분 16 2 3" xfId="32045"/>
    <cellStyle name="배분 17" xfId="27745"/>
    <cellStyle name="배분 17 2" xfId="31638"/>
    <cellStyle name="배분 17 2 2" xfId="32281"/>
    <cellStyle name="배분 17 2 3" xfId="32070"/>
    <cellStyle name="배분 18" xfId="27746"/>
    <cellStyle name="배분 18 2" xfId="31477"/>
    <cellStyle name="배분 18 2 2" xfId="32255"/>
    <cellStyle name="배분 18 2 3" xfId="32044"/>
    <cellStyle name="배분 19" xfId="27747"/>
    <cellStyle name="배분 19 2" xfId="31639"/>
    <cellStyle name="배분 19 2 2" xfId="32282"/>
    <cellStyle name="배분 19 2 3" xfId="32071"/>
    <cellStyle name="배분 2" xfId="8664"/>
    <cellStyle name="배분 2 2" xfId="31355"/>
    <cellStyle name="배분 2 2 2" xfId="32188"/>
    <cellStyle name="배분 2 2 3" xfId="31977"/>
    <cellStyle name="배분 20" xfId="27748"/>
    <cellStyle name="배분 20 2" xfId="31476"/>
    <cellStyle name="배분 20 2 2" xfId="32254"/>
    <cellStyle name="배분 20 2 3" xfId="32043"/>
    <cellStyle name="배분 21" xfId="27749"/>
    <cellStyle name="배분 21 2" xfId="31640"/>
    <cellStyle name="배분 21 2 2" xfId="32283"/>
    <cellStyle name="배분 21 2 3" xfId="32072"/>
    <cellStyle name="배분 22" xfId="27750"/>
    <cellStyle name="배분 22 2" xfId="31636"/>
    <cellStyle name="배분 22 2 2" xfId="32279"/>
    <cellStyle name="배분 22 2 3" xfId="32068"/>
    <cellStyle name="배분 23" xfId="27751"/>
    <cellStyle name="배분 23 2" xfId="31861"/>
    <cellStyle name="배분 23 2 2" xfId="32332"/>
    <cellStyle name="배분 23 2 3" xfId="32121"/>
    <cellStyle name="배분 24" xfId="27752"/>
    <cellStyle name="배분 24 2" xfId="31862"/>
    <cellStyle name="배분 24 2 2" xfId="32333"/>
    <cellStyle name="배분 24 2 3" xfId="32122"/>
    <cellStyle name="배분 25" xfId="30534"/>
    <cellStyle name="배분 25 2" xfId="32149"/>
    <cellStyle name="배분 25 3" xfId="31938"/>
    <cellStyle name="배분 3" xfId="8665"/>
    <cellStyle name="배분 3 2" xfId="31369"/>
    <cellStyle name="배분 3 2 2" xfId="32202"/>
    <cellStyle name="배분 3 2 3" xfId="31991"/>
    <cellStyle name="배분 4" xfId="8666"/>
    <cellStyle name="배분 4 2" xfId="31354"/>
    <cellStyle name="배분 4 2 2" xfId="32187"/>
    <cellStyle name="배분 4 2 3" xfId="31976"/>
    <cellStyle name="배분 5" xfId="8667"/>
    <cellStyle name="배분 5 2" xfId="31370"/>
    <cellStyle name="배분 5 2 2" xfId="32203"/>
    <cellStyle name="배분 5 2 3" xfId="31992"/>
    <cellStyle name="배분 6" xfId="8668"/>
    <cellStyle name="배분 6 2" xfId="31353"/>
    <cellStyle name="배분 6 2 2" xfId="32186"/>
    <cellStyle name="배분 6 2 3" xfId="31975"/>
    <cellStyle name="배분 7" xfId="8669"/>
    <cellStyle name="배분 7 2" xfId="31371"/>
    <cellStyle name="배분 7 2 2" xfId="32204"/>
    <cellStyle name="배분 7 2 3" xfId="31993"/>
    <cellStyle name="배분 8" xfId="8670"/>
    <cellStyle name="배분 8 2" xfId="31352"/>
    <cellStyle name="배분 8 2 2" xfId="32185"/>
    <cellStyle name="배분 8 2 3" xfId="31974"/>
    <cellStyle name="배분 9" xfId="8671"/>
    <cellStyle name="배분 9 2" xfId="31373"/>
    <cellStyle name="배분 9 2 2" xfId="32206"/>
    <cellStyle name="배분 9 2 3" xfId="31995"/>
    <cellStyle name="백" xfId="27753"/>
    <cellStyle name="백 " xfId="27754"/>
    <cellStyle name="백_01-토공_02-배수공" xfId="8672"/>
    <cellStyle name="백_01-토공_02-배수공 10" xfId="8673"/>
    <cellStyle name="백_01-토공_02-배수공 11" xfId="8674"/>
    <cellStyle name="백_01-토공_02-배수공 12" xfId="8675"/>
    <cellStyle name="백_01-토공_02-배수공 13" xfId="8676"/>
    <cellStyle name="백_01-토공_02-배수공 14" xfId="30533"/>
    <cellStyle name="백_01-토공_02-배수공 2" xfId="8677"/>
    <cellStyle name="백_01-토공_02-배수공 3" xfId="8678"/>
    <cellStyle name="백_01-토공_02-배수공 4" xfId="8679"/>
    <cellStyle name="백_01-토공_02-배수공 5" xfId="8680"/>
    <cellStyle name="백_01-토공_02-배수공 6" xfId="8681"/>
    <cellStyle name="백_01-토공_02-배수공 7" xfId="8682"/>
    <cellStyle name="백_01-토공_02-배수공 8" xfId="8683"/>
    <cellStyle name="백_01-토공_02-배수공 9" xfId="8684"/>
    <cellStyle name="백_01-토공_02-배수공_1-1차 전기공사 설계서(저장탱크)_REVA_090721(전기방식수정분)" xfId="27755"/>
    <cellStyle name="백_01-토공_02-배수공_4-3차 전기공사 설계서_REVP0(090401)" xfId="8685"/>
    <cellStyle name="백_01-토공_02-배수공_4-3차 전기공사 설계서_REVP0(090401) 10" xfId="8686"/>
    <cellStyle name="백_01-토공_02-배수공_4-3차 전기공사 설계서_REVP0(090401) 11" xfId="8687"/>
    <cellStyle name="백_01-토공_02-배수공_4-3차 전기공사 설계서_REVP0(090401) 12" xfId="8688"/>
    <cellStyle name="백_01-토공_02-배수공_4-3차 전기공사 설계서_REVP0(090401) 13" xfId="8689"/>
    <cellStyle name="백_01-토공_02-배수공_4-3차 전기공사 설계서_REVP0(090401) 14" xfId="30532"/>
    <cellStyle name="백_01-토공_02-배수공_4-3차 전기공사 설계서_REVP0(090401) 2" xfId="8690"/>
    <cellStyle name="백_01-토공_02-배수공_4-3차 전기공사 설계서_REVP0(090401) 3" xfId="8691"/>
    <cellStyle name="백_01-토공_02-배수공_4-3차 전기공사 설계서_REVP0(090401) 4" xfId="8692"/>
    <cellStyle name="백_01-토공_02-배수공_4-3차 전기공사 설계서_REVP0(090401) 5" xfId="8693"/>
    <cellStyle name="백_01-토공_02-배수공_4-3차 전기공사 설계서_REVP0(090401) 6" xfId="8694"/>
    <cellStyle name="백_01-토공_02-배수공_4-3차 전기공사 설계서_REVP0(090401) 7" xfId="8695"/>
    <cellStyle name="백_01-토공_02-배수공_4-3차 전기공사 설계서_REVP0(090401) 8" xfId="8696"/>
    <cellStyle name="백_01-토공_02-배수공_4-3차 전기공사 설계서_REVP0(090401) 9" xfId="8697"/>
    <cellStyle name="백_01-토공_02-배수공_노임단가" xfId="8698"/>
    <cellStyle name="백_01-토공_02-배수공_노임단가 10" xfId="8699"/>
    <cellStyle name="백_01-토공_02-배수공_노임단가 11" xfId="8700"/>
    <cellStyle name="백_01-토공_02-배수공_노임단가 12" xfId="8701"/>
    <cellStyle name="백_01-토공_02-배수공_노임단가 13" xfId="8702"/>
    <cellStyle name="백_01-토공_02-배수공_노임단가 14" xfId="30531"/>
    <cellStyle name="백_01-토공_02-배수공_노임단가 2" xfId="8703"/>
    <cellStyle name="백_01-토공_02-배수공_노임단가 3" xfId="8704"/>
    <cellStyle name="백_01-토공_02-배수공_노임단가 4" xfId="8705"/>
    <cellStyle name="백_01-토공_02-배수공_노임단가 5" xfId="8706"/>
    <cellStyle name="백_01-토공_02-배수공_노임단가 6" xfId="8707"/>
    <cellStyle name="백_01-토공_02-배수공_노임단가 7" xfId="8708"/>
    <cellStyle name="백_01-토공_02-배수공_노임단가 8" xfId="8709"/>
    <cellStyle name="백_01-토공_02-배수공_노임단가 9" xfId="8710"/>
    <cellStyle name="백_01-토공_02-배수공_노임단가_1-1차 전기공사 설계서(저장탱크)_REVA_090721(전기방식수정분)" xfId="27756"/>
    <cellStyle name="백_01-토공_02-배수공_노임단가_4-3차 전기공사 설계서_REVP0(090401)" xfId="8711"/>
    <cellStyle name="백_01-토공_02-배수공_노임단가_4-3차 전기공사 설계서_REVP0(090401) 10" xfId="8712"/>
    <cellStyle name="백_01-토공_02-배수공_노임단가_4-3차 전기공사 설계서_REVP0(090401) 11" xfId="8713"/>
    <cellStyle name="백_01-토공_02-배수공_노임단가_4-3차 전기공사 설계서_REVP0(090401) 12" xfId="8714"/>
    <cellStyle name="백_01-토공_02-배수공_노임단가_4-3차 전기공사 설계서_REVP0(090401) 13" xfId="8715"/>
    <cellStyle name="백_01-토공_02-배수공_노임단가_4-3차 전기공사 설계서_REVP0(090401) 14" xfId="30530"/>
    <cellStyle name="백_01-토공_02-배수공_노임단가_4-3차 전기공사 설계서_REVP0(090401) 2" xfId="8716"/>
    <cellStyle name="백_01-토공_02-배수공_노임단가_4-3차 전기공사 설계서_REVP0(090401) 3" xfId="8717"/>
    <cellStyle name="백_01-토공_02-배수공_노임단가_4-3차 전기공사 설계서_REVP0(090401) 4" xfId="8718"/>
    <cellStyle name="백_01-토공_02-배수공_노임단가_4-3차 전기공사 설계서_REVP0(090401) 5" xfId="8719"/>
    <cellStyle name="백_01-토공_02-배수공_노임단가_4-3차 전기공사 설계서_REVP0(090401) 6" xfId="8720"/>
    <cellStyle name="백_01-토공_02-배수공_노임단가_4-3차 전기공사 설계서_REVP0(090401) 7" xfId="8721"/>
    <cellStyle name="백_01-토공_02-배수공_노임단가_4-3차 전기공사 설계서_REVP0(090401) 8" xfId="8722"/>
    <cellStyle name="백_01-토공_02-배수공_노임단가_4-3차 전기공사 설계서_REVP0(090401) 9" xfId="8723"/>
    <cellStyle name="백_01-토공_02-배수공_배수공H" xfId="8724"/>
    <cellStyle name="백_01-토공_02-배수공_배수공H 10" xfId="8725"/>
    <cellStyle name="백_01-토공_02-배수공_배수공H 11" xfId="8726"/>
    <cellStyle name="백_01-토공_02-배수공_배수공H 12" xfId="8727"/>
    <cellStyle name="백_01-토공_02-배수공_배수공H 13" xfId="8728"/>
    <cellStyle name="백_01-토공_02-배수공_배수공H 14" xfId="30529"/>
    <cellStyle name="백_01-토공_02-배수공_배수공H 2" xfId="8729"/>
    <cellStyle name="백_01-토공_02-배수공_배수공H 3" xfId="8730"/>
    <cellStyle name="백_01-토공_02-배수공_배수공H 4" xfId="8731"/>
    <cellStyle name="백_01-토공_02-배수공_배수공H 5" xfId="8732"/>
    <cellStyle name="백_01-토공_02-배수공_배수공H 6" xfId="8733"/>
    <cellStyle name="백_01-토공_02-배수공_배수공H 7" xfId="8734"/>
    <cellStyle name="백_01-토공_02-배수공_배수공H 8" xfId="8735"/>
    <cellStyle name="백_01-토공_02-배수공_배수공H 9" xfId="8736"/>
    <cellStyle name="백_01-토공_02-배수공_배수공H_1-1차 전기공사 설계서(저장탱크)_REVA_090721(전기방식수정분)" xfId="27757"/>
    <cellStyle name="백_01-토공_02-배수공_배수공H_4-3차 전기공사 설계서_REVP0(090401)" xfId="8737"/>
    <cellStyle name="백_01-토공_02-배수공_배수공H_4-3차 전기공사 설계서_REVP0(090401) 10" xfId="8738"/>
    <cellStyle name="백_01-토공_02-배수공_배수공H_4-3차 전기공사 설계서_REVP0(090401) 11" xfId="8739"/>
    <cellStyle name="백_01-토공_02-배수공_배수공H_4-3차 전기공사 설계서_REVP0(090401) 12" xfId="8740"/>
    <cellStyle name="백_01-토공_02-배수공_배수공H_4-3차 전기공사 설계서_REVP0(090401) 13" xfId="8741"/>
    <cellStyle name="백_01-토공_02-배수공_배수공H_4-3차 전기공사 설계서_REVP0(090401) 14" xfId="30528"/>
    <cellStyle name="백_01-토공_02-배수공_배수공H_4-3차 전기공사 설계서_REVP0(090401) 2" xfId="8742"/>
    <cellStyle name="백_01-토공_02-배수공_배수공H_4-3차 전기공사 설계서_REVP0(090401) 3" xfId="8743"/>
    <cellStyle name="백_01-토공_02-배수공_배수공H_4-3차 전기공사 설계서_REVP0(090401) 4" xfId="8744"/>
    <cellStyle name="백_01-토공_02-배수공_배수공H_4-3차 전기공사 설계서_REVP0(090401) 5" xfId="8745"/>
    <cellStyle name="백_01-토공_02-배수공_배수공H_4-3차 전기공사 설계서_REVP0(090401) 6" xfId="8746"/>
    <cellStyle name="백_01-토공_02-배수공_배수공H_4-3차 전기공사 설계서_REVP0(090401) 7" xfId="8747"/>
    <cellStyle name="백_01-토공_02-배수공_배수공H_4-3차 전기공사 설계서_REVP0(090401) 8" xfId="8748"/>
    <cellStyle name="백_01-토공_02-배수공_배수공H_4-3차 전기공사 설계서_REVP0(090401) 9" xfId="8749"/>
    <cellStyle name="백_01-토공_02-배수공_배수공H_노임단가" xfId="8750"/>
    <cellStyle name="백_01-토공_02-배수공_배수공H_노임단가 10" xfId="8751"/>
    <cellStyle name="백_01-토공_02-배수공_배수공H_노임단가 11" xfId="8752"/>
    <cellStyle name="백_01-토공_02-배수공_배수공H_노임단가 12" xfId="8753"/>
    <cellStyle name="백_01-토공_02-배수공_배수공H_노임단가 13" xfId="8754"/>
    <cellStyle name="백_01-토공_02-배수공_배수공H_노임단가 14" xfId="30527"/>
    <cellStyle name="백_01-토공_02-배수공_배수공H_노임단가 2" xfId="8755"/>
    <cellStyle name="백_01-토공_02-배수공_배수공H_노임단가 3" xfId="8756"/>
    <cellStyle name="백_01-토공_02-배수공_배수공H_노임단가 4" xfId="8757"/>
    <cellStyle name="백_01-토공_02-배수공_배수공H_노임단가 5" xfId="8758"/>
    <cellStyle name="백_01-토공_02-배수공_배수공H_노임단가 6" xfId="8759"/>
    <cellStyle name="백_01-토공_02-배수공_배수공H_노임단가 7" xfId="8760"/>
    <cellStyle name="백_01-토공_02-배수공_배수공H_노임단가 8" xfId="8761"/>
    <cellStyle name="백_01-토공_02-배수공_배수공H_노임단가 9" xfId="8762"/>
    <cellStyle name="백_01-토공_02-배수공_배수공H_노임단가_1-1차 전기공사 설계서(저장탱크)_REVA_090721(전기방식수정분)" xfId="27758"/>
    <cellStyle name="백_01-토공_02-배수공_배수공H_노임단가_4-3차 전기공사 설계서_REVP0(090401)" xfId="8763"/>
    <cellStyle name="백_01-토공_02-배수공_배수공H_노임단가_4-3차 전기공사 설계서_REVP0(090401) 10" xfId="8764"/>
    <cellStyle name="백_01-토공_02-배수공_배수공H_노임단가_4-3차 전기공사 설계서_REVP0(090401) 11" xfId="8765"/>
    <cellStyle name="백_01-토공_02-배수공_배수공H_노임단가_4-3차 전기공사 설계서_REVP0(090401) 12" xfId="8766"/>
    <cellStyle name="백_01-토공_02-배수공_배수공H_노임단가_4-3차 전기공사 설계서_REVP0(090401) 13" xfId="8767"/>
    <cellStyle name="백_01-토공_02-배수공_배수공H_노임단가_4-3차 전기공사 설계서_REVP0(090401) 14" xfId="30526"/>
    <cellStyle name="백_01-토공_02-배수공_배수공H_노임단가_4-3차 전기공사 설계서_REVP0(090401) 2" xfId="8768"/>
    <cellStyle name="백_01-토공_02-배수공_배수공H_노임단가_4-3차 전기공사 설계서_REVP0(090401) 3" xfId="8769"/>
    <cellStyle name="백_01-토공_02-배수공_배수공H_노임단가_4-3차 전기공사 설계서_REVP0(090401) 4" xfId="8770"/>
    <cellStyle name="백_01-토공_02-배수공_배수공H_노임단가_4-3차 전기공사 설계서_REVP0(090401) 5" xfId="8771"/>
    <cellStyle name="백_01-토공_02-배수공_배수공H_노임단가_4-3차 전기공사 설계서_REVP0(090401) 6" xfId="8772"/>
    <cellStyle name="백_01-토공_02-배수공_배수공H_노임단가_4-3차 전기공사 설계서_REVP0(090401) 7" xfId="8773"/>
    <cellStyle name="백_01-토공_02-배수공_배수공H_노임단가_4-3차 전기공사 설계서_REVP0(090401) 8" xfId="8774"/>
    <cellStyle name="백_01-토공_02-배수공_배수공H_노임단가_4-3차 전기공사 설계서_REVP0(090401) 9" xfId="8775"/>
    <cellStyle name="백_01-토공_02-배수공_배수공H_통영기초#11-rev1" xfId="8776"/>
    <cellStyle name="백_01-토공_02-배수공_배수공H_통영기초#11-rev1 10" xfId="8777"/>
    <cellStyle name="백_01-토공_02-배수공_배수공H_통영기초#11-rev1 11" xfId="8778"/>
    <cellStyle name="백_01-토공_02-배수공_배수공H_통영기초#11-rev1 12" xfId="8779"/>
    <cellStyle name="백_01-토공_02-배수공_배수공H_통영기초#11-rev1 13" xfId="8780"/>
    <cellStyle name="백_01-토공_02-배수공_배수공H_통영기초#11-rev1 14" xfId="30525"/>
    <cellStyle name="백_01-토공_02-배수공_배수공H_통영기초#11-rev1 2" xfId="8781"/>
    <cellStyle name="백_01-토공_02-배수공_배수공H_통영기초#11-rev1 3" xfId="8782"/>
    <cellStyle name="백_01-토공_02-배수공_배수공H_통영기초#11-rev1 4" xfId="8783"/>
    <cellStyle name="백_01-토공_02-배수공_배수공H_통영기초#11-rev1 5" xfId="8784"/>
    <cellStyle name="백_01-토공_02-배수공_배수공H_통영기초#11-rev1 6" xfId="8785"/>
    <cellStyle name="백_01-토공_02-배수공_배수공H_통영기초#11-rev1 7" xfId="8786"/>
    <cellStyle name="백_01-토공_02-배수공_배수공H_통영기초#11-rev1 8" xfId="8787"/>
    <cellStyle name="백_01-토공_02-배수공_배수공H_통영기초#11-rev1 9" xfId="8788"/>
    <cellStyle name="백_01-토공_02-배수공_배수공H_통영기초#11-rev1_1-1차 전기공사 설계서(저장탱크)_REVA_090721(전기방식수정분)" xfId="27759"/>
    <cellStyle name="백_01-토공_02-배수공_배수공H_통영기초#11-rev1_4-3차 전기공사 설계서_REVP0(090401)" xfId="8789"/>
    <cellStyle name="백_01-토공_02-배수공_배수공H_통영기초#11-rev1_4-3차 전기공사 설계서_REVP0(090401) 10" xfId="8790"/>
    <cellStyle name="백_01-토공_02-배수공_배수공H_통영기초#11-rev1_4-3차 전기공사 설계서_REVP0(090401) 11" xfId="8791"/>
    <cellStyle name="백_01-토공_02-배수공_배수공H_통영기초#11-rev1_4-3차 전기공사 설계서_REVP0(090401) 12" xfId="8792"/>
    <cellStyle name="백_01-토공_02-배수공_배수공H_통영기초#11-rev1_4-3차 전기공사 설계서_REVP0(090401) 13" xfId="8793"/>
    <cellStyle name="백_01-토공_02-배수공_배수공H_통영기초#11-rev1_4-3차 전기공사 설계서_REVP0(090401) 14" xfId="30524"/>
    <cellStyle name="백_01-토공_02-배수공_배수공H_통영기초#11-rev1_4-3차 전기공사 설계서_REVP0(090401) 2" xfId="8794"/>
    <cellStyle name="백_01-토공_02-배수공_배수공H_통영기초#11-rev1_4-3차 전기공사 설계서_REVP0(090401) 3" xfId="8795"/>
    <cellStyle name="백_01-토공_02-배수공_배수공H_통영기초#11-rev1_4-3차 전기공사 설계서_REVP0(090401) 4" xfId="8796"/>
    <cellStyle name="백_01-토공_02-배수공_배수공H_통영기초#11-rev1_4-3차 전기공사 설계서_REVP0(090401) 5" xfId="8797"/>
    <cellStyle name="백_01-토공_02-배수공_배수공H_통영기초#11-rev1_4-3차 전기공사 설계서_REVP0(090401) 6" xfId="8798"/>
    <cellStyle name="백_01-토공_02-배수공_배수공H_통영기초#11-rev1_4-3차 전기공사 설계서_REVP0(090401) 7" xfId="8799"/>
    <cellStyle name="백_01-토공_02-배수공_배수공H_통영기초#11-rev1_4-3차 전기공사 설계서_REVP0(090401) 8" xfId="8800"/>
    <cellStyle name="백_01-토공_02-배수공_배수공H_통영기초#11-rev1_4-3차 전기공사 설계서_REVP0(090401) 9" xfId="8801"/>
    <cellStyle name="백_01-토공_02-배수공_배수공H_통영기초#11-rev1_노임단가" xfId="8802"/>
    <cellStyle name="백_01-토공_02-배수공_배수공H_통영기초#11-rev1_노임단가 10" xfId="8803"/>
    <cellStyle name="백_01-토공_02-배수공_배수공H_통영기초#11-rev1_노임단가 11" xfId="8804"/>
    <cellStyle name="백_01-토공_02-배수공_배수공H_통영기초#11-rev1_노임단가 12" xfId="8805"/>
    <cellStyle name="백_01-토공_02-배수공_배수공H_통영기초#11-rev1_노임단가 13" xfId="8806"/>
    <cellStyle name="백_01-토공_02-배수공_배수공H_통영기초#11-rev1_노임단가 14" xfId="30523"/>
    <cellStyle name="백_01-토공_02-배수공_배수공H_통영기초#11-rev1_노임단가 2" xfId="8807"/>
    <cellStyle name="백_01-토공_02-배수공_배수공H_통영기초#11-rev1_노임단가 3" xfId="8808"/>
    <cellStyle name="백_01-토공_02-배수공_배수공H_통영기초#11-rev1_노임단가 4" xfId="8809"/>
    <cellStyle name="백_01-토공_02-배수공_배수공H_통영기초#11-rev1_노임단가 5" xfId="8810"/>
    <cellStyle name="백_01-토공_02-배수공_배수공H_통영기초#11-rev1_노임단가 6" xfId="8811"/>
    <cellStyle name="백_01-토공_02-배수공_배수공H_통영기초#11-rev1_노임단가 7" xfId="8812"/>
    <cellStyle name="백_01-토공_02-배수공_배수공H_통영기초#11-rev1_노임단가 8" xfId="8813"/>
    <cellStyle name="백_01-토공_02-배수공_배수공H_통영기초#11-rev1_노임단가 9" xfId="8814"/>
    <cellStyle name="백_01-토공_02-배수공_배수공H_통영기초#11-rev1_노임단가_1-1차 전기공사 설계서(저장탱크)_REVA_090721(전기방식수정분)" xfId="27760"/>
    <cellStyle name="백_01-토공_02-배수공_배수공H_통영기초#11-rev1_노임단가_4-3차 전기공사 설계서_REVP0(090401)" xfId="8815"/>
    <cellStyle name="백_01-토공_02-배수공_배수공H_통영기초#11-rev1_노임단가_4-3차 전기공사 설계서_REVP0(090401) 10" xfId="8816"/>
    <cellStyle name="백_01-토공_02-배수공_배수공H_통영기초#11-rev1_노임단가_4-3차 전기공사 설계서_REVP0(090401) 11" xfId="8817"/>
    <cellStyle name="백_01-토공_02-배수공_배수공H_통영기초#11-rev1_노임단가_4-3차 전기공사 설계서_REVP0(090401) 12" xfId="8818"/>
    <cellStyle name="백_01-토공_02-배수공_배수공H_통영기초#11-rev1_노임단가_4-3차 전기공사 설계서_REVP0(090401) 13" xfId="8819"/>
    <cellStyle name="백_01-토공_02-배수공_배수공H_통영기초#11-rev1_노임단가_4-3차 전기공사 설계서_REVP0(090401) 14" xfId="30522"/>
    <cellStyle name="백_01-토공_02-배수공_배수공H_통영기초#11-rev1_노임단가_4-3차 전기공사 설계서_REVP0(090401) 2" xfId="8820"/>
    <cellStyle name="백_01-토공_02-배수공_배수공H_통영기초#11-rev1_노임단가_4-3차 전기공사 설계서_REVP0(090401) 3" xfId="8821"/>
    <cellStyle name="백_01-토공_02-배수공_배수공H_통영기초#11-rev1_노임단가_4-3차 전기공사 설계서_REVP0(090401) 4" xfId="8822"/>
    <cellStyle name="백_01-토공_02-배수공_배수공H_통영기초#11-rev1_노임단가_4-3차 전기공사 설계서_REVP0(090401) 5" xfId="8823"/>
    <cellStyle name="백_01-토공_02-배수공_배수공H_통영기초#11-rev1_노임단가_4-3차 전기공사 설계서_REVP0(090401) 6" xfId="8824"/>
    <cellStyle name="백_01-토공_02-배수공_배수공H_통영기초#11-rev1_노임단가_4-3차 전기공사 설계서_REVP0(090401) 7" xfId="8825"/>
    <cellStyle name="백_01-토공_02-배수공_배수공H_통영기초#11-rev1_노임단가_4-3차 전기공사 설계서_REVP0(090401) 8" xfId="8826"/>
    <cellStyle name="백_01-토공_02-배수공_배수공H_통영기초#11-rev1_노임단가_4-3차 전기공사 설계서_REVP0(090401) 9" xfId="8827"/>
    <cellStyle name="백_01-토공_02-배수공_배수공H_통영기초#11-rev1_통합내역서" xfId="8828"/>
    <cellStyle name="백_01-토공_02-배수공_배수공H_통영기초#11-rev1_통합내역서 10" xfId="8829"/>
    <cellStyle name="백_01-토공_02-배수공_배수공H_통영기초#11-rev1_통합내역서 11" xfId="8830"/>
    <cellStyle name="백_01-토공_02-배수공_배수공H_통영기초#11-rev1_통합내역서 12" xfId="8831"/>
    <cellStyle name="백_01-토공_02-배수공_배수공H_통영기초#11-rev1_통합내역서 13" xfId="8832"/>
    <cellStyle name="백_01-토공_02-배수공_배수공H_통영기초#11-rev1_통합내역서 14" xfId="30521"/>
    <cellStyle name="백_01-토공_02-배수공_배수공H_통영기초#11-rev1_통합내역서 2" xfId="8833"/>
    <cellStyle name="백_01-토공_02-배수공_배수공H_통영기초#11-rev1_통합내역서 3" xfId="8834"/>
    <cellStyle name="백_01-토공_02-배수공_배수공H_통영기초#11-rev1_통합내역서 4" xfId="8835"/>
    <cellStyle name="백_01-토공_02-배수공_배수공H_통영기초#11-rev1_통합내역서 5" xfId="8836"/>
    <cellStyle name="백_01-토공_02-배수공_배수공H_통영기초#11-rev1_통합내역서 6" xfId="8837"/>
    <cellStyle name="백_01-토공_02-배수공_배수공H_통영기초#11-rev1_통합내역서 7" xfId="8838"/>
    <cellStyle name="백_01-토공_02-배수공_배수공H_통영기초#11-rev1_통합내역서 8" xfId="8839"/>
    <cellStyle name="백_01-토공_02-배수공_배수공H_통영기초#11-rev1_통합내역서 9" xfId="8840"/>
    <cellStyle name="백_01-토공_02-배수공_배수공H_통영기초#11-rev1_통합내역서_1-1차 전기공사 설계서(저장탱크)_REVA_090721(전기방식수정분)" xfId="27761"/>
    <cellStyle name="백_01-토공_02-배수공_배수공H_통영기초#11-rev1_통합내역서_4-3차 전기공사 설계서_REVP0(090401)" xfId="8841"/>
    <cellStyle name="백_01-토공_02-배수공_배수공H_통영기초#11-rev1_통합내역서_4-3차 전기공사 설계서_REVP0(090401) 10" xfId="8842"/>
    <cellStyle name="백_01-토공_02-배수공_배수공H_통영기초#11-rev1_통합내역서_4-3차 전기공사 설계서_REVP0(090401) 11" xfId="8843"/>
    <cellStyle name="백_01-토공_02-배수공_배수공H_통영기초#11-rev1_통합내역서_4-3차 전기공사 설계서_REVP0(090401) 12" xfId="8844"/>
    <cellStyle name="백_01-토공_02-배수공_배수공H_통영기초#11-rev1_통합내역서_4-3차 전기공사 설계서_REVP0(090401) 13" xfId="8845"/>
    <cellStyle name="백_01-토공_02-배수공_배수공H_통영기초#11-rev1_통합내역서_4-3차 전기공사 설계서_REVP0(090401) 14" xfId="30520"/>
    <cellStyle name="백_01-토공_02-배수공_배수공H_통영기초#11-rev1_통합내역서_4-3차 전기공사 설계서_REVP0(090401) 2" xfId="8846"/>
    <cellStyle name="백_01-토공_02-배수공_배수공H_통영기초#11-rev1_통합내역서_4-3차 전기공사 설계서_REVP0(090401) 3" xfId="8847"/>
    <cellStyle name="백_01-토공_02-배수공_배수공H_통영기초#11-rev1_통합내역서_4-3차 전기공사 설계서_REVP0(090401) 4" xfId="8848"/>
    <cellStyle name="백_01-토공_02-배수공_배수공H_통영기초#11-rev1_통합내역서_4-3차 전기공사 설계서_REVP0(090401) 5" xfId="8849"/>
    <cellStyle name="백_01-토공_02-배수공_배수공H_통영기초#11-rev1_통합내역서_4-3차 전기공사 설계서_REVP0(090401) 6" xfId="8850"/>
    <cellStyle name="백_01-토공_02-배수공_배수공H_통영기초#11-rev1_통합내역서_4-3차 전기공사 설계서_REVP0(090401) 7" xfId="8851"/>
    <cellStyle name="백_01-토공_02-배수공_배수공H_통영기초#11-rev1_통합내역서_4-3차 전기공사 설계서_REVP0(090401) 8" xfId="8852"/>
    <cellStyle name="백_01-토공_02-배수공_배수공H_통영기초#11-rev1_통합내역서_4-3차 전기공사 설계서_REVP0(090401) 9" xfId="8853"/>
    <cellStyle name="백_01-토공_02-배수공_배수공H_통영기초#11-rev1_평택15-17본체내역서_rev5" xfId="8854"/>
    <cellStyle name="백_01-토공_02-배수공_배수공H_통영기초#11-rev1_평택15-17본체내역서_rev5 10" xfId="8855"/>
    <cellStyle name="백_01-토공_02-배수공_배수공H_통영기초#11-rev1_평택15-17본체내역서_rev5 11" xfId="8856"/>
    <cellStyle name="백_01-토공_02-배수공_배수공H_통영기초#11-rev1_평택15-17본체내역서_rev5 12" xfId="8857"/>
    <cellStyle name="백_01-토공_02-배수공_배수공H_통영기초#11-rev1_평택15-17본체내역서_rev5 13" xfId="8858"/>
    <cellStyle name="백_01-토공_02-배수공_배수공H_통영기초#11-rev1_평택15-17본체내역서_rev5 14" xfId="30519"/>
    <cellStyle name="백_01-토공_02-배수공_배수공H_통영기초#11-rev1_평택15-17본체내역서_rev5 2" xfId="8859"/>
    <cellStyle name="백_01-토공_02-배수공_배수공H_통영기초#11-rev1_평택15-17본체내역서_rev5 3" xfId="8860"/>
    <cellStyle name="백_01-토공_02-배수공_배수공H_통영기초#11-rev1_평택15-17본체내역서_rev5 4" xfId="8861"/>
    <cellStyle name="백_01-토공_02-배수공_배수공H_통영기초#11-rev1_평택15-17본체내역서_rev5 5" xfId="8862"/>
    <cellStyle name="백_01-토공_02-배수공_배수공H_통영기초#11-rev1_평택15-17본체내역서_rev5 6" xfId="8863"/>
    <cellStyle name="백_01-토공_02-배수공_배수공H_통영기초#11-rev1_평택15-17본체내역서_rev5 7" xfId="8864"/>
    <cellStyle name="백_01-토공_02-배수공_배수공H_통영기초#11-rev1_평택15-17본체내역서_rev5 8" xfId="8865"/>
    <cellStyle name="백_01-토공_02-배수공_배수공H_통영기초#11-rev1_평택15-17본체내역서_rev5 9" xfId="8866"/>
    <cellStyle name="백_01-토공_02-배수공_배수공H_통영기초#11-rev1_평택15-17본체내역서_rev5_1-1차 전기공사 설계서(저장탱크)_REVA_090721(전기방식수정분)" xfId="27762"/>
    <cellStyle name="백_01-토공_02-배수공_배수공H_통영기초#11-rev1_평택15-17본체내역서_rev5_4-3차 전기공사 설계서_REVP0(090401)" xfId="8867"/>
    <cellStyle name="백_01-토공_02-배수공_배수공H_통영기초#11-rev1_평택15-17본체내역서_rev5_4-3차 전기공사 설계서_REVP0(090401) 10" xfId="8868"/>
    <cellStyle name="백_01-토공_02-배수공_배수공H_통영기초#11-rev1_평택15-17본체내역서_rev5_4-3차 전기공사 설계서_REVP0(090401) 11" xfId="8869"/>
    <cellStyle name="백_01-토공_02-배수공_배수공H_통영기초#11-rev1_평택15-17본체내역서_rev5_4-3차 전기공사 설계서_REVP0(090401) 12" xfId="8870"/>
    <cellStyle name="백_01-토공_02-배수공_배수공H_통영기초#11-rev1_평택15-17본체내역서_rev5_4-3차 전기공사 설계서_REVP0(090401) 13" xfId="8871"/>
    <cellStyle name="백_01-토공_02-배수공_배수공H_통영기초#11-rev1_평택15-17본체내역서_rev5_4-3차 전기공사 설계서_REVP0(090401) 14" xfId="30518"/>
    <cellStyle name="백_01-토공_02-배수공_배수공H_통영기초#11-rev1_평택15-17본체내역서_rev5_4-3차 전기공사 설계서_REVP0(090401) 2" xfId="8872"/>
    <cellStyle name="백_01-토공_02-배수공_배수공H_통영기초#11-rev1_평택15-17본체내역서_rev5_4-3차 전기공사 설계서_REVP0(090401) 3" xfId="8873"/>
    <cellStyle name="백_01-토공_02-배수공_배수공H_통영기초#11-rev1_평택15-17본체내역서_rev5_4-3차 전기공사 설계서_REVP0(090401) 4" xfId="8874"/>
    <cellStyle name="백_01-토공_02-배수공_배수공H_통영기초#11-rev1_평택15-17본체내역서_rev5_4-3차 전기공사 설계서_REVP0(090401) 5" xfId="8875"/>
    <cellStyle name="백_01-토공_02-배수공_배수공H_통영기초#11-rev1_평택15-17본체내역서_rev5_4-3차 전기공사 설계서_REVP0(090401) 6" xfId="8876"/>
    <cellStyle name="백_01-토공_02-배수공_배수공H_통영기초#11-rev1_평택15-17본체내역서_rev5_4-3차 전기공사 설계서_REVP0(090401) 7" xfId="8877"/>
    <cellStyle name="백_01-토공_02-배수공_배수공H_통영기초#11-rev1_평택15-17본체내역서_rev5_4-3차 전기공사 설계서_REVP0(090401) 8" xfId="8878"/>
    <cellStyle name="백_01-토공_02-배수공_배수공H_통영기초#11-rev1_평택15-17본체내역서_rev5_4-3차 전기공사 설계서_REVP0(090401) 9" xfId="8879"/>
    <cellStyle name="백_01-토공_02-배수공_배수공H_통합내역서" xfId="8880"/>
    <cellStyle name="백_01-토공_02-배수공_배수공H_통합내역서 10" xfId="8881"/>
    <cellStyle name="백_01-토공_02-배수공_배수공H_통합내역서 11" xfId="8882"/>
    <cellStyle name="백_01-토공_02-배수공_배수공H_통합내역서 12" xfId="8883"/>
    <cellStyle name="백_01-토공_02-배수공_배수공H_통합내역서 13" xfId="8884"/>
    <cellStyle name="백_01-토공_02-배수공_배수공H_통합내역서 14" xfId="30517"/>
    <cellStyle name="백_01-토공_02-배수공_배수공H_통합내역서 2" xfId="8885"/>
    <cellStyle name="백_01-토공_02-배수공_배수공H_통합내역서 3" xfId="8886"/>
    <cellStyle name="백_01-토공_02-배수공_배수공H_통합내역서 4" xfId="8887"/>
    <cellStyle name="백_01-토공_02-배수공_배수공H_통합내역서 5" xfId="8888"/>
    <cellStyle name="백_01-토공_02-배수공_배수공H_통합내역서 6" xfId="8889"/>
    <cellStyle name="백_01-토공_02-배수공_배수공H_통합내역서 7" xfId="8890"/>
    <cellStyle name="백_01-토공_02-배수공_배수공H_통합내역서 8" xfId="8891"/>
    <cellStyle name="백_01-토공_02-배수공_배수공H_통합내역서 9" xfId="8892"/>
    <cellStyle name="백_01-토공_02-배수공_배수공H_통합내역서_1-1차 전기공사 설계서(저장탱크)_REVA_090721(전기방식수정분)" xfId="27763"/>
    <cellStyle name="백_01-토공_02-배수공_배수공H_통합내역서_4-3차 전기공사 설계서_REVP0(090401)" xfId="8893"/>
    <cellStyle name="백_01-토공_02-배수공_배수공H_통합내역서_4-3차 전기공사 설계서_REVP0(090401) 10" xfId="8894"/>
    <cellStyle name="백_01-토공_02-배수공_배수공H_통합내역서_4-3차 전기공사 설계서_REVP0(090401) 11" xfId="8895"/>
    <cellStyle name="백_01-토공_02-배수공_배수공H_통합내역서_4-3차 전기공사 설계서_REVP0(090401) 12" xfId="8896"/>
    <cellStyle name="백_01-토공_02-배수공_배수공H_통합내역서_4-3차 전기공사 설계서_REVP0(090401) 13" xfId="8897"/>
    <cellStyle name="백_01-토공_02-배수공_배수공H_통합내역서_4-3차 전기공사 설계서_REVP0(090401) 14" xfId="30516"/>
    <cellStyle name="백_01-토공_02-배수공_배수공H_통합내역서_4-3차 전기공사 설계서_REVP0(090401) 2" xfId="8898"/>
    <cellStyle name="백_01-토공_02-배수공_배수공H_통합내역서_4-3차 전기공사 설계서_REVP0(090401) 3" xfId="8899"/>
    <cellStyle name="백_01-토공_02-배수공_배수공H_통합내역서_4-3차 전기공사 설계서_REVP0(090401) 4" xfId="8900"/>
    <cellStyle name="백_01-토공_02-배수공_배수공H_통합내역서_4-3차 전기공사 설계서_REVP0(090401) 5" xfId="8901"/>
    <cellStyle name="백_01-토공_02-배수공_배수공H_통합내역서_4-3차 전기공사 설계서_REVP0(090401) 6" xfId="8902"/>
    <cellStyle name="백_01-토공_02-배수공_배수공H_통합내역서_4-3차 전기공사 설계서_REVP0(090401) 7" xfId="8903"/>
    <cellStyle name="백_01-토공_02-배수공_배수공H_통합내역서_4-3차 전기공사 설계서_REVP0(090401) 8" xfId="8904"/>
    <cellStyle name="백_01-토공_02-배수공_배수공H_통합내역서_4-3차 전기공사 설계서_REVP0(090401) 9" xfId="8905"/>
    <cellStyle name="백_01-토공_02-배수공_배수공H_평택15-17본체내역서_rev5" xfId="8906"/>
    <cellStyle name="백_01-토공_02-배수공_배수공H_평택15-17본체내역서_rev5 10" xfId="8907"/>
    <cellStyle name="백_01-토공_02-배수공_배수공H_평택15-17본체내역서_rev5 11" xfId="8908"/>
    <cellStyle name="백_01-토공_02-배수공_배수공H_평택15-17본체내역서_rev5 12" xfId="8909"/>
    <cellStyle name="백_01-토공_02-배수공_배수공H_평택15-17본체내역서_rev5 13" xfId="8910"/>
    <cellStyle name="백_01-토공_02-배수공_배수공H_평택15-17본체내역서_rev5 14" xfId="30515"/>
    <cellStyle name="백_01-토공_02-배수공_배수공H_평택15-17본체내역서_rev5 2" xfId="8911"/>
    <cellStyle name="백_01-토공_02-배수공_배수공H_평택15-17본체내역서_rev5 3" xfId="8912"/>
    <cellStyle name="백_01-토공_02-배수공_배수공H_평택15-17본체내역서_rev5 4" xfId="8913"/>
    <cellStyle name="백_01-토공_02-배수공_배수공H_평택15-17본체내역서_rev5 5" xfId="8914"/>
    <cellStyle name="백_01-토공_02-배수공_배수공H_평택15-17본체내역서_rev5 6" xfId="8915"/>
    <cellStyle name="백_01-토공_02-배수공_배수공H_평택15-17본체내역서_rev5 7" xfId="8916"/>
    <cellStyle name="백_01-토공_02-배수공_배수공H_평택15-17본체내역서_rev5 8" xfId="8917"/>
    <cellStyle name="백_01-토공_02-배수공_배수공H_평택15-17본체내역서_rev5 9" xfId="8918"/>
    <cellStyle name="백_01-토공_02-배수공_배수공H_평택15-17본체내역서_rev5_1-1차 전기공사 설계서(저장탱크)_REVA_090721(전기방식수정분)" xfId="27764"/>
    <cellStyle name="백_01-토공_02-배수공_배수공H_평택15-17본체내역서_rev5_4-3차 전기공사 설계서_REVP0(090401)" xfId="8919"/>
    <cellStyle name="백_01-토공_02-배수공_배수공H_평택15-17본체내역서_rev5_4-3차 전기공사 설계서_REVP0(090401) 10" xfId="8920"/>
    <cellStyle name="백_01-토공_02-배수공_배수공H_평택15-17본체내역서_rev5_4-3차 전기공사 설계서_REVP0(090401) 11" xfId="8921"/>
    <cellStyle name="백_01-토공_02-배수공_배수공H_평택15-17본체내역서_rev5_4-3차 전기공사 설계서_REVP0(090401) 12" xfId="8922"/>
    <cellStyle name="백_01-토공_02-배수공_배수공H_평택15-17본체내역서_rev5_4-3차 전기공사 설계서_REVP0(090401) 13" xfId="8923"/>
    <cellStyle name="백_01-토공_02-배수공_배수공H_평택15-17본체내역서_rev5_4-3차 전기공사 설계서_REVP0(090401) 14" xfId="30514"/>
    <cellStyle name="백_01-토공_02-배수공_배수공H_평택15-17본체내역서_rev5_4-3차 전기공사 설계서_REVP0(090401) 2" xfId="8924"/>
    <cellStyle name="백_01-토공_02-배수공_배수공H_평택15-17본체내역서_rev5_4-3차 전기공사 설계서_REVP0(090401) 3" xfId="8925"/>
    <cellStyle name="백_01-토공_02-배수공_배수공H_평택15-17본체내역서_rev5_4-3차 전기공사 설계서_REVP0(090401) 4" xfId="8926"/>
    <cellStyle name="백_01-토공_02-배수공_배수공H_평택15-17본체내역서_rev5_4-3차 전기공사 설계서_REVP0(090401) 5" xfId="8927"/>
    <cellStyle name="백_01-토공_02-배수공_배수공H_평택15-17본체내역서_rev5_4-3차 전기공사 설계서_REVP0(090401) 6" xfId="8928"/>
    <cellStyle name="백_01-토공_02-배수공_배수공H_평택15-17본체내역서_rev5_4-3차 전기공사 설계서_REVP0(090401) 7" xfId="8929"/>
    <cellStyle name="백_01-토공_02-배수공_배수공H_평택15-17본체내역서_rev5_4-3차 전기공사 설계서_REVP0(090401) 8" xfId="8930"/>
    <cellStyle name="백_01-토공_02-배수공_배수공H_평택15-17본체내역서_rev5_4-3차 전기공사 설계서_REVP0(090401) 9" xfId="8931"/>
    <cellStyle name="백_01-토공_02-배수공_통영기초#11-rev1" xfId="8932"/>
    <cellStyle name="백_01-토공_02-배수공_통영기초#11-rev1 10" xfId="8933"/>
    <cellStyle name="백_01-토공_02-배수공_통영기초#11-rev1 11" xfId="8934"/>
    <cellStyle name="백_01-토공_02-배수공_통영기초#11-rev1 12" xfId="8935"/>
    <cellStyle name="백_01-토공_02-배수공_통영기초#11-rev1 13" xfId="8936"/>
    <cellStyle name="백_01-토공_02-배수공_통영기초#11-rev1 14" xfId="30513"/>
    <cellStyle name="백_01-토공_02-배수공_통영기초#11-rev1 2" xfId="8937"/>
    <cellStyle name="백_01-토공_02-배수공_통영기초#11-rev1 3" xfId="8938"/>
    <cellStyle name="백_01-토공_02-배수공_통영기초#11-rev1 4" xfId="8939"/>
    <cellStyle name="백_01-토공_02-배수공_통영기초#11-rev1 5" xfId="8940"/>
    <cellStyle name="백_01-토공_02-배수공_통영기초#11-rev1 6" xfId="8941"/>
    <cellStyle name="백_01-토공_02-배수공_통영기초#11-rev1 7" xfId="8942"/>
    <cellStyle name="백_01-토공_02-배수공_통영기초#11-rev1 8" xfId="8943"/>
    <cellStyle name="백_01-토공_02-배수공_통영기초#11-rev1 9" xfId="8944"/>
    <cellStyle name="백_01-토공_02-배수공_통영기초#11-rev1_1-1차 전기공사 설계서(저장탱크)_REVA_090721(전기방식수정분)" xfId="27765"/>
    <cellStyle name="백_01-토공_02-배수공_통영기초#11-rev1_4-3차 전기공사 설계서_REVP0(090401)" xfId="8945"/>
    <cellStyle name="백_01-토공_02-배수공_통영기초#11-rev1_4-3차 전기공사 설계서_REVP0(090401) 10" xfId="8946"/>
    <cellStyle name="백_01-토공_02-배수공_통영기초#11-rev1_4-3차 전기공사 설계서_REVP0(090401) 11" xfId="8947"/>
    <cellStyle name="백_01-토공_02-배수공_통영기초#11-rev1_4-3차 전기공사 설계서_REVP0(090401) 12" xfId="8948"/>
    <cellStyle name="백_01-토공_02-배수공_통영기초#11-rev1_4-3차 전기공사 설계서_REVP0(090401) 13" xfId="8949"/>
    <cellStyle name="백_01-토공_02-배수공_통영기초#11-rev1_4-3차 전기공사 설계서_REVP0(090401) 14" xfId="30512"/>
    <cellStyle name="백_01-토공_02-배수공_통영기초#11-rev1_4-3차 전기공사 설계서_REVP0(090401) 2" xfId="8950"/>
    <cellStyle name="백_01-토공_02-배수공_통영기초#11-rev1_4-3차 전기공사 설계서_REVP0(090401) 3" xfId="8951"/>
    <cellStyle name="백_01-토공_02-배수공_통영기초#11-rev1_4-3차 전기공사 설계서_REVP0(090401) 4" xfId="8952"/>
    <cellStyle name="백_01-토공_02-배수공_통영기초#11-rev1_4-3차 전기공사 설계서_REVP0(090401) 5" xfId="8953"/>
    <cellStyle name="백_01-토공_02-배수공_통영기초#11-rev1_4-3차 전기공사 설계서_REVP0(090401) 6" xfId="8954"/>
    <cellStyle name="백_01-토공_02-배수공_통영기초#11-rev1_4-3차 전기공사 설계서_REVP0(090401) 7" xfId="8955"/>
    <cellStyle name="백_01-토공_02-배수공_통영기초#11-rev1_4-3차 전기공사 설계서_REVP0(090401) 8" xfId="8956"/>
    <cellStyle name="백_01-토공_02-배수공_통영기초#11-rev1_4-3차 전기공사 설계서_REVP0(090401) 9" xfId="8957"/>
    <cellStyle name="백_01-토공_02-배수공_통영기초#11-rev1_노임단가" xfId="8958"/>
    <cellStyle name="백_01-토공_02-배수공_통영기초#11-rev1_노임단가 10" xfId="8959"/>
    <cellStyle name="백_01-토공_02-배수공_통영기초#11-rev1_노임단가 11" xfId="8960"/>
    <cellStyle name="백_01-토공_02-배수공_통영기초#11-rev1_노임단가 12" xfId="8961"/>
    <cellStyle name="백_01-토공_02-배수공_통영기초#11-rev1_노임단가 13" xfId="8962"/>
    <cellStyle name="백_01-토공_02-배수공_통영기초#11-rev1_노임단가 14" xfId="30511"/>
    <cellStyle name="백_01-토공_02-배수공_통영기초#11-rev1_노임단가 2" xfId="8963"/>
    <cellStyle name="백_01-토공_02-배수공_통영기초#11-rev1_노임단가 3" xfId="8964"/>
    <cellStyle name="백_01-토공_02-배수공_통영기초#11-rev1_노임단가 4" xfId="8965"/>
    <cellStyle name="백_01-토공_02-배수공_통영기초#11-rev1_노임단가 5" xfId="8966"/>
    <cellStyle name="백_01-토공_02-배수공_통영기초#11-rev1_노임단가 6" xfId="8967"/>
    <cellStyle name="백_01-토공_02-배수공_통영기초#11-rev1_노임단가 7" xfId="8968"/>
    <cellStyle name="백_01-토공_02-배수공_통영기초#11-rev1_노임단가 8" xfId="8969"/>
    <cellStyle name="백_01-토공_02-배수공_통영기초#11-rev1_노임단가 9" xfId="8970"/>
    <cellStyle name="백_01-토공_02-배수공_통영기초#11-rev1_노임단가_1-1차 전기공사 설계서(저장탱크)_REVA_090721(전기방식수정분)" xfId="27766"/>
    <cellStyle name="백_01-토공_02-배수공_통영기초#11-rev1_노임단가_4-3차 전기공사 설계서_REVP0(090401)" xfId="8971"/>
    <cellStyle name="백_01-토공_02-배수공_통영기초#11-rev1_노임단가_4-3차 전기공사 설계서_REVP0(090401) 10" xfId="8972"/>
    <cellStyle name="백_01-토공_02-배수공_통영기초#11-rev1_노임단가_4-3차 전기공사 설계서_REVP0(090401) 11" xfId="8973"/>
    <cellStyle name="백_01-토공_02-배수공_통영기초#11-rev1_노임단가_4-3차 전기공사 설계서_REVP0(090401) 12" xfId="8974"/>
    <cellStyle name="백_01-토공_02-배수공_통영기초#11-rev1_노임단가_4-3차 전기공사 설계서_REVP0(090401) 13" xfId="8975"/>
    <cellStyle name="백_01-토공_02-배수공_통영기초#11-rev1_노임단가_4-3차 전기공사 설계서_REVP0(090401) 14" xfId="30510"/>
    <cellStyle name="백_01-토공_02-배수공_통영기초#11-rev1_노임단가_4-3차 전기공사 설계서_REVP0(090401) 2" xfId="8976"/>
    <cellStyle name="백_01-토공_02-배수공_통영기초#11-rev1_노임단가_4-3차 전기공사 설계서_REVP0(090401) 3" xfId="8977"/>
    <cellStyle name="백_01-토공_02-배수공_통영기초#11-rev1_노임단가_4-3차 전기공사 설계서_REVP0(090401) 4" xfId="8978"/>
    <cellStyle name="백_01-토공_02-배수공_통영기초#11-rev1_노임단가_4-3차 전기공사 설계서_REVP0(090401) 5" xfId="8979"/>
    <cellStyle name="백_01-토공_02-배수공_통영기초#11-rev1_노임단가_4-3차 전기공사 설계서_REVP0(090401) 6" xfId="8980"/>
    <cellStyle name="백_01-토공_02-배수공_통영기초#11-rev1_노임단가_4-3차 전기공사 설계서_REVP0(090401) 7" xfId="8981"/>
    <cellStyle name="백_01-토공_02-배수공_통영기초#11-rev1_노임단가_4-3차 전기공사 설계서_REVP0(090401) 8" xfId="8982"/>
    <cellStyle name="백_01-토공_02-배수공_통영기초#11-rev1_노임단가_4-3차 전기공사 설계서_REVP0(090401) 9" xfId="8983"/>
    <cellStyle name="백_01-토공_02-배수공_통영기초#11-rev1_통합내역서" xfId="8984"/>
    <cellStyle name="백_01-토공_02-배수공_통영기초#11-rev1_통합내역서 10" xfId="8985"/>
    <cellStyle name="백_01-토공_02-배수공_통영기초#11-rev1_통합내역서 11" xfId="8986"/>
    <cellStyle name="백_01-토공_02-배수공_통영기초#11-rev1_통합내역서 12" xfId="8987"/>
    <cellStyle name="백_01-토공_02-배수공_통영기초#11-rev1_통합내역서 13" xfId="8988"/>
    <cellStyle name="백_01-토공_02-배수공_통영기초#11-rev1_통합내역서 14" xfId="30509"/>
    <cellStyle name="백_01-토공_02-배수공_통영기초#11-rev1_통합내역서 2" xfId="8989"/>
    <cellStyle name="백_01-토공_02-배수공_통영기초#11-rev1_통합내역서 3" xfId="8990"/>
    <cellStyle name="백_01-토공_02-배수공_통영기초#11-rev1_통합내역서 4" xfId="8991"/>
    <cellStyle name="백_01-토공_02-배수공_통영기초#11-rev1_통합내역서 5" xfId="8992"/>
    <cellStyle name="백_01-토공_02-배수공_통영기초#11-rev1_통합내역서 6" xfId="8993"/>
    <cellStyle name="백_01-토공_02-배수공_통영기초#11-rev1_통합내역서 7" xfId="8994"/>
    <cellStyle name="백_01-토공_02-배수공_통영기초#11-rev1_통합내역서 8" xfId="8995"/>
    <cellStyle name="백_01-토공_02-배수공_통영기초#11-rev1_통합내역서 9" xfId="8996"/>
    <cellStyle name="백_01-토공_02-배수공_통영기초#11-rev1_통합내역서_1-1차 전기공사 설계서(저장탱크)_REVA_090721(전기방식수정분)" xfId="27767"/>
    <cellStyle name="백_01-토공_02-배수공_통영기초#11-rev1_통합내역서_4-3차 전기공사 설계서_REVP0(090401)" xfId="8997"/>
    <cellStyle name="백_01-토공_02-배수공_통영기초#11-rev1_통합내역서_4-3차 전기공사 설계서_REVP0(090401) 10" xfId="8998"/>
    <cellStyle name="백_01-토공_02-배수공_통영기초#11-rev1_통합내역서_4-3차 전기공사 설계서_REVP0(090401) 11" xfId="8999"/>
    <cellStyle name="백_01-토공_02-배수공_통영기초#11-rev1_통합내역서_4-3차 전기공사 설계서_REVP0(090401) 12" xfId="9000"/>
    <cellStyle name="백_01-토공_02-배수공_통영기초#11-rev1_통합내역서_4-3차 전기공사 설계서_REVP0(090401) 13" xfId="9001"/>
    <cellStyle name="백_01-토공_02-배수공_통영기초#11-rev1_통합내역서_4-3차 전기공사 설계서_REVP0(090401) 14" xfId="30508"/>
    <cellStyle name="백_01-토공_02-배수공_통영기초#11-rev1_통합내역서_4-3차 전기공사 설계서_REVP0(090401) 2" xfId="9002"/>
    <cellStyle name="백_01-토공_02-배수공_통영기초#11-rev1_통합내역서_4-3차 전기공사 설계서_REVP0(090401) 3" xfId="9003"/>
    <cellStyle name="백_01-토공_02-배수공_통영기초#11-rev1_통합내역서_4-3차 전기공사 설계서_REVP0(090401) 4" xfId="9004"/>
    <cellStyle name="백_01-토공_02-배수공_통영기초#11-rev1_통합내역서_4-3차 전기공사 설계서_REVP0(090401) 5" xfId="9005"/>
    <cellStyle name="백_01-토공_02-배수공_통영기초#11-rev1_통합내역서_4-3차 전기공사 설계서_REVP0(090401) 6" xfId="9006"/>
    <cellStyle name="백_01-토공_02-배수공_통영기초#11-rev1_통합내역서_4-3차 전기공사 설계서_REVP0(090401) 7" xfId="9007"/>
    <cellStyle name="백_01-토공_02-배수공_통영기초#11-rev1_통합내역서_4-3차 전기공사 설계서_REVP0(090401) 8" xfId="9008"/>
    <cellStyle name="백_01-토공_02-배수공_통영기초#11-rev1_통합내역서_4-3차 전기공사 설계서_REVP0(090401) 9" xfId="9009"/>
    <cellStyle name="백_01-토공_02-배수공_통영기초#11-rev1_평택15-17본체내역서_rev5" xfId="9010"/>
    <cellStyle name="백_01-토공_02-배수공_통영기초#11-rev1_평택15-17본체내역서_rev5 10" xfId="9011"/>
    <cellStyle name="백_01-토공_02-배수공_통영기초#11-rev1_평택15-17본체내역서_rev5 11" xfId="9012"/>
    <cellStyle name="백_01-토공_02-배수공_통영기초#11-rev1_평택15-17본체내역서_rev5 12" xfId="9013"/>
    <cellStyle name="백_01-토공_02-배수공_통영기초#11-rev1_평택15-17본체내역서_rev5 13" xfId="9014"/>
    <cellStyle name="백_01-토공_02-배수공_통영기초#11-rev1_평택15-17본체내역서_rev5 14" xfId="30507"/>
    <cellStyle name="백_01-토공_02-배수공_통영기초#11-rev1_평택15-17본체내역서_rev5 2" xfId="9015"/>
    <cellStyle name="백_01-토공_02-배수공_통영기초#11-rev1_평택15-17본체내역서_rev5 3" xfId="9016"/>
    <cellStyle name="백_01-토공_02-배수공_통영기초#11-rev1_평택15-17본체내역서_rev5 4" xfId="9017"/>
    <cellStyle name="백_01-토공_02-배수공_통영기초#11-rev1_평택15-17본체내역서_rev5 5" xfId="9018"/>
    <cellStyle name="백_01-토공_02-배수공_통영기초#11-rev1_평택15-17본체내역서_rev5 6" xfId="9019"/>
    <cellStyle name="백_01-토공_02-배수공_통영기초#11-rev1_평택15-17본체내역서_rev5 7" xfId="9020"/>
    <cellStyle name="백_01-토공_02-배수공_통영기초#11-rev1_평택15-17본체내역서_rev5 8" xfId="9021"/>
    <cellStyle name="백_01-토공_02-배수공_통영기초#11-rev1_평택15-17본체내역서_rev5 9" xfId="9022"/>
    <cellStyle name="백_01-토공_02-배수공_통영기초#11-rev1_평택15-17본체내역서_rev5_1-1차 전기공사 설계서(저장탱크)_REVA_090721(전기방식수정분)" xfId="27768"/>
    <cellStyle name="백_01-토공_02-배수공_통영기초#11-rev1_평택15-17본체내역서_rev5_4-3차 전기공사 설계서_REVP0(090401)" xfId="9023"/>
    <cellStyle name="백_01-토공_02-배수공_통영기초#11-rev1_평택15-17본체내역서_rev5_4-3차 전기공사 설계서_REVP0(090401) 10" xfId="9024"/>
    <cellStyle name="백_01-토공_02-배수공_통영기초#11-rev1_평택15-17본체내역서_rev5_4-3차 전기공사 설계서_REVP0(090401) 11" xfId="9025"/>
    <cellStyle name="백_01-토공_02-배수공_통영기초#11-rev1_평택15-17본체내역서_rev5_4-3차 전기공사 설계서_REVP0(090401) 12" xfId="9026"/>
    <cellStyle name="백_01-토공_02-배수공_통영기초#11-rev1_평택15-17본체내역서_rev5_4-3차 전기공사 설계서_REVP0(090401) 13" xfId="9027"/>
    <cellStyle name="백_01-토공_02-배수공_통영기초#11-rev1_평택15-17본체내역서_rev5_4-3차 전기공사 설계서_REVP0(090401) 14" xfId="30506"/>
    <cellStyle name="백_01-토공_02-배수공_통영기초#11-rev1_평택15-17본체내역서_rev5_4-3차 전기공사 설계서_REVP0(090401) 2" xfId="9028"/>
    <cellStyle name="백_01-토공_02-배수공_통영기초#11-rev1_평택15-17본체내역서_rev5_4-3차 전기공사 설계서_REVP0(090401) 3" xfId="9029"/>
    <cellStyle name="백_01-토공_02-배수공_통영기초#11-rev1_평택15-17본체내역서_rev5_4-3차 전기공사 설계서_REVP0(090401) 4" xfId="9030"/>
    <cellStyle name="백_01-토공_02-배수공_통영기초#11-rev1_평택15-17본체내역서_rev5_4-3차 전기공사 설계서_REVP0(090401) 5" xfId="9031"/>
    <cellStyle name="백_01-토공_02-배수공_통영기초#11-rev1_평택15-17본체내역서_rev5_4-3차 전기공사 설계서_REVP0(090401) 6" xfId="9032"/>
    <cellStyle name="백_01-토공_02-배수공_통영기초#11-rev1_평택15-17본체내역서_rev5_4-3차 전기공사 설계서_REVP0(090401) 7" xfId="9033"/>
    <cellStyle name="백_01-토공_02-배수공_통영기초#11-rev1_평택15-17본체내역서_rev5_4-3차 전기공사 설계서_REVP0(090401) 8" xfId="9034"/>
    <cellStyle name="백_01-토공_02-배수공_통영기초#11-rev1_평택15-17본체내역서_rev5_4-3차 전기공사 설계서_REVP0(090401) 9" xfId="9035"/>
    <cellStyle name="백_01-토공_02-배수공_통합내역서" xfId="9036"/>
    <cellStyle name="백_01-토공_02-배수공_통합내역서 10" xfId="9037"/>
    <cellStyle name="백_01-토공_02-배수공_통합내역서 10 2" xfId="31259"/>
    <cellStyle name="백_01-토공_02-배수공_통합내역서 10 2 2" xfId="41769"/>
    <cellStyle name="백_01-토공_02-배수공_통합내역서 100" xfId="27769"/>
    <cellStyle name="백_01-토공_02-배수공_통합내역서 101" xfId="27770"/>
    <cellStyle name="백_01-토공_02-배수공_통합내역서 102" xfId="27771"/>
    <cellStyle name="백_01-토공_02-배수공_통합내역서 103" xfId="27772"/>
    <cellStyle name="백_01-토공_02-배수공_통합내역서 104" xfId="27773"/>
    <cellStyle name="백_01-토공_02-배수공_통합내역서 105" xfId="27774"/>
    <cellStyle name="백_01-토공_02-배수공_통합내역서 106" xfId="27775"/>
    <cellStyle name="백_01-토공_02-배수공_통합내역서 107" xfId="27776"/>
    <cellStyle name="백_01-토공_02-배수공_통합내역서 108" xfId="27777"/>
    <cellStyle name="백_01-토공_02-배수공_통합내역서 109" xfId="27778"/>
    <cellStyle name="백_01-토공_02-배수공_통합내역서 11" xfId="9038"/>
    <cellStyle name="백_01-토공_02-배수공_통합내역서 11 2" xfId="31260"/>
    <cellStyle name="백_01-토공_02-배수공_통합내역서 11 2 2" xfId="41770"/>
    <cellStyle name="백_01-토공_02-배수공_통합내역서 110" xfId="27779"/>
    <cellStyle name="백_01-토공_02-배수공_통합내역서 111" xfId="27780"/>
    <cellStyle name="백_01-토공_02-배수공_통합내역서 112" xfId="27781"/>
    <cellStyle name="백_01-토공_02-배수공_통합내역서 113" xfId="27782"/>
    <cellStyle name="백_01-토공_02-배수공_통합내역서 114" xfId="27783"/>
    <cellStyle name="백_01-토공_02-배수공_통합내역서 115" xfId="27784"/>
    <cellStyle name="백_01-토공_02-배수공_통합내역서 116" xfId="27785"/>
    <cellStyle name="백_01-토공_02-배수공_통합내역서 117" xfId="27786"/>
    <cellStyle name="백_01-토공_02-배수공_통합내역서 118" xfId="27787"/>
    <cellStyle name="백_01-토공_02-배수공_통합내역서 119" xfId="27788"/>
    <cellStyle name="백_01-토공_02-배수공_통합내역서 12" xfId="9039"/>
    <cellStyle name="백_01-토공_02-배수공_통합내역서 12 2" xfId="31261"/>
    <cellStyle name="백_01-토공_02-배수공_통합내역서 12 2 2" xfId="41771"/>
    <cellStyle name="백_01-토공_02-배수공_통합내역서 120" xfId="27789"/>
    <cellStyle name="백_01-토공_02-배수공_통합내역서 121" xfId="27790"/>
    <cellStyle name="백_01-토공_02-배수공_통합내역서 122" xfId="27791"/>
    <cellStyle name="백_01-토공_02-배수공_통합내역서 123" xfId="27792"/>
    <cellStyle name="백_01-토공_02-배수공_통합내역서 124" xfId="27793"/>
    <cellStyle name="백_01-토공_02-배수공_통합내역서 125" xfId="27794"/>
    <cellStyle name="백_01-토공_02-배수공_통합내역서 126" xfId="27795"/>
    <cellStyle name="백_01-토공_02-배수공_통합내역서 127" xfId="27796"/>
    <cellStyle name="백_01-토공_02-배수공_통합내역서 128" xfId="27797"/>
    <cellStyle name="백_01-토공_02-배수공_통합내역서 129" xfId="27798"/>
    <cellStyle name="백_01-토공_02-배수공_통합내역서 13" xfId="9040"/>
    <cellStyle name="백_01-토공_02-배수공_통합내역서 13 2" xfId="31262"/>
    <cellStyle name="백_01-토공_02-배수공_통합내역서 13 2 2" xfId="41772"/>
    <cellStyle name="백_01-토공_02-배수공_통합내역서 130" xfId="27799"/>
    <cellStyle name="백_01-토공_02-배수공_통합내역서 131" xfId="27800"/>
    <cellStyle name="백_01-토공_02-배수공_통합내역서 132" xfId="27801"/>
    <cellStyle name="백_01-토공_02-배수공_통합내역서 133" xfId="27802"/>
    <cellStyle name="백_01-토공_02-배수공_통합내역서 134" xfId="27803"/>
    <cellStyle name="백_01-토공_02-배수공_통합내역서 135" xfId="27804"/>
    <cellStyle name="백_01-토공_02-배수공_통합내역서 136" xfId="27805"/>
    <cellStyle name="백_01-토공_02-배수공_통합내역서 137" xfId="27806"/>
    <cellStyle name="백_01-토공_02-배수공_통합내역서 138" xfId="27807"/>
    <cellStyle name="백_01-토공_02-배수공_통합내역서 139" xfId="27808"/>
    <cellStyle name="백_01-토공_02-배수공_통합내역서 14" xfId="27809"/>
    <cellStyle name="백_01-토공_02-배수공_통합내역서 140" xfId="27810"/>
    <cellStyle name="백_01-토공_02-배수공_통합내역서 141" xfId="27811"/>
    <cellStyle name="백_01-토공_02-배수공_통합내역서 142" xfId="27812"/>
    <cellStyle name="백_01-토공_02-배수공_통합내역서 143" xfId="27813"/>
    <cellStyle name="백_01-토공_02-배수공_통합내역서 144" xfId="27814"/>
    <cellStyle name="백_01-토공_02-배수공_통합내역서 145" xfId="27815"/>
    <cellStyle name="백_01-토공_02-배수공_통합내역서 146" xfId="27816"/>
    <cellStyle name="백_01-토공_02-배수공_통합내역서 147" xfId="27817"/>
    <cellStyle name="백_01-토공_02-배수공_통합내역서 148" xfId="27818"/>
    <cellStyle name="백_01-토공_02-배수공_통합내역서 149" xfId="27819"/>
    <cellStyle name="백_01-토공_02-배수공_통합내역서 15" xfId="27820"/>
    <cellStyle name="백_01-토공_02-배수공_통합내역서 150" xfId="27821"/>
    <cellStyle name="백_01-토공_02-배수공_통합내역서 151" xfId="27822"/>
    <cellStyle name="백_01-토공_02-배수공_통합내역서 152" xfId="27823"/>
    <cellStyle name="백_01-토공_02-배수공_통합내역서 153" xfId="30505"/>
    <cellStyle name="백_01-토공_02-배수공_통합내역서 153 2" xfId="41773"/>
    <cellStyle name="백_01-토공_02-배수공_통합내역서 16" xfId="27824"/>
    <cellStyle name="백_01-토공_02-배수공_통합내역서 17" xfId="27825"/>
    <cellStyle name="백_01-토공_02-배수공_통합내역서 18" xfId="27826"/>
    <cellStyle name="백_01-토공_02-배수공_통합내역서 19" xfId="27827"/>
    <cellStyle name="백_01-토공_02-배수공_통합내역서 2" xfId="9041"/>
    <cellStyle name="백_01-토공_02-배수공_통합내역서 2 2" xfId="31263"/>
    <cellStyle name="백_01-토공_02-배수공_통합내역서 2 2 2" xfId="41774"/>
    <cellStyle name="백_01-토공_02-배수공_통합내역서 20" xfId="27828"/>
    <cellStyle name="백_01-토공_02-배수공_통합내역서 21" xfId="27829"/>
    <cellStyle name="백_01-토공_02-배수공_통합내역서 22" xfId="27830"/>
    <cellStyle name="백_01-토공_02-배수공_통합내역서 23" xfId="27831"/>
    <cellStyle name="백_01-토공_02-배수공_통합내역서 24" xfId="27832"/>
    <cellStyle name="백_01-토공_02-배수공_통합내역서 25" xfId="27833"/>
    <cellStyle name="백_01-토공_02-배수공_통합내역서 26" xfId="27834"/>
    <cellStyle name="백_01-토공_02-배수공_통합내역서 27" xfId="27835"/>
    <cellStyle name="백_01-토공_02-배수공_통합내역서 28" xfId="27836"/>
    <cellStyle name="백_01-토공_02-배수공_통합내역서 29" xfId="27837"/>
    <cellStyle name="백_01-토공_02-배수공_통합내역서 3" xfId="9042"/>
    <cellStyle name="백_01-토공_02-배수공_통합내역서 3 2" xfId="31264"/>
    <cellStyle name="백_01-토공_02-배수공_통합내역서 3 2 2" xfId="41775"/>
    <cellStyle name="백_01-토공_02-배수공_통합내역서 30" xfId="27838"/>
    <cellStyle name="백_01-토공_02-배수공_통합내역서 31" xfId="27839"/>
    <cellStyle name="백_01-토공_02-배수공_통합내역서 32" xfId="27840"/>
    <cellStyle name="백_01-토공_02-배수공_통합내역서 33" xfId="27841"/>
    <cellStyle name="백_01-토공_02-배수공_통합내역서 34" xfId="27842"/>
    <cellStyle name="백_01-토공_02-배수공_통합내역서 35" xfId="27843"/>
    <cellStyle name="백_01-토공_02-배수공_통합내역서 36" xfId="27844"/>
    <cellStyle name="백_01-토공_02-배수공_통합내역서 37" xfId="27845"/>
    <cellStyle name="백_01-토공_02-배수공_통합내역서 38" xfId="27846"/>
    <cellStyle name="백_01-토공_02-배수공_통합내역서 39" xfId="27847"/>
    <cellStyle name="백_01-토공_02-배수공_통합내역서 4" xfId="9043"/>
    <cellStyle name="백_01-토공_02-배수공_통합내역서 4 2" xfId="31265"/>
    <cellStyle name="백_01-토공_02-배수공_통합내역서 4 2 2" xfId="41776"/>
    <cellStyle name="백_01-토공_02-배수공_통합내역서 40" xfId="27848"/>
    <cellStyle name="백_01-토공_02-배수공_통합내역서 41" xfId="27849"/>
    <cellStyle name="백_01-토공_02-배수공_통합내역서 42" xfId="27850"/>
    <cellStyle name="백_01-토공_02-배수공_통합내역서 43" xfId="27851"/>
    <cellStyle name="백_01-토공_02-배수공_통합내역서 44" xfId="27852"/>
    <cellStyle name="백_01-토공_02-배수공_통합내역서 45" xfId="27853"/>
    <cellStyle name="백_01-토공_02-배수공_통합내역서 46" xfId="27854"/>
    <cellStyle name="백_01-토공_02-배수공_통합내역서 47" xfId="27855"/>
    <cellStyle name="백_01-토공_02-배수공_통합내역서 48" xfId="27856"/>
    <cellStyle name="백_01-토공_02-배수공_통합내역서 49" xfId="27857"/>
    <cellStyle name="백_01-토공_02-배수공_통합내역서 5" xfId="9044"/>
    <cellStyle name="백_01-토공_02-배수공_통합내역서 5 2" xfId="31266"/>
    <cellStyle name="백_01-토공_02-배수공_통합내역서 5 2 2" xfId="41777"/>
    <cellStyle name="백_01-토공_02-배수공_통합내역서 50" xfId="27858"/>
    <cellStyle name="백_01-토공_02-배수공_통합내역서 51" xfId="27859"/>
    <cellStyle name="백_01-토공_02-배수공_통합내역서 52" xfId="27860"/>
    <cellStyle name="백_01-토공_02-배수공_통합내역서 53" xfId="27861"/>
    <cellStyle name="백_01-토공_02-배수공_통합내역서 54" xfId="27862"/>
    <cellStyle name="백_01-토공_02-배수공_통합내역서 55" xfId="27863"/>
    <cellStyle name="백_01-토공_02-배수공_통합내역서 56" xfId="27864"/>
    <cellStyle name="백_01-토공_02-배수공_통합내역서 57" xfId="27865"/>
    <cellStyle name="백_01-토공_02-배수공_통합내역서 58" xfId="27866"/>
    <cellStyle name="백_01-토공_02-배수공_통합내역서 59" xfId="27867"/>
    <cellStyle name="백_01-토공_02-배수공_통합내역서 6" xfId="9045"/>
    <cellStyle name="백_01-토공_02-배수공_통합내역서 6 2" xfId="31267"/>
    <cellStyle name="백_01-토공_02-배수공_통합내역서 6 2 2" xfId="41778"/>
    <cellStyle name="백_01-토공_02-배수공_통합내역서 60" xfId="27868"/>
    <cellStyle name="백_01-토공_02-배수공_통합내역서 61" xfId="27869"/>
    <cellStyle name="백_01-토공_02-배수공_통합내역서 62" xfId="27870"/>
    <cellStyle name="백_01-토공_02-배수공_통합내역서 63" xfId="27871"/>
    <cellStyle name="백_01-토공_02-배수공_통합내역서 64" xfId="27872"/>
    <cellStyle name="백_01-토공_02-배수공_통합내역서 65" xfId="27873"/>
    <cellStyle name="백_01-토공_02-배수공_통합내역서 66" xfId="27874"/>
    <cellStyle name="백_01-토공_02-배수공_통합내역서 67" xfId="27875"/>
    <cellStyle name="백_01-토공_02-배수공_통합내역서 68" xfId="27876"/>
    <cellStyle name="백_01-토공_02-배수공_통합내역서 69" xfId="27877"/>
    <cellStyle name="백_01-토공_02-배수공_통합내역서 7" xfId="9046"/>
    <cellStyle name="백_01-토공_02-배수공_통합내역서 7 2" xfId="31268"/>
    <cellStyle name="백_01-토공_02-배수공_통합내역서 7 2 2" xfId="41779"/>
    <cellStyle name="백_01-토공_02-배수공_통합내역서 70" xfId="27878"/>
    <cellStyle name="백_01-토공_02-배수공_통합내역서 71" xfId="27879"/>
    <cellStyle name="백_01-토공_02-배수공_통합내역서 72" xfId="27880"/>
    <cellStyle name="백_01-토공_02-배수공_통합내역서 73" xfId="27881"/>
    <cellStyle name="백_01-토공_02-배수공_통합내역서 74" xfId="27882"/>
    <cellStyle name="백_01-토공_02-배수공_통합내역서 75" xfId="27883"/>
    <cellStyle name="백_01-토공_02-배수공_통합내역서 76" xfId="27884"/>
    <cellStyle name="백_01-토공_02-배수공_통합내역서 77" xfId="27885"/>
    <cellStyle name="백_01-토공_02-배수공_통합내역서 78" xfId="27886"/>
    <cellStyle name="백_01-토공_02-배수공_통합내역서 79" xfId="27887"/>
    <cellStyle name="백_01-토공_02-배수공_통합내역서 8" xfId="9047"/>
    <cellStyle name="백_01-토공_02-배수공_통합내역서 8 2" xfId="31269"/>
    <cellStyle name="백_01-토공_02-배수공_통합내역서 8 2 2" xfId="41780"/>
    <cellStyle name="백_01-토공_02-배수공_통합내역서 80" xfId="27888"/>
    <cellStyle name="백_01-토공_02-배수공_통합내역서 81" xfId="27889"/>
    <cellStyle name="백_01-토공_02-배수공_통합내역서 82" xfId="27890"/>
    <cellStyle name="백_01-토공_02-배수공_통합내역서 83" xfId="27891"/>
    <cellStyle name="백_01-토공_02-배수공_통합내역서 84" xfId="27892"/>
    <cellStyle name="백_01-토공_02-배수공_통합내역서 85" xfId="27893"/>
    <cellStyle name="백_01-토공_02-배수공_통합내역서 86" xfId="27894"/>
    <cellStyle name="백_01-토공_02-배수공_통합내역서 87" xfId="27895"/>
    <cellStyle name="백_01-토공_02-배수공_통합내역서 88" xfId="27896"/>
    <cellStyle name="백_01-토공_02-배수공_통합내역서 89" xfId="27897"/>
    <cellStyle name="백_01-토공_02-배수공_통합내역서 9" xfId="9048"/>
    <cellStyle name="백_01-토공_02-배수공_통합내역서 9 2" xfId="31270"/>
    <cellStyle name="백_01-토공_02-배수공_통합내역서 9 2 2" xfId="41781"/>
    <cellStyle name="백_01-토공_02-배수공_통합내역서 90" xfId="27898"/>
    <cellStyle name="백_01-토공_02-배수공_통합내역서 91" xfId="27899"/>
    <cellStyle name="백_01-토공_02-배수공_통합내역서 92" xfId="27900"/>
    <cellStyle name="백_01-토공_02-배수공_통합내역서 93" xfId="27901"/>
    <cellStyle name="백_01-토공_02-배수공_통합내역서 94" xfId="27902"/>
    <cellStyle name="백_01-토공_02-배수공_통합내역서 95" xfId="27903"/>
    <cellStyle name="백_01-토공_02-배수공_통합내역서 96" xfId="27904"/>
    <cellStyle name="백_01-토공_02-배수공_통합내역서 97" xfId="27905"/>
    <cellStyle name="백_01-토공_02-배수공_통합내역서 98" xfId="27906"/>
    <cellStyle name="백_01-토공_02-배수공_통합내역서 99" xfId="27907"/>
    <cellStyle name="백_01-토공_02-배수공_통합내역서_1-1차 전기공사 설계서(저장탱크)_REVA_090721(전기방식수정분)" xfId="27908"/>
    <cellStyle name="백_01-토공_02-배수공_통합내역서_4-3차 전기공사 설계서_REVP0(090401)" xfId="9049"/>
    <cellStyle name="백_01-토공_02-배수공_통합내역서_4-3차 전기공사 설계서_REVP0(090401) 10" xfId="9050"/>
    <cellStyle name="백_01-토공_02-배수공_통합내역서_4-3차 전기공사 설계서_REVP0(090401) 11" xfId="9051"/>
    <cellStyle name="백_01-토공_02-배수공_통합내역서_4-3차 전기공사 설계서_REVP0(090401) 12" xfId="9052"/>
    <cellStyle name="백_01-토공_02-배수공_통합내역서_4-3차 전기공사 설계서_REVP0(090401) 13" xfId="9053"/>
    <cellStyle name="백_01-토공_02-배수공_통합내역서_4-3차 전기공사 설계서_REVP0(090401) 14" xfId="30504"/>
    <cellStyle name="백_01-토공_02-배수공_통합내역서_4-3차 전기공사 설계서_REVP0(090401) 2" xfId="9054"/>
    <cellStyle name="백_01-토공_02-배수공_통합내역서_4-3차 전기공사 설계서_REVP0(090401) 3" xfId="9055"/>
    <cellStyle name="백_01-토공_02-배수공_통합내역서_4-3차 전기공사 설계서_REVP0(090401) 4" xfId="9056"/>
    <cellStyle name="백_01-토공_02-배수공_통합내역서_4-3차 전기공사 설계서_REVP0(090401) 5" xfId="9057"/>
    <cellStyle name="백_01-토공_02-배수공_통합내역서_4-3차 전기공사 설계서_REVP0(090401) 6" xfId="9058"/>
    <cellStyle name="백_01-토공_02-배수공_통합내역서_4-3차 전기공사 설계서_REVP0(090401) 7" xfId="9059"/>
    <cellStyle name="백_01-토공_02-배수공_통합내역서_4-3차 전기공사 설계서_REVP0(090401) 8" xfId="9060"/>
    <cellStyle name="백_01-토공_02-배수공_통합내역서_4-3차 전기공사 설계서_REVP0(090401) 9" xfId="9061"/>
    <cellStyle name="백_01-토공_02-배수공_평택15-17본체내역서_rev5" xfId="9062"/>
    <cellStyle name="백_01-토공_02-배수공_평택15-17본체내역서_rev5 10" xfId="9063"/>
    <cellStyle name="백_01-토공_02-배수공_평택15-17본체내역서_rev5 11" xfId="9064"/>
    <cellStyle name="백_01-토공_02-배수공_평택15-17본체내역서_rev5 12" xfId="9065"/>
    <cellStyle name="백_01-토공_02-배수공_평택15-17본체내역서_rev5 13" xfId="9066"/>
    <cellStyle name="백_01-토공_02-배수공_평택15-17본체내역서_rev5 14" xfId="30503"/>
    <cellStyle name="백_01-토공_02-배수공_평택15-17본체내역서_rev5 2" xfId="9067"/>
    <cellStyle name="백_01-토공_02-배수공_평택15-17본체내역서_rev5 3" xfId="9068"/>
    <cellStyle name="백_01-토공_02-배수공_평택15-17본체내역서_rev5 4" xfId="9069"/>
    <cellStyle name="백_01-토공_02-배수공_평택15-17본체내역서_rev5 5" xfId="9070"/>
    <cellStyle name="백_01-토공_02-배수공_평택15-17본체내역서_rev5 6" xfId="9071"/>
    <cellStyle name="백_01-토공_02-배수공_평택15-17본체내역서_rev5 7" xfId="9072"/>
    <cellStyle name="백_01-토공_02-배수공_평택15-17본체내역서_rev5 8" xfId="9073"/>
    <cellStyle name="백_01-토공_02-배수공_평택15-17본체내역서_rev5 9" xfId="9074"/>
    <cellStyle name="백_01-토공_02-배수공_평택15-17본체내역서_rev5_1-1차 전기공사 설계서(저장탱크)_REVA_090721(전기방식수정분)" xfId="27909"/>
    <cellStyle name="백_01-토공_02-배수공_평택15-17본체내역서_rev5_4-3차 전기공사 설계서_REVP0(090401)" xfId="9075"/>
    <cellStyle name="백_01-토공_02-배수공_평택15-17본체내역서_rev5_4-3차 전기공사 설계서_REVP0(090401) 10" xfId="9076"/>
    <cellStyle name="백_01-토공_02-배수공_평택15-17본체내역서_rev5_4-3차 전기공사 설계서_REVP0(090401) 11" xfId="9077"/>
    <cellStyle name="백_01-토공_02-배수공_평택15-17본체내역서_rev5_4-3차 전기공사 설계서_REVP0(090401) 12" xfId="9078"/>
    <cellStyle name="백_01-토공_02-배수공_평택15-17본체내역서_rev5_4-3차 전기공사 설계서_REVP0(090401) 13" xfId="9079"/>
    <cellStyle name="백_01-토공_02-배수공_평택15-17본체내역서_rev5_4-3차 전기공사 설계서_REVP0(090401) 14" xfId="30502"/>
    <cellStyle name="백_01-토공_02-배수공_평택15-17본체내역서_rev5_4-3차 전기공사 설계서_REVP0(090401) 2" xfId="9080"/>
    <cellStyle name="백_01-토공_02-배수공_평택15-17본체내역서_rev5_4-3차 전기공사 설계서_REVP0(090401) 3" xfId="9081"/>
    <cellStyle name="백_01-토공_02-배수공_평택15-17본체내역서_rev5_4-3차 전기공사 설계서_REVP0(090401) 4" xfId="9082"/>
    <cellStyle name="백_01-토공_02-배수공_평택15-17본체내역서_rev5_4-3차 전기공사 설계서_REVP0(090401) 5" xfId="9083"/>
    <cellStyle name="백_01-토공_02-배수공_평택15-17본체내역서_rev5_4-3차 전기공사 설계서_REVP0(090401) 6" xfId="9084"/>
    <cellStyle name="백_01-토공_02-배수공_평택15-17본체내역서_rev5_4-3차 전기공사 설계서_REVP0(090401) 7" xfId="9085"/>
    <cellStyle name="백_01-토공_02-배수공_평택15-17본체내역서_rev5_4-3차 전기공사 설계서_REVP0(090401) 8" xfId="9086"/>
    <cellStyle name="백_01-토공_02-배수공_평택15-17본체내역서_rev5_4-3차 전기공사 설계서_REVP0(090401) 9" xfId="9087"/>
    <cellStyle name="백_02-배수공" xfId="9088"/>
    <cellStyle name="백_02-배수공 10" xfId="9089"/>
    <cellStyle name="백_02-배수공 11" xfId="9090"/>
    <cellStyle name="백_02-배수공 12" xfId="9091"/>
    <cellStyle name="백_02-배수공 13" xfId="9092"/>
    <cellStyle name="백_02-배수공 14" xfId="30501"/>
    <cellStyle name="백_02-배수공 2" xfId="9093"/>
    <cellStyle name="백_02-배수공 3" xfId="9094"/>
    <cellStyle name="백_02-배수공 4" xfId="9095"/>
    <cellStyle name="백_02-배수공 5" xfId="9096"/>
    <cellStyle name="백_02-배수공 6" xfId="9097"/>
    <cellStyle name="백_02-배수공 7" xfId="9098"/>
    <cellStyle name="백_02-배수공 8" xfId="9099"/>
    <cellStyle name="백_02-배수공 9" xfId="9100"/>
    <cellStyle name="백_02-배수공_02-배수공" xfId="9101"/>
    <cellStyle name="백_02-배수공_02-배수공 10" xfId="9102"/>
    <cellStyle name="백_02-배수공_02-배수공 11" xfId="9103"/>
    <cellStyle name="백_02-배수공_02-배수공 12" xfId="9104"/>
    <cellStyle name="백_02-배수공_02-배수공 13" xfId="9105"/>
    <cellStyle name="백_02-배수공_02-배수공 14" xfId="30500"/>
    <cellStyle name="백_02-배수공_02-배수공 2" xfId="9106"/>
    <cellStyle name="백_02-배수공_02-배수공 3" xfId="9107"/>
    <cellStyle name="백_02-배수공_02-배수공 4" xfId="9108"/>
    <cellStyle name="백_02-배수공_02-배수공 5" xfId="9109"/>
    <cellStyle name="백_02-배수공_02-배수공 6" xfId="9110"/>
    <cellStyle name="백_02-배수공_02-배수공 7" xfId="9111"/>
    <cellStyle name="백_02-배수공_02-배수공 8" xfId="9112"/>
    <cellStyle name="백_02-배수공_02-배수공 9" xfId="9113"/>
    <cellStyle name="백_02-배수공_02-배수공_1-1차 전기공사 설계서(저장탱크)_REVA_090721(전기방식수정분)" xfId="27910"/>
    <cellStyle name="백_02-배수공_02-배수공_4-3차 전기공사 설계서_REVP0(090401)" xfId="9114"/>
    <cellStyle name="백_02-배수공_02-배수공_4-3차 전기공사 설계서_REVP0(090401) 10" xfId="9115"/>
    <cellStyle name="백_02-배수공_02-배수공_4-3차 전기공사 설계서_REVP0(090401) 11" xfId="9116"/>
    <cellStyle name="백_02-배수공_02-배수공_4-3차 전기공사 설계서_REVP0(090401) 12" xfId="9117"/>
    <cellStyle name="백_02-배수공_02-배수공_4-3차 전기공사 설계서_REVP0(090401) 13" xfId="9118"/>
    <cellStyle name="백_02-배수공_02-배수공_4-3차 전기공사 설계서_REVP0(090401) 14" xfId="30499"/>
    <cellStyle name="백_02-배수공_02-배수공_4-3차 전기공사 설계서_REVP0(090401) 2" xfId="9119"/>
    <cellStyle name="백_02-배수공_02-배수공_4-3차 전기공사 설계서_REVP0(090401) 3" xfId="9120"/>
    <cellStyle name="백_02-배수공_02-배수공_4-3차 전기공사 설계서_REVP0(090401) 4" xfId="9121"/>
    <cellStyle name="백_02-배수공_02-배수공_4-3차 전기공사 설계서_REVP0(090401) 5" xfId="9122"/>
    <cellStyle name="백_02-배수공_02-배수공_4-3차 전기공사 설계서_REVP0(090401) 6" xfId="9123"/>
    <cellStyle name="백_02-배수공_02-배수공_4-3차 전기공사 설계서_REVP0(090401) 7" xfId="9124"/>
    <cellStyle name="백_02-배수공_02-배수공_4-3차 전기공사 설계서_REVP0(090401) 8" xfId="9125"/>
    <cellStyle name="백_02-배수공_02-배수공_4-3차 전기공사 설계서_REVP0(090401) 9" xfId="9126"/>
    <cellStyle name="백_02-배수공_02-배수공_노임단가" xfId="9127"/>
    <cellStyle name="백_02-배수공_02-배수공_노임단가 10" xfId="9128"/>
    <cellStyle name="백_02-배수공_02-배수공_노임단가 11" xfId="9129"/>
    <cellStyle name="백_02-배수공_02-배수공_노임단가 12" xfId="9130"/>
    <cellStyle name="백_02-배수공_02-배수공_노임단가 13" xfId="9131"/>
    <cellStyle name="백_02-배수공_02-배수공_노임단가 14" xfId="30498"/>
    <cellStyle name="백_02-배수공_02-배수공_노임단가 2" xfId="9132"/>
    <cellStyle name="백_02-배수공_02-배수공_노임단가 3" xfId="9133"/>
    <cellStyle name="백_02-배수공_02-배수공_노임단가 4" xfId="9134"/>
    <cellStyle name="백_02-배수공_02-배수공_노임단가 5" xfId="9135"/>
    <cellStyle name="백_02-배수공_02-배수공_노임단가 6" xfId="9136"/>
    <cellStyle name="백_02-배수공_02-배수공_노임단가 7" xfId="9137"/>
    <cellStyle name="백_02-배수공_02-배수공_노임단가 8" xfId="9138"/>
    <cellStyle name="백_02-배수공_02-배수공_노임단가 9" xfId="9139"/>
    <cellStyle name="백_02-배수공_02-배수공_노임단가_1-1차 전기공사 설계서(저장탱크)_REVA_090721(전기방식수정분)" xfId="27911"/>
    <cellStyle name="백_02-배수공_02-배수공_노임단가_4-3차 전기공사 설계서_REVP0(090401)" xfId="9140"/>
    <cellStyle name="백_02-배수공_02-배수공_노임단가_4-3차 전기공사 설계서_REVP0(090401) 10" xfId="9141"/>
    <cellStyle name="백_02-배수공_02-배수공_노임단가_4-3차 전기공사 설계서_REVP0(090401) 11" xfId="9142"/>
    <cellStyle name="백_02-배수공_02-배수공_노임단가_4-3차 전기공사 설계서_REVP0(090401) 12" xfId="9143"/>
    <cellStyle name="백_02-배수공_02-배수공_노임단가_4-3차 전기공사 설계서_REVP0(090401) 13" xfId="9144"/>
    <cellStyle name="백_02-배수공_02-배수공_노임단가_4-3차 전기공사 설계서_REVP0(090401) 14" xfId="30497"/>
    <cellStyle name="백_02-배수공_02-배수공_노임단가_4-3차 전기공사 설계서_REVP0(090401) 2" xfId="9145"/>
    <cellStyle name="백_02-배수공_02-배수공_노임단가_4-3차 전기공사 설계서_REVP0(090401) 3" xfId="9146"/>
    <cellStyle name="백_02-배수공_02-배수공_노임단가_4-3차 전기공사 설계서_REVP0(090401) 4" xfId="9147"/>
    <cellStyle name="백_02-배수공_02-배수공_노임단가_4-3차 전기공사 설계서_REVP0(090401) 5" xfId="9148"/>
    <cellStyle name="백_02-배수공_02-배수공_노임단가_4-3차 전기공사 설계서_REVP0(090401) 6" xfId="9149"/>
    <cellStyle name="백_02-배수공_02-배수공_노임단가_4-3차 전기공사 설계서_REVP0(090401) 7" xfId="9150"/>
    <cellStyle name="백_02-배수공_02-배수공_노임단가_4-3차 전기공사 설계서_REVP0(090401) 8" xfId="9151"/>
    <cellStyle name="백_02-배수공_02-배수공_노임단가_4-3차 전기공사 설계서_REVP0(090401) 9" xfId="9152"/>
    <cellStyle name="백_02-배수공_02-배수공_배수공H" xfId="9153"/>
    <cellStyle name="백_02-배수공_02-배수공_배수공H 10" xfId="9154"/>
    <cellStyle name="백_02-배수공_02-배수공_배수공H 11" xfId="9155"/>
    <cellStyle name="백_02-배수공_02-배수공_배수공H 12" xfId="9156"/>
    <cellStyle name="백_02-배수공_02-배수공_배수공H 13" xfId="9157"/>
    <cellStyle name="백_02-배수공_02-배수공_배수공H 14" xfId="30496"/>
    <cellStyle name="백_02-배수공_02-배수공_배수공H 2" xfId="9158"/>
    <cellStyle name="백_02-배수공_02-배수공_배수공H 3" xfId="9159"/>
    <cellStyle name="백_02-배수공_02-배수공_배수공H 4" xfId="9160"/>
    <cellStyle name="백_02-배수공_02-배수공_배수공H 5" xfId="9161"/>
    <cellStyle name="백_02-배수공_02-배수공_배수공H 6" xfId="9162"/>
    <cellStyle name="백_02-배수공_02-배수공_배수공H 7" xfId="9163"/>
    <cellStyle name="백_02-배수공_02-배수공_배수공H 8" xfId="9164"/>
    <cellStyle name="백_02-배수공_02-배수공_배수공H 9" xfId="9165"/>
    <cellStyle name="백_02-배수공_02-배수공_배수공H_1-1차 전기공사 설계서(저장탱크)_REVA_090721(전기방식수정분)" xfId="27912"/>
    <cellStyle name="백_02-배수공_02-배수공_배수공H_4-3차 전기공사 설계서_REVP0(090401)" xfId="9166"/>
    <cellStyle name="백_02-배수공_02-배수공_배수공H_4-3차 전기공사 설계서_REVP0(090401) 10" xfId="9167"/>
    <cellStyle name="백_02-배수공_02-배수공_배수공H_4-3차 전기공사 설계서_REVP0(090401) 11" xfId="9168"/>
    <cellStyle name="백_02-배수공_02-배수공_배수공H_4-3차 전기공사 설계서_REVP0(090401) 12" xfId="9169"/>
    <cellStyle name="백_02-배수공_02-배수공_배수공H_4-3차 전기공사 설계서_REVP0(090401) 13" xfId="9170"/>
    <cellStyle name="백_02-배수공_02-배수공_배수공H_4-3차 전기공사 설계서_REVP0(090401) 14" xfId="30495"/>
    <cellStyle name="백_02-배수공_02-배수공_배수공H_4-3차 전기공사 설계서_REVP0(090401) 2" xfId="9171"/>
    <cellStyle name="백_02-배수공_02-배수공_배수공H_4-3차 전기공사 설계서_REVP0(090401) 3" xfId="9172"/>
    <cellStyle name="백_02-배수공_02-배수공_배수공H_4-3차 전기공사 설계서_REVP0(090401) 4" xfId="9173"/>
    <cellStyle name="백_02-배수공_02-배수공_배수공H_4-3차 전기공사 설계서_REVP0(090401) 5" xfId="9174"/>
    <cellStyle name="백_02-배수공_02-배수공_배수공H_4-3차 전기공사 설계서_REVP0(090401) 6" xfId="9175"/>
    <cellStyle name="백_02-배수공_02-배수공_배수공H_4-3차 전기공사 설계서_REVP0(090401) 7" xfId="9176"/>
    <cellStyle name="백_02-배수공_02-배수공_배수공H_4-3차 전기공사 설계서_REVP0(090401) 8" xfId="9177"/>
    <cellStyle name="백_02-배수공_02-배수공_배수공H_4-3차 전기공사 설계서_REVP0(090401) 9" xfId="9178"/>
    <cellStyle name="백_02-배수공_02-배수공_배수공H_노임단가" xfId="9179"/>
    <cellStyle name="백_02-배수공_02-배수공_배수공H_노임단가 10" xfId="9180"/>
    <cellStyle name="백_02-배수공_02-배수공_배수공H_노임단가 11" xfId="9181"/>
    <cellStyle name="백_02-배수공_02-배수공_배수공H_노임단가 12" xfId="9182"/>
    <cellStyle name="백_02-배수공_02-배수공_배수공H_노임단가 13" xfId="9183"/>
    <cellStyle name="백_02-배수공_02-배수공_배수공H_노임단가 14" xfId="30494"/>
    <cellStyle name="백_02-배수공_02-배수공_배수공H_노임단가 2" xfId="9184"/>
    <cellStyle name="백_02-배수공_02-배수공_배수공H_노임단가 3" xfId="9185"/>
    <cellStyle name="백_02-배수공_02-배수공_배수공H_노임단가 4" xfId="9186"/>
    <cellStyle name="백_02-배수공_02-배수공_배수공H_노임단가 5" xfId="9187"/>
    <cellStyle name="백_02-배수공_02-배수공_배수공H_노임단가 6" xfId="9188"/>
    <cellStyle name="백_02-배수공_02-배수공_배수공H_노임단가 7" xfId="9189"/>
    <cellStyle name="백_02-배수공_02-배수공_배수공H_노임단가 8" xfId="9190"/>
    <cellStyle name="백_02-배수공_02-배수공_배수공H_노임단가 9" xfId="9191"/>
    <cellStyle name="백_02-배수공_02-배수공_배수공H_노임단가_1-1차 전기공사 설계서(저장탱크)_REVA_090721(전기방식수정분)" xfId="27913"/>
    <cellStyle name="백_02-배수공_02-배수공_배수공H_노임단가_4-3차 전기공사 설계서_REVP0(090401)" xfId="9192"/>
    <cellStyle name="백_02-배수공_02-배수공_배수공H_노임단가_4-3차 전기공사 설계서_REVP0(090401) 10" xfId="9193"/>
    <cellStyle name="백_02-배수공_02-배수공_배수공H_노임단가_4-3차 전기공사 설계서_REVP0(090401) 11" xfId="9194"/>
    <cellStyle name="백_02-배수공_02-배수공_배수공H_노임단가_4-3차 전기공사 설계서_REVP0(090401) 12" xfId="9195"/>
    <cellStyle name="백_02-배수공_02-배수공_배수공H_노임단가_4-3차 전기공사 설계서_REVP0(090401) 13" xfId="9196"/>
    <cellStyle name="백_02-배수공_02-배수공_배수공H_노임단가_4-3차 전기공사 설계서_REVP0(090401) 14" xfId="30493"/>
    <cellStyle name="백_02-배수공_02-배수공_배수공H_노임단가_4-3차 전기공사 설계서_REVP0(090401) 2" xfId="9197"/>
    <cellStyle name="백_02-배수공_02-배수공_배수공H_노임단가_4-3차 전기공사 설계서_REVP0(090401) 3" xfId="9198"/>
    <cellStyle name="백_02-배수공_02-배수공_배수공H_노임단가_4-3차 전기공사 설계서_REVP0(090401) 4" xfId="9199"/>
    <cellStyle name="백_02-배수공_02-배수공_배수공H_노임단가_4-3차 전기공사 설계서_REVP0(090401) 5" xfId="9200"/>
    <cellStyle name="백_02-배수공_02-배수공_배수공H_노임단가_4-3차 전기공사 설계서_REVP0(090401) 6" xfId="9201"/>
    <cellStyle name="백_02-배수공_02-배수공_배수공H_노임단가_4-3차 전기공사 설계서_REVP0(090401) 7" xfId="9202"/>
    <cellStyle name="백_02-배수공_02-배수공_배수공H_노임단가_4-3차 전기공사 설계서_REVP0(090401) 8" xfId="9203"/>
    <cellStyle name="백_02-배수공_02-배수공_배수공H_노임단가_4-3차 전기공사 설계서_REVP0(090401) 9" xfId="9204"/>
    <cellStyle name="백_02-배수공_02-배수공_배수공H_통영기초#11-rev1" xfId="9205"/>
    <cellStyle name="백_02-배수공_02-배수공_배수공H_통영기초#11-rev1 10" xfId="9206"/>
    <cellStyle name="백_02-배수공_02-배수공_배수공H_통영기초#11-rev1 11" xfId="9207"/>
    <cellStyle name="백_02-배수공_02-배수공_배수공H_통영기초#11-rev1 12" xfId="9208"/>
    <cellStyle name="백_02-배수공_02-배수공_배수공H_통영기초#11-rev1 13" xfId="9209"/>
    <cellStyle name="백_02-배수공_02-배수공_배수공H_통영기초#11-rev1 14" xfId="30492"/>
    <cellStyle name="백_02-배수공_02-배수공_배수공H_통영기초#11-rev1 2" xfId="9210"/>
    <cellStyle name="백_02-배수공_02-배수공_배수공H_통영기초#11-rev1 3" xfId="9211"/>
    <cellStyle name="백_02-배수공_02-배수공_배수공H_통영기초#11-rev1 4" xfId="9212"/>
    <cellStyle name="백_02-배수공_02-배수공_배수공H_통영기초#11-rev1 5" xfId="9213"/>
    <cellStyle name="백_02-배수공_02-배수공_배수공H_통영기초#11-rev1 6" xfId="9214"/>
    <cellStyle name="백_02-배수공_02-배수공_배수공H_통영기초#11-rev1 7" xfId="9215"/>
    <cellStyle name="백_02-배수공_02-배수공_배수공H_통영기초#11-rev1 8" xfId="9216"/>
    <cellStyle name="백_02-배수공_02-배수공_배수공H_통영기초#11-rev1 9" xfId="9217"/>
    <cellStyle name="백_02-배수공_02-배수공_배수공H_통영기초#11-rev1_1-1차 전기공사 설계서(저장탱크)_REVA_090721(전기방식수정분)" xfId="27914"/>
    <cellStyle name="백_02-배수공_02-배수공_배수공H_통영기초#11-rev1_4-3차 전기공사 설계서_REVP0(090401)" xfId="9218"/>
    <cellStyle name="백_02-배수공_02-배수공_배수공H_통영기초#11-rev1_4-3차 전기공사 설계서_REVP0(090401) 10" xfId="9219"/>
    <cellStyle name="백_02-배수공_02-배수공_배수공H_통영기초#11-rev1_4-3차 전기공사 설계서_REVP0(090401) 11" xfId="9220"/>
    <cellStyle name="백_02-배수공_02-배수공_배수공H_통영기초#11-rev1_4-3차 전기공사 설계서_REVP0(090401) 12" xfId="9221"/>
    <cellStyle name="백_02-배수공_02-배수공_배수공H_통영기초#11-rev1_4-3차 전기공사 설계서_REVP0(090401) 13" xfId="9222"/>
    <cellStyle name="백_02-배수공_02-배수공_배수공H_통영기초#11-rev1_4-3차 전기공사 설계서_REVP0(090401) 14" xfId="30491"/>
    <cellStyle name="백_02-배수공_02-배수공_배수공H_통영기초#11-rev1_4-3차 전기공사 설계서_REVP0(090401) 2" xfId="9223"/>
    <cellStyle name="백_02-배수공_02-배수공_배수공H_통영기초#11-rev1_4-3차 전기공사 설계서_REVP0(090401) 3" xfId="9224"/>
    <cellStyle name="백_02-배수공_02-배수공_배수공H_통영기초#11-rev1_4-3차 전기공사 설계서_REVP0(090401) 4" xfId="9225"/>
    <cellStyle name="백_02-배수공_02-배수공_배수공H_통영기초#11-rev1_4-3차 전기공사 설계서_REVP0(090401) 5" xfId="9226"/>
    <cellStyle name="백_02-배수공_02-배수공_배수공H_통영기초#11-rev1_4-3차 전기공사 설계서_REVP0(090401) 6" xfId="9227"/>
    <cellStyle name="백_02-배수공_02-배수공_배수공H_통영기초#11-rev1_4-3차 전기공사 설계서_REVP0(090401) 7" xfId="9228"/>
    <cellStyle name="백_02-배수공_02-배수공_배수공H_통영기초#11-rev1_4-3차 전기공사 설계서_REVP0(090401) 8" xfId="9229"/>
    <cellStyle name="백_02-배수공_02-배수공_배수공H_통영기초#11-rev1_4-3차 전기공사 설계서_REVP0(090401) 9" xfId="9230"/>
    <cellStyle name="백_02-배수공_02-배수공_배수공H_통영기초#11-rev1_노임단가" xfId="9231"/>
    <cellStyle name="백_02-배수공_02-배수공_배수공H_통영기초#11-rev1_노임단가 10" xfId="9232"/>
    <cellStyle name="백_02-배수공_02-배수공_배수공H_통영기초#11-rev1_노임단가 11" xfId="9233"/>
    <cellStyle name="백_02-배수공_02-배수공_배수공H_통영기초#11-rev1_노임단가 12" xfId="9234"/>
    <cellStyle name="백_02-배수공_02-배수공_배수공H_통영기초#11-rev1_노임단가 13" xfId="9235"/>
    <cellStyle name="백_02-배수공_02-배수공_배수공H_통영기초#11-rev1_노임단가 14" xfId="30490"/>
    <cellStyle name="백_02-배수공_02-배수공_배수공H_통영기초#11-rev1_노임단가 2" xfId="9236"/>
    <cellStyle name="백_02-배수공_02-배수공_배수공H_통영기초#11-rev1_노임단가 3" xfId="9237"/>
    <cellStyle name="백_02-배수공_02-배수공_배수공H_통영기초#11-rev1_노임단가 4" xfId="9238"/>
    <cellStyle name="백_02-배수공_02-배수공_배수공H_통영기초#11-rev1_노임단가 5" xfId="9239"/>
    <cellStyle name="백_02-배수공_02-배수공_배수공H_통영기초#11-rev1_노임단가 6" xfId="9240"/>
    <cellStyle name="백_02-배수공_02-배수공_배수공H_통영기초#11-rev1_노임단가 7" xfId="9241"/>
    <cellStyle name="백_02-배수공_02-배수공_배수공H_통영기초#11-rev1_노임단가 8" xfId="9242"/>
    <cellStyle name="백_02-배수공_02-배수공_배수공H_통영기초#11-rev1_노임단가 9" xfId="9243"/>
    <cellStyle name="백_02-배수공_02-배수공_배수공H_통영기초#11-rev1_노임단가_1-1차 전기공사 설계서(저장탱크)_REVA_090721(전기방식수정분)" xfId="27915"/>
    <cellStyle name="백_02-배수공_02-배수공_배수공H_통영기초#11-rev1_노임단가_4-3차 전기공사 설계서_REVP0(090401)" xfId="9244"/>
    <cellStyle name="백_02-배수공_02-배수공_배수공H_통영기초#11-rev1_노임단가_4-3차 전기공사 설계서_REVP0(090401) 10" xfId="9245"/>
    <cellStyle name="백_02-배수공_02-배수공_배수공H_통영기초#11-rev1_노임단가_4-3차 전기공사 설계서_REVP0(090401) 11" xfId="9246"/>
    <cellStyle name="백_02-배수공_02-배수공_배수공H_통영기초#11-rev1_노임단가_4-3차 전기공사 설계서_REVP0(090401) 12" xfId="9247"/>
    <cellStyle name="백_02-배수공_02-배수공_배수공H_통영기초#11-rev1_노임단가_4-3차 전기공사 설계서_REVP0(090401) 13" xfId="9248"/>
    <cellStyle name="백_02-배수공_02-배수공_배수공H_통영기초#11-rev1_노임단가_4-3차 전기공사 설계서_REVP0(090401) 14" xfId="30489"/>
    <cellStyle name="백_02-배수공_02-배수공_배수공H_통영기초#11-rev1_노임단가_4-3차 전기공사 설계서_REVP0(090401) 2" xfId="9249"/>
    <cellStyle name="백_02-배수공_02-배수공_배수공H_통영기초#11-rev1_노임단가_4-3차 전기공사 설계서_REVP0(090401) 3" xfId="9250"/>
    <cellStyle name="백_02-배수공_02-배수공_배수공H_통영기초#11-rev1_노임단가_4-3차 전기공사 설계서_REVP0(090401) 4" xfId="9251"/>
    <cellStyle name="백_02-배수공_02-배수공_배수공H_통영기초#11-rev1_노임단가_4-3차 전기공사 설계서_REVP0(090401) 5" xfId="9252"/>
    <cellStyle name="백_02-배수공_02-배수공_배수공H_통영기초#11-rev1_노임단가_4-3차 전기공사 설계서_REVP0(090401) 6" xfId="9253"/>
    <cellStyle name="백_02-배수공_02-배수공_배수공H_통영기초#11-rev1_노임단가_4-3차 전기공사 설계서_REVP0(090401) 7" xfId="9254"/>
    <cellStyle name="백_02-배수공_02-배수공_배수공H_통영기초#11-rev1_노임단가_4-3차 전기공사 설계서_REVP0(090401) 8" xfId="9255"/>
    <cellStyle name="백_02-배수공_02-배수공_배수공H_통영기초#11-rev1_노임단가_4-3차 전기공사 설계서_REVP0(090401) 9" xfId="9256"/>
    <cellStyle name="백_02-배수공_02-배수공_배수공H_통영기초#11-rev1_통합내역서" xfId="9257"/>
    <cellStyle name="백_02-배수공_02-배수공_배수공H_통영기초#11-rev1_통합내역서 10" xfId="9258"/>
    <cellStyle name="백_02-배수공_02-배수공_배수공H_통영기초#11-rev1_통합내역서 11" xfId="9259"/>
    <cellStyle name="백_02-배수공_02-배수공_배수공H_통영기초#11-rev1_통합내역서 12" xfId="9260"/>
    <cellStyle name="백_02-배수공_02-배수공_배수공H_통영기초#11-rev1_통합내역서 13" xfId="9261"/>
    <cellStyle name="백_02-배수공_02-배수공_배수공H_통영기초#11-rev1_통합내역서 14" xfId="30488"/>
    <cellStyle name="백_02-배수공_02-배수공_배수공H_통영기초#11-rev1_통합내역서 2" xfId="9262"/>
    <cellStyle name="백_02-배수공_02-배수공_배수공H_통영기초#11-rev1_통합내역서 3" xfId="9263"/>
    <cellStyle name="백_02-배수공_02-배수공_배수공H_통영기초#11-rev1_통합내역서 4" xfId="9264"/>
    <cellStyle name="백_02-배수공_02-배수공_배수공H_통영기초#11-rev1_통합내역서 5" xfId="9265"/>
    <cellStyle name="백_02-배수공_02-배수공_배수공H_통영기초#11-rev1_통합내역서 6" xfId="9266"/>
    <cellStyle name="백_02-배수공_02-배수공_배수공H_통영기초#11-rev1_통합내역서 7" xfId="9267"/>
    <cellStyle name="백_02-배수공_02-배수공_배수공H_통영기초#11-rev1_통합내역서 8" xfId="9268"/>
    <cellStyle name="백_02-배수공_02-배수공_배수공H_통영기초#11-rev1_통합내역서 9" xfId="9269"/>
    <cellStyle name="백_02-배수공_02-배수공_배수공H_통영기초#11-rev1_통합내역서_1-1차 전기공사 설계서(저장탱크)_REVA_090721(전기방식수정분)" xfId="27916"/>
    <cellStyle name="백_02-배수공_02-배수공_배수공H_통영기초#11-rev1_통합내역서_4-3차 전기공사 설계서_REVP0(090401)" xfId="9270"/>
    <cellStyle name="백_02-배수공_02-배수공_배수공H_통영기초#11-rev1_통합내역서_4-3차 전기공사 설계서_REVP0(090401) 10" xfId="9271"/>
    <cellStyle name="백_02-배수공_02-배수공_배수공H_통영기초#11-rev1_통합내역서_4-3차 전기공사 설계서_REVP0(090401) 11" xfId="9272"/>
    <cellStyle name="백_02-배수공_02-배수공_배수공H_통영기초#11-rev1_통합내역서_4-3차 전기공사 설계서_REVP0(090401) 12" xfId="9273"/>
    <cellStyle name="백_02-배수공_02-배수공_배수공H_통영기초#11-rev1_통합내역서_4-3차 전기공사 설계서_REVP0(090401) 13" xfId="9274"/>
    <cellStyle name="백_02-배수공_02-배수공_배수공H_통영기초#11-rev1_통합내역서_4-3차 전기공사 설계서_REVP0(090401) 14" xfId="30487"/>
    <cellStyle name="백_02-배수공_02-배수공_배수공H_통영기초#11-rev1_통합내역서_4-3차 전기공사 설계서_REVP0(090401) 2" xfId="9275"/>
    <cellStyle name="백_02-배수공_02-배수공_배수공H_통영기초#11-rev1_통합내역서_4-3차 전기공사 설계서_REVP0(090401) 3" xfId="9276"/>
    <cellStyle name="백_02-배수공_02-배수공_배수공H_통영기초#11-rev1_통합내역서_4-3차 전기공사 설계서_REVP0(090401) 4" xfId="9277"/>
    <cellStyle name="백_02-배수공_02-배수공_배수공H_통영기초#11-rev1_통합내역서_4-3차 전기공사 설계서_REVP0(090401) 5" xfId="9278"/>
    <cellStyle name="백_02-배수공_02-배수공_배수공H_통영기초#11-rev1_통합내역서_4-3차 전기공사 설계서_REVP0(090401) 6" xfId="9279"/>
    <cellStyle name="백_02-배수공_02-배수공_배수공H_통영기초#11-rev1_통합내역서_4-3차 전기공사 설계서_REVP0(090401) 7" xfId="9280"/>
    <cellStyle name="백_02-배수공_02-배수공_배수공H_통영기초#11-rev1_통합내역서_4-3차 전기공사 설계서_REVP0(090401) 8" xfId="9281"/>
    <cellStyle name="백_02-배수공_02-배수공_배수공H_통영기초#11-rev1_통합내역서_4-3차 전기공사 설계서_REVP0(090401) 9" xfId="9282"/>
    <cellStyle name="백_02-배수공_02-배수공_배수공H_통영기초#11-rev1_평택15-17본체내역서_rev5" xfId="9283"/>
    <cellStyle name="백_02-배수공_02-배수공_배수공H_통영기초#11-rev1_평택15-17본체내역서_rev5 10" xfId="9284"/>
    <cellStyle name="백_02-배수공_02-배수공_배수공H_통영기초#11-rev1_평택15-17본체내역서_rev5 11" xfId="9285"/>
    <cellStyle name="백_02-배수공_02-배수공_배수공H_통영기초#11-rev1_평택15-17본체내역서_rev5 12" xfId="9286"/>
    <cellStyle name="백_02-배수공_02-배수공_배수공H_통영기초#11-rev1_평택15-17본체내역서_rev5 13" xfId="9287"/>
    <cellStyle name="백_02-배수공_02-배수공_배수공H_통영기초#11-rev1_평택15-17본체내역서_rev5 14" xfId="30486"/>
    <cellStyle name="백_02-배수공_02-배수공_배수공H_통영기초#11-rev1_평택15-17본체내역서_rev5 2" xfId="9288"/>
    <cellStyle name="백_02-배수공_02-배수공_배수공H_통영기초#11-rev1_평택15-17본체내역서_rev5 3" xfId="9289"/>
    <cellStyle name="백_02-배수공_02-배수공_배수공H_통영기초#11-rev1_평택15-17본체내역서_rev5 4" xfId="9290"/>
    <cellStyle name="백_02-배수공_02-배수공_배수공H_통영기초#11-rev1_평택15-17본체내역서_rev5 5" xfId="9291"/>
    <cellStyle name="백_02-배수공_02-배수공_배수공H_통영기초#11-rev1_평택15-17본체내역서_rev5 6" xfId="9292"/>
    <cellStyle name="백_02-배수공_02-배수공_배수공H_통영기초#11-rev1_평택15-17본체내역서_rev5 7" xfId="9293"/>
    <cellStyle name="백_02-배수공_02-배수공_배수공H_통영기초#11-rev1_평택15-17본체내역서_rev5 8" xfId="9294"/>
    <cellStyle name="백_02-배수공_02-배수공_배수공H_통영기초#11-rev1_평택15-17본체내역서_rev5 9" xfId="9295"/>
    <cellStyle name="백_02-배수공_02-배수공_배수공H_통영기초#11-rev1_평택15-17본체내역서_rev5_1-1차 전기공사 설계서(저장탱크)_REVA_090721(전기방식수정분)" xfId="27917"/>
    <cellStyle name="백_02-배수공_02-배수공_배수공H_통영기초#11-rev1_평택15-17본체내역서_rev5_4-3차 전기공사 설계서_REVP0(090401)" xfId="9296"/>
    <cellStyle name="백_02-배수공_02-배수공_배수공H_통영기초#11-rev1_평택15-17본체내역서_rev5_4-3차 전기공사 설계서_REVP0(090401) 10" xfId="9297"/>
    <cellStyle name="백_02-배수공_02-배수공_배수공H_통영기초#11-rev1_평택15-17본체내역서_rev5_4-3차 전기공사 설계서_REVP0(090401) 11" xfId="9298"/>
    <cellStyle name="백_02-배수공_02-배수공_배수공H_통영기초#11-rev1_평택15-17본체내역서_rev5_4-3차 전기공사 설계서_REVP0(090401) 12" xfId="9299"/>
    <cellStyle name="백_02-배수공_02-배수공_배수공H_통영기초#11-rev1_평택15-17본체내역서_rev5_4-3차 전기공사 설계서_REVP0(090401) 13" xfId="9300"/>
    <cellStyle name="백_02-배수공_02-배수공_배수공H_통영기초#11-rev1_평택15-17본체내역서_rev5_4-3차 전기공사 설계서_REVP0(090401) 14" xfId="30485"/>
    <cellStyle name="백_02-배수공_02-배수공_배수공H_통영기초#11-rev1_평택15-17본체내역서_rev5_4-3차 전기공사 설계서_REVP0(090401) 2" xfId="9301"/>
    <cellStyle name="백_02-배수공_02-배수공_배수공H_통영기초#11-rev1_평택15-17본체내역서_rev5_4-3차 전기공사 설계서_REVP0(090401) 3" xfId="9302"/>
    <cellStyle name="백_02-배수공_02-배수공_배수공H_통영기초#11-rev1_평택15-17본체내역서_rev5_4-3차 전기공사 설계서_REVP0(090401) 4" xfId="9303"/>
    <cellStyle name="백_02-배수공_02-배수공_배수공H_통영기초#11-rev1_평택15-17본체내역서_rev5_4-3차 전기공사 설계서_REVP0(090401) 5" xfId="9304"/>
    <cellStyle name="백_02-배수공_02-배수공_배수공H_통영기초#11-rev1_평택15-17본체내역서_rev5_4-3차 전기공사 설계서_REVP0(090401) 6" xfId="9305"/>
    <cellStyle name="백_02-배수공_02-배수공_배수공H_통영기초#11-rev1_평택15-17본체내역서_rev5_4-3차 전기공사 설계서_REVP0(090401) 7" xfId="9306"/>
    <cellStyle name="백_02-배수공_02-배수공_배수공H_통영기초#11-rev1_평택15-17본체내역서_rev5_4-3차 전기공사 설계서_REVP0(090401) 8" xfId="9307"/>
    <cellStyle name="백_02-배수공_02-배수공_배수공H_통영기초#11-rev1_평택15-17본체내역서_rev5_4-3차 전기공사 설계서_REVP0(090401) 9" xfId="9308"/>
    <cellStyle name="백_02-배수공_02-배수공_배수공H_통합내역서" xfId="9309"/>
    <cellStyle name="백_02-배수공_02-배수공_배수공H_통합내역서 10" xfId="9310"/>
    <cellStyle name="백_02-배수공_02-배수공_배수공H_통합내역서 11" xfId="9311"/>
    <cellStyle name="백_02-배수공_02-배수공_배수공H_통합내역서 12" xfId="9312"/>
    <cellStyle name="백_02-배수공_02-배수공_배수공H_통합내역서 13" xfId="9313"/>
    <cellStyle name="백_02-배수공_02-배수공_배수공H_통합내역서 14" xfId="30484"/>
    <cellStyle name="백_02-배수공_02-배수공_배수공H_통합내역서 2" xfId="9314"/>
    <cellStyle name="백_02-배수공_02-배수공_배수공H_통합내역서 3" xfId="9315"/>
    <cellStyle name="백_02-배수공_02-배수공_배수공H_통합내역서 4" xfId="9316"/>
    <cellStyle name="백_02-배수공_02-배수공_배수공H_통합내역서 5" xfId="9317"/>
    <cellStyle name="백_02-배수공_02-배수공_배수공H_통합내역서 6" xfId="9318"/>
    <cellStyle name="백_02-배수공_02-배수공_배수공H_통합내역서 7" xfId="9319"/>
    <cellStyle name="백_02-배수공_02-배수공_배수공H_통합내역서 8" xfId="9320"/>
    <cellStyle name="백_02-배수공_02-배수공_배수공H_통합내역서 9" xfId="9321"/>
    <cellStyle name="백_02-배수공_02-배수공_배수공H_통합내역서_1-1차 전기공사 설계서(저장탱크)_REVA_090721(전기방식수정분)" xfId="27918"/>
    <cellStyle name="백_02-배수공_02-배수공_배수공H_통합내역서_4-3차 전기공사 설계서_REVP0(090401)" xfId="9322"/>
    <cellStyle name="백_02-배수공_02-배수공_배수공H_통합내역서_4-3차 전기공사 설계서_REVP0(090401) 10" xfId="9323"/>
    <cellStyle name="백_02-배수공_02-배수공_배수공H_통합내역서_4-3차 전기공사 설계서_REVP0(090401) 11" xfId="9324"/>
    <cellStyle name="백_02-배수공_02-배수공_배수공H_통합내역서_4-3차 전기공사 설계서_REVP0(090401) 12" xfId="9325"/>
    <cellStyle name="백_02-배수공_02-배수공_배수공H_통합내역서_4-3차 전기공사 설계서_REVP0(090401) 13" xfId="9326"/>
    <cellStyle name="백_02-배수공_02-배수공_배수공H_통합내역서_4-3차 전기공사 설계서_REVP0(090401) 14" xfId="30483"/>
    <cellStyle name="백_02-배수공_02-배수공_배수공H_통합내역서_4-3차 전기공사 설계서_REVP0(090401) 2" xfId="9327"/>
    <cellStyle name="백_02-배수공_02-배수공_배수공H_통합내역서_4-3차 전기공사 설계서_REVP0(090401) 3" xfId="9328"/>
    <cellStyle name="백_02-배수공_02-배수공_배수공H_통합내역서_4-3차 전기공사 설계서_REVP0(090401) 4" xfId="9329"/>
    <cellStyle name="백_02-배수공_02-배수공_배수공H_통합내역서_4-3차 전기공사 설계서_REVP0(090401) 5" xfId="9330"/>
    <cellStyle name="백_02-배수공_02-배수공_배수공H_통합내역서_4-3차 전기공사 설계서_REVP0(090401) 6" xfId="9331"/>
    <cellStyle name="백_02-배수공_02-배수공_배수공H_통합내역서_4-3차 전기공사 설계서_REVP0(090401) 7" xfId="9332"/>
    <cellStyle name="백_02-배수공_02-배수공_배수공H_통합내역서_4-3차 전기공사 설계서_REVP0(090401) 8" xfId="9333"/>
    <cellStyle name="백_02-배수공_02-배수공_배수공H_통합내역서_4-3차 전기공사 설계서_REVP0(090401) 9" xfId="9334"/>
    <cellStyle name="백_02-배수공_02-배수공_배수공H_평택15-17본체내역서_rev5" xfId="9335"/>
    <cellStyle name="백_02-배수공_02-배수공_배수공H_평택15-17본체내역서_rev5 10" xfId="9336"/>
    <cellStyle name="백_02-배수공_02-배수공_배수공H_평택15-17본체내역서_rev5 11" xfId="9337"/>
    <cellStyle name="백_02-배수공_02-배수공_배수공H_평택15-17본체내역서_rev5 12" xfId="9338"/>
    <cellStyle name="백_02-배수공_02-배수공_배수공H_평택15-17본체내역서_rev5 13" xfId="9339"/>
    <cellStyle name="백_02-배수공_02-배수공_배수공H_평택15-17본체내역서_rev5 14" xfId="30482"/>
    <cellStyle name="백_02-배수공_02-배수공_배수공H_평택15-17본체내역서_rev5 2" xfId="9340"/>
    <cellStyle name="백_02-배수공_02-배수공_배수공H_평택15-17본체내역서_rev5 3" xfId="9341"/>
    <cellStyle name="백_02-배수공_02-배수공_배수공H_평택15-17본체내역서_rev5 4" xfId="9342"/>
    <cellStyle name="백_02-배수공_02-배수공_배수공H_평택15-17본체내역서_rev5 5" xfId="9343"/>
    <cellStyle name="백_02-배수공_02-배수공_배수공H_평택15-17본체내역서_rev5 6" xfId="9344"/>
    <cellStyle name="백_02-배수공_02-배수공_배수공H_평택15-17본체내역서_rev5 7" xfId="9345"/>
    <cellStyle name="백_02-배수공_02-배수공_배수공H_평택15-17본체내역서_rev5 8" xfId="9346"/>
    <cellStyle name="백_02-배수공_02-배수공_배수공H_평택15-17본체내역서_rev5 9" xfId="9347"/>
    <cellStyle name="백_02-배수공_02-배수공_배수공H_평택15-17본체내역서_rev5_1-1차 전기공사 설계서(저장탱크)_REVA_090721(전기방식수정분)" xfId="27919"/>
    <cellStyle name="백_02-배수공_02-배수공_배수공H_평택15-17본체내역서_rev5_4-3차 전기공사 설계서_REVP0(090401)" xfId="9348"/>
    <cellStyle name="백_02-배수공_02-배수공_배수공H_평택15-17본체내역서_rev5_4-3차 전기공사 설계서_REVP0(090401) 10" xfId="9349"/>
    <cellStyle name="백_02-배수공_02-배수공_배수공H_평택15-17본체내역서_rev5_4-3차 전기공사 설계서_REVP0(090401) 11" xfId="9350"/>
    <cellStyle name="백_02-배수공_02-배수공_배수공H_평택15-17본체내역서_rev5_4-3차 전기공사 설계서_REVP0(090401) 12" xfId="9351"/>
    <cellStyle name="백_02-배수공_02-배수공_배수공H_평택15-17본체내역서_rev5_4-3차 전기공사 설계서_REVP0(090401) 13" xfId="9352"/>
    <cellStyle name="백_02-배수공_02-배수공_배수공H_평택15-17본체내역서_rev5_4-3차 전기공사 설계서_REVP0(090401) 14" xfId="30481"/>
    <cellStyle name="백_02-배수공_02-배수공_배수공H_평택15-17본체내역서_rev5_4-3차 전기공사 설계서_REVP0(090401) 2" xfId="9353"/>
    <cellStyle name="백_02-배수공_02-배수공_배수공H_평택15-17본체내역서_rev5_4-3차 전기공사 설계서_REVP0(090401) 3" xfId="9354"/>
    <cellStyle name="백_02-배수공_02-배수공_배수공H_평택15-17본체내역서_rev5_4-3차 전기공사 설계서_REVP0(090401) 4" xfId="9355"/>
    <cellStyle name="백_02-배수공_02-배수공_배수공H_평택15-17본체내역서_rev5_4-3차 전기공사 설계서_REVP0(090401) 5" xfId="9356"/>
    <cellStyle name="백_02-배수공_02-배수공_배수공H_평택15-17본체내역서_rev5_4-3차 전기공사 설계서_REVP0(090401) 6" xfId="9357"/>
    <cellStyle name="백_02-배수공_02-배수공_배수공H_평택15-17본체내역서_rev5_4-3차 전기공사 설계서_REVP0(090401) 7" xfId="9358"/>
    <cellStyle name="백_02-배수공_02-배수공_배수공H_평택15-17본체내역서_rev5_4-3차 전기공사 설계서_REVP0(090401) 8" xfId="9359"/>
    <cellStyle name="백_02-배수공_02-배수공_배수공H_평택15-17본체내역서_rev5_4-3차 전기공사 설계서_REVP0(090401) 9" xfId="9360"/>
    <cellStyle name="백_02-배수공_02-배수공_통영기초#11-rev1" xfId="9361"/>
    <cellStyle name="백_02-배수공_02-배수공_통영기초#11-rev1 10" xfId="9362"/>
    <cellStyle name="백_02-배수공_02-배수공_통영기초#11-rev1 11" xfId="9363"/>
    <cellStyle name="백_02-배수공_02-배수공_통영기초#11-rev1 12" xfId="9364"/>
    <cellStyle name="백_02-배수공_02-배수공_통영기초#11-rev1 13" xfId="9365"/>
    <cellStyle name="백_02-배수공_02-배수공_통영기초#11-rev1 14" xfId="30480"/>
    <cellStyle name="백_02-배수공_02-배수공_통영기초#11-rev1 2" xfId="9366"/>
    <cellStyle name="백_02-배수공_02-배수공_통영기초#11-rev1 3" xfId="9367"/>
    <cellStyle name="백_02-배수공_02-배수공_통영기초#11-rev1 4" xfId="9368"/>
    <cellStyle name="백_02-배수공_02-배수공_통영기초#11-rev1 5" xfId="9369"/>
    <cellStyle name="백_02-배수공_02-배수공_통영기초#11-rev1 6" xfId="9370"/>
    <cellStyle name="백_02-배수공_02-배수공_통영기초#11-rev1 7" xfId="9371"/>
    <cellStyle name="백_02-배수공_02-배수공_통영기초#11-rev1 8" xfId="9372"/>
    <cellStyle name="백_02-배수공_02-배수공_통영기초#11-rev1 9" xfId="9373"/>
    <cellStyle name="백_02-배수공_02-배수공_통영기초#11-rev1_1-1차 전기공사 설계서(저장탱크)_REVA_090721(전기방식수정분)" xfId="27920"/>
    <cellStyle name="백_02-배수공_02-배수공_통영기초#11-rev1_4-3차 전기공사 설계서_REVP0(090401)" xfId="9374"/>
    <cellStyle name="백_02-배수공_02-배수공_통영기초#11-rev1_4-3차 전기공사 설계서_REVP0(090401) 10" xfId="9375"/>
    <cellStyle name="백_02-배수공_02-배수공_통영기초#11-rev1_4-3차 전기공사 설계서_REVP0(090401) 11" xfId="9376"/>
    <cellStyle name="백_02-배수공_02-배수공_통영기초#11-rev1_4-3차 전기공사 설계서_REVP0(090401) 12" xfId="9377"/>
    <cellStyle name="백_02-배수공_02-배수공_통영기초#11-rev1_4-3차 전기공사 설계서_REVP0(090401) 13" xfId="9378"/>
    <cellStyle name="백_02-배수공_02-배수공_통영기초#11-rev1_4-3차 전기공사 설계서_REVP0(090401) 14" xfId="30479"/>
    <cellStyle name="백_02-배수공_02-배수공_통영기초#11-rev1_4-3차 전기공사 설계서_REVP0(090401) 2" xfId="9379"/>
    <cellStyle name="백_02-배수공_02-배수공_통영기초#11-rev1_4-3차 전기공사 설계서_REVP0(090401) 3" xfId="9380"/>
    <cellStyle name="백_02-배수공_02-배수공_통영기초#11-rev1_4-3차 전기공사 설계서_REVP0(090401) 4" xfId="9381"/>
    <cellStyle name="백_02-배수공_02-배수공_통영기초#11-rev1_4-3차 전기공사 설계서_REVP0(090401) 5" xfId="9382"/>
    <cellStyle name="백_02-배수공_02-배수공_통영기초#11-rev1_4-3차 전기공사 설계서_REVP0(090401) 6" xfId="9383"/>
    <cellStyle name="백_02-배수공_02-배수공_통영기초#11-rev1_4-3차 전기공사 설계서_REVP0(090401) 7" xfId="9384"/>
    <cellStyle name="백_02-배수공_02-배수공_통영기초#11-rev1_4-3차 전기공사 설계서_REVP0(090401) 8" xfId="9385"/>
    <cellStyle name="백_02-배수공_02-배수공_통영기초#11-rev1_4-3차 전기공사 설계서_REVP0(090401) 9" xfId="9386"/>
    <cellStyle name="백_02-배수공_02-배수공_통영기초#11-rev1_노임단가" xfId="9387"/>
    <cellStyle name="백_02-배수공_02-배수공_통영기초#11-rev1_노임단가 10" xfId="9388"/>
    <cellStyle name="백_02-배수공_02-배수공_통영기초#11-rev1_노임단가 11" xfId="9389"/>
    <cellStyle name="백_02-배수공_02-배수공_통영기초#11-rev1_노임단가 12" xfId="9390"/>
    <cellStyle name="백_02-배수공_02-배수공_통영기초#11-rev1_노임단가 13" xfId="9391"/>
    <cellStyle name="백_02-배수공_02-배수공_통영기초#11-rev1_노임단가 14" xfId="30478"/>
    <cellStyle name="백_02-배수공_02-배수공_통영기초#11-rev1_노임단가 2" xfId="9392"/>
    <cellStyle name="백_02-배수공_02-배수공_통영기초#11-rev1_노임단가 3" xfId="9393"/>
    <cellStyle name="백_02-배수공_02-배수공_통영기초#11-rev1_노임단가 4" xfId="9394"/>
    <cellStyle name="백_02-배수공_02-배수공_통영기초#11-rev1_노임단가 5" xfId="9395"/>
    <cellStyle name="백_02-배수공_02-배수공_통영기초#11-rev1_노임단가 6" xfId="9396"/>
    <cellStyle name="백_02-배수공_02-배수공_통영기초#11-rev1_노임단가 7" xfId="9397"/>
    <cellStyle name="백_02-배수공_02-배수공_통영기초#11-rev1_노임단가 8" xfId="9398"/>
    <cellStyle name="백_02-배수공_02-배수공_통영기초#11-rev1_노임단가 9" xfId="9399"/>
    <cellStyle name="백_02-배수공_02-배수공_통영기초#11-rev1_노임단가_1-1차 전기공사 설계서(저장탱크)_REVA_090721(전기방식수정분)" xfId="27921"/>
    <cellStyle name="백_02-배수공_02-배수공_통영기초#11-rev1_노임단가_4-3차 전기공사 설계서_REVP0(090401)" xfId="9400"/>
    <cellStyle name="백_02-배수공_02-배수공_통영기초#11-rev1_노임단가_4-3차 전기공사 설계서_REVP0(090401) 10" xfId="9401"/>
    <cellStyle name="백_02-배수공_02-배수공_통영기초#11-rev1_노임단가_4-3차 전기공사 설계서_REVP0(090401) 11" xfId="9402"/>
    <cellStyle name="백_02-배수공_02-배수공_통영기초#11-rev1_노임단가_4-3차 전기공사 설계서_REVP0(090401) 12" xfId="9403"/>
    <cellStyle name="백_02-배수공_02-배수공_통영기초#11-rev1_노임단가_4-3차 전기공사 설계서_REVP0(090401) 13" xfId="9404"/>
    <cellStyle name="백_02-배수공_02-배수공_통영기초#11-rev1_노임단가_4-3차 전기공사 설계서_REVP0(090401) 14" xfId="30477"/>
    <cellStyle name="백_02-배수공_02-배수공_통영기초#11-rev1_노임단가_4-3차 전기공사 설계서_REVP0(090401) 2" xfId="9405"/>
    <cellStyle name="백_02-배수공_02-배수공_통영기초#11-rev1_노임단가_4-3차 전기공사 설계서_REVP0(090401) 3" xfId="9406"/>
    <cellStyle name="백_02-배수공_02-배수공_통영기초#11-rev1_노임단가_4-3차 전기공사 설계서_REVP0(090401) 4" xfId="9407"/>
    <cellStyle name="백_02-배수공_02-배수공_통영기초#11-rev1_노임단가_4-3차 전기공사 설계서_REVP0(090401) 5" xfId="9408"/>
    <cellStyle name="백_02-배수공_02-배수공_통영기초#11-rev1_노임단가_4-3차 전기공사 설계서_REVP0(090401) 6" xfId="9409"/>
    <cellStyle name="백_02-배수공_02-배수공_통영기초#11-rev1_노임단가_4-3차 전기공사 설계서_REVP0(090401) 7" xfId="9410"/>
    <cellStyle name="백_02-배수공_02-배수공_통영기초#11-rev1_노임단가_4-3차 전기공사 설계서_REVP0(090401) 8" xfId="9411"/>
    <cellStyle name="백_02-배수공_02-배수공_통영기초#11-rev1_노임단가_4-3차 전기공사 설계서_REVP0(090401) 9" xfId="9412"/>
    <cellStyle name="백_02-배수공_02-배수공_통영기초#11-rev1_통합내역서" xfId="9413"/>
    <cellStyle name="백_02-배수공_02-배수공_통영기초#11-rev1_통합내역서 10" xfId="9414"/>
    <cellStyle name="백_02-배수공_02-배수공_통영기초#11-rev1_통합내역서 11" xfId="9415"/>
    <cellStyle name="백_02-배수공_02-배수공_통영기초#11-rev1_통합내역서 12" xfId="9416"/>
    <cellStyle name="백_02-배수공_02-배수공_통영기초#11-rev1_통합내역서 13" xfId="9417"/>
    <cellStyle name="백_02-배수공_02-배수공_통영기초#11-rev1_통합내역서 14" xfId="30476"/>
    <cellStyle name="백_02-배수공_02-배수공_통영기초#11-rev1_통합내역서 2" xfId="9418"/>
    <cellStyle name="백_02-배수공_02-배수공_통영기초#11-rev1_통합내역서 3" xfId="9419"/>
    <cellStyle name="백_02-배수공_02-배수공_통영기초#11-rev1_통합내역서 4" xfId="9420"/>
    <cellStyle name="백_02-배수공_02-배수공_통영기초#11-rev1_통합내역서 5" xfId="9421"/>
    <cellStyle name="백_02-배수공_02-배수공_통영기초#11-rev1_통합내역서 6" xfId="9422"/>
    <cellStyle name="백_02-배수공_02-배수공_통영기초#11-rev1_통합내역서 7" xfId="9423"/>
    <cellStyle name="백_02-배수공_02-배수공_통영기초#11-rev1_통합내역서 8" xfId="9424"/>
    <cellStyle name="백_02-배수공_02-배수공_통영기초#11-rev1_통합내역서 9" xfId="9425"/>
    <cellStyle name="백_02-배수공_02-배수공_통영기초#11-rev1_통합내역서_1-1차 전기공사 설계서(저장탱크)_REVA_090721(전기방식수정분)" xfId="27922"/>
    <cellStyle name="백_02-배수공_02-배수공_통영기초#11-rev1_통합내역서_4-3차 전기공사 설계서_REVP0(090401)" xfId="9426"/>
    <cellStyle name="백_02-배수공_02-배수공_통영기초#11-rev1_통합내역서_4-3차 전기공사 설계서_REVP0(090401) 10" xfId="9427"/>
    <cellStyle name="백_02-배수공_02-배수공_통영기초#11-rev1_통합내역서_4-3차 전기공사 설계서_REVP0(090401) 11" xfId="9428"/>
    <cellStyle name="백_02-배수공_02-배수공_통영기초#11-rev1_통합내역서_4-3차 전기공사 설계서_REVP0(090401) 12" xfId="9429"/>
    <cellStyle name="백_02-배수공_02-배수공_통영기초#11-rev1_통합내역서_4-3차 전기공사 설계서_REVP0(090401) 13" xfId="9430"/>
    <cellStyle name="백_02-배수공_02-배수공_통영기초#11-rev1_통합내역서_4-3차 전기공사 설계서_REVP0(090401) 14" xfId="30475"/>
    <cellStyle name="백_02-배수공_02-배수공_통영기초#11-rev1_통합내역서_4-3차 전기공사 설계서_REVP0(090401) 2" xfId="9431"/>
    <cellStyle name="백_02-배수공_02-배수공_통영기초#11-rev1_통합내역서_4-3차 전기공사 설계서_REVP0(090401) 3" xfId="9432"/>
    <cellStyle name="백_02-배수공_02-배수공_통영기초#11-rev1_통합내역서_4-3차 전기공사 설계서_REVP0(090401) 4" xfId="9433"/>
    <cellStyle name="백_02-배수공_02-배수공_통영기초#11-rev1_통합내역서_4-3차 전기공사 설계서_REVP0(090401) 5" xfId="9434"/>
    <cellStyle name="백_02-배수공_02-배수공_통영기초#11-rev1_통합내역서_4-3차 전기공사 설계서_REVP0(090401) 6" xfId="9435"/>
    <cellStyle name="백_02-배수공_02-배수공_통영기초#11-rev1_통합내역서_4-3차 전기공사 설계서_REVP0(090401) 7" xfId="9436"/>
    <cellStyle name="백_02-배수공_02-배수공_통영기초#11-rev1_통합내역서_4-3차 전기공사 설계서_REVP0(090401) 8" xfId="9437"/>
    <cellStyle name="백_02-배수공_02-배수공_통영기초#11-rev1_통합내역서_4-3차 전기공사 설계서_REVP0(090401) 9" xfId="9438"/>
    <cellStyle name="백_02-배수공_02-배수공_통영기초#11-rev1_평택15-17본체내역서_rev5" xfId="9439"/>
    <cellStyle name="백_02-배수공_02-배수공_통영기초#11-rev1_평택15-17본체내역서_rev5 10" xfId="9440"/>
    <cellStyle name="백_02-배수공_02-배수공_통영기초#11-rev1_평택15-17본체내역서_rev5 11" xfId="9441"/>
    <cellStyle name="백_02-배수공_02-배수공_통영기초#11-rev1_평택15-17본체내역서_rev5 12" xfId="9442"/>
    <cellStyle name="백_02-배수공_02-배수공_통영기초#11-rev1_평택15-17본체내역서_rev5 13" xfId="9443"/>
    <cellStyle name="백_02-배수공_02-배수공_통영기초#11-rev1_평택15-17본체내역서_rev5 14" xfId="30474"/>
    <cellStyle name="백_02-배수공_02-배수공_통영기초#11-rev1_평택15-17본체내역서_rev5 2" xfId="9444"/>
    <cellStyle name="백_02-배수공_02-배수공_통영기초#11-rev1_평택15-17본체내역서_rev5 3" xfId="9445"/>
    <cellStyle name="백_02-배수공_02-배수공_통영기초#11-rev1_평택15-17본체내역서_rev5 4" xfId="9446"/>
    <cellStyle name="백_02-배수공_02-배수공_통영기초#11-rev1_평택15-17본체내역서_rev5 5" xfId="9447"/>
    <cellStyle name="백_02-배수공_02-배수공_통영기초#11-rev1_평택15-17본체내역서_rev5 6" xfId="9448"/>
    <cellStyle name="백_02-배수공_02-배수공_통영기초#11-rev1_평택15-17본체내역서_rev5 7" xfId="9449"/>
    <cellStyle name="백_02-배수공_02-배수공_통영기초#11-rev1_평택15-17본체내역서_rev5 8" xfId="9450"/>
    <cellStyle name="백_02-배수공_02-배수공_통영기초#11-rev1_평택15-17본체내역서_rev5 9" xfId="9451"/>
    <cellStyle name="백_02-배수공_02-배수공_통영기초#11-rev1_평택15-17본체내역서_rev5_1-1차 전기공사 설계서(저장탱크)_REVA_090721(전기방식수정분)" xfId="27923"/>
    <cellStyle name="백_02-배수공_02-배수공_통영기초#11-rev1_평택15-17본체내역서_rev5_4-3차 전기공사 설계서_REVP0(090401)" xfId="9452"/>
    <cellStyle name="백_02-배수공_02-배수공_통영기초#11-rev1_평택15-17본체내역서_rev5_4-3차 전기공사 설계서_REVP0(090401) 10" xfId="9453"/>
    <cellStyle name="백_02-배수공_02-배수공_통영기초#11-rev1_평택15-17본체내역서_rev5_4-3차 전기공사 설계서_REVP0(090401) 11" xfId="9454"/>
    <cellStyle name="백_02-배수공_02-배수공_통영기초#11-rev1_평택15-17본체내역서_rev5_4-3차 전기공사 설계서_REVP0(090401) 12" xfId="9455"/>
    <cellStyle name="백_02-배수공_02-배수공_통영기초#11-rev1_평택15-17본체내역서_rev5_4-3차 전기공사 설계서_REVP0(090401) 13" xfId="9456"/>
    <cellStyle name="백_02-배수공_02-배수공_통영기초#11-rev1_평택15-17본체내역서_rev5_4-3차 전기공사 설계서_REVP0(090401) 14" xfId="30473"/>
    <cellStyle name="백_02-배수공_02-배수공_통영기초#11-rev1_평택15-17본체내역서_rev5_4-3차 전기공사 설계서_REVP0(090401) 2" xfId="9457"/>
    <cellStyle name="백_02-배수공_02-배수공_통영기초#11-rev1_평택15-17본체내역서_rev5_4-3차 전기공사 설계서_REVP0(090401) 3" xfId="9458"/>
    <cellStyle name="백_02-배수공_02-배수공_통영기초#11-rev1_평택15-17본체내역서_rev5_4-3차 전기공사 설계서_REVP0(090401) 4" xfId="9459"/>
    <cellStyle name="백_02-배수공_02-배수공_통영기초#11-rev1_평택15-17본체내역서_rev5_4-3차 전기공사 설계서_REVP0(090401) 5" xfId="9460"/>
    <cellStyle name="백_02-배수공_02-배수공_통영기초#11-rev1_평택15-17본체내역서_rev5_4-3차 전기공사 설계서_REVP0(090401) 6" xfId="9461"/>
    <cellStyle name="백_02-배수공_02-배수공_통영기초#11-rev1_평택15-17본체내역서_rev5_4-3차 전기공사 설계서_REVP0(090401) 7" xfId="9462"/>
    <cellStyle name="백_02-배수공_02-배수공_통영기초#11-rev1_평택15-17본체내역서_rev5_4-3차 전기공사 설계서_REVP0(090401) 8" xfId="9463"/>
    <cellStyle name="백_02-배수공_02-배수공_통영기초#11-rev1_평택15-17본체내역서_rev5_4-3차 전기공사 설계서_REVP0(090401) 9" xfId="9464"/>
    <cellStyle name="백_02-배수공_02-배수공_통합내역서" xfId="9465"/>
    <cellStyle name="백_02-배수공_02-배수공_통합내역서 10" xfId="9466"/>
    <cellStyle name="백_02-배수공_02-배수공_통합내역서 11" xfId="9467"/>
    <cellStyle name="백_02-배수공_02-배수공_통합내역서 12" xfId="9468"/>
    <cellStyle name="백_02-배수공_02-배수공_통합내역서 13" xfId="9469"/>
    <cellStyle name="백_02-배수공_02-배수공_통합내역서 14" xfId="30472"/>
    <cellStyle name="백_02-배수공_02-배수공_통합내역서 2" xfId="9470"/>
    <cellStyle name="백_02-배수공_02-배수공_통합내역서 3" xfId="9471"/>
    <cellStyle name="백_02-배수공_02-배수공_통합내역서 4" xfId="9472"/>
    <cellStyle name="백_02-배수공_02-배수공_통합내역서 5" xfId="9473"/>
    <cellStyle name="백_02-배수공_02-배수공_통합내역서 6" xfId="9474"/>
    <cellStyle name="백_02-배수공_02-배수공_통합내역서 7" xfId="9475"/>
    <cellStyle name="백_02-배수공_02-배수공_통합내역서 8" xfId="9476"/>
    <cellStyle name="백_02-배수공_02-배수공_통합내역서 9" xfId="9477"/>
    <cellStyle name="백_02-배수공_02-배수공_통합내역서_1-1차 전기공사 설계서(저장탱크)_REVA_090721(전기방식수정분)" xfId="27924"/>
    <cellStyle name="백_02-배수공_02-배수공_통합내역서_4-3차 전기공사 설계서_REVP0(090401)" xfId="9478"/>
    <cellStyle name="백_02-배수공_02-배수공_통합내역서_4-3차 전기공사 설계서_REVP0(090401) 10" xfId="9479"/>
    <cellStyle name="백_02-배수공_02-배수공_통합내역서_4-3차 전기공사 설계서_REVP0(090401) 11" xfId="9480"/>
    <cellStyle name="백_02-배수공_02-배수공_통합내역서_4-3차 전기공사 설계서_REVP0(090401) 12" xfId="9481"/>
    <cellStyle name="백_02-배수공_02-배수공_통합내역서_4-3차 전기공사 설계서_REVP0(090401) 13" xfId="9482"/>
    <cellStyle name="백_02-배수공_02-배수공_통합내역서_4-3차 전기공사 설계서_REVP0(090401) 14" xfId="30471"/>
    <cellStyle name="백_02-배수공_02-배수공_통합내역서_4-3차 전기공사 설계서_REVP0(090401) 2" xfId="9483"/>
    <cellStyle name="백_02-배수공_02-배수공_통합내역서_4-3차 전기공사 설계서_REVP0(090401) 3" xfId="9484"/>
    <cellStyle name="백_02-배수공_02-배수공_통합내역서_4-3차 전기공사 설계서_REVP0(090401) 4" xfId="9485"/>
    <cellStyle name="백_02-배수공_02-배수공_통합내역서_4-3차 전기공사 설계서_REVP0(090401) 5" xfId="9486"/>
    <cellStyle name="백_02-배수공_02-배수공_통합내역서_4-3차 전기공사 설계서_REVP0(090401) 6" xfId="9487"/>
    <cellStyle name="백_02-배수공_02-배수공_통합내역서_4-3차 전기공사 설계서_REVP0(090401) 7" xfId="9488"/>
    <cellStyle name="백_02-배수공_02-배수공_통합내역서_4-3차 전기공사 설계서_REVP0(090401) 8" xfId="9489"/>
    <cellStyle name="백_02-배수공_02-배수공_통합내역서_4-3차 전기공사 설계서_REVP0(090401) 9" xfId="9490"/>
    <cellStyle name="백_02-배수공_02-배수공_평택15-17본체내역서_rev5" xfId="9491"/>
    <cellStyle name="백_02-배수공_02-배수공_평택15-17본체내역서_rev5 10" xfId="9492"/>
    <cellStyle name="백_02-배수공_02-배수공_평택15-17본체내역서_rev5 11" xfId="9493"/>
    <cellStyle name="백_02-배수공_02-배수공_평택15-17본체내역서_rev5 12" xfId="9494"/>
    <cellStyle name="백_02-배수공_02-배수공_평택15-17본체내역서_rev5 13" xfId="9495"/>
    <cellStyle name="백_02-배수공_02-배수공_평택15-17본체내역서_rev5 14" xfId="30470"/>
    <cellStyle name="백_02-배수공_02-배수공_평택15-17본체내역서_rev5 2" xfId="9496"/>
    <cellStyle name="백_02-배수공_02-배수공_평택15-17본체내역서_rev5 3" xfId="9497"/>
    <cellStyle name="백_02-배수공_02-배수공_평택15-17본체내역서_rev5 4" xfId="9498"/>
    <cellStyle name="백_02-배수공_02-배수공_평택15-17본체내역서_rev5 5" xfId="9499"/>
    <cellStyle name="백_02-배수공_02-배수공_평택15-17본체내역서_rev5 6" xfId="9500"/>
    <cellStyle name="백_02-배수공_02-배수공_평택15-17본체내역서_rev5 7" xfId="9501"/>
    <cellStyle name="백_02-배수공_02-배수공_평택15-17본체내역서_rev5 8" xfId="9502"/>
    <cellStyle name="백_02-배수공_02-배수공_평택15-17본체내역서_rev5 9" xfId="9503"/>
    <cellStyle name="백_02-배수공_02-배수공_평택15-17본체내역서_rev5_1-1차 전기공사 설계서(저장탱크)_REVA_090721(전기방식수정분)" xfId="27925"/>
    <cellStyle name="백_02-배수공_02-배수공_평택15-17본체내역서_rev5_4-3차 전기공사 설계서_REVP0(090401)" xfId="9504"/>
    <cellStyle name="백_02-배수공_02-배수공_평택15-17본체내역서_rev5_4-3차 전기공사 설계서_REVP0(090401) 10" xfId="9505"/>
    <cellStyle name="백_02-배수공_02-배수공_평택15-17본체내역서_rev5_4-3차 전기공사 설계서_REVP0(090401) 11" xfId="9506"/>
    <cellStyle name="백_02-배수공_02-배수공_평택15-17본체내역서_rev5_4-3차 전기공사 설계서_REVP0(090401) 12" xfId="9507"/>
    <cellStyle name="백_02-배수공_02-배수공_평택15-17본체내역서_rev5_4-3차 전기공사 설계서_REVP0(090401) 13" xfId="9508"/>
    <cellStyle name="백_02-배수공_02-배수공_평택15-17본체내역서_rev5_4-3차 전기공사 설계서_REVP0(090401) 14" xfId="30469"/>
    <cellStyle name="백_02-배수공_02-배수공_평택15-17본체내역서_rev5_4-3차 전기공사 설계서_REVP0(090401) 2" xfId="9509"/>
    <cellStyle name="백_02-배수공_02-배수공_평택15-17본체내역서_rev5_4-3차 전기공사 설계서_REVP0(090401) 3" xfId="9510"/>
    <cellStyle name="백_02-배수공_02-배수공_평택15-17본체내역서_rev5_4-3차 전기공사 설계서_REVP0(090401) 4" xfId="9511"/>
    <cellStyle name="백_02-배수공_02-배수공_평택15-17본체내역서_rev5_4-3차 전기공사 설계서_REVP0(090401) 5" xfId="9512"/>
    <cellStyle name="백_02-배수공_02-배수공_평택15-17본체내역서_rev5_4-3차 전기공사 설계서_REVP0(090401) 6" xfId="9513"/>
    <cellStyle name="백_02-배수공_02-배수공_평택15-17본체내역서_rev5_4-3차 전기공사 설계서_REVP0(090401) 7" xfId="9514"/>
    <cellStyle name="백_02-배수공_02-배수공_평택15-17본체내역서_rev5_4-3차 전기공사 설계서_REVP0(090401) 8" xfId="9515"/>
    <cellStyle name="백_02-배수공_02-배수공_평택15-17본체내역서_rev5_4-3차 전기공사 설계서_REVP0(090401) 9" xfId="9516"/>
    <cellStyle name="백_02-배수공_1-1차 전기공사 설계서(저장탱크)_REVA_090721(전기방식수정분)" xfId="27926"/>
    <cellStyle name="백_02-배수공_4-3차 전기공사 설계서_REVP0(090401)" xfId="9517"/>
    <cellStyle name="백_02-배수공_4-3차 전기공사 설계서_REVP0(090401) 10" xfId="9518"/>
    <cellStyle name="백_02-배수공_4-3차 전기공사 설계서_REVP0(090401) 11" xfId="9519"/>
    <cellStyle name="백_02-배수공_4-3차 전기공사 설계서_REVP0(090401) 12" xfId="9520"/>
    <cellStyle name="백_02-배수공_4-3차 전기공사 설계서_REVP0(090401) 13" xfId="9521"/>
    <cellStyle name="백_02-배수공_4-3차 전기공사 설계서_REVP0(090401) 14" xfId="30468"/>
    <cellStyle name="백_02-배수공_4-3차 전기공사 설계서_REVP0(090401) 2" xfId="9522"/>
    <cellStyle name="백_02-배수공_4-3차 전기공사 설계서_REVP0(090401) 3" xfId="9523"/>
    <cellStyle name="백_02-배수공_4-3차 전기공사 설계서_REVP0(090401) 4" xfId="9524"/>
    <cellStyle name="백_02-배수공_4-3차 전기공사 설계서_REVP0(090401) 5" xfId="9525"/>
    <cellStyle name="백_02-배수공_4-3차 전기공사 설계서_REVP0(090401) 6" xfId="9526"/>
    <cellStyle name="백_02-배수공_4-3차 전기공사 설계서_REVP0(090401) 7" xfId="9527"/>
    <cellStyle name="백_02-배수공_4-3차 전기공사 설계서_REVP0(090401) 8" xfId="9528"/>
    <cellStyle name="백_02-배수공_4-3차 전기공사 설계서_REVP0(090401) 9" xfId="9529"/>
    <cellStyle name="백_02-배수공_노임단가" xfId="9530"/>
    <cellStyle name="백_02-배수공_노임단가 10" xfId="9531"/>
    <cellStyle name="백_02-배수공_노임단가 11" xfId="9532"/>
    <cellStyle name="백_02-배수공_노임단가 12" xfId="9533"/>
    <cellStyle name="백_02-배수공_노임단가 13" xfId="9534"/>
    <cellStyle name="백_02-배수공_노임단가 14" xfId="30467"/>
    <cellStyle name="백_02-배수공_노임단가 2" xfId="9535"/>
    <cellStyle name="백_02-배수공_노임단가 3" xfId="9536"/>
    <cellStyle name="백_02-배수공_노임단가 4" xfId="9537"/>
    <cellStyle name="백_02-배수공_노임단가 5" xfId="9538"/>
    <cellStyle name="백_02-배수공_노임단가 6" xfId="9539"/>
    <cellStyle name="백_02-배수공_노임단가 7" xfId="9540"/>
    <cellStyle name="백_02-배수공_노임단가 8" xfId="9541"/>
    <cellStyle name="백_02-배수공_노임단가 9" xfId="9542"/>
    <cellStyle name="백_02-배수공_노임단가_1-1차 전기공사 설계서(저장탱크)_REVA_090721(전기방식수정분)" xfId="27927"/>
    <cellStyle name="백_02-배수공_노임단가_4-3차 전기공사 설계서_REVP0(090401)" xfId="9543"/>
    <cellStyle name="백_02-배수공_노임단가_4-3차 전기공사 설계서_REVP0(090401) 10" xfId="9544"/>
    <cellStyle name="백_02-배수공_노임단가_4-3차 전기공사 설계서_REVP0(090401) 11" xfId="9545"/>
    <cellStyle name="백_02-배수공_노임단가_4-3차 전기공사 설계서_REVP0(090401) 12" xfId="9546"/>
    <cellStyle name="백_02-배수공_노임단가_4-3차 전기공사 설계서_REVP0(090401) 13" xfId="9547"/>
    <cellStyle name="백_02-배수공_노임단가_4-3차 전기공사 설계서_REVP0(090401) 14" xfId="30466"/>
    <cellStyle name="백_02-배수공_노임단가_4-3차 전기공사 설계서_REVP0(090401) 2" xfId="9548"/>
    <cellStyle name="백_02-배수공_노임단가_4-3차 전기공사 설계서_REVP0(090401) 3" xfId="9549"/>
    <cellStyle name="백_02-배수공_노임단가_4-3차 전기공사 설계서_REVP0(090401) 4" xfId="9550"/>
    <cellStyle name="백_02-배수공_노임단가_4-3차 전기공사 설계서_REVP0(090401) 5" xfId="9551"/>
    <cellStyle name="백_02-배수공_노임단가_4-3차 전기공사 설계서_REVP0(090401) 6" xfId="9552"/>
    <cellStyle name="백_02-배수공_노임단가_4-3차 전기공사 설계서_REVP0(090401) 7" xfId="9553"/>
    <cellStyle name="백_02-배수공_노임단가_4-3차 전기공사 설계서_REVP0(090401) 8" xfId="9554"/>
    <cellStyle name="백_02-배수공_노임단가_4-3차 전기공사 설계서_REVP0(090401) 9" xfId="9555"/>
    <cellStyle name="백_02-배수공_배수공H" xfId="9556"/>
    <cellStyle name="백_02-배수공_배수공H 10" xfId="9557"/>
    <cellStyle name="백_02-배수공_배수공H 11" xfId="9558"/>
    <cellStyle name="백_02-배수공_배수공H 12" xfId="9559"/>
    <cellStyle name="백_02-배수공_배수공H 13" xfId="9560"/>
    <cellStyle name="백_02-배수공_배수공H 14" xfId="30465"/>
    <cellStyle name="백_02-배수공_배수공H 2" xfId="9561"/>
    <cellStyle name="백_02-배수공_배수공H 3" xfId="9562"/>
    <cellStyle name="백_02-배수공_배수공H 4" xfId="9563"/>
    <cellStyle name="백_02-배수공_배수공H 5" xfId="9564"/>
    <cellStyle name="백_02-배수공_배수공H 6" xfId="9565"/>
    <cellStyle name="백_02-배수공_배수공H 7" xfId="9566"/>
    <cellStyle name="백_02-배수공_배수공H 8" xfId="9567"/>
    <cellStyle name="백_02-배수공_배수공H 9" xfId="9568"/>
    <cellStyle name="백_02-배수공_배수공H_1-1차 전기공사 설계서(저장탱크)_REVA_090721(전기방식수정분)" xfId="27928"/>
    <cellStyle name="백_02-배수공_배수공H_4-3차 전기공사 설계서_REVP0(090401)" xfId="9569"/>
    <cellStyle name="백_02-배수공_배수공H_4-3차 전기공사 설계서_REVP0(090401) 10" xfId="9570"/>
    <cellStyle name="백_02-배수공_배수공H_4-3차 전기공사 설계서_REVP0(090401) 11" xfId="9571"/>
    <cellStyle name="백_02-배수공_배수공H_4-3차 전기공사 설계서_REVP0(090401) 12" xfId="9572"/>
    <cellStyle name="백_02-배수공_배수공H_4-3차 전기공사 설계서_REVP0(090401) 13" xfId="9573"/>
    <cellStyle name="백_02-배수공_배수공H_4-3차 전기공사 설계서_REVP0(090401) 14" xfId="30464"/>
    <cellStyle name="백_02-배수공_배수공H_4-3차 전기공사 설계서_REVP0(090401) 2" xfId="9574"/>
    <cellStyle name="백_02-배수공_배수공H_4-3차 전기공사 설계서_REVP0(090401) 3" xfId="9575"/>
    <cellStyle name="백_02-배수공_배수공H_4-3차 전기공사 설계서_REVP0(090401) 4" xfId="9576"/>
    <cellStyle name="백_02-배수공_배수공H_4-3차 전기공사 설계서_REVP0(090401) 5" xfId="9577"/>
    <cellStyle name="백_02-배수공_배수공H_4-3차 전기공사 설계서_REVP0(090401) 6" xfId="9578"/>
    <cellStyle name="백_02-배수공_배수공H_4-3차 전기공사 설계서_REVP0(090401) 7" xfId="9579"/>
    <cellStyle name="백_02-배수공_배수공H_4-3차 전기공사 설계서_REVP0(090401) 8" xfId="9580"/>
    <cellStyle name="백_02-배수공_배수공H_4-3차 전기공사 설계서_REVP0(090401) 9" xfId="9581"/>
    <cellStyle name="백_02-배수공_배수공H_노임단가" xfId="9582"/>
    <cellStyle name="백_02-배수공_배수공H_노임단가 10" xfId="9583"/>
    <cellStyle name="백_02-배수공_배수공H_노임단가 11" xfId="9584"/>
    <cellStyle name="백_02-배수공_배수공H_노임단가 12" xfId="9585"/>
    <cellStyle name="백_02-배수공_배수공H_노임단가 13" xfId="9586"/>
    <cellStyle name="백_02-배수공_배수공H_노임단가 14" xfId="30463"/>
    <cellStyle name="백_02-배수공_배수공H_노임단가 2" xfId="9587"/>
    <cellStyle name="백_02-배수공_배수공H_노임단가 3" xfId="9588"/>
    <cellStyle name="백_02-배수공_배수공H_노임단가 4" xfId="9589"/>
    <cellStyle name="백_02-배수공_배수공H_노임단가 5" xfId="9590"/>
    <cellStyle name="백_02-배수공_배수공H_노임단가 6" xfId="9591"/>
    <cellStyle name="백_02-배수공_배수공H_노임단가 7" xfId="9592"/>
    <cellStyle name="백_02-배수공_배수공H_노임단가 8" xfId="9593"/>
    <cellStyle name="백_02-배수공_배수공H_노임단가 9" xfId="9594"/>
    <cellStyle name="백_02-배수공_배수공H_노임단가_1-1차 전기공사 설계서(저장탱크)_REVA_090721(전기방식수정분)" xfId="27929"/>
    <cellStyle name="백_02-배수공_배수공H_노임단가_4-3차 전기공사 설계서_REVP0(090401)" xfId="9595"/>
    <cellStyle name="백_02-배수공_배수공H_노임단가_4-3차 전기공사 설계서_REVP0(090401) 10" xfId="9596"/>
    <cellStyle name="백_02-배수공_배수공H_노임단가_4-3차 전기공사 설계서_REVP0(090401) 11" xfId="9597"/>
    <cellStyle name="백_02-배수공_배수공H_노임단가_4-3차 전기공사 설계서_REVP0(090401) 12" xfId="9598"/>
    <cellStyle name="백_02-배수공_배수공H_노임단가_4-3차 전기공사 설계서_REVP0(090401) 13" xfId="9599"/>
    <cellStyle name="백_02-배수공_배수공H_노임단가_4-3차 전기공사 설계서_REVP0(090401) 14" xfId="30462"/>
    <cellStyle name="백_02-배수공_배수공H_노임단가_4-3차 전기공사 설계서_REVP0(090401) 2" xfId="9600"/>
    <cellStyle name="백_02-배수공_배수공H_노임단가_4-3차 전기공사 설계서_REVP0(090401) 3" xfId="9601"/>
    <cellStyle name="백_02-배수공_배수공H_노임단가_4-3차 전기공사 설계서_REVP0(090401) 4" xfId="9602"/>
    <cellStyle name="백_02-배수공_배수공H_노임단가_4-3차 전기공사 설계서_REVP0(090401) 5" xfId="9603"/>
    <cellStyle name="백_02-배수공_배수공H_노임단가_4-3차 전기공사 설계서_REVP0(090401) 6" xfId="9604"/>
    <cellStyle name="백_02-배수공_배수공H_노임단가_4-3차 전기공사 설계서_REVP0(090401) 7" xfId="9605"/>
    <cellStyle name="백_02-배수공_배수공H_노임단가_4-3차 전기공사 설계서_REVP0(090401) 8" xfId="9606"/>
    <cellStyle name="백_02-배수공_배수공H_노임단가_4-3차 전기공사 설계서_REVP0(090401) 9" xfId="9607"/>
    <cellStyle name="백_02-배수공_배수공H_통영기초#11-rev1" xfId="9608"/>
    <cellStyle name="백_02-배수공_배수공H_통영기초#11-rev1 10" xfId="9609"/>
    <cellStyle name="백_02-배수공_배수공H_통영기초#11-rev1 11" xfId="9610"/>
    <cellStyle name="백_02-배수공_배수공H_통영기초#11-rev1 12" xfId="9611"/>
    <cellStyle name="백_02-배수공_배수공H_통영기초#11-rev1 13" xfId="9612"/>
    <cellStyle name="백_02-배수공_배수공H_통영기초#11-rev1 14" xfId="30461"/>
    <cellStyle name="백_02-배수공_배수공H_통영기초#11-rev1 2" xfId="9613"/>
    <cellStyle name="백_02-배수공_배수공H_통영기초#11-rev1 3" xfId="9614"/>
    <cellStyle name="백_02-배수공_배수공H_통영기초#11-rev1 4" xfId="9615"/>
    <cellStyle name="백_02-배수공_배수공H_통영기초#11-rev1 5" xfId="9616"/>
    <cellStyle name="백_02-배수공_배수공H_통영기초#11-rev1 6" xfId="9617"/>
    <cellStyle name="백_02-배수공_배수공H_통영기초#11-rev1 7" xfId="9618"/>
    <cellStyle name="백_02-배수공_배수공H_통영기초#11-rev1 8" xfId="9619"/>
    <cellStyle name="백_02-배수공_배수공H_통영기초#11-rev1 9" xfId="9620"/>
    <cellStyle name="백_02-배수공_배수공H_통영기초#11-rev1_1-1차 전기공사 설계서(저장탱크)_REVA_090721(전기방식수정분)" xfId="27930"/>
    <cellStyle name="백_02-배수공_배수공H_통영기초#11-rev1_4-3차 전기공사 설계서_REVP0(090401)" xfId="9621"/>
    <cellStyle name="백_02-배수공_배수공H_통영기초#11-rev1_4-3차 전기공사 설계서_REVP0(090401) 10" xfId="9622"/>
    <cellStyle name="백_02-배수공_배수공H_통영기초#11-rev1_4-3차 전기공사 설계서_REVP0(090401) 11" xfId="9623"/>
    <cellStyle name="백_02-배수공_배수공H_통영기초#11-rev1_4-3차 전기공사 설계서_REVP0(090401) 12" xfId="9624"/>
    <cellStyle name="백_02-배수공_배수공H_통영기초#11-rev1_4-3차 전기공사 설계서_REVP0(090401) 13" xfId="9625"/>
    <cellStyle name="백_02-배수공_배수공H_통영기초#11-rev1_4-3차 전기공사 설계서_REVP0(090401) 14" xfId="30460"/>
    <cellStyle name="백_02-배수공_배수공H_통영기초#11-rev1_4-3차 전기공사 설계서_REVP0(090401) 2" xfId="9626"/>
    <cellStyle name="백_02-배수공_배수공H_통영기초#11-rev1_4-3차 전기공사 설계서_REVP0(090401) 3" xfId="9627"/>
    <cellStyle name="백_02-배수공_배수공H_통영기초#11-rev1_4-3차 전기공사 설계서_REVP0(090401) 4" xfId="9628"/>
    <cellStyle name="백_02-배수공_배수공H_통영기초#11-rev1_4-3차 전기공사 설계서_REVP0(090401) 5" xfId="9629"/>
    <cellStyle name="백_02-배수공_배수공H_통영기초#11-rev1_4-3차 전기공사 설계서_REVP0(090401) 6" xfId="9630"/>
    <cellStyle name="백_02-배수공_배수공H_통영기초#11-rev1_4-3차 전기공사 설계서_REVP0(090401) 7" xfId="9631"/>
    <cellStyle name="백_02-배수공_배수공H_통영기초#11-rev1_4-3차 전기공사 설계서_REVP0(090401) 8" xfId="9632"/>
    <cellStyle name="백_02-배수공_배수공H_통영기초#11-rev1_4-3차 전기공사 설계서_REVP0(090401) 9" xfId="9633"/>
    <cellStyle name="백_02-배수공_배수공H_통영기초#11-rev1_노임단가" xfId="9634"/>
    <cellStyle name="백_02-배수공_배수공H_통영기초#11-rev1_노임단가 10" xfId="9635"/>
    <cellStyle name="백_02-배수공_배수공H_통영기초#11-rev1_노임단가 11" xfId="9636"/>
    <cellStyle name="백_02-배수공_배수공H_통영기초#11-rev1_노임단가 12" xfId="9637"/>
    <cellStyle name="백_02-배수공_배수공H_통영기초#11-rev1_노임단가 13" xfId="9638"/>
    <cellStyle name="백_02-배수공_배수공H_통영기초#11-rev1_노임단가 14" xfId="30459"/>
    <cellStyle name="백_02-배수공_배수공H_통영기초#11-rev1_노임단가 2" xfId="9639"/>
    <cellStyle name="백_02-배수공_배수공H_통영기초#11-rev1_노임단가 3" xfId="9640"/>
    <cellStyle name="백_02-배수공_배수공H_통영기초#11-rev1_노임단가 4" xfId="9641"/>
    <cellStyle name="백_02-배수공_배수공H_통영기초#11-rev1_노임단가 5" xfId="9642"/>
    <cellStyle name="백_02-배수공_배수공H_통영기초#11-rev1_노임단가 6" xfId="9643"/>
    <cellStyle name="백_02-배수공_배수공H_통영기초#11-rev1_노임단가 7" xfId="9644"/>
    <cellStyle name="백_02-배수공_배수공H_통영기초#11-rev1_노임단가 8" xfId="9645"/>
    <cellStyle name="백_02-배수공_배수공H_통영기초#11-rev1_노임단가 9" xfId="9646"/>
    <cellStyle name="백_02-배수공_배수공H_통영기초#11-rev1_노임단가_1-1차 전기공사 설계서(저장탱크)_REVA_090721(전기방식수정분)" xfId="27931"/>
    <cellStyle name="백_02-배수공_배수공H_통영기초#11-rev1_노임단가_4-3차 전기공사 설계서_REVP0(090401)" xfId="9647"/>
    <cellStyle name="백_02-배수공_배수공H_통영기초#11-rev1_노임단가_4-3차 전기공사 설계서_REVP0(090401) 10" xfId="9648"/>
    <cellStyle name="백_02-배수공_배수공H_통영기초#11-rev1_노임단가_4-3차 전기공사 설계서_REVP0(090401) 11" xfId="9649"/>
    <cellStyle name="백_02-배수공_배수공H_통영기초#11-rev1_노임단가_4-3차 전기공사 설계서_REVP0(090401) 12" xfId="9650"/>
    <cellStyle name="백_02-배수공_배수공H_통영기초#11-rev1_노임단가_4-3차 전기공사 설계서_REVP0(090401) 13" xfId="9651"/>
    <cellStyle name="백_02-배수공_배수공H_통영기초#11-rev1_노임단가_4-3차 전기공사 설계서_REVP0(090401) 14" xfId="30458"/>
    <cellStyle name="백_02-배수공_배수공H_통영기초#11-rev1_노임단가_4-3차 전기공사 설계서_REVP0(090401) 2" xfId="9652"/>
    <cellStyle name="백_02-배수공_배수공H_통영기초#11-rev1_노임단가_4-3차 전기공사 설계서_REVP0(090401) 3" xfId="9653"/>
    <cellStyle name="백_02-배수공_배수공H_통영기초#11-rev1_노임단가_4-3차 전기공사 설계서_REVP0(090401) 4" xfId="9654"/>
    <cellStyle name="백_02-배수공_배수공H_통영기초#11-rev1_노임단가_4-3차 전기공사 설계서_REVP0(090401) 5" xfId="9655"/>
    <cellStyle name="백_02-배수공_배수공H_통영기초#11-rev1_노임단가_4-3차 전기공사 설계서_REVP0(090401) 6" xfId="9656"/>
    <cellStyle name="백_02-배수공_배수공H_통영기초#11-rev1_노임단가_4-3차 전기공사 설계서_REVP0(090401) 7" xfId="9657"/>
    <cellStyle name="백_02-배수공_배수공H_통영기초#11-rev1_노임단가_4-3차 전기공사 설계서_REVP0(090401) 8" xfId="9658"/>
    <cellStyle name="백_02-배수공_배수공H_통영기초#11-rev1_노임단가_4-3차 전기공사 설계서_REVP0(090401) 9" xfId="9659"/>
    <cellStyle name="백_02-배수공_배수공H_통영기초#11-rev1_통합내역서" xfId="9660"/>
    <cellStyle name="백_02-배수공_배수공H_통영기초#11-rev1_통합내역서 10" xfId="9661"/>
    <cellStyle name="백_02-배수공_배수공H_통영기초#11-rev1_통합내역서 11" xfId="9662"/>
    <cellStyle name="백_02-배수공_배수공H_통영기초#11-rev1_통합내역서 12" xfId="9663"/>
    <cellStyle name="백_02-배수공_배수공H_통영기초#11-rev1_통합내역서 13" xfId="9664"/>
    <cellStyle name="백_02-배수공_배수공H_통영기초#11-rev1_통합내역서 14" xfId="30457"/>
    <cellStyle name="백_02-배수공_배수공H_통영기초#11-rev1_통합내역서 2" xfId="9665"/>
    <cellStyle name="백_02-배수공_배수공H_통영기초#11-rev1_통합내역서 3" xfId="9666"/>
    <cellStyle name="백_02-배수공_배수공H_통영기초#11-rev1_통합내역서 4" xfId="9667"/>
    <cellStyle name="백_02-배수공_배수공H_통영기초#11-rev1_통합내역서 5" xfId="9668"/>
    <cellStyle name="백_02-배수공_배수공H_통영기초#11-rev1_통합내역서 6" xfId="9669"/>
    <cellStyle name="백_02-배수공_배수공H_통영기초#11-rev1_통합내역서 7" xfId="9670"/>
    <cellStyle name="백_02-배수공_배수공H_통영기초#11-rev1_통합내역서 8" xfId="9671"/>
    <cellStyle name="백_02-배수공_배수공H_통영기초#11-rev1_통합내역서 9" xfId="9672"/>
    <cellStyle name="백_02-배수공_배수공H_통영기초#11-rev1_통합내역서_1-1차 전기공사 설계서(저장탱크)_REVA_090721(전기방식수정분)" xfId="27932"/>
    <cellStyle name="백_02-배수공_배수공H_통영기초#11-rev1_통합내역서_4-3차 전기공사 설계서_REVP0(090401)" xfId="9673"/>
    <cellStyle name="백_02-배수공_배수공H_통영기초#11-rev1_통합내역서_4-3차 전기공사 설계서_REVP0(090401) 10" xfId="9674"/>
    <cellStyle name="백_02-배수공_배수공H_통영기초#11-rev1_통합내역서_4-3차 전기공사 설계서_REVP0(090401) 11" xfId="9675"/>
    <cellStyle name="백_02-배수공_배수공H_통영기초#11-rev1_통합내역서_4-3차 전기공사 설계서_REVP0(090401) 12" xfId="9676"/>
    <cellStyle name="백_02-배수공_배수공H_통영기초#11-rev1_통합내역서_4-3차 전기공사 설계서_REVP0(090401) 13" xfId="9677"/>
    <cellStyle name="백_02-배수공_배수공H_통영기초#11-rev1_통합내역서_4-3차 전기공사 설계서_REVP0(090401) 14" xfId="30456"/>
    <cellStyle name="백_02-배수공_배수공H_통영기초#11-rev1_통합내역서_4-3차 전기공사 설계서_REVP0(090401) 2" xfId="9678"/>
    <cellStyle name="백_02-배수공_배수공H_통영기초#11-rev1_통합내역서_4-3차 전기공사 설계서_REVP0(090401) 3" xfId="9679"/>
    <cellStyle name="백_02-배수공_배수공H_통영기초#11-rev1_통합내역서_4-3차 전기공사 설계서_REVP0(090401) 4" xfId="9680"/>
    <cellStyle name="백_02-배수공_배수공H_통영기초#11-rev1_통합내역서_4-3차 전기공사 설계서_REVP0(090401) 5" xfId="9681"/>
    <cellStyle name="백_02-배수공_배수공H_통영기초#11-rev1_통합내역서_4-3차 전기공사 설계서_REVP0(090401) 6" xfId="9682"/>
    <cellStyle name="백_02-배수공_배수공H_통영기초#11-rev1_통합내역서_4-3차 전기공사 설계서_REVP0(090401) 7" xfId="9683"/>
    <cellStyle name="백_02-배수공_배수공H_통영기초#11-rev1_통합내역서_4-3차 전기공사 설계서_REVP0(090401) 8" xfId="9684"/>
    <cellStyle name="백_02-배수공_배수공H_통영기초#11-rev1_통합내역서_4-3차 전기공사 설계서_REVP0(090401) 9" xfId="9685"/>
    <cellStyle name="백_02-배수공_배수공H_통영기초#11-rev1_평택15-17본체내역서_rev5" xfId="9686"/>
    <cellStyle name="백_02-배수공_배수공H_통영기초#11-rev1_평택15-17본체내역서_rev5 10" xfId="9687"/>
    <cellStyle name="백_02-배수공_배수공H_통영기초#11-rev1_평택15-17본체내역서_rev5 11" xfId="9688"/>
    <cellStyle name="백_02-배수공_배수공H_통영기초#11-rev1_평택15-17본체내역서_rev5 12" xfId="9689"/>
    <cellStyle name="백_02-배수공_배수공H_통영기초#11-rev1_평택15-17본체내역서_rev5 13" xfId="9690"/>
    <cellStyle name="백_02-배수공_배수공H_통영기초#11-rev1_평택15-17본체내역서_rev5 14" xfId="30455"/>
    <cellStyle name="백_02-배수공_배수공H_통영기초#11-rev1_평택15-17본체내역서_rev5 2" xfId="9691"/>
    <cellStyle name="백_02-배수공_배수공H_통영기초#11-rev1_평택15-17본체내역서_rev5 3" xfId="9692"/>
    <cellStyle name="백_02-배수공_배수공H_통영기초#11-rev1_평택15-17본체내역서_rev5 4" xfId="9693"/>
    <cellStyle name="백_02-배수공_배수공H_통영기초#11-rev1_평택15-17본체내역서_rev5 5" xfId="9694"/>
    <cellStyle name="백_02-배수공_배수공H_통영기초#11-rev1_평택15-17본체내역서_rev5 6" xfId="9695"/>
    <cellStyle name="백_02-배수공_배수공H_통영기초#11-rev1_평택15-17본체내역서_rev5 7" xfId="9696"/>
    <cellStyle name="백_02-배수공_배수공H_통영기초#11-rev1_평택15-17본체내역서_rev5 8" xfId="9697"/>
    <cellStyle name="백_02-배수공_배수공H_통영기초#11-rev1_평택15-17본체내역서_rev5 9" xfId="9698"/>
    <cellStyle name="백_02-배수공_배수공H_통영기초#11-rev1_평택15-17본체내역서_rev5_1-1차 전기공사 설계서(저장탱크)_REVA_090721(전기방식수정분)" xfId="27933"/>
    <cellStyle name="백_02-배수공_배수공H_통영기초#11-rev1_평택15-17본체내역서_rev5_4-3차 전기공사 설계서_REVP0(090401)" xfId="9699"/>
    <cellStyle name="백_02-배수공_배수공H_통영기초#11-rev1_평택15-17본체내역서_rev5_4-3차 전기공사 설계서_REVP0(090401) 10" xfId="9700"/>
    <cellStyle name="백_02-배수공_배수공H_통영기초#11-rev1_평택15-17본체내역서_rev5_4-3차 전기공사 설계서_REVP0(090401) 11" xfId="9701"/>
    <cellStyle name="백_02-배수공_배수공H_통영기초#11-rev1_평택15-17본체내역서_rev5_4-3차 전기공사 설계서_REVP0(090401) 12" xfId="9702"/>
    <cellStyle name="백_02-배수공_배수공H_통영기초#11-rev1_평택15-17본체내역서_rev5_4-3차 전기공사 설계서_REVP0(090401) 13" xfId="9703"/>
    <cellStyle name="백_02-배수공_배수공H_통영기초#11-rev1_평택15-17본체내역서_rev5_4-3차 전기공사 설계서_REVP0(090401) 14" xfId="30454"/>
    <cellStyle name="백_02-배수공_배수공H_통영기초#11-rev1_평택15-17본체내역서_rev5_4-3차 전기공사 설계서_REVP0(090401) 2" xfId="9704"/>
    <cellStyle name="백_02-배수공_배수공H_통영기초#11-rev1_평택15-17본체내역서_rev5_4-3차 전기공사 설계서_REVP0(090401) 3" xfId="9705"/>
    <cellStyle name="백_02-배수공_배수공H_통영기초#11-rev1_평택15-17본체내역서_rev5_4-3차 전기공사 설계서_REVP0(090401) 4" xfId="9706"/>
    <cellStyle name="백_02-배수공_배수공H_통영기초#11-rev1_평택15-17본체내역서_rev5_4-3차 전기공사 설계서_REVP0(090401) 5" xfId="9707"/>
    <cellStyle name="백_02-배수공_배수공H_통영기초#11-rev1_평택15-17본체내역서_rev5_4-3차 전기공사 설계서_REVP0(090401) 6" xfId="9708"/>
    <cellStyle name="백_02-배수공_배수공H_통영기초#11-rev1_평택15-17본체내역서_rev5_4-3차 전기공사 설계서_REVP0(090401) 7" xfId="9709"/>
    <cellStyle name="백_02-배수공_배수공H_통영기초#11-rev1_평택15-17본체내역서_rev5_4-3차 전기공사 설계서_REVP0(090401) 8" xfId="9710"/>
    <cellStyle name="백_02-배수공_배수공H_통영기초#11-rev1_평택15-17본체내역서_rev5_4-3차 전기공사 설계서_REVP0(090401) 9" xfId="9711"/>
    <cellStyle name="백_02-배수공_배수공H_통합내역서" xfId="9712"/>
    <cellStyle name="백_02-배수공_배수공H_통합내역서 10" xfId="9713"/>
    <cellStyle name="백_02-배수공_배수공H_통합내역서 11" xfId="9714"/>
    <cellStyle name="백_02-배수공_배수공H_통합내역서 12" xfId="9715"/>
    <cellStyle name="백_02-배수공_배수공H_통합내역서 13" xfId="9716"/>
    <cellStyle name="백_02-배수공_배수공H_통합내역서 14" xfId="30453"/>
    <cellStyle name="백_02-배수공_배수공H_통합내역서 2" xfId="9717"/>
    <cellStyle name="백_02-배수공_배수공H_통합내역서 3" xfId="9718"/>
    <cellStyle name="백_02-배수공_배수공H_통합내역서 4" xfId="9719"/>
    <cellStyle name="백_02-배수공_배수공H_통합내역서 5" xfId="9720"/>
    <cellStyle name="백_02-배수공_배수공H_통합내역서 6" xfId="9721"/>
    <cellStyle name="백_02-배수공_배수공H_통합내역서 7" xfId="9722"/>
    <cellStyle name="백_02-배수공_배수공H_통합내역서 8" xfId="9723"/>
    <cellStyle name="백_02-배수공_배수공H_통합내역서 9" xfId="9724"/>
    <cellStyle name="백_02-배수공_배수공H_통합내역서_1-1차 전기공사 설계서(저장탱크)_REVA_090721(전기방식수정분)" xfId="27934"/>
    <cellStyle name="백_02-배수공_배수공H_통합내역서_4-3차 전기공사 설계서_REVP0(090401)" xfId="9725"/>
    <cellStyle name="백_02-배수공_배수공H_통합내역서_4-3차 전기공사 설계서_REVP0(090401) 10" xfId="9726"/>
    <cellStyle name="백_02-배수공_배수공H_통합내역서_4-3차 전기공사 설계서_REVP0(090401) 11" xfId="9727"/>
    <cellStyle name="백_02-배수공_배수공H_통합내역서_4-3차 전기공사 설계서_REVP0(090401) 12" xfId="9728"/>
    <cellStyle name="백_02-배수공_배수공H_통합내역서_4-3차 전기공사 설계서_REVP0(090401) 13" xfId="9729"/>
    <cellStyle name="백_02-배수공_배수공H_통합내역서_4-3차 전기공사 설계서_REVP0(090401) 14" xfId="30452"/>
    <cellStyle name="백_02-배수공_배수공H_통합내역서_4-3차 전기공사 설계서_REVP0(090401) 2" xfId="9730"/>
    <cellStyle name="백_02-배수공_배수공H_통합내역서_4-3차 전기공사 설계서_REVP0(090401) 3" xfId="9731"/>
    <cellStyle name="백_02-배수공_배수공H_통합내역서_4-3차 전기공사 설계서_REVP0(090401) 4" xfId="9732"/>
    <cellStyle name="백_02-배수공_배수공H_통합내역서_4-3차 전기공사 설계서_REVP0(090401) 5" xfId="9733"/>
    <cellStyle name="백_02-배수공_배수공H_통합내역서_4-3차 전기공사 설계서_REVP0(090401) 6" xfId="9734"/>
    <cellStyle name="백_02-배수공_배수공H_통합내역서_4-3차 전기공사 설계서_REVP0(090401) 7" xfId="9735"/>
    <cellStyle name="백_02-배수공_배수공H_통합내역서_4-3차 전기공사 설계서_REVP0(090401) 8" xfId="9736"/>
    <cellStyle name="백_02-배수공_배수공H_통합내역서_4-3차 전기공사 설계서_REVP0(090401) 9" xfId="9737"/>
    <cellStyle name="백_02-배수공_배수공H_평택15-17본체내역서_rev5" xfId="9738"/>
    <cellStyle name="백_02-배수공_배수공H_평택15-17본체내역서_rev5 10" xfId="9739"/>
    <cellStyle name="백_02-배수공_배수공H_평택15-17본체내역서_rev5 11" xfId="9740"/>
    <cellStyle name="백_02-배수공_배수공H_평택15-17본체내역서_rev5 12" xfId="9741"/>
    <cellStyle name="백_02-배수공_배수공H_평택15-17본체내역서_rev5 13" xfId="9742"/>
    <cellStyle name="백_02-배수공_배수공H_평택15-17본체내역서_rev5 14" xfId="30451"/>
    <cellStyle name="백_02-배수공_배수공H_평택15-17본체내역서_rev5 2" xfId="9743"/>
    <cellStyle name="백_02-배수공_배수공H_평택15-17본체내역서_rev5 3" xfId="9744"/>
    <cellStyle name="백_02-배수공_배수공H_평택15-17본체내역서_rev5 4" xfId="9745"/>
    <cellStyle name="백_02-배수공_배수공H_평택15-17본체내역서_rev5 5" xfId="9746"/>
    <cellStyle name="백_02-배수공_배수공H_평택15-17본체내역서_rev5 6" xfId="9747"/>
    <cellStyle name="백_02-배수공_배수공H_평택15-17본체내역서_rev5 7" xfId="9748"/>
    <cellStyle name="백_02-배수공_배수공H_평택15-17본체내역서_rev5 8" xfId="9749"/>
    <cellStyle name="백_02-배수공_배수공H_평택15-17본체내역서_rev5 9" xfId="9750"/>
    <cellStyle name="백_02-배수공_배수공H_평택15-17본체내역서_rev5_1-1차 전기공사 설계서(저장탱크)_REVA_090721(전기방식수정분)" xfId="27935"/>
    <cellStyle name="백_02-배수공_배수공H_평택15-17본체내역서_rev5_4-3차 전기공사 설계서_REVP0(090401)" xfId="9751"/>
    <cellStyle name="백_02-배수공_배수공H_평택15-17본체내역서_rev5_4-3차 전기공사 설계서_REVP0(090401) 10" xfId="9752"/>
    <cellStyle name="백_02-배수공_배수공H_평택15-17본체내역서_rev5_4-3차 전기공사 설계서_REVP0(090401) 11" xfId="9753"/>
    <cellStyle name="백_02-배수공_배수공H_평택15-17본체내역서_rev5_4-3차 전기공사 설계서_REVP0(090401) 12" xfId="9754"/>
    <cellStyle name="백_02-배수공_배수공H_평택15-17본체내역서_rev5_4-3차 전기공사 설계서_REVP0(090401) 13" xfId="9755"/>
    <cellStyle name="백_02-배수공_배수공H_평택15-17본체내역서_rev5_4-3차 전기공사 설계서_REVP0(090401) 14" xfId="30450"/>
    <cellStyle name="백_02-배수공_배수공H_평택15-17본체내역서_rev5_4-3차 전기공사 설계서_REVP0(090401) 2" xfId="9756"/>
    <cellStyle name="백_02-배수공_배수공H_평택15-17본체내역서_rev5_4-3차 전기공사 설계서_REVP0(090401) 3" xfId="9757"/>
    <cellStyle name="백_02-배수공_배수공H_평택15-17본체내역서_rev5_4-3차 전기공사 설계서_REVP0(090401) 4" xfId="9758"/>
    <cellStyle name="백_02-배수공_배수공H_평택15-17본체내역서_rev5_4-3차 전기공사 설계서_REVP0(090401) 5" xfId="9759"/>
    <cellStyle name="백_02-배수공_배수공H_평택15-17본체내역서_rev5_4-3차 전기공사 설계서_REVP0(090401) 6" xfId="9760"/>
    <cellStyle name="백_02-배수공_배수공H_평택15-17본체내역서_rev5_4-3차 전기공사 설계서_REVP0(090401) 7" xfId="9761"/>
    <cellStyle name="백_02-배수공_배수공H_평택15-17본체내역서_rev5_4-3차 전기공사 설계서_REVP0(090401) 8" xfId="9762"/>
    <cellStyle name="백_02-배수공_배수공H_평택15-17본체내역서_rev5_4-3차 전기공사 설계서_REVP0(090401) 9" xfId="9763"/>
    <cellStyle name="백_02-배수공_통영기초#11-rev1" xfId="9764"/>
    <cellStyle name="백_02-배수공_통영기초#11-rev1 10" xfId="9765"/>
    <cellStyle name="백_02-배수공_통영기초#11-rev1 11" xfId="9766"/>
    <cellStyle name="백_02-배수공_통영기초#11-rev1 12" xfId="9767"/>
    <cellStyle name="백_02-배수공_통영기초#11-rev1 13" xfId="9768"/>
    <cellStyle name="백_02-배수공_통영기초#11-rev1 14" xfId="30449"/>
    <cellStyle name="백_02-배수공_통영기초#11-rev1 2" xfId="9769"/>
    <cellStyle name="백_02-배수공_통영기초#11-rev1 3" xfId="9770"/>
    <cellStyle name="백_02-배수공_통영기초#11-rev1 4" xfId="9771"/>
    <cellStyle name="백_02-배수공_통영기초#11-rev1 5" xfId="9772"/>
    <cellStyle name="백_02-배수공_통영기초#11-rev1 6" xfId="9773"/>
    <cellStyle name="백_02-배수공_통영기초#11-rev1 7" xfId="9774"/>
    <cellStyle name="백_02-배수공_통영기초#11-rev1 8" xfId="9775"/>
    <cellStyle name="백_02-배수공_통영기초#11-rev1 9" xfId="9776"/>
    <cellStyle name="백_02-배수공_통영기초#11-rev1_1-1차 전기공사 설계서(저장탱크)_REVA_090721(전기방식수정분)" xfId="27936"/>
    <cellStyle name="백_02-배수공_통영기초#11-rev1_4-3차 전기공사 설계서_REVP0(090401)" xfId="9777"/>
    <cellStyle name="백_02-배수공_통영기초#11-rev1_4-3차 전기공사 설계서_REVP0(090401) 10" xfId="9778"/>
    <cellStyle name="백_02-배수공_통영기초#11-rev1_4-3차 전기공사 설계서_REVP0(090401) 11" xfId="9779"/>
    <cellStyle name="백_02-배수공_통영기초#11-rev1_4-3차 전기공사 설계서_REVP0(090401) 12" xfId="9780"/>
    <cellStyle name="백_02-배수공_통영기초#11-rev1_4-3차 전기공사 설계서_REVP0(090401) 13" xfId="9781"/>
    <cellStyle name="백_02-배수공_통영기초#11-rev1_4-3차 전기공사 설계서_REVP0(090401) 14" xfId="30448"/>
    <cellStyle name="백_02-배수공_통영기초#11-rev1_4-3차 전기공사 설계서_REVP0(090401) 2" xfId="9782"/>
    <cellStyle name="백_02-배수공_통영기초#11-rev1_4-3차 전기공사 설계서_REVP0(090401) 3" xfId="9783"/>
    <cellStyle name="백_02-배수공_통영기초#11-rev1_4-3차 전기공사 설계서_REVP0(090401) 4" xfId="9784"/>
    <cellStyle name="백_02-배수공_통영기초#11-rev1_4-3차 전기공사 설계서_REVP0(090401) 5" xfId="9785"/>
    <cellStyle name="백_02-배수공_통영기초#11-rev1_4-3차 전기공사 설계서_REVP0(090401) 6" xfId="9786"/>
    <cellStyle name="백_02-배수공_통영기초#11-rev1_4-3차 전기공사 설계서_REVP0(090401) 7" xfId="9787"/>
    <cellStyle name="백_02-배수공_통영기초#11-rev1_4-3차 전기공사 설계서_REVP0(090401) 8" xfId="9788"/>
    <cellStyle name="백_02-배수공_통영기초#11-rev1_4-3차 전기공사 설계서_REVP0(090401) 9" xfId="9789"/>
    <cellStyle name="백_02-배수공_통영기초#11-rev1_노임단가" xfId="9790"/>
    <cellStyle name="백_02-배수공_통영기초#11-rev1_노임단가 10" xfId="9791"/>
    <cellStyle name="백_02-배수공_통영기초#11-rev1_노임단가 11" xfId="9792"/>
    <cellStyle name="백_02-배수공_통영기초#11-rev1_노임단가 12" xfId="9793"/>
    <cellStyle name="백_02-배수공_통영기초#11-rev1_노임단가 13" xfId="9794"/>
    <cellStyle name="백_02-배수공_통영기초#11-rev1_노임단가 14" xfId="30447"/>
    <cellStyle name="백_02-배수공_통영기초#11-rev1_노임단가 2" xfId="9795"/>
    <cellStyle name="백_02-배수공_통영기초#11-rev1_노임단가 3" xfId="9796"/>
    <cellStyle name="백_02-배수공_통영기초#11-rev1_노임단가 4" xfId="9797"/>
    <cellStyle name="백_02-배수공_통영기초#11-rev1_노임단가 5" xfId="9798"/>
    <cellStyle name="백_02-배수공_통영기초#11-rev1_노임단가 6" xfId="9799"/>
    <cellStyle name="백_02-배수공_통영기초#11-rev1_노임단가 7" xfId="9800"/>
    <cellStyle name="백_02-배수공_통영기초#11-rev1_노임단가 8" xfId="9801"/>
    <cellStyle name="백_02-배수공_통영기초#11-rev1_노임단가 9" xfId="9802"/>
    <cellStyle name="백_02-배수공_통영기초#11-rev1_노임단가_1-1차 전기공사 설계서(저장탱크)_REVA_090721(전기방식수정분)" xfId="27937"/>
    <cellStyle name="백_02-배수공_통영기초#11-rev1_노임단가_4-3차 전기공사 설계서_REVP0(090401)" xfId="9803"/>
    <cellStyle name="백_02-배수공_통영기초#11-rev1_노임단가_4-3차 전기공사 설계서_REVP0(090401) 10" xfId="9804"/>
    <cellStyle name="백_02-배수공_통영기초#11-rev1_노임단가_4-3차 전기공사 설계서_REVP0(090401) 11" xfId="9805"/>
    <cellStyle name="백_02-배수공_통영기초#11-rev1_노임단가_4-3차 전기공사 설계서_REVP0(090401) 12" xfId="9806"/>
    <cellStyle name="백_02-배수공_통영기초#11-rev1_노임단가_4-3차 전기공사 설계서_REVP0(090401) 13" xfId="9807"/>
    <cellStyle name="백_02-배수공_통영기초#11-rev1_노임단가_4-3차 전기공사 설계서_REVP0(090401) 14" xfId="30446"/>
    <cellStyle name="백_02-배수공_통영기초#11-rev1_노임단가_4-3차 전기공사 설계서_REVP0(090401) 2" xfId="9808"/>
    <cellStyle name="백_02-배수공_통영기초#11-rev1_노임단가_4-3차 전기공사 설계서_REVP0(090401) 3" xfId="9809"/>
    <cellStyle name="백_02-배수공_통영기초#11-rev1_노임단가_4-3차 전기공사 설계서_REVP0(090401) 4" xfId="9810"/>
    <cellStyle name="백_02-배수공_통영기초#11-rev1_노임단가_4-3차 전기공사 설계서_REVP0(090401) 5" xfId="9811"/>
    <cellStyle name="백_02-배수공_통영기초#11-rev1_노임단가_4-3차 전기공사 설계서_REVP0(090401) 6" xfId="9812"/>
    <cellStyle name="백_02-배수공_통영기초#11-rev1_노임단가_4-3차 전기공사 설계서_REVP0(090401) 7" xfId="9813"/>
    <cellStyle name="백_02-배수공_통영기초#11-rev1_노임단가_4-3차 전기공사 설계서_REVP0(090401) 8" xfId="9814"/>
    <cellStyle name="백_02-배수공_통영기초#11-rev1_노임단가_4-3차 전기공사 설계서_REVP0(090401) 9" xfId="9815"/>
    <cellStyle name="백_02-배수공_통영기초#11-rev1_통합내역서" xfId="9816"/>
    <cellStyle name="백_02-배수공_통영기초#11-rev1_통합내역서 10" xfId="9817"/>
    <cellStyle name="백_02-배수공_통영기초#11-rev1_통합내역서 11" xfId="9818"/>
    <cellStyle name="백_02-배수공_통영기초#11-rev1_통합내역서 12" xfId="9819"/>
    <cellStyle name="백_02-배수공_통영기초#11-rev1_통합내역서 13" xfId="9820"/>
    <cellStyle name="백_02-배수공_통영기초#11-rev1_통합내역서 14" xfId="30445"/>
    <cellStyle name="백_02-배수공_통영기초#11-rev1_통합내역서 2" xfId="9821"/>
    <cellStyle name="백_02-배수공_통영기초#11-rev1_통합내역서 3" xfId="9822"/>
    <cellStyle name="백_02-배수공_통영기초#11-rev1_통합내역서 4" xfId="9823"/>
    <cellStyle name="백_02-배수공_통영기초#11-rev1_통합내역서 5" xfId="9824"/>
    <cellStyle name="백_02-배수공_통영기초#11-rev1_통합내역서 6" xfId="9825"/>
    <cellStyle name="백_02-배수공_통영기초#11-rev1_통합내역서 7" xfId="9826"/>
    <cellStyle name="백_02-배수공_통영기초#11-rev1_통합내역서 8" xfId="9827"/>
    <cellStyle name="백_02-배수공_통영기초#11-rev1_통합내역서 9" xfId="9828"/>
    <cellStyle name="백_02-배수공_통영기초#11-rev1_통합내역서_1-1차 전기공사 설계서(저장탱크)_REVA_090721(전기방식수정분)" xfId="27938"/>
    <cellStyle name="백_02-배수공_통영기초#11-rev1_통합내역서_4-3차 전기공사 설계서_REVP0(090401)" xfId="9829"/>
    <cellStyle name="백_02-배수공_통영기초#11-rev1_통합내역서_4-3차 전기공사 설계서_REVP0(090401) 10" xfId="9830"/>
    <cellStyle name="백_02-배수공_통영기초#11-rev1_통합내역서_4-3차 전기공사 설계서_REVP0(090401) 11" xfId="9831"/>
    <cellStyle name="백_02-배수공_통영기초#11-rev1_통합내역서_4-3차 전기공사 설계서_REVP0(090401) 12" xfId="9832"/>
    <cellStyle name="백_02-배수공_통영기초#11-rev1_통합내역서_4-3차 전기공사 설계서_REVP0(090401) 13" xfId="9833"/>
    <cellStyle name="백_02-배수공_통영기초#11-rev1_통합내역서_4-3차 전기공사 설계서_REVP0(090401) 14" xfId="30444"/>
    <cellStyle name="백_02-배수공_통영기초#11-rev1_통합내역서_4-3차 전기공사 설계서_REVP0(090401) 2" xfId="9834"/>
    <cellStyle name="백_02-배수공_통영기초#11-rev1_통합내역서_4-3차 전기공사 설계서_REVP0(090401) 3" xfId="9835"/>
    <cellStyle name="백_02-배수공_통영기초#11-rev1_통합내역서_4-3차 전기공사 설계서_REVP0(090401) 4" xfId="9836"/>
    <cellStyle name="백_02-배수공_통영기초#11-rev1_통합내역서_4-3차 전기공사 설계서_REVP0(090401) 5" xfId="9837"/>
    <cellStyle name="백_02-배수공_통영기초#11-rev1_통합내역서_4-3차 전기공사 설계서_REVP0(090401) 6" xfId="9838"/>
    <cellStyle name="백_02-배수공_통영기초#11-rev1_통합내역서_4-3차 전기공사 설계서_REVP0(090401) 7" xfId="9839"/>
    <cellStyle name="백_02-배수공_통영기초#11-rev1_통합내역서_4-3차 전기공사 설계서_REVP0(090401) 8" xfId="9840"/>
    <cellStyle name="백_02-배수공_통영기초#11-rev1_통합내역서_4-3차 전기공사 설계서_REVP0(090401) 9" xfId="9841"/>
    <cellStyle name="백_02-배수공_통영기초#11-rev1_평택15-17본체내역서_rev5" xfId="9842"/>
    <cellStyle name="백_02-배수공_통영기초#11-rev1_평택15-17본체내역서_rev5 10" xfId="9843"/>
    <cellStyle name="백_02-배수공_통영기초#11-rev1_평택15-17본체내역서_rev5 11" xfId="9844"/>
    <cellStyle name="백_02-배수공_통영기초#11-rev1_평택15-17본체내역서_rev5 12" xfId="9845"/>
    <cellStyle name="백_02-배수공_통영기초#11-rev1_평택15-17본체내역서_rev5 13" xfId="9846"/>
    <cellStyle name="백_02-배수공_통영기초#11-rev1_평택15-17본체내역서_rev5 14" xfId="30443"/>
    <cellStyle name="백_02-배수공_통영기초#11-rev1_평택15-17본체내역서_rev5 2" xfId="9847"/>
    <cellStyle name="백_02-배수공_통영기초#11-rev1_평택15-17본체내역서_rev5 3" xfId="9848"/>
    <cellStyle name="백_02-배수공_통영기초#11-rev1_평택15-17본체내역서_rev5 4" xfId="9849"/>
    <cellStyle name="백_02-배수공_통영기초#11-rev1_평택15-17본체내역서_rev5 5" xfId="9850"/>
    <cellStyle name="백_02-배수공_통영기초#11-rev1_평택15-17본체내역서_rev5 6" xfId="9851"/>
    <cellStyle name="백_02-배수공_통영기초#11-rev1_평택15-17본체내역서_rev5 7" xfId="9852"/>
    <cellStyle name="백_02-배수공_통영기초#11-rev1_평택15-17본체내역서_rev5 8" xfId="9853"/>
    <cellStyle name="백_02-배수공_통영기초#11-rev1_평택15-17본체내역서_rev5 9" xfId="9854"/>
    <cellStyle name="백_02-배수공_통영기초#11-rev1_평택15-17본체내역서_rev5_1-1차 전기공사 설계서(저장탱크)_REVA_090721(전기방식수정분)" xfId="27939"/>
    <cellStyle name="백_02-배수공_통영기초#11-rev1_평택15-17본체내역서_rev5_4-3차 전기공사 설계서_REVP0(090401)" xfId="9855"/>
    <cellStyle name="백_02-배수공_통영기초#11-rev1_평택15-17본체내역서_rev5_4-3차 전기공사 설계서_REVP0(090401) 10" xfId="9856"/>
    <cellStyle name="백_02-배수공_통영기초#11-rev1_평택15-17본체내역서_rev5_4-3차 전기공사 설계서_REVP0(090401) 11" xfId="9857"/>
    <cellStyle name="백_02-배수공_통영기초#11-rev1_평택15-17본체내역서_rev5_4-3차 전기공사 설계서_REVP0(090401) 12" xfId="9858"/>
    <cellStyle name="백_02-배수공_통영기초#11-rev1_평택15-17본체내역서_rev5_4-3차 전기공사 설계서_REVP0(090401) 13" xfId="9859"/>
    <cellStyle name="백_02-배수공_통영기초#11-rev1_평택15-17본체내역서_rev5_4-3차 전기공사 설계서_REVP0(090401) 14" xfId="30442"/>
    <cellStyle name="백_02-배수공_통영기초#11-rev1_평택15-17본체내역서_rev5_4-3차 전기공사 설계서_REVP0(090401) 2" xfId="9860"/>
    <cellStyle name="백_02-배수공_통영기초#11-rev1_평택15-17본체내역서_rev5_4-3차 전기공사 설계서_REVP0(090401) 3" xfId="9861"/>
    <cellStyle name="백_02-배수공_통영기초#11-rev1_평택15-17본체내역서_rev5_4-3차 전기공사 설계서_REVP0(090401) 4" xfId="9862"/>
    <cellStyle name="백_02-배수공_통영기초#11-rev1_평택15-17본체내역서_rev5_4-3차 전기공사 설계서_REVP0(090401) 5" xfId="9863"/>
    <cellStyle name="백_02-배수공_통영기초#11-rev1_평택15-17본체내역서_rev5_4-3차 전기공사 설계서_REVP0(090401) 6" xfId="9864"/>
    <cellStyle name="백_02-배수공_통영기초#11-rev1_평택15-17본체내역서_rev5_4-3차 전기공사 설계서_REVP0(090401) 7" xfId="9865"/>
    <cellStyle name="백_02-배수공_통영기초#11-rev1_평택15-17본체내역서_rev5_4-3차 전기공사 설계서_REVP0(090401) 8" xfId="9866"/>
    <cellStyle name="백_02-배수공_통영기초#11-rev1_평택15-17본체내역서_rev5_4-3차 전기공사 설계서_REVP0(090401) 9" xfId="9867"/>
    <cellStyle name="백_02-배수공_통합내역서" xfId="9868"/>
    <cellStyle name="백_02-배수공_통합내역서 10" xfId="9869"/>
    <cellStyle name="백_02-배수공_통합내역서 11" xfId="9870"/>
    <cellStyle name="백_02-배수공_통합내역서 12" xfId="9871"/>
    <cellStyle name="백_02-배수공_통합내역서 13" xfId="9872"/>
    <cellStyle name="백_02-배수공_통합내역서 14" xfId="30441"/>
    <cellStyle name="백_02-배수공_통합내역서 2" xfId="9873"/>
    <cellStyle name="백_02-배수공_통합내역서 3" xfId="9874"/>
    <cellStyle name="백_02-배수공_통합내역서 4" xfId="9875"/>
    <cellStyle name="백_02-배수공_통합내역서 5" xfId="9876"/>
    <cellStyle name="백_02-배수공_통합내역서 6" xfId="9877"/>
    <cellStyle name="백_02-배수공_통합내역서 7" xfId="9878"/>
    <cellStyle name="백_02-배수공_통합내역서 8" xfId="9879"/>
    <cellStyle name="백_02-배수공_통합내역서 9" xfId="9880"/>
    <cellStyle name="백_02-배수공_통합내역서_1-1차 전기공사 설계서(저장탱크)_REVA_090721(전기방식수정분)" xfId="27940"/>
    <cellStyle name="백_02-배수공_통합내역서_4-3차 전기공사 설계서_REVP0(090401)" xfId="9881"/>
    <cellStyle name="백_02-배수공_통합내역서_4-3차 전기공사 설계서_REVP0(090401) 10" xfId="9882"/>
    <cellStyle name="백_02-배수공_통합내역서_4-3차 전기공사 설계서_REVP0(090401) 11" xfId="9883"/>
    <cellStyle name="백_02-배수공_통합내역서_4-3차 전기공사 설계서_REVP0(090401) 12" xfId="9884"/>
    <cellStyle name="백_02-배수공_통합내역서_4-3차 전기공사 설계서_REVP0(090401) 13" xfId="9885"/>
    <cellStyle name="백_02-배수공_통합내역서_4-3차 전기공사 설계서_REVP0(090401) 14" xfId="30440"/>
    <cellStyle name="백_02-배수공_통합내역서_4-3차 전기공사 설계서_REVP0(090401) 2" xfId="9886"/>
    <cellStyle name="백_02-배수공_통합내역서_4-3차 전기공사 설계서_REVP0(090401) 3" xfId="9887"/>
    <cellStyle name="백_02-배수공_통합내역서_4-3차 전기공사 설계서_REVP0(090401) 4" xfId="9888"/>
    <cellStyle name="백_02-배수공_통합내역서_4-3차 전기공사 설계서_REVP0(090401) 5" xfId="9889"/>
    <cellStyle name="백_02-배수공_통합내역서_4-3차 전기공사 설계서_REVP0(090401) 6" xfId="9890"/>
    <cellStyle name="백_02-배수공_통합내역서_4-3차 전기공사 설계서_REVP0(090401) 7" xfId="9891"/>
    <cellStyle name="백_02-배수공_통합내역서_4-3차 전기공사 설계서_REVP0(090401) 8" xfId="9892"/>
    <cellStyle name="백_02-배수공_통합내역서_4-3차 전기공사 설계서_REVP0(090401) 9" xfId="9893"/>
    <cellStyle name="백_02-배수공_평택15-17본체내역서_rev5" xfId="9894"/>
    <cellStyle name="백_02-배수공_평택15-17본체내역서_rev5 10" xfId="9895"/>
    <cellStyle name="백_02-배수공_평택15-17본체내역서_rev5 11" xfId="9896"/>
    <cellStyle name="백_02-배수공_평택15-17본체내역서_rev5 12" xfId="9897"/>
    <cellStyle name="백_02-배수공_평택15-17본체내역서_rev5 13" xfId="9898"/>
    <cellStyle name="백_02-배수공_평택15-17본체내역서_rev5 14" xfId="30439"/>
    <cellStyle name="백_02-배수공_평택15-17본체내역서_rev5 2" xfId="9899"/>
    <cellStyle name="백_02-배수공_평택15-17본체내역서_rev5 3" xfId="9900"/>
    <cellStyle name="백_02-배수공_평택15-17본체내역서_rev5 4" xfId="9901"/>
    <cellStyle name="백_02-배수공_평택15-17본체내역서_rev5 5" xfId="9902"/>
    <cellStyle name="백_02-배수공_평택15-17본체내역서_rev5 6" xfId="9903"/>
    <cellStyle name="백_02-배수공_평택15-17본체내역서_rev5 7" xfId="9904"/>
    <cellStyle name="백_02-배수공_평택15-17본체내역서_rev5 8" xfId="9905"/>
    <cellStyle name="백_02-배수공_평택15-17본체내역서_rev5 9" xfId="9906"/>
    <cellStyle name="백_02-배수공_평택15-17본체내역서_rev5_1-1차 전기공사 설계서(저장탱크)_REVA_090721(전기방식수정분)" xfId="27941"/>
    <cellStyle name="백_02-배수공_평택15-17본체내역서_rev5_4-3차 전기공사 설계서_REVP0(090401)" xfId="9907"/>
    <cellStyle name="백_02-배수공_평택15-17본체내역서_rev5_4-3차 전기공사 설계서_REVP0(090401) 10" xfId="9908"/>
    <cellStyle name="백_02-배수공_평택15-17본체내역서_rev5_4-3차 전기공사 설계서_REVP0(090401) 11" xfId="9909"/>
    <cellStyle name="백_02-배수공_평택15-17본체내역서_rev5_4-3차 전기공사 설계서_REVP0(090401) 12" xfId="9910"/>
    <cellStyle name="백_02-배수공_평택15-17본체내역서_rev5_4-3차 전기공사 설계서_REVP0(090401) 13" xfId="9911"/>
    <cellStyle name="백_02-배수공_평택15-17본체내역서_rev5_4-3차 전기공사 설계서_REVP0(090401) 14" xfId="30438"/>
    <cellStyle name="백_02-배수공_평택15-17본체내역서_rev5_4-3차 전기공사 설계서_REVP0(090401) 2" xfId="9912"/>
    <cellStyle name="백_02-배수공_평택15-17본체내역서_rev5_4-3차 전기공사 설계서_REVP0(090401) 3" xfId="9913"/>
    <cellStyle name="백_02-배수공_평택15-17본체내역서_rev5_4-3차 전기공사 설계서_REVP0(090401) 4" xfId="9914"/>
    <cellStyle name="백_02-배수공_평택15-17본체내역서_rev5_4-3차 전기공사 설계서_REVP0(090401) 5" xfId="9915"/>
    <cellStyle name="백_02-배수공_평택15-17본체내역서_rev5_4-3차 전기공사 설계서_REVP0(090401) 6" xfId="9916"/>
    <cellStyle name="백_02-배수공_평택15-17본체내역서_rev5_4-3차 전기공사 설계서_REVP0(090401) 7" xfId="9917"/>
    <cellStyle name="백_02-배수공_평택15-17본체내역서_rev5_4-3차 전기공사 설계서_REVP0(090401) 8" xfId="9918"/>
    <cellStyle name="백_02-배수공_평택15-17본체내역서_rev5_4-3차 전기공사 설계서_REVP0(090401) 9" xfId="9919"/>
    <cellStyle name="백_04-포장공_02-배수공" xfId="9920"/>
    <cellStyle name="백_04-포장공_02-배수공 10" xfId="9921"/>
    <cellStyle name="백_04-포장공_02-배수공 11" xfId="9922"/>
    <cellStyle name="백_04-포장공_02-배수공 12" xfId="9923"/>
    <cellStyle name="백_04-포장공_02-배수공 13" xfId="9924"/>
    <cellStyle name="백_04-포장공_02-배수공 14" xfId="30437"/>
    <cellStyle name="백_04-포장공_02-배수공 2" xfId="9925"/>
    <cellStyle name="백_04-포장공_02-배수공 3" xfId="9926"/>
    <cellStyle name="백_04-포장공_02-배수공 4" xfId="9927"/>
    <cellStyle name="백_04-포장공_02-배수공 5" xfId="9928"/>
    <cellStyle name="백_04-포장공_02-배수공 6" xfId="9929"/>
    <cellStyle name="백_04-포장공_02-배수공 7" xfId="9930"/>
    <cellStyle name="백_04-포장공_02-배수공 8" xfId="9931"/>
    <cellStyle name="백_04-포장공_02-배수공 9" xfId="9932"/>
    <cellStyle name="백_04-포장공_02-배수공_1-1차 전기공사 설계서(저장탱크)_REVA_090721(전기방식수정분)" xfId="27942"/>
    <cellStyle name="백_04-포장공_02-배수공_4-3차 전기공사 설계서_REVP0(090401)" xfId="9933"/>
    <cellStyle name="백_04-포장공_02-배수공_4-3차 전기공사 설계서_REVP0(090401) 10" xfId="9934"/>
    <cellStyle name="백_04-포장공_02-배수공_4-3차 전기공사 설계서_REVP0(090401) 11" xfId="9935"/>
    <cellStyle name="백_04-포장공_02-배수공_4-3차 전기공사 설계서_REVP0(090401) 12" xfId="9936"/>
    <cellStyle name="백_04-포장공_02-배수공_4-3차 전기공사 설계서_REVP0(090401) 13" xfId="9937"/>
    <cellStyle name="백_04-포장공_02-배수공_4-3차 전기공사 설계서_REVP0(090401) 14" xfId="30436"/>
    <cellStyle name="백_04-포장공_02-배수공_4-3차 전기공사 설계서_REVP0(090401) 2" xfId="9938"/>
    <cellStyle name="백_04-포장공_02-배수공_4-3차 전기공사 설계서_REVP0(090401) 3" xfId="9939"/>
    <cellStyle name="백_04-포장공_02-배수공_4-3차 전기공사 설계서_REVP0(090401) 4" xfId="9940"/>
    <cellStyle name="백_04-포장공_02-배수공_4-3차 전기공사 설계서_REVP0(090401) 5" xfId="9941"/>
    <cellStyle name="백_04-포장공_02-배수공_4-3차 전기공사 설계서_REVP0(090401) 6" xfId="9942"/>
    <cellStyle name="백_04-포장공_02-배수공_4-3차 전기공사 설계서_REVP0(090401) 7" xfId="9943"/>
    <cellStyle name="백_04-포장공_02-배수공_4-3차 전기공사 설계서_REVP0(090401) 8" xfId="9944"/>
    <cellStyle name="백_04-포장공_02-배수공_4-3차 전기공사 설계서_REVP0(090401) 9" xfId="9945"/>
    <cellStyle name="백_04-포장공_02-배수공_노임단가" xfId="9946"/>
    <cellStyle name="백_04-포장공_02-배수공_노임단가 10" xfId="9947"/>
    <cellStyle name="백_04-포장공_02-배수공_노임단가 11" xfId="9948"/>
    <cellStyle name="백_04-포장공_02-배수공_노임단가 12" xfId="9949"/>
    <cellStyle name="백_04-포장공_02-배수공_노임단가 13" xfId="9950"/>
    <cellStyle name="백_04-포장공_02-배수공_노임단가 14" xfId="30435"/>
    <cellStyle name="백_04-포장공_02-배수공_노임단가 2" xfId="9951"/>
    <cellStyle name="백_04-포장공_02-배수공_노임단가 3" xfId="9952"/>
    <cellStyle name="백_04-포장공_02-배수공_노임단가 4" xfId="9953"/>
    <cellStyle name="백_04-포장공_02-배수공_노임단가 5" xfId="9954"/>
    <cellStyle name="백_04-포장공_02-배수공_노임단가 6" xfId="9955"/>
    <cellStyle name="백_04-포장공_02-배수공_노임단가 7" xfId="9956"/>
    <cellStyle name="백_04-포장공_02-배수공_노임단가 8" xfId="9957"/>
    <cellStyle name="백_04-포장공_02-배수공_노임단가 9" xfId="9958"/>
    <cellStyle name="백_04-포장공_02-배수공_노임단가_1-1차 전기공사 설계서(저장탱크)_REVA_090721(전기방식수정분)" xfId="27943"/>
    <cellStyle name="백_04-포장공_02-배수공_노임단가_4-3차 전기공사 설계서_REVP0(090401)" xfId="9959"/>
    <cellStyle name="백_04-포장공_02-배수공_노임단가_4-3차 전기공사 설계서_REVP0(090401) 10" xfId="9960"/>
    <cellStyle name="백_04-포장공_02-배수공_노임단가_4-3차 전기공사 설계서_REVP0(090401) 11" xfId="9961"/>
    <cellStyle name="백_04-포장공_02-배수공_노임단가_4-3차 전기공사 설계서_REVP0(090401) 12" xfId="9962"/>
    <cellStyle name="백_04-포장공_02-배수공_노임단가_4-3차 전기공사 설계서_REVP0(090401) 13" xfId="9963"/>
    <cellStyle name="백_04-포장공_02-배수공_노임단가_4-3차 전기공사 설계서_REVP0(090401) 14" xfId="30434"/>
    <cellStyle name="백_04-포장공_02-배수공_노임단가_4-3차 전기공사 설계서_REVP0(090401) 2" xfId="9964"/>
    <cellStyle name="백_04-포장공_02-배수공_노임단가_4-3차 전기공사 설계서_REVP0(090401) 3" xfId="9965"/>
    <cellStyle name="백_04-포장공_02-배수공_노임단가_4-3차 전기공사 설계서_REVP0(090401) 4" xfId="9966"/>
    <cellStyle name="백_04-포장공_02-배수공_노임단가_4-3차 전기공사 설계서_REVP0(090401) 5" xfId="9967"/>
    <cellStyle name="백_04-포장공_02-배수공_노임단가_4-3차 전기공사 설계서_REVP0(090401) 6" xfId="9968"/>
    <cellStyle name="백_04-포장공_02-배수공_노임단가_4-3차 전기공사 설계서_REVP0(090401) 7" xfId="9969"/>
    <cellStyle name="백_04-포장공_02-배수공_노임단가_4-3차 전기공사 설계서_REVP0(090401) 8" xfId="9970"/>
    <cellStyle name="백_04-포장공_02-배수공_노임단가_4-3차 전기공사 설계서_REVP0(090401) 9" xfId="9971"/>
    <cellStyle name="백_04-포장공_02-배수공_배수공H" xfId="9972"/>
    <cellStyle name="백_04-포장공_02-배수공_배수공H 10" xfId="9973"/>
    <cellStyle name="백_04-포장공_02-배수공_배수공H 11" xfId="9974"/>
    <cellStyle name="백_04-포장공_02-배수공_배수공H 12" xfId="9975"/>
    <cellStyle name="백_04-포장공_02-배수공_배수공H 13" xfId="9976"/>
    <cellStyle name="백_04-포장공_02-배수공_배수공H 14" xfId="30433"/>
    <cellStyle name="백_04-포장공_02-배수공_배수공H 2" xfId="9977"/>
    <cellStyle name="백_04-포장공_02-배수공_배수공H 3" xfId="9978"/>
    <cellStyle name="백_04-포장공_02-배수공_배수공H 4" xfId="9979"/>
    <cellStyle name="백_04-포장공_02-배수공_배수공H 5" xfId="9980"/>
    <cellStyle name="백_04-포장공_02-배수공_배수공H 6" xfId="9981"/>
    <cellStyle name="백_04-포장공_02-배수공_배수공H 7" xfId="9982"/>
    <cellStyle name="백_04-포장공_02-배수공_배수공H 8" xfId="9983"/>
    <cellStyle name="백_04-포장공_02-배수공_배수공H 9" xfId="9984"/>
    <cellStyle name="백_04-포장공_02-배수공_배수공H_1-1차 전기공사 설계서(저장탱크)_REVA_090721(전기방식수정분)" xfId="27944"/>
    <cellStyle name="백_04-포장공_02-배수공_배수공H_4-3차 전기공사 설계서_REVP0(090401)" xfId="9985"/>
    <cellStyle name="백_04-포장공_02-배수공_배수공H_4-3차 전기공사 설계서_REVP0(090401) 10" xfId="9986"/>
    <cellStyle name="백_04-포장공_02-배수공_배수공H_4-3차 전기공사 설계서_REVP0(090401) 11" xfId="9987"/>
    <cellStyle name="백_04-포장공_02-배수공_배수공H_4-3차 전기공사 설계서_REVP0(090401) 12" xfId="9988"/>
    <cellStyle name="백_04-포장공_02-배수공_배수공H_4-3차 전기공사 설계서_REVP0(090401) 13" xfId="9989"/>
    <cellStyle name="백_04-포장공_02-배수공_배수공H_4-3차 전기공사 설계서_REVP0(090401) 14" xfId="30432"/>
    <cellStyle name="백_04-포장공_02-배수공_배수공H_4-3차 전기공사 설계서_REVP0(090401) 2" xfId="9990"/>
    <cellStyle name="백_04-포장공_02-배수공_배수공H_4-3차 전기공사 설계서_REVP0(090401) 3" xfId="9991"/>
    <cellStyle name="백_04-포장공_02-배수공_배수공H_4-3차 전기공사 설계서_REVP0(090401) 4" xfId="9992"/>
    <cellStyle name="백_04-포장공_02-배수공_배수공H_4-3차 전기공사 설계서_REVP0(090401) 5" xfId="9993"/>
    <cellStyle name="백_04-포장공_02-배수공_배수공H_4-3차 전기공사 설계서_REVP0(090401) 6" xfId="9994"/>
    <cellStyle name="백_04-포장공_02-배수공_배수공H_4-3차 전기공사 설계서_REVP0(090401) 7" xfId="9995"/>
    <cellStyle name="백_04-포장공_02-배수공_배수공H_4-3차 전기공사 설계서_REVP0(090401) 8" xfId="9996"/>
    <cellStyle name="백_04-포장공_02-배수공_배수공H_4-3차 전기공사 설계서_REVP0(090401) 9" xfId="9997"/>
    <cellStyle name="백_04-포장공_02-배수공_배수공H_노임단가" xfId="9998"/>
    <cellStyle name="백_04-포장공_02-배수공_배수공H_노임단가 10" xfId="9999"/>
    <cellStyle name="백_04-포장공_02-배수공_배수공H_노임단가 11" xfId="10000"/>
    <cellStyle name="백_04-포장공_02-배수공_배수공H_노임단가 12" xfId="10001"/>
    <cellStyle name="백_04-포장공_02-배수공_배수공H_노임단가 13" xfId="10002"/>
    <cellStyle name="백_04-포장공_02-배수공_배수공H_노임단가 14" xfId="30431"/>
    <cellStyle name="백_04-포장공_02-배수공_배수공H_노임단가 2" xfId="10003"/>
    <cellStyle name="백_04-포장공_02-배수공_배수공H_노임단가 3" xfId="10004"/>
    <cellStyle name="백_04-포장공_02-배수공_배수공H_노임단가 4" xfId="10005"/>
    <cellStyle name="백_04-포장공_02-배수공_배수공H_노임단가 5" xfId="10006"/>
    <cellStyle name="백_04-포장공_02-배수공_배수공H_노임단가 6" xfId="10007"/>
    <cellStyle name="백_04-포장공_02-배수공_배수공H_노임단가 7" xfId="10008"/>
    <cellStyle name="백_04-포장공_02-배수공_배수공H_노임단가 8" xfId="10009"/>
    <cellStyle name="백_04-포장공_02-배수공_배수공H_노임단가 9" xfId="10010"/>
    <cellStyle name="백_04-포장공_02-배수공_배수공H_노임단가_1-1차 전기공사 설계서(저장탱크)_REVA_090721(전기방식수정분)" xfId="27945"/>
    <cellStyle name="백_04-포장공_02-배수공_배수공H_노임단가_4-3차 전기공사 설계서_REVP0(090401)" xfId="10011"/>
    <cellStyle name="백_04-포장공_02-배수공_배수공H_노임단가_4-3차 전기공사 설계서_REVP0(090401) 10" xfId="10012"/>
    <cellStyle name="백_04-포장공_02-배수공_배수공H_노임단가_4-3차 전기공사 설계서_REVP0(090401) 11" xfId="10013"/>
    <cellStyle name="백_04-포장공_02-배수공_배수공H_노임단가_4-3차 전기공사 설계서_REVP0(090401) 12" xfId="10014"/>
    <cellStyle name="백_04-포장공_02-배수공_배수공H_노임단가_4-3차 전기공사 설계서_REVP0(090401) 13" xfId="10015"/>
    <cellStyle name="백_04-포장공_02-배수공_배수공H_노임단가_4-3차 전기공사 설계서_REVP0(090401) 14" xfId="30430"/>
    <cellStyle name="백_04-포장공_02-배수공_배수공H_노임단가_4-3차 전기공사 설계서_REVP0(090401) 2" xfId="10016"/>
    <cellStyle name="백_04-포장공_02-배수공_배수공H_노임단가_4-3차 전기공사 설계서_REVP0(090401) 3" xfId="10017"/>
    <cellStyle name="백_04-포장공_02-배수공_배수공H_노임단가_4-3차 전기공사 설계서_REVP0(090401) 4" xfId="10018"/>
    <cellStyle name="백_04-포장공_02-배수공_배수공H_노임단가_4-3차 전기공사 설계서_REVP0(090401) 5" xfId="10019"/>
    <cellStyle name="백_04-포장공_02-배수공_배수공H_노임단가_4-3차 전기공사 설계서_REVP0(090401) 6" xfId="10020"/>
    <cellStyle name="백_04-포장공_02-배수공_배수공H_노임단가_4-3차 전기공사 설계서_REVP0(090401) 7" xfId="10021"/>
    <cellStyle name="백_04-포장공_02-배수공_배수공H_노임단가_4-3차 전기공사 설계서_REVP0(090401) 8" xfId="10022"/>
    <cellStyle name="백_04-포장공_02-배수공_배수공H_노임단가_4-3차 전기공사 설계서_REVP0(090401) 9" xfId="10023"/>
    <cellStyle name="백_04-포장공_02-배수공_배수공H_통영기초#11-rev1" xfId="10024"/>
    <cellStyle name="백_04-포장공_02-배수공_배수공H_통영기초#11-rev1 10" xfId="10025"/>
    <cellStyle name="백_04-포장공_02-배수공_배수공H_통영기초#11-rev1 11" xfId="10026"/>
    <cellStyle name="백_04-포장공_02-배수공_배수공H_통영기초#11-rev1 12" xfId="10027"/>
    <cellStyle name="백_04-포장공_02-배수공_배수공H_통영기초#11-rev1 13" xfId="10028"/>
    <cellStyle name="백_04-포장공_02-배수공_배수공H_통영기초#11-rev1 14" xfId="30429"/>
    <cellStyle name="백_04-포장공_02-배수공_배수공H_통영기초#11-rev1 2" xfId="10029"/>
    <cellStyle name="백_04-포장공_02-배수공_배수공H_통영기초#11-rev1 3" xfId="10030"/>
    <cellStyle name="백_04-포장공_02-배수공_배수공H_통영기초#11-rev1 4" xfId="10031"/>
    <cellStyle name="백_04-포장공_02-배수공_배수공H_통영기초#11-rev1 5" xfId="10032"/>
    <cellStyle name="백_04-포장공_02-배수공_배수공H_통영기초#11-rev1 6" xfId="10033"/>
    <cellStyle name="백_04-포장공_02-배수공_배수공H_통영기초#11-rev1 7" xfId="10034"/>
    <cellStyle name="백_04-포장공_02-배수공_배수공H_통영기초#11-rev1 8" xfId="10035"/>
    <cellStyle name="백_04-포장공_02-배수공_배수공H_통영기초#11-rev1 9" xfId="10036"/>
    <cellStyle name="백_04-포장공_02-배수공_배수공H_통영기초#11-rev1_1-1차 전기공사 설계서(저장탱크)_REVA_090721(전기방식수정분)" xfId="27946"/>
    <cellStyle name="백_04-포장공_02-배수공_배수공H_통영기초#11-rev1_4-3차 전기공사 설계서_REVP0(090401)" xfId="10037"/>
    <cellStyle name="백_04-포장공_02-배수공_배수공H_통영기초#11-rev1_4-3차 전기공사 설계서_REVP0(090401) 10" xfId="10038"/>
    <cellStyle name="백_04-포장공_02-배수공_배수공H_통영기초#11-rev1_4-3차 전기공사 설계서_REVP0(090401) 11" xfId="10039"/>
    <cellStyle name="백_04-포장공_02-배수공_배수공H_통영기초#11-rev1_4-3차 전기공사 설계서_REVP0(090401) 12" xfId="10040"/>
    <cellStyle name="백_04-포장공_02-배수공_배수공H_통영기초#11-rev1_4-3차 전기공사 설계서_REVP0(090401) 13" xfId="10041"/>
    <cellStyle name="백_04-포장공_02-배수공_배수공H_통영기초#11-rev1_4-3차 전기공사 설계서_REVP0(090401) 14" xfId="30428"/>
    <cellStyle name="백_04-포장공_02-배수공_배수공H_통영기초#11-rev1_4-3차 전기공사 설계서_REVP0(090401) 2" xfId="10042"/>
    <cellStyle name="백_04-포장공_02-배수공_배수공H_통영기초#11-rev1_4-3차 전기공사 설계서_REVP0(090401) 3" xfId="10043"/>
    <cellStyle name="백_04-포장공_02-배수공_배수공H_통영기초#11-rev1_4-3차 전기공사 설계서_REVP0(090401) 4" xfId="10044"/>
    <cellStyle name="백_04-포장공_02-배수공_배수공H_통영기초#11-rev1_4-3차 전기공사 설계서_REVP0(090401) 5" xfId="10045"/>
    <cellStyle name="백_04-포장공_02-배수공_배수공H_통영기초#11-rev1_4-3차 전기공사 설계서_REVP0(090401) 6" xfId="10046"/>
    <cellStyle name="백_04-포장공_02-배수공_배수공H_통영기초#11-rev1_4-3차 전기공사 설계서_REVP0(090401) 7" xfId="10047"/>
    <cellStyle name="백_04-포장공_02-배수공_배수공H_통영기초#11-rev1_4-3차 전기공사 설계서_REVP0(090401) 8" xfId="10048"/>
    <cellStyle name="백_04-포장공_02-배수공_배수공H_통영기초#11-rev1_4-3차 전기공사 설계서_REVP0(090401) 9" xfId="10049"/>
    <cellStyle name="백_04-포장공_02-배수공_배수공H_통영기초#11-rev1_노임단가" xfId="10050"/>
    <cellStyle name="백_04-포장공_02-배수공_배수공H_통영기초#11-rev1_노임단가 10" xfId="10051"/>
    <cellStyle name="백_04-포장공_02-배수공_배수공H_통영기초#11-rev1_노임단가 11" xfId="10052"/>
    <cellStyle name="백_04-포장공_02-배수공_배수공H_통영기초#11-rev1_노임단가 12" xfId="10053"/>
    <cellStyle name="백_04-포장공_02-배수공_배수공H_통영기초#11-rev1_노임단가 13" xfId="10054"/>
    <cellStyle name="백_04-포장공_02-배수공_배수공H_통영기초#11-rev1_노임단가 14" xfId="30427"/>
    <cellStyle name="백_04-포장공_02-배수공_배수공H_통영기초#11-rev1_노임단가 2" xfId="10055"/>
    <cellStyle name="백_04-포장공_02-배수공_배수공H_통영기초#11-rev1_노임단가 3" xfId="10056"/>
    <cellStyle name="백_04-포장공_02-배수공_배수공H_통영기초#11-rev1_노임단가 4" xfId="10057"/>
    <cellStyle name="백_04-포장공_02-배수공_배수공H_통영기초#11-rev1_노임단가 5" xfId="10058"/>
    <cellStyle name="백_04-포장공_02-배수공_배수공H_통영기초#11-rev1_노임단가 6" xfId="10059"/>
    <cellStyle name="백_04-포장공_02-배수공_배수공H_통영기초#11-rev1_노임단가 7" xfId="10060"/>
    <cellStyle name="백_04-포장공_02-배수공_배수공H_통영기초#11-rev1_노임단가 8" xfId="10061"/>
    <cellStyle name="백_04-포장공_02-배수공_배수공H_통영기초#11-rev1_노임단가 9" xfId="10062"/>
    <cellStyle name="백_04-포장공_02-배수공_배수공H_통영기초#11-rev1_노임단가_1-1차 전기공사 설계서(저장탱크)_REVA_090721(전기방식수정분)" xfId="27947"/>
    <cellStyle name="백_04-포장공_02-배수공_배수공H_통영기초#11-rev1_노임단가_4-3차 전기공사 설계서_REVP0(090401)" xfId="10063"/>
    <cellStyle name="백_04-포장공_02-배수공_배수공H_통영기초#11-rev1_노임단가_4-3차 전기공사 설계서_REVP0(090401) 10" xfId="10064"/>
    <cellStyle name="백_04-포장공_02-배수공_배수공H_통영기초#11-rev1_노임단가_4-3차 전기공사 설계서_REVP0(090401) 11" xfId="10065"/>
    <cellStyle name="백_04-포장공_02-배수공_배수공H_통영기초#11-rev1_노임단가_4-3차 전기공사 설계서_REVP0(090401) 12" xfId="10066"/>
    <cellStyle name="백_04-포장공_02-배수공_배수공H_통영기초#11-rev1_노임단가_4-3차 전기공사 설계서_REVP0(090401) 13" xfId="10067"/>
    <cellStyle name="백_04-포장공_02-배수공_배수공H_통영기초#11-rev1_노임단가_4-3차 전기공사 설계서_REVP0(090401) 14" xfId="30426"/>
    <cellStyle name="백_04-포장공_02-배수공_배수공H_통영기초#11-rev1_노임단가_4-3차 전기공사 설계서_REVP0(090401) 2" xfId="10068"/>
    <cellStyle name="백_04-포장공_02-배수공_배수공H_통영기초#11-rev1_노임단가_4-3차 전기공사 설계서_REVP0(090401) 3" xfId="10069"/>
    <cellStyle name="백_04-포장공_02-배수공_배수공H_통영기초#11-rev1_노임단가_4-3차 전기공사 설계서_REVP0(090401) 4" xfId="10070"/>
    <cellStyle name="백_04-포장공_02-배수공_배수공H_통영기초#11-rev1_노임단가_4-3차 전기공사 설계서_REVP0(090401) 5" xfId="10071"/>
    <cellStyle name="백_04-포장공_02-배수공_배수공H_통영기초#11-rev1_노임단가_4-3차 전기공사 설계서_REVP0(090401) 6" xfId="10072"/>
    <cellStyle name="백_04-포장공_02-배수공_배수공H_통영기초#11-rev1_노임단가_4-3차 전기공사 설계서_REVP0(090401) 7" xfId="10073"/>
    <cellStyle name="백_04-포장공_02-배수공_배수공H_통영기초#11-rev1_노임단가_4-3차 전기공사 설계서_REVP0(090401) 8" xfId="10074"/>
    <cellStyle name="백_04-포장공_02-배수공_배수공H_통영기초#11-rev1_노임단가_4-3차 전기공사 설계서_REVP0(090401) 9" xfId="10075"/>
    <cellStyle name="백_04-포장공_02-배수공_배수공H_통영기초#11-rev1_통합내역서" xfId="10076"/>
    <cellStyle name="백_04-포장공_02-배수공_배수공H_통영기초#11-rev1_통합내역서 10" xfId="10077"/>
    <cellStyle name="백_04-포장공_02-배수공_배수공H_통영기초#11-rev1_통합내역서 11" xfId="10078"/>
    <cellStyle name="백_04-포장공_02-배수공_배수공H_통영기초#11-rev1_통합내역서 12" xfId="10079"/>
    <cellStyle name="백_04-포장공_02-배수공_배수공H_통영기초#11-rev1_통합내역서 13" xfId="10080"/>
    <cellStyle name="백_04-포장공_02-배수공_배수공H_통영기초#11-rev1_통합내역서 14" xfId="30425"/>
    <cellStyle name="백_04-포장공_02-배수공_배수공H_통영기초#11-rev1_통합내역서 2" xfId="10081"/>
    <cellStyle name="백_04-포장공_02-배수공_배수공H_통영기초#11-rev1_통합내역서 3" xfId="10082"/>
    <cellStyle name="백_04-포장공_02-배수공_배수공H_통영기초#11-rev1_통합내역서 4" xfId="10083"/>
    <cellStyle name="백_04-포장공_02-배수공_배수공H_통영기초#11-rev1_통합내역서 5" xfId="10084"/>
    <cellStyle name="백_04-포장공_02-배수공_배수공H_통영기초#11-rev1_통합내역서 6" xfId="10085"/>
    <cellStyle name="백_04-포장공_02-배수공_배수공H_통영기초#11-rev1_통합내역서 7" xfId="10086"/>
    <cellStyle name="백_04-포장공_02-배수공_배수공H_통영기초#11-rev1_통합내역서 8" xfId="10087"/>
    <cellStyle name="백_04-포장공_02-배수공_배수공H_통영기초#11-rev1_통합내역서 9" xfId="10088"/>
    <cellStyle name="백_04-포장공_02-배수공_배수공H_통영기초#11-rev1_통합내역서_1-1차 전기공사 설계서(저장탱크)_REVA_090721(전기방식수정분)" xfId="27948"/>
    <cellStyle name="백_04-포장공_02-배수공_배수공H_통영기초#11-rev1_통합내역서_4-3차 전기공사 설계서_REVP0(090401)" xfId="10089"/>
    <cellStyle name="백_04-포장공_02-배수공_배수공H_통영기초#11-rev1_통합내역서_4-3차 전기공사 설계서_REVP0(090401) 10" xfId="10090"/>
    <cellStyle name="백_04-포장공_02-배수공_배수공H_통영기초#11-rev1_통합내역서_4-3차 전기공사 설계서_REVP0(090401) 11" xfId="10091"/>
    <cellStyle name="백_04-포장공_02-배수공_배수공H_통영기초#11-rev1_통합내역서_4-3차 전기공사 설계서_REVP0(090401) 12" xfId="10092"/>
    <cellStyle name="백_04-포장공_02-배수공_배수공H_통영기초#11-rev1_통합내역서_4-3차 전기공사 설계서_REVP0(090401) 13" xfId="10093"/>
    <cellStyle name="백_04-포장공_02-배수공_배수공H_통영기초#11-rev1_통합내역서_4-3차 전기공사 설계서_REVP0(090401) 14" xfId="30424"/>
    <cellStyle name="백_04-포장공_02-배수공_배수공H_통영기초#11-rev1_통합내역서_4-3차 전기공사 설계서_REVP0(090401) 2" xfId="10094"/>
    <cellStyle name="백_04-포장공_02-배수공_배수공H_통영기초#11-rev1_통합내역서_4-3차 전기공사 설계서_REVP0(090401) 3" xfId="10095"/>
    <cellStyle name="백_04-포장공_02-배수공_배수공H_통영기초#11-rev1_통합내역서_4-3차 전기공사 설계서_REVP0(090401) 4" xfId="10096"/>
    <cellStyle name="백_04-포장공_02-배수공_배수공H_통영기초#11-rev1_통합내역서_4-3차 전기공사 설계서_REVP0(090401) 5" xfId="10097"/>
    <cellStyle name="백_04-포장공_02-배수공_배수공H_통영기초#11-rev1_통합내역서_4-3차 전기공사 설계서_REVP0(090401) 6" xfId="10098"/>
    <cellStyle name="백_04-포장공_02-배수공_배수공H_통영기초#11-rev1_통합내역서_4-3차 전기공사 설계서_REVP0(090401) 7" xfId="10099"/>
    <cellStyle name="백_04-포장공_02-배수공_배수공H_통영기초#11-rev1_통합내역서_4-3차 전기공사 설계서_REVP0(090401) 8" xfId="10100"/>
    <cellStyle name="백_04-포장공_02-배수공_배수공H_통영기초#11-rev1_통합내역서_4-3차 전기공사 설계서_REVP0(090401) 9" xfId="10101"/>
    <cellStyle name="백_04-포장공_02-배수공_배수공H_통영기초#11-rev1_평택15-17본체내역서_rev5" xfId="10102"/>
    <cellStyle name="백_04-포장공_02-배수공_배수공H_통영기초#11-rev1_평택15-17본체내역서_rev5 10" xfId="10103"/>
    <cellStyle name="백_04-포장공_02-배수공_배수공H_통영기초#11-rev1_평택15-17본체내역서_rev5 11" xfId="10104"/>
    <cellStyle name="백_04-포장공_02-배수공_배수공H_통영기초#11-rev1_평택15-17본체내역서_rev5 12" xfId="10105"/>
    <cellStyle name="백_04-포장공_02-배수공_배수공H_통영기초#11-rev1_평택15-17본체내역서_rev5 13" xfId="10106"/>
    <cellStyle name="백_04-포장공_02-배수공_배수공H_통영기초#11-rev1_평택15-17본체내역서_rev5 14" xfId="30423"/>
    <cellStyle name="백_04-포장공_02-배수공_배수공H_통영기초#11-rev1_평택15-17본체내역서_rev5 2" xfId="10107"/>
    <cellStyle name="백_04-포장공_02-배수공_배수공H_통영기초#11-rev1_평택15-17본체내역서_rev5 3" xfId="10108"/>
    <cellStyle name="백_04-포장공_02-배수공_배수공H_통영기초#11-rev1_평택15-17본체내역서_rev5 4" xfId="10109"/>
    <cellStyle name="백_04-포장공_02-배수공_배수공H_통영기초#11-rev1_평택15-17본체내역서_rev5 5" xfId="10110"/>
    <cellStyle name="백_04-포장공_02-배수공_배수공H_통영기초#11-rev1_평택15-17본체내역서_rev5 6" xfId="10111"/>
    <cellStyle name="백_04-포장공_02-배수공_배수공H_통영기초#11-rev1_평택15-17본체내역서_rev5 7" xfId="10112"/>
    <cellStyle name="백_04-포장공_02-배수공_배수공H_통영기초#11-rev1_평택15-17본체내역서_rev5 8" xfId="10113"/>
    <cellStyle name="백_04-포장공_02-배수공_배수공H_통영기초#11-rev1_평택15-17본체내역서_rev5 9" xfId="10114"/>
    <cellStyle name="백_04-포장공_02-배수공_배수공H_통영기초#11-rev1_평택15-17본체내역서_rev5_1-1차 전기공사 설계서(저장탱크)_REVA_090721(전기방식수정분)" xfId="27949"/>
    <cellStyle name="백_04-포장공_02-배수공_배수공H_통영기초#11-rev1_평택15-17본체내역서_rev5_4-3차 전기공사 설계서_REVP0(090401)" xfId="10115"/>
    <cellStyle name="백_04-포장공_02-배수공_배수공H_통영기초#11-rev1_평택15-17본체내역서_rev5_4-3차 전기공사 설계서_REVP0(090401) 10" xfId="10116"/>
    <cellStyle name="백_04-포장공_02-배수공_배수공H_통영기초#11-rev1_평택15-17본체내역서_rev5_4-3차 전기공사 설계서_REVP0(090401) 11" xfId="10117"/>
    <cellStyle name="백_04-포장공_02-배수공_배수공H_통영기초#11-rev1_평택15-17본체내역서_rev5_4-3차 전기공사 설계서_REVP0(090401) 12" xfId="10118"/>
    <cellStyle name="백_04-포장공_02-배수공_배수공H_통영기초#11-rev1_평택15-17본체내역서_rev5_4-3차 전기공사 설계서_REVP0(090401) 13" xfId="10119"/>
    <cellStyle name="백_04-포장공_02-배수공_배수공H_통영기초#11-rev1_평택15-17본체내역서_rev5_4-3차 전기공사 설계서_REVP0(090401) 14" xfId="30422"/>
    <cellStyle name="백_04-포장공_02-배수공_배수공H_통영기초#11-rev1_평택15-17본체내역서_rev5_4-3차 전기공사 설계서_REVP0(090401) 2" xfId="10120"/>
    <cellStyle name="백_04-포장공_02-배수공_배수공H_통영기초#11-rev1_평택15-17본체내역서_rev5_4-3차 전기공사 설계서_REVP0(090401) 3" xfId="10121"/>
    <cellStyle name="백_04-포장공_02-배수공_배수공H_통영기초#11-rev1_평택15-17본체내역서_rev5_4-3차 전기공사 설계서_REVP0(090401) 4" xfId="10122"/>
    <cellStyle name="백_04-포장공_02-배수공_배수공H_통영기초#11-rev1_평택15-17본체내역서_rev5_4-3차 전기공사 설계서_REVP0(090401) 5" xfId="10123"/>
    <cellStyle name="백_04-포장공_02-배수공_배수공H_통영기초#11-rev1_평택15-17본체내역서_rev5_4-3차 전기공사 설계서_REVP0(090401) 6" xfId="10124"/>
    <cellStyle name="백_04-포장공_02-배수공_배수공H_통영기초#11-rev1_평택15-17본체내역서_rev5_4-3차 전기공사 설계서_REVP0(090401) 7" xfId="10125"/>
    <cellStyle name="백_04-포장공_02-배수공_배수공H_통영기초#11-rev1_평택15-17본체내역서_rev5_4-3차 전기공사 설계서_REVP0(090401) 8" xfId="10126"/>
    <cellStyle name="백_04-포장공_02-배수공_배수공H_통영기초#11-rev1_평택15-17본체내역서_rev5_4-3차 전기공사 설계서_REVP0(090401) 9" xfId="10127"/>
    <cellStyle name="백_04-포장공_02-배수공_배수공H_통합내역서" xfId="10128"/>
    <cellStyle name="백_04-포장공_02-배수공_배수공H_통합내역서 10" xfId="10129"/>
    <cellStyle name="백_04-포장공_02-배수공_배수공H_통합내역서 11" xfId="10130"/>
    <cellStyle name="백_04-포장공_02-배수공_배수공H_통합내역서 12" xfId="10131"/>
    <cellStyle name="백_04-포장공_02-배수공_배수공H_통합내역서 13" xfId="10132"/>
    <cellStyle name="백_04-포장공_02-배수공_배수공H_통합내역서 14" xfId="30421"/>
    <cellStyle name="백_04-포장공_02-배수공_배수공H_통합내역서 2" xfId="10133"/>
    <cellStyle name="백_04-포장공_02-배수공_배수공H_통합내역서 3" xfId="10134"/>
    <cellStyle name="백_04-포장공_02-배수공_배수공H_통합내역서 4" xfId="10135"/>
    <cellStyle name="백_04-포장공_02-배수공_배수공H_통합내역서 5" xfId="10136"/>
    <cellStyle name="백_04-포장공_02-배수공_배수공H_통합내역서 6" xfId="10137"/>
    <cellStyle name="백_04-포장공_02-배수공_배수공H_통합내역서 7" xfId="10138"/>
    <cellStyle name="백_04-포장공_02-배수공_배수공H_통합내역서 8" xfId="10139"/>
    <cellStyle name="백_04-포장공_02-배수공_배수공H_통합내역서 9" xfId="10140"/>
    <cellStyle name="백_04-포장공_02-배수공_배수공H_통합내역서_1-1차 전기공사 설계서(저장탱크)_REVA_090721(전기방식수정분)" xfId="27950"/>
    <cellStyle name="백_04-포장공_02-배수공_배수공H_통합내역서_4-3차 전기공사 설계서_REVP0(090401)" xfId="10141"/>
    <cellStyle name="백_04-포장공_02-배수공_배수공H_통합내역서_4-3차 전기공사 설계서_REVP0(090401) 10" xfId="10142"/>
    <cellStyle name="백_04-포장공_02-배수공_배수공H_통합내역서_4-3차 전기공사 설계서_REVP0(090401) 11" xfId="10143"/>
    <cellStyle name="백_04-포장공_02-배수공_배수공H_통합내역서_4-3차 전기공사 설계서_REVP0(090401) 12" xfId="10144"/>
    <cellStyle name="백_04-포장공_02-배수공_배수공H_통합내역서_4-3차 전기공사 설계서_REVP0(090401) 13" xfId="10145"/>
    <cellStyle name="백_04-포장공_02-배수공_배수공H_통합내역서_4-3차 전기공사 설계서_REVP0(090401) 14" xfId="30420"/>
    <cellStyle name="백_04-포장공_02-배수공_배수공H_통합내역서_4-3차 전기공사 설계서_REVP0(090401) 2" xfId="10146"/>
    <cellStyle name="백_04-포장공_02-배수공_배수공H_통합내역서_4-3차 전기공사 설계서_REVP0(090401) 3" xfId="10147"/>
    <cellStyle name="백_04-포장공_02-배수공_배수공H_통합내역서_4-3차 전기공사 설계서_REVP0(090401) 4" xfId="10148"/>
    <cellStyle name="백_04-포장공_02-배수공_배수공H_통합내역서_4-3차 전기공사 설계서_REVP0(090401) 5" xfId="10149"/>
    <cellStyle name="백_04-포장공_02-배수공_배수공H_통합내역서_4-3차 전기공사 설계서_REVP0(090401) 6" xfId="10150"/>
    <cellStyle name="백_04-포장공_02-배수공_배수공H_통합내역서_4-3차 전기공사 설계서_REVP0(090401) 7" xfId="10151"/>
    <cellStyle name="백_04-포장공_02-배수공_배수공H_통합내역서_4-3차 전기공사 설계서_REVP0(090401) 8" xfId="10152"/>
    <cellStyle name="백_04-포장공_02-배수공_배수공H_통합내역서_4-3차 전기공사 설계서_REVP0(090401) 9" xfId="10153"/>
    <cellStyle name="백_04-포장공_02-배수공_배수공H_평택15-17본체내역서_rev5" xfId="10154"/>
    <cellStyle name="백_04-포장공_02-배수공_배수공H_평택15-17본체내역서_rev5 10" xfId="10155"/>
    <cellStyle name="백_04-포장공_02-배수공_배수공H_평택15-17본체내역서_rev5 11" xfId="10156"/>
    <cellStyle name="백_04-포장공_02-배수공_배수공H_평택15-17본체내역서_rev5 12" xfId="10157"/>
    <cellStyle name="백_04-포장공_02-배수공_배수공H_평택15-17본체내역서_rev5 13" xfId="10158"/>
    <cellStyle name="백_04-포장공_02-배수공_배수공H_평택15-17본체내역서_rev5 14" xfId="30419"/>
    <cellStyle name="백_04-포장공_02-배수공_배수공H_평택15-17본체내역서_rev5 2" xfId="10159"/>
    <cellStyle name="백_04-포장공_02-배수공_배수공H_평택15-17본체내역서_rev5 3" xfId="10160"/>
    <cellStyle name="백_04-포장공_02-배수공_배수공H_평택15-17본체내역서_rev5 4" xfId="10161"/>
    <cellStyle name="백_04-포장공_02-배수공_배수공H_평택15-17본체내역서_rev5 5" xfId="10162"/>
    <cellStyle name="백_04-포장공_02-배수공_배수공H_평택15-17본체내역서_rev5 6" xfId="10163"/>
    <cellStyle name="백_04-포장공_02-배수공_배수공H_평택15-17본체내역서_rev5 7" xfId="10164"/>
    <cellStyle name="백_04-포장공_02-배수공_배수공H_평택15-17본체내역서_rev5 8" xfId="10165"/>
    <cellStyle name="백_04-포장공_02-배수공_배수공H_평택15-17본체내역서_rev5 9" xfId="10166"/>
    <cellStyle name="백_04-포장공_02-배수공_배수공H_평택15-17본체내역서_rev5_1-1차 전기공사 설계서(저장탱크)_REVA_090721(전기방식수정분)" xfId="27951"/>
    <cellStyle name="백_04-포장공_02-배수공_배수공H_평택15-17본체내역서_rev5_4-3차 전기공사 설계서_REVP0(090401)" xfId="10167"/>
    <cellStyle name="백_04-포장공_02-배수공_배수공H_평택15-17본체내역서_rev5_4-3차 전기공사 설계서_REVP0(090401) 10" xfId="10168"/>
    <cellStyle name="백_04-포장공_02-배수공_배수공H_평택15-17본체내역서_rev5_4-3차 전기공사 설계서_REVP0(090401) 11" xfId="10169"/>
    <cellStyle name="백_04-포장공_02-배수공_배수공H_평택15-17본체내역서_rev5_4-3차 전기공사 설계서_REVP0(090401) 12" xfId="10170"/>
    <cellStyle name="백_04-포장공_02-배수공_배수공H_평택15-17본체내역서_rev5_4-3차 전기공사 설계서_REVP0(090401) 13" xfId="10171"/>
    <cellStyle name="백_04-포장공_02-배수공_배수공H_평택15-17본체내역서_rev5_4-3차 전기공사 설계서_REVP0(090401) 14" xfId="30418"/>
    <cellStyle name="백_04-포장공_02-배수공_배수공H_평택15-17본체내역서_rev5_4-3차 전기공사 설계서_REVP0(090401) 2" xfId="10172"/>
    <cellStyle name="백_04-포장공_02-배수공_배수공H_평택15-17본체내역서_rev5_4-3차 전기공사 설계서_REVP0(090401) 3" xfId="10173"/>
    <cellStyle name="백_04-포장공_02-배수공_배수공H_평택15-17본체내역서_rev5_4-3차 전기공사 설계서_REVP0(090401) 4" xfId="10174"/>
    <cellStyle name="백_04-포장공_02-배수공_배수공H_평택15-17본체내역서_rev5_4-3차 전기공사 설계서_REVP0(090401) 5" xfId="10175"/>
    <cellStyle name="백_04-포장공_02-배수공_배수공H_평택15-17본체내역서_rev5_4-3차 전기공사 설계서_REVP0(090401) 6" xfId="10176"/>
    <cellStyle name="백_04-포장공_02-배수공_배수공H_평택15-17본체내역서_rev5_4-3차 전기공사 설계서_REVP0(090401) 7" xfId="10177"/>
    <cellStyle name="백_04-포장공_02-배수공_배수공H_평택15-17본체내역서_rev5_4-3차 전기공사 설계서_REVP0(090401) 8" xfId="10178"/>
    <cellStyle name="백_04-포장공_02-배수공_배수공H_평택15-17본체내역서_rev5_4-3차 전기공사 설계서_REVP0(090401) 9" xfId="10179"/>
    <cellStyle name="백_04-포장공_02-배수공_통영기초#11-rev1" xfId="10180"/>
    <cellStyle name="백_04-포장공_02-배수공_통영기초#11-rev1 10" xfId="10181"/>
    <cellStyle name="백_04-포장공_02-배수공_통영기초#11-rev1 11" xfId="10182"/>
    <cellStyle name="백_04-포장공_02-배수공_통영기초#11-rev1 12" xfId="10183"/>
    <cellStyle name="백_04-포장공_02-배수공_통영기초#11-rev1 13" xfId="10184"/>
    <cellStyle name="백_04-포장공_02-배수공_통영기초#11-rev1 14" xfId="30417"/>
    <cellStyle name="백_04-포장공_02-배수공_통영기초#11-rev1 2" xfId="10185"/>
    <cellStyle name="백_04-포장공_02-배수공_통영기초#11-rev1 3" xfId="10186"/>
    <cellStyle name="백_04-포장공_02-배수공_통영기초#11-rev1 4" xfId="10187"/>
    <cellStyle name="백_04-포장공_02-배수공_통영기초#11-rev1 5" xfId="10188"/>
    <cellStyle name="백_04-포장공_02-배수공_통영기초#11-rev1 6" xfId="10189"/>
    <cellStyle name="백_04-포장공_02-배수공_통영기초#11-rev1 7" xfId="10190"/>
    <cellStyle name="백_04-포장공_02-배수공_통영기초#11-rev1 8" xfId="10191"/>
    <cellStyle name="백_04-포장공_02-배수공_통영기초#11-rev1 9" xfId="10192"/>
    <cellStyle name="백_04-포장공_02-배수공_통영기초#11-rev1_1-1차 전기공사 설계서(저장탱크)_REVA_090721(전기방식수정분)" xfId="27952"/>
    <cellStyle name="백_04-포장공_02-배수공_통영기초#11-rev1_4-3차 전기공사 설계서_REVP0(090401)" xfId="10193"/>
    <cellStyle name="백_04-포장공_02-배수공_통영기초#11-rev1_4-3차 전기공사 설계서_REVP0(090401) 10" xfId="10194"/>
    <cellStyle name="백_04-포장공_02-배수공_통영기초#11-rev1_4-3차 전기공사 설계서_REVP0(090401) 11" xfId="10195"/>
    <cellStyle name="백_04-포장공_02-배수공_통영기초#11-rev1_4-3차 전기공사 설계서_REVP0(090401) 12" xfId="10196"/>
    <cellStyle name="백_04-포장공_02-배수공_통영기초#11-rev1_4-3차 전기공사 설계서_REVP0(090401) 13" xfId="10197"/>
    <cellStyle name="백_04-포장공_02-배수공_통영기초#11-rev1_4-3차 전기공사 설계서_REVP0(090401) 14" xfId="30416"/>
    <cellStyle name="백_04-포장공_02-배수공_통영기초#11-rev1_4-3차 전기공사 설계서_REVP0(090401) 2" xfId="10198"/>
    <cellStyle name="백_04-포장공_02-배수공_통영기초#11-rev1_4-3차 전기공사 설계서_REVP0(090401) 3" xfId="10199"/>
    <cellStyle name="백_04-포장공_02-배수공_통영기초#11-rev1_4-3차 전기공사 설계서_REVP0(090401) 4" xfId="10200"/>
    <cellStyle name="백_04-포장공_02-배수공_통영기초#11-rev1_4-3차 전기공사 설계서_REVP0(090401) 5" xfId="10201"/>
    <cellStyle name="백_04-포장공_02-배수공_통영기초#11-rev1_4-3차 전기공사 설계서_REVP0(090401) 6" xfId="10202"/>
    <cellStyle name="백_04-포장공_02-배수공_통영기초#11-rev1_4-3차 전기공사 설계서_REVP0(090401) 7" xfId="10203"/>
    <cellStyle name="백_04-포장공_02-배수공_통영기초#11-rev1_4-3차 전기공사 설계서_REVP0(090401) 8" xfId="10204"/>
    <cellStyle name="백_04-포장공_02-배수공_통영기초#11-rev1_4-3차 전기공사 설계서_REVP0(090401) 9" xfId="10205"/>
    <cellStyle name="백_04-포장공_02-배수공_통영기초#11-rev1_노임단가" xfId="10206"/>
    <cellStyle name="백_04-포장공_02-배수공_통영기초#11-rev1_노임단가 10" xfId="10207"/>
    <cellStyle name="백_04-포장공_02-배수공_통영기초#11-rev1_노임단가 11" xfId="10208"/>
    <cellStyle name="백_04-포장공_02-배수공_통영기초#11-rev1_노임단가 12" xfId="10209"/>
    <cellStyle name="백_04-포장공_02-배수공_통영기초#11-rev1_노임단가 13" xfId="10210"/>
    <cellStyle name="백_04-포장공_02-배수공_통영기초#11-rev1_노임단가 14" xfId="30415"/>
    <cellStyle name="백_04-포장공_02-배수공_통영기초#11-rev1_노임단가 2" xfId="10211"/>
    <cellStyle name="백_04-포장공_02-배수공_통영기초#11-rev1_노임단가 3" xfId="10212"/>
    <cellStyle name="백_04-포장공_02-배수공_통영기초#11-rev1_노임단가 4" xfId="10213"/>
    <cellStyle name="백_04-포장공_02-배수공_통영기초#11-rev1_노임단가 5" xfId="10214"/>
    <cellStyle name="백_04-포장공_02-배수공_통영기초#11-rev1_노임단가 6" xfId="10215"/>
    <cellStyle name="백_04-포장공_02-배수공_통영기초#11-rev1_노임단가 7" xfId="10216"/>
    <cellStyle name="백_04-포장공_02-배수공_통영기초#11-rev1_노임단가 8" xfId="10217"/>
    <cellStyle name="백_04-포장공_02-배수공_통영기초#11-rev1_노임단가 9" xfId="10218"/>
    <cellStyle name="백_04-포장공_02-배수공_통영기초#11-rev1_노임단가_1-1차 전기공사 설계서(저장탱크)_REVA_090721(전기방식수정분)" xfId="27953"/>
    <cellStyle name="백_04-포장공_02-배수공_통영기초#11-rev1_노임단가_4-3차 전기공사 설계서_REVP0(090401)" xfId="10219"/>
    <cellStyle name="백_04-포장공_02-배수공_통영기초#11-rev1_노임단가_4-3차 전기공사 설계서_REVP0(090401) 10" xfId="10220"/>
    <cellStyle name="백_04-포장공_02-배수공_통영기초#11-rev1_노임단가_4-3차 전기공사 설계서_REVP0(090401) 11" xfId="10221"/>
    <cellStyle name="백_04-포장공_02-배수공_통영기초#11-rev1_노임단가_4-3차 전기공사 설계서_REVP0(090401) 12" xfId="10222"/>
    <cellStyle name="백_04-포장공_02-배수공_통영기초#11-rev1_노임단가_4-3차 전기공사 설계서_REVP0(090401) 13" xfId="10223"/>
    <cellStyle name="백_04-포장공_02-배수공_통영기초#11-rev1_노임단가_4-3차 전기공사 설계서_REVP0(090401) 14" xfId="30414"/>
    <cellStyle name="백_04-포장공_02-배수공_통영기초#11-rev1_노임단가_4-3차 전기공사 설계서_REVP0(090401) 2" xfId="10224"/>
    <cellStyle name="백_04-포장공_02-배수공_통영기초#11-rev1_노임단가_4-3차 전기공사 설계서_REVP0(090401) 3" xfId="10225"/>
    <cellStyle name="백_04-포장공_02-배수공_통영기초#11-rev1_노임단가_4-3차 전기공사 설계서_REVP0(090401) 4" xfId="10226"/>
    <cellStyle name="백_04-포장공_02-배수공_통영기초#11-rev1_노임단가_4-3차 전기공사 설계서_REVP0(090401) 5" xfId="10227"/>
    <cellStyle name="백_04-포장공_02-배수공_통영기초#11-rev1_노임단가_4-3차 전기공사 설계서_REVP0(090401) 6" xfId="10228"/>
    <cellStyle name="백_04-포장공_02-배수공_통영기초#11-rev1_노임단가_4-3차 전기공사 설계서_REVP0(090401) 7" xfId="10229"/>
    <cellStyle name="백_04-포장공_02-배수공_통영기초#11-rev1_노임단가_4-3차 전기공사 설계서_REVP0(090401) 8" xfId="10230"/>
    <cellStyle name="백_04-포장공_02-배수공_통영기초#11-rev1_노임단가_4-3차 전기공사 설계서_REVP0(090401) 9" xfId="10231"/>
    <cellStyle name="백_04-포장공_02-배수공_통영기초#11-rev1_통합내역서" xfId="10232"/>
    <cellStyle name="백_04-포장공_02-배수공_통영기초#11-rev1_통합내역서 10" xfId="10233"/>
    <cellStyle name="백_04-포장공_02-배수공_통영기초#11-rev1_통합내역서 11" xfId="10234"/>
    <cellStyle name="백_04-포장공_02-배수공_통영기초#11-rev1_통합내역서 12" xfId="10235"/>
    <cellStyle name="백_04-포장공_02-배수공_통영기초#11-rev1_통합내역서 13" xfId="10236"/>
    <cellStyle name="백_04-포장공_02-배수공_통영기초#11-rev1_통합내역서 14" xfId="30413"/>
    <cellStyle name="백_04-포장공_02-배수공_통영기초#11-rev1_통합내역서 2" xfId="10237"/>
    <cellStyle name="백_04-포장공_02-배수공_통영기초#11-rev1_통합내역서 3" xfId="10238"/>
    <cellStyle name="백_04-포장공_02-배수공_통영기초#11-rev1_통합내역서 4" xfId="10239"/>
    <cellStyle name="백_04-포장공_02-배수공_통영기초#11-rev1_통합내역서 5" xfId="10240"/>
    <cellStyle name="백_04-포장공_02-배수공_통영기초#11-rev1_통합내역서 6" xfId="10241"/>
    <cellStyle name="백_04-포장공_02-배수공_통영기초#11-rev1_통합내역서 7" xfId="10242"/>
    <cellStyle name="백_04-포장공_02-배수공_통영기초#11-rev1_통합내역서 8" xfId="10243"/>
    <cellStyle name="백_04-포장공_02-배수공_통영기초#11-rev1_통합내역서 9" xfId="10244"/>
    <cellStyle name="백_04-포장공_02-배수공_통영기초#11-rev1_통합내역서_1-1차 전기공사 설계서(저장탱크)_REVA_090721(전기방식수정분)" xfId="27954"/>
    <cellStyle name="백_04-포장공_02-배수공_통영기초#11-rev1_통합내역서_4-3차 전기공사 설계서_REVP0(090401)" xfId="10245"/>
    <cellStyle name="백_04-포장공_02-배수공_통영기초#11-rev1_통합내역서_4-3차 전기공사 설계서_REVP0(090401) 10" xfId="10246"/>
    <cellStyle name="백_04-포장공_02-배수공_통영기초#11-rev1_통합내역서_4-3차 전기공사 설계서_REVP0(090401) 11" xfId="10247"/>
    <cellStyle name="백_04-포장공_02-배수공_통영기초#11-rev1_통합내역서_4-3차 전기공사 설계서_REVP0(090401) 12" xfId="10248"/>
    <cellStyle name="백_04-포장공_02-배수공_통영기초#11-rev1_통합내역서_4-3차 전기공사 설계서_REVP0(090401) 13" xfId="10249"/>
    <cellStyle name="백_04-포장공_02-배수공_통영기초#11-rev1_통합내역서_4-3차 전기공사 설계서_REVP0(090401) 14" xfId="30412"/>
    <cellStyle name="백_04-포장공_02-배수공_통영기초#11-rev1_통합내역서_4-3차 전기공사 설계서_REVP0(090401) 2" xfId="10250"/>
    <cellStyle name="백_04-포장공_02-배수공_통영기초#11-rev1_통합내역서_4-3차 전기공사 설계서_REVP0(090401) 3" xfId="10251"/>
    <cellStyle name="백_04-포장공_02-배수공_통영기초#11-rev1_통합내역서_4-3차 전기공사 설계서_REVP0(090401) 4" xfId="10252"/>
    <cellStyle name="백_04-포장공_02-배수공_통영기초#11-rev1_통합내역서_4-3차 전기공사 설계서_REVP0(090401) 5" xfId="10253"/>
    <cellStyle name="백_04-포장공_02-배수공_통영기초#11-rev1_통합내역서_4-3차 전기공사 설계서_REVP0(090401) 6" xfId="10254"/>
    <cellStyle name="백_04-포장공_02-배수공_통영기초#11-rev1_통합내역서_4-3차 전기공사 설계서_REVP0(090401) 7" xfId="10255"/>
    <cellStyle name="백_04-포장공_02-배수공_통영기초#11-rev1_통합내역서_4-3차 전기공사 설계서_REVP0(090401) 8" xfId="10256"/>
    <cellStyle name="백_04-포장공_02-배수공_통영기초#11-rev1_통합내역서_4-3차 전기공사 설계서_REVP0(090401) 9" xfId="10257"/>
    <cellStyle name="백_04-포장공_02-배수공_통영기초#11-rev1_평택15-17본체내역서_rev5" xfId="10258"/>
    <cellStyle name="백_04-포장공_02-배수공_통영기초#11-rev1_평택15-17본체내역서_rev5 10" xfId="10259"/>
    <cellStyle name="백_04-포장공_02-배수공_통영기초#11-rev1_평택15-17본체내역서_rev5 11" xfId="10260"/>
    <cellStyle name="백_04-포장공_02-배수공_통영기초#11-rev1_평택15-17본체내역서_rev5 12" xfId="10261"/>
    <cellStyle name="백_04-포장공_02-배수공_통영기초#11-rev1_평택15-17본체내역서_rev5 13" xfId="10262"/>
    <cellStyle name="백_04-포장공_02-배수공_통영기초#11-rev1_평택15-17본체내역서_rev5 14" xfId="30411"/>
    <cellStyle name="백_04-포장공_02-배수공_통영기초#11-rev1_평택15-17본체내역서_rev5 2" xfId="10263"/>
    <cellStyle name="백_04-포장공_02-배수공_통영기초#11-rev1_평택15-17본체내역서_rev5 3" xfId="10264"/>
    <cellStyle name="백_04-포장공_02-배수공_통영기초#11-rev1_평택15-17본체내역서_rev5 4" xfId="10265"/>
    <cellStyle name="백_04-포장공_02-배수공_통영기초#11-rev1_평택15-17본체내역서_rev5 5" xfId="10266"/>
    <cellStyle name="백_04-포장공_02-배수공_통영기초#11-rev1_평택15-17본체내역서_rev5 6" xfId="10267"/>
    <cellStyle name="백_04-포장공_02-배수공_통영기초#11-rev1_평택15-17본체내역서_rev5 7" xfId="10268"/>
    <cellStyle name="백_04-포장공_02-배수공_통영기초#11-rev1_평택15-17본체내역서_rev5 8" xfId="10269"/>
    <cellStyle name="백_04-포장공_02-배수공_통영기초#11-rev1_평택15-17본체내역서_rev5 9" xfId="10270"/>
    <cellStyle name="백_04-포장공_02-배수공_통영기초#11-rev1_평택15-17본체내역서_rev5_1-1차 전기공사 설계서(저장탱크)_REVA_090721(전기방식수정분)" xfId="27955"/>
    <cellStyle name="백_04-포장공_02-배수공_통영기초#11-rev1_평택15-17본체내역서_rev5_4-3차 전기공사 설계서_REVP0(090401)" xfId="10271"/>
    <cellStyle name="백_04-포장공_02-배수공_통영기초#11-rev1_평택15-17본체내역서_rev5_4-3차 전기공사 설계서_REVP0(090401) 10" xfId="10272"/>
    <cellStyle name="백_04-포장공_02-배수공_통영기초#11-rev1_평택15-17본체내역서_rev5_4-3차 전기공사 설계서_REVP0(090401) 11" xfId="10273"/>
    <cellStyle name="백_04-포장공_02-배수공_통영기초#11-rev1_평택15-17본체내역서_rev5_4-3차 전기공사 설계서_REVP0(090401) 12" xfId="10274"/>
    <cellStyle name="백_04-포장공_02-배수공_통영기초#11-rev1_평택15-17본체내역서_rev5_4-3차 전기공사 설계서_REVP0(090401) 13" xfId="10275"/>
    <cellStyle name="백_04-포장공_02-배수공_통영기초#11-rev1_평택15-17본체내역서_rev5_4-3차 전기공사 설계서_REVP0(090401) 14" xfId="30410"/>
    <cellStyle name="백_04-포장공_02-배수공_통영기초#11-rev1_평택15-17본체내역서_rev5_4-3차 전기공사 설계서_REVP0(090401) 2" xfId="10276"/>
    <cellStyle name="백_04-포장공_02-배수공_통영기초#11-rev1_평택15-17본체내역서_rev5_4-3차 전기공사 설계서_REVP0(090401) 3" xfId="10277"/>
    <cellStyle name="백_04-포장공_02-배수공_통영기초#11-rev1_평택15-17본체내역서_rev5_4-3차 전기공사 설계서_REVP0(090401) 4" xfId="10278"/>
    <cellStyle name="백_04-포장공_02-배수공_통영기초#11-rev1_평택15-17본체내역서_rev5_4-3차 전기공사 설계서_REVP0(090401) 5" xfId="10279"/>
    <cellStyle name="백_04-포장공_02-배수공_통영기초#11-rev1_평택15-17본체내역서_rev5_4-3차 전기공사 설계서_REVP0(090401) 6" xfId="10280"/>
    <cellStyle name="백_04-포장공_02-배수공_통영기초#11-rev1_평택15-17본체내역서_rev5_4-3차 전기공사 설계서_REVP0(090401) 7" xfId="10281"/>
    <cellStyle name="백_04-포장공_02-배수공_통영기초#11-rev1_평택15-17본체내역서_rev5_4-3차 전기공사 설계서_REVP0(090401) 8" xfId="10282"/>
    <cellStyle name="백_04-포장공_02-배수공_통영기초#11-rev1_평택15-17본체내역서_rev5_4-3차 전기공사 설계서_REVP0(090401) 9" xfId="10283"/>
    <cellStyle name="백_04-포장공_02-배수공_통합내역서" xfId="10284"/>
    <cellStyle name="백_04-포장공_02-배수공_통합내역서 10" xfId="10285"/>
    <cellStyle name="백_04-포장공_02-배수공_통합내역서 11" xfId="10286"/>
    <cellStyle name="백_04-포장공_02-배수공_통합내역서 12" xfId="10287"/>
    <cellStyle name="백_04-포장공_02-배수공_통합내역서 13" xfId="10288"/>
    <cellStyle name="백_04-포장공_02-배수공_통합내역서 14" xfId="30409"/>
    <cellStyle name="백_04-포장공_02-배수공_통합내역서 2" xfId="10289"/>
    <cellStyle name="백_04-포장공_02-배수공_통합내역서 3" xfId="10290"/>
    <cellStyle name="백_04-포장공_02-배수공_통합내역서 4" xfId="10291"/>
    <cellStyle name="백_04-포장공_02-배수공_통합내역서 5" xfId="10292"/>
    <cellStyle name="백_04-포장공_02-배수공_통합내역서 6" xfId="10293"/>
    <cellStyle name="백_04-포장공_02-배수공_통합내역서 7" xfId="10294"/>
    <cellStyle name="백_04-포장공_02-배수공_통합내역서 8" xfId="10295"/>
    <cellStyle name="백_04-포장공_02-배수공_통합내역서 9" xfId="10296"/>
    <cellStyle name="백_04-포장공_02-배수공_통합내역서_1-1차 전기공사 설계서(저장탱크)_REVA_090721(전기방식수정분)" xfId="27956"/>
    <cellStyle name="백_04-포장공_02-배수공_통합내역서_4-3차 전기공사 설계서_REVP0(090401)" xfId="10297"/>
    <cellStyle name="백_04-포장공_02-배수공_통합내역서_4-3차 전기공사 설계서_REVP0(090401) 10" xfId="10298"/>
    <cellStyle name="백_04-포장공_02-배수공_통합내역서_4-3차 전기공사 설계서_REVP0(090401) 11" xfId="10299"/>
    <cellStyle name="백_04-포장공_02-배수공_통합내역서_4-3차 전기공사 설계서_REVP0(090401) 12" xfId="10300"/>
    <cellStyle name="백_04-포장공_02-배수공_통합내역서_4-3차 전기공사 설계서_REVP0(090401) 13" xfId="10301"/>
    <cellStyle name="백_04-포장공_02-배수공_통합내역서_4-3차 전기공사 설계서_REVP0(090401) 14" xfId="30408"/>
    <cellStyle name="백_04-포장공_02-배수공_통합내역서_4-3차 전기공사 설계서_REVP0(090401) 2" xfId="10302"/>
    <cellStyle name="백_04-포장공_02-배수공_통합내역서_4-3차 전기공사 설계서_REVP0(090401) 3" xfId="10303"/>
    <cellStyle name="백_04-포장공_02-배수공_통합내역서_4-3차 전기공사 설계서_REVP0(090401) 4" xfId="10304"/>
    <cellStyle name="백_04-포장공_02-배수공_통합내역서_4-3차 전기공사 설계서_REVP0(090401) 5" xfId="10305"/>
    <cellStyle name="백_04-포장공_02-배수공_통합내역서_4-3차 전기공사 설계서_REVP0(090401) 6" xfId="10306"/>
    <cellStyle name="백_04-포장공_02-배수공_통합내역서_4-3차 전기공사 설계서_REVP0(090401) 7" xfId="10307"/>
    <cellStyle name="백_04-포장공_02-배수공_통합내역서_4-3차 전기공사 설계서_REVP0(090401) 8" xfId="10308"/>
    <cellStyle name="백_04-포장공_02-배수공_통합내역서_4-3차 전기공사 설계서_REVP0(090401) 9" xfId="10309"/>
    <cellStyle name="백_04-포장공_02-배수공_평택15-17본체내역서_rev5" xfId="10310"/>
    <cellStyle name="백_04-포장공_02-배수공_평택15-17본체내역서_rev5 10" xfId="10311"/>
    <cellStyle name="백_04-포장공_02-배수공_평택15-17본체내역서_rev5 11" xfId="10312"/>
    <cellStyle name="백_04-포장공_02-배수공_평택15-17본체내역서_rev5 12" xfId="10313"/>
    <cellStyle name="백_04-포장공_02-배수공_평택15-17본체내역서_rev5 13" xfId="10314"/>
    <cellStyle name="백_04-포장공_02-배수공_평택15-17본체내역서_rev5 14" xfId="30407"/>
    <cellStyle name="백_04-포장공_02-배수공_평택15-17본체내역서_rev5 2" xfId="10315"/>
    <cellStyle name="백_04-포장공_02-배수공_평택15-17본체내역서_rev5 3" xfId="10316"/>
    <cellStyle name="백_04-포장공_02-배수공_평택15-17본체내역서_rev5 4" xfId="10317"/>
    <cellStyle name="백_04-포장공_02-배수공_평택15-17본체내역서_rev5 5" xfId="10318"/>
    <cellStyle name="백_04-포장공_02-배수공_평택15-17본체내역서_rev5 6" xfId="10319"/>
    <cellStyle name="백_04-포장공_02-배수공_평택15-17본체내역서_rev5 7" xfId="10320"/>
    <cellStyle name="백_04-포장공_02-배수공_평택15-17본체내역서_rev5 8" xfId="10321"/>
    <cellStyle name="백_04-포장공_02-배수공_평택15-17본체내역서_rev5 9" xfId="10322"/>
    <cellStyle name="백_04-포장공_02-배수공_평택15-17본체내역서_rev5_1-1차 전기공사 설계서(저장탱크)_REVA_090721(전기방식수정분)" xfId="27957"/>
    <cellStyle name="백_04-포장공_02-배수공_평택15-17본체내역서_rev5_4-3차 전기공사 설계서_REVP0(090401)" xfId="10323"/>
    <cellStyle name="백_04-포장공_02-배수공_평택15-17본체내역서_rev5_4-3차 전기공사 설계서_REVP0(090401) 10" xfId="10324"/>
    <cellStyle name="백_04-포장공_02-배수공_평택15-17본체내역서_rev5_4-3차 전기공사 설계서_REVP0(090401) 11" xfId="10325"/>
    <cellStyle name="백_04-포장공_02-배수공_평택15-17본체내역서_rev5_4-3차 전기공사 설계서_REVP0(090401) 12" xfId="10326"/>
    <cellStyle name="백_04-포장공_02-배수공_평택15-17본체내역서_rev5_4-3차 전기공사 설계서_REVP0(090401) 13" xfId="10327"/>
    <cellStyle name="백_04-포장공_02-배수공_평택15-17본체내역서_rev5_4-3차 전기공사 설계서_REVP0(090401) 14" xfId="30406"/>
    <cellStyle name="백_04-포장공_02-배수공_평택15-17본체내역서_rev5_4-3차 전기공사 설계서_REVP0(090401) 2" xfId="10328"/>
    <cellStyle name="백_04-포장공_02-배수공_평택15-17본체내역서_rev5_4-3차 전기공사 설계서_REVP0(090401) 3" xfId="10329"/>
    <cellStyle name="백_04-포장공_02-배수공_평택15-17본체내역서_rev5_4-3차 전기공사 설계서_REVP0(090401) 4" xfId="10330"/>
    <cellStyle name="백_04-포장공_02-배수공_평택15-17본체내역서_rev5_4-3차 전기공사 설계서_REVP0(090401) 5" xfId="10331"/>
    <cellStyle name="백_04-포장공_02-배수공_평택15-17본체내역서_rev5_4-3차 전기공사 설계서_REVP0(090401) 6" xfId="10332"/>
    <cellStyle name="백_04-포장공_02-배수공_평택15-17본체내역서_rev5_4-3차 전기공사 설계서_REVP0(090401) 7" xfId="10333"/>
    <cellStyle name="백_04-포장공_02-배수공_평택15-17본체내역서_rev5_4-3차 전기공사 설계서_REVP0(090401) 8" xfId="10334"/>
    <cellStyle name="백_04-포장공_02-배수공_평택15-17본체내역서_rev5_4-3차 전기공사 설계서_REVP0(090401) 9" xfId="10335"/>
    <cellStyle name="백_06-부대공_02-배수공" xfId="10336"/>
    <cellStyle name="백_06-부대공_02-배수공 10" xfId="10337"/>
    <cellStyle name="백_06-부대공_02-배수공 11" xfId="10338"/>
    <cellStyle name="백_06-부대공_02-배수공 12" xfId="10339"/>
    <cellStyle name="백_06-부대공_02-배수공 13" xfId="10340"/>
    <cellStyle name="백_06-부대공_02-배수공 14" xfId="30405"/>
    <cellStyle name="백_06-부대공_02-배수공 2" xfId="10341"/>
    <cellStyle name="백_06-부대공_02-배수공 3" xfId="10342"/>
    <cellStyle name="백_06-부대공_02-배수공 4" xfId="10343"/>
    <cellStyle name="백_06-부대공_02-배수공 5" xfId="10344"/>
    <cellStyle name="백_06-부대공_02-배수공 6" xfId="10345"/>
    <cellStyle name="백_06-부대공_02-배수공 7" xfId="10346"/>
    <cellStyle name="백_06-부대공_02-배수공 8" xfId="10347"/>
    <cellStyle name="백_06-부대공_02-배수공 9" xfId="10348"/>
    <cellStyle name="백_06-부대공_02-배수공_1-1차 전기공사 설계서(저장탱크)_REVA_090721(전기방식수정분)" xfId="27958"/>
    <cellStyle name="백_06-부대공_02-배수공_4-3차 전기공사 설계서_REVP0(090401)" xfId="10349"/>
    <cellStyle name="백_06-부대공_02-배수공_4-3차 전기공사 설계서_REVP0(090401) 10" xfId="10350"/>
    <cellStyle name="백_06-부대공_02-배수공_4-3차 전기공사 설계서_REVP0(090401) 11" xfId="10351"/>
    <cellStyle name="백_06-부대공_02-배수공_4-3차 전기공사 설계서_REVP0(090401) 12" xfId="10352"/>
    <cellStyle name="백_06-부대공_02-배수공_4-3차 전기공사 설계서_REVP0(090401) 13" xfId="10353"/>
    <cellStyle name="백_06-부대공_02-배수공_4-3차 전기공사 설계서_REVP0(090401) 14" xfId="30404"/>
    <cellStyle name="백_06-부대공_02-배수공_4-3차 전기공사 설계서_REVP0(090401) 2" xfId="10354"/>
    <cellStyle name="백_06-부대공_02-배수공_4-3차 전기공사 설계서_REVP0(090401) 3" xfId="10355"/>
    <cellStyle name="백_06-부대공_02-배수공_4-3차 전기공사 설계서_REVP0(090401) 4" xfId="10356"/>
    <cellStyle name="백_06-부대공_02-배수공_4-3차 전기공사 설계서_REVP0(090401) 5" xfId="10357"/>
    <cellStyle name="백_06-부대공_02-배수공_4-3차 전기공사 설계서_REVP0(090401) 6" xfId="10358"/>
    <cellStyle name="백_06-부대공_02-배수공_4-3차 전기공사 설계서_REVP0(090401) 7" xfId="10359"/>
    <cellStyle name="백_06-부대공_02-배수공_4-3차 전기공사 설계서_REVP0(090401) 8" xfId="10360"/>
    <cellStyle name="백_06-부대공_02-배수공_4-3차 전기공사 설계서_REVP0(090401) 9" xfId="10361"/>
    <cellStyle name="백_06-부대공_02-배수공_노임단가" xfId="10362"/>
    <cellStyle name="백_06-부대공_02-배수공_노임단가 10" xfId="10363"/>
    <cellStyle name="백_06-부대공_02-배수공_노임단가 11" xfId="10364"/>
    <cellStyle name="백_06-부대공_02-배수공_노임단가 12" xfId="10365"/>
    <cellStyle name="백_06-부대공_02-배수공_노임단가 13" xfId="10366"/>
    <cellStyle name="백_06-부대공_02-배수공_노임단가 14" xfId="30403"/>
    <cellStyle name="백_06-부대공_02-배수공_노임단가 2" xfId="10367"/>
    <cellStyle name="백_06-부대공_02-배수공_노임단가 3" xfId="10368"/>
    <cellStyle name="백_06-부대공_02-배수공_노임단가 4" xfId="10369"/>
    <cellStyle name="백_06-부대공_02-배수공_노임단가 5" xfId="10370"/>
    <cellStyle name="백_06-부대공_02-배수공_노임단가 6" xfId="10371"/>
    <cellStyle name="백_06-부대공_02-배수공_노임단가 7" xfId="10372"/>
    <cellStyle name="백_06-부대공_02-배수공_노임단가 8" xfId="10373"/>
    <cellStyle name="백_06-부대공_02-배수공_노임단가 9" xfId="10374"/>
    <cellStyle name="백_06-부대공_02-배수공_노임단가_1-1차 전기공사 설계서(저장탱크)_REVA_090721(전기방식수정분)" xfId="27959"/>
    <cellStyle name="백_06-부대공_02-배수공_노임단가_4-3차 전기공사 설계서_REVP0(090401)" xfId="10375"/>
    <cellStyle name="백_06-부대공_02-배수공_노임단가_4-3차 전기공사 설계서_REVP0(090401) 10" xfId="10376"/>
    <cellStyle name="백_06-부대공_02-배수공_노임단가_4-3차 전기공사 설계서_REVP0(090401) 11" xfId="10377"/>
    <cellStyle name="백_06-부대공_02-배수공_노임단가_4-3차 전기공사 설계서_REVP0(090401) 12" xfId="10378"/>
    <cellStyle name="백_06-부대공_02-배수공_노임단가_4-3차 전기공사 설계서_REVP0(090401) 13" xfId="10379"/>
    <cellStyle name="백_06-부대공_02-배수공_노임단가_4-3차 전기공사 설계서_REVP0(090401) 14" xfId="30402"/>
    <cellStyle name="백_06-부대공_02-배수공_노임단가_4-3차 전기공사 설계서_REVP0(090401) 2" xfId="10380"/>
    <cellStyle name="백_06-부대공_02-배수공_노임단가_4-3차 전기공사 설계서_REVP0(090401) 3" xfId="10381"/>
    <cellStyle name="백_06-부대공_02-배수공_노임단가_4-3차 전기공사 설계서_REVP0(090401) 4" xfId="10382"/>
    <cellStyle name="백_06-부대공_02-배수공_노임단가_4-3차 전기공사 설계서_REVP0(090401) 5" xfId="10383"/>
    <cellStyle name="백_06-부대공_02-배수공_노임단가_4-3차 전기공사 설계서_REVP0(090401) 6" xfId="10384"/>
    <cellStyle name="백_06-부대공_02-배수공_노임단가_4-3차 전기공사 설계서_REVP0(090401) 7" xfId="10385"/>
    <cellStyle name="백_06-부대공_02-배수공_노임단가_4-3차 전기공사 설계서_REVP0(090401) 8" xfId="10386"/>
    <cellStyle name="백_06-부대공_02-배수공_노임단가_4-3차 전기공사 설계서_REVP0(090401) 9" xfId="10387"/>
    <cellStyle name="백_06-부대공_02-배수공_배수공H" xfId="10388"/>
    <cellStyle name="백_06-부대공_02-배수공_배수공H 10" xfId="10389"/>
    <cellStyle name="백_06-부대공_02-배수공_배수공H 11" xfId="10390"/>
    <cellStyle name="백_06-부대공_02-배수공_배수공H 12" xfId="10391"/>
    <cellStyle name="백_06-부대공_02-배수공_배수공H 13" xfId="10392"/>
    <cellStyle name="백_06-부대공_02-배수공_배수공H 14" xfId="30401"/>
    <cellStyle name="백_06-부대공_02-배수공_배수공H 2" xfId="10393"/>
    <cellStyle name="백_06-부대공_02-배수공_배수공H 3" xfId="10394"/>
    <cellStyle name="백_06-부대공_02-배수공_배수공H 4" xfId="10395"/>
    <cellStyle name="백_06-부대공_02-배수공_배수공H 5" xfId="10396"/>
    <cellStyle name="백_06-부대공_02-배수공_배수공H 6" xfId="10397"/>
    <cellStyle name="백_06-부대공_02-배수공_배수공H 7" xfId="10398"/>
    <cellStyle name="백_06-부대공_02-배수공_배수공H 8" xfId="10399"/>
    <cellStyle name="백_06-부대공_02-배수공_배수공H 9" xfId="10400"/>
    <cellStyle name="백_06-부대공_02-배수공_배수공H_1-1차 전기공사 설계서(저장탱크)_REVA_090721(전기방식수정분)" xfId="27960"/>
    <cellStyle name="백_06-부대공_02-배수공_배수공H_4-3차 전기공사 설계서_REVP0(090401)" xfId="10401"/>
    <cellStyle name="백_06-부대공_02-배수공_배수공H_4-3차 전기공사 설계서_REVP0(090401) 10" xfId="10402"/>
    <cellStyle name="백_06-부대공_02-배수공_배수공H_4-3차 전기공사 설계서_REVP0(090401) 11" xfId="10403"/>
    <cellStyle name="백_06-부대공_02-배수공_배수공H_4-3차 전기공사 설계서_REVP0(090401) 12" xfId="10404"/>
    <cellStyle name="백_06-부대공_02-배수공_배수공H_4-3차 전기공사 설계서_REVP0(090401) 13" xfId="10405"/>
    <cellStyle name="백_06-부대공_02-배수공_배수공H_4-3차 전기공사 설계서_REVP0(090401) 14" xfId="30400"/>
    <cellStyle name="백_06-부대공_02-배수공_배수공H_4-3차 전기공사 설계서_REVP0(090401) 2" xfId="10406"/>
    <cellStyle name="백_06-부대공_02-배수공_배수공H_4-3차 전기공사 설계서_REVP0(090401) 3" xfId="10407"/>
    <cellStyle name="백_06-부대공_02-배수공_배수공H_4-3차 전기공사 설계서_REVP0(090401) 4" xfId="10408"/>
    <cellStyle name="백_06-부대공_02-배수공_배수공H_4-3차 전기공사 설계서_REVP0(090401) 5" xfId="10409"/>
    <cellStyle name="백_06-부대공_02-배수공_배수공H_4-3차 전기공사 설계서_REVP0(090401) 6" xfId="10410"/>
    <cellStyle name="백_06-부대공_02-배수공_배수공H_4-3차 전기공사 설계서_REVP0(090401) 7" xfId="10411"/>
    <cellStyle name="백_06-부대공_02-배수공_배수공H_4-3차 전기공사 설계서_REVP0(090401) 8" xfId="10412"/>
    <cellStyle name="백_06-부대공_02-배수공_배수공H_4-3차 전기공사 설계서_REVP0(090401) 9" xfId="10413"/>
    <cellStyle name="백_06-부대공_02-배수공_배수공H_노임단가" xfId="10414"/>
    <cellStyle name="백_06-부대공_02-배수공_배수공H_노임단가 10" xfId="10415"/>
    <cellStyle name="백_06-부대공_02-배수공_배수공H_노임단가 11" xfId="10416"/>
    <cellStyle name="백_06-부대공_02-배수공_배수공H_노임단가 12" xfId="10417"/>
    <cellStyle name="백_06-부대공_02-배수공_배수공H_노임단가 13" xfId="10418"/>
    <cellStyle name="백_06-부대공_02-배수공_배수공H_노임단가 14" xfId="30399"/>
    <cellStyle name="백_06-부대공_02-배수공_배수공H_노임단가 2" xfId="10419"/>
    <cellStyle name="백_06-부대공_02-배수공_배수공H_노임단가 3" xfId="10420"/>
    <cellStyle name="백_06-부대공_02-배수공_배수공H_노임단가 4" xfId="10421"/>
    <cellStyle name="백_06-부대공_02-배수공_배수공H_노임단가 5" xfId="10422"/>
    <cellStyle name="백_06-부대공_02-배수공_배수공H_노임단가 6" xfId="10423"/>
    <cellStyle name="백_06-부대공_02-배수공_배수공H_노임단가 7" xfId="10424"/>
    <cellStyle name="백_06-부대공_02-배수공_배수공H_노임단가 8" xfId="10425"/>
    <cellStyle name="백_06-부대공_02-배수공_배수공H_노임단가 9" xfId="10426"/>
    <cellStyle name="백_06-부대공_02-배수공_배수공H_노임단가_1-1차 전기공사 설계서(저장탱크)_REVA_090721(전기방식수정분)" xfId="27961"/>
    <cellStyle name="백_06-부대공_02-배수공_배수공H_노임단가_4-3차 전기공사 설계서_REVP0(090401)" xfId="10427"/>
    <cellStyle name="백_06-부대공_02-배수공_배수공H_노임단가_4-3차 전기공사 설계서_REVP0(090401) 10" xfId="10428"/>
    <cellStyle name="백_06-부대공_02-배수공_배수공H_노임단가_4-3차 전기공사 설계서_REVP0(090401) 11" xfId="10429"/>
    <cellStyle name="백_06-부대공_02-배수공_배수공H_노임단가_4-3차 전기공사 설계서_REVP0(090401) 12" xfId="10430"/>
    <cellStyle name="백_06-부대공_02-배수공_배수공H_노임단가_4-3차 전기공사 설계서_REVP0(090401) 13" xfId="10431"/>
    <cellStyle name="백_06-부대공_02-배수공_배수공H_노임단가_4-3차 전기공사 설계서_REVP0(090401) 14" xfId="30398"/>
    <cellStyle name="백_06-부대공_02-배수공_배수공H_노임단가_4-3차 전기공사 설계서_REVP0(090401) 2" xfId="10432"/>
    <cellStyle name="백_06-부대공_02-배수공_배수공H_노임단가_4-3차 전기공사 설계서_REVP0(090401) 3" xfId="10433"/>
    <cellStyle name="백_06-부대공_02-배수공_배수공H_노임단가_4-3차 전기공사 설계서_REVP0(090401) 4" xfId="10434"/>
    <cellStyle name="백_06-부대공_02-배수공_배수공H_노임단가_4-3차 전기공사 설계서_REVP0(090401) 5" xfId="10435"/>
    <cellStyle name="백_06-부대공_02-배수공_배수공H_노임단가_4-3차 전기공사 설계서_REVP0(090401) 6" xfId="10436"/>
    <cellStyle name="백_06-부대공_02-배수공_배수공H_노임단가_4-3차 전기공사 설계서_REVP0(090401) 7" xfId="10437"/>
    <cellStyle name="백_06-부대공_02-배수공_배수공H_노임단가_4-3차 전기공사 설계서_REVP0(090401) 8" xfId="10438"/>
    <cellStyle name="백_06-부대공_02-배수공_배수공H_노임단가_4-3차 전기공사 설계서_REVP0(090401) 9" xfId="10439"/>
    <cellStyle name="백_06-부대공_02-배수공_배수공H_통영기초#11-rev1" xfId="10440"/>
    <cellStyle name="백_06-부대공_02-배수공_배수공H_통영기초#11-rev1 10" xfId="10441"/>
    <cellStyle name="백_06-부대공_02-배수공_배수공H_통영기초#11-rev1 11" xfId="10442"/>
    <cellStyle name="백_06-부대공_02-배수공_배수공H_통영기초#11-rev1 12" xfId="10443"/>
    <cellStyle name="백_06-부대공_02-배수공_배수공H_통영기초#11-rev1 13" xfId="10444"/>
    <cellStyle name="백_06-부대공_02-배수공_배수공H_통영기초#11-rev1 14" xfId="30397"/>
    <cellStyle name="백_06-부대공_02-배수공_배수공H_통영기초#11-rev1 2" xfId="10445"/>
    <cellStyle name="백_06-부대공_02-배수공_배수공H_통영기초#11-rev1 3" xfId="10446"/>
    <cellStyle name="백_06-부대공_02-배수공_배수공H_통영기초#11-rev1 4" xfId="10447"/>
    <cellStyle name="백_06-부대공_02-배수공_배수공H_통영기초#11-rev1 5" xfId="10448"/>
    <cellStyle name="백_06-부대공_02-배수공_배수공H_통영기초#11-rev1 6" xfId="10449"/>
    <cellStyle name="백_06-부대공_02-배수공_배수공H_통영기초#11-rev1 7" xfId="10450"/>
    <cellStyle name="백_06-부대공_02-배수공_배수공H_통영기초#11-rev1 8" xfId="10451"/>
    <cellStyle name="백_06-부대공_02-배수공_배수공H_통영기초#11-rev1 9" xfId="10452"/>
    <cellStyle name="백_06-부대공_02-배수공_배수공H_통영기초#11-rev1_1-1차 전기공사 설계서(저장탱크)_REVA_090721(전기방식수정분)" xfId="27962"/>
    <cellStyle name="백_06-부대공_02-배수공_배수공H_통영기초#11-rev1_4-3차 전기공사 설계서_REVP0(090401)" xfId="10453"/>
    <cellStyle name="백_06-부대공_02-배수공_배수공H_통영기초#11-rev1_4-3차 전기공사 설계서_REVP0(090401) 10" xfId="10454"/>
    <cellStyle name="백_06-부대공_02-배수공_배수공H_통영기초#11-rev1_4-3차 전기공사 설계서_REVP0(090401) 11" xfId="10455"/>
    <cellStyle name="백_06-부대공_02-배수공_배수공H_통영기초#11-rev1_4-3차 전기공사 설계서_REVP0(090401) 12" xfId="10456"/>
    <cellStyle name="백_06-부대공_02-배수공_배수공H_통영기초#11-rev1_4-3차 전기공사 설계서_REVP0(090401) 13" xfId="10457"/>
    <cellStyle name="백_06-부대공_02-배수공_배수공H_통영기초#11-rev1_4-3차 전기공사 설계서_REVP0(090401) 14" xfId="30396"/>
    <cellStyle name="백_06-부대공_02-배수공_배수공H_통영기초#11-rev1_4-3차 전기공사 설계서_REVP0(090401) 2" xfId="10458"/>
    <cellStyle name="백_06-부대공_02-배수공_배수공H_통영기초#11-rev1_4-3차 전기공사 설계서_REVP0(090401) 3" xfId="10459"/>
    <cellStyle name="백_06-부대공_02-배수공_배수공H_통영기초#11-rev1_4-3차 전기공사 설계서_REVP0(090401) 4" xfId="10460"/>
    <cellStyle name="백_06-부대공_02-배수공_배수공H_통영기초#11-rev1_4-3차 전기공사 설계서_REVP0(090401) 5" xfId="10461"/>
    <cellStyle name="백_06-부대공_02-배수공_배수공H_통영기초#11-rev1_4-3차 전기공사 설계서_REVP0(090401) 6" xfId="10462"/>
    <cellStyle name="백_06-부대공_02-배수공_배수공H_통영기초#11-rev1_4-3차 전기공사 설계서_REVP0(090401) 7" xfId="10463"/>
    <cellStyle name="백_06-부대공_02-배수공_배수공H_통영기초#11-rev1_4-3차 전기공사 설계서_REVP0(090401) 8" xfId="10464"/>
    <cellStyle name="백_06-부대공_02-배수공_배수공H_통영기초#11-rev1_4-3차 전기공사 설계서_REVP0(090401) 9" xfId="10465"/>
    <cellStyle name="백_06-부대공_02-배수공_배수공H_통영기초#11-rev1_노임단가" xfId="10466"/>
    <cellStyle name="백_06-부대공_02-배수공_배수공H_통영기초#11-rev1_노임단가 10" xfId="10467"/>
    <cellStyle name="백_06-부대공_02-배수공_배수공H_통영기초#11-rev1_노임단가 11" xfId="10468"/>
    <cellStyle name="백_06-부대공_02-배수공_배수공H_통영기초#11-rev1_노임단가 12" xfId="10469"/>
    <cellStyle name="백_06-부대공_02-배수공_배수공H_통영기초#11-rev1_노임단가 13" xfId="10470"/>
    <cellStyle name="백_06-부대공_02-배수공_배수공H_통영기초#11-rev1_노임단가 14" xfId="30395"/>
    <cellStyle name="백_06-부대공_02-배수공_배수공H_통영기초#11-rev1_노임단가 2" xfId="10471"/>
    <cellStyle name="백_06-부대공_02-배수공_배수공H_통영기초#11-rev1_노임단가 3" xfId="10472"/>
    <cellStyle name="백_06-부대공_02-배수공_배수공H_통영기초#11-rev1_노임단가 4" xfId="10473"/>
    <cellStyle name="백_06-부대공_02-배수공_배수공H_통영기초#11-rev1_노임단가 5" xfId="10474"/>
    <cellStyle name="백_06-부대공_02-배수공_배수공H_통영기초#11-rev1_노임단가 6" xfId="10475"/>
    <cellStyle name="백_06-부대공_02-배수공_배수공H_통영기초#11-rev1_노임단가 7" xfId="10476"/>
    <cellStyle name="백_06-부대공_02-배수공_배수공H_통영기초#11-rev1_노임단가 8" xfId="10477"/>
    <cellStyle name="백_06-부대공_02-배수공_배수공H_통영기초#11-rev1_노임단가 9" xfId="10478"/>
    <cellStyle name="백_06-부대공_02-배수공_배수공H_통영기초#11-rev1_노임단가_1-1차 전기공사 설계서(저장탱크)_REVA_090721(전기방식수정분)" xfId="27963"/>
    <cellStyle name="백_06-부대공_02-배수공_배수공H_통영기초#11-rev1_노임단가_4-3차 전기공사 설계서_REVP0(090401)" xfId="10479"/>
    <cellStyle name="백_06-부대공_02-배수공_배수공H_통영기초#11-rev1_노임단가_4-3차 전기공사 설계서_REVP0(090401) 10" xfId="10480"/>
    <cellStyle name="백_06-부대공_02-배수공_배수공H_통영기초#11-rev1_노임단가_4-3차 전기공사 설계서_REVP0(090401) 11" xfId="10481"/>
    <cellStyle name="백_06-부대공_02-배수공_배수공H_통영기초#11-rev1_노임단가_4-3차 전기공사 설계서_REVP0(090401) 12" xfId="10482"/>
    <cellStyle name="백_06-부대공_02-배수공_배수공H_통영기초#11-rev1_노임단가_4-3차 전기공사 설계서_REVP0(090401) 13" xfId="10483"/>
    <cellStyle name="백_06-부대공_02-배수공_배수공H_통영기초#11-rev1_노임단가_4-3차 전기공사 설계서_REVP0(090401) 14" xfId="30394"/>
    <cellStyle name="백_06-부대공_02-배수공_배수공H_통영기초#11-rev1_노임단가_4-3차 전기공사 설계서_REVP0(090401) 2" xfId="10484"/>
    <cellStyle name="백_06-부대공_02-배수공_배수공H_통영기초#11-rev1_노임단가_4-3차 전기공사 설계서_REVP0(090401) 3" xfId="10485"/>
    <cellStyle name="백_06-부대공_02-배수공_배수공H_통영기초#11-rev1_노임단가_4-3차 전기공사 설계서_REVP0(090401) 4" xfId="10486"/>
    <cellStyle name="백_06-부대공_02-배수공_배수공H_통영기초#11-rev1_노임단가_4-3차 전기공사 설계서_REVP0(090401) 5" xfId="10487"/>
    <cellStyle name="백_06-부대공_02-배수공_배수공H_통영기초#11-rev1_노임단가_4-3차 전기공사 설계서_REVP0(090401) 6" xfId="10488"/>
    <cellStyle name="백_06-부대공_02-배수공_배수공H_통영기초#11-rev1_노임단가_4-3차 전기공사 설계서_REVP0(090401) 7" xfId="10489"/>
    <cellStyle name="백_06-부대공_02-배수공_배수공H_통영기초#11-rev1_노임단가_4-3차 전기공사 설계서_REVP0(090401) 8" xfId="10490"/>
    <cellStyle name="백_06-부대공_02-배수공_배수공H_통영기초#11-rev1_노임단가_4-3차 전기공사 설계서_REVP0(090401) 9" xfId="10491"/>
    <cellStyle name="백_06-부대공_02-배수공_배수공H_통영기초#11-rev1_통합내역서" xfId="10492"/>
    <cellStyle name="백_06-부대공_02-배수공_배수공H_통영기초#11-rev1_통합내역서 10" xfId="10493"/>
    <cellStyle name="백_06-부대공_02-배수공_배수공H_통영기초#11-rev1_통합내역서 11" xfId="10494"/>
    <cellStyle name="백_06-부대공_02-배수공_배수공H_통영기초#11-rev1_통합내역서 12" xfId="10495"/>
    <cellStyle name="백_06-부대공_02-배수공_배수공H_통영기초#11-rev1_통합내역서 13" xfId="10496"/>
    <cellStyle name="백_06-부대공_02-배수공_배수공H_통영기초#11-rev1_통합내역서 14" xfId="30393"/>
    <cellStyle name="백_06-부대공_02-배수공_배수공H_통영기초#11-rev1_통합내역서 2" xfId="10497"/>
    <cellStyle name="백_06-부대공_02-배수공_배수공H_통영기초#11-rev1_통합내역서 3" xfId="10498"/>
    <cellStyle name="백_06-부대공_02-배수공_배수공H_통영기초#11-rev1_통합내역서 4" xfId="10499"/>
    <cellStyle name="백_06-부대공_02-배수공_배수공H_통영기초#11-rev1_통합내역서 5" xfId="10500"/>
    <cellStyle name="백_06-부대공_02-배수공_배수공H_통영기초#11-rev1_통합내역서 6" xfId="10501"/>
    <cellStyle name="백_06-부대공_02-배수공_배수공H_통영기초#11-rev1_통합내역서 7" xfId="10502"/>
    <cellStyle name="백_06-부대공_02-배수공_배수공H_통영기초#11-rev1_통합내역서 8" xfId="10503"/>
    <cellStyle name="백_06-부대공_02-배수공_배수공H_통영기초#11-rev1_통합내역서 9" xfId="10504"/>
    <cellStyle name="백_06-부대공_02-배수공_배수공H_통영기초#11-rev1_통합내역서_1-1차 전기공사 설계서(저장탱크)_REVA_090721(전기방식수정분)" xfId="27964"/>
    <cellStyle name="백_06-부대공_02-배수공_배수공H_통영기초#11-rev1_통합내역서_4-3차 전기공사 설계서_REVP0(090401)" xfId="10505"/>
    <cellStyle name="백_06-부대공_02-배수공_배수공H_통영기초#11-rev1_통합내역서_4-3차 전기공사 설계서_REVP0(090401) 10" xfId="10506"/>
    <cellStyle name="백_06-부대공_02-배수공_배수공H_통영기초#11-rev1_통합내역서_4-3차 전기공사 설계서_REVP0(090401) 11" xfId="10507"/>
    <cellStyle name="백_06-부대공_02-배수공_배수공H_통영기초#11-rev1_통합내역서_4-3차 전기공사 설계서_REVP0(090401) 12" xfId="10508"/>
    <cellStyle name="백_06-부대공_02-배수공_배수공H_통영기초#11-rev1_통합내역서_4-3차 전기공사 설계서_REVP0(090401) 13" xfId="10509"/>
    <cellStyle name="백_06-부대공_02-배수공_배수공H_통영기초#11-rev1_통합내역서_4-3차 전기공사 설계서_REVP0(090401) 14" xfId="30392"/>
    <cellStyle name="백_06-부대공_02-배수공_배수공H_통영기초#11-rev1_통합내역서_4-3차 전기공사 설계서_REVP0(090401) 2" xfId="10510"/>
    <cellStyle name="백_06-부대공_02-배수공_배수공H_통영기초#11-rev1_통합내역서_4-3차 전기공사 설계서_REVP0(090401) 3" xfId="10511"/>
    <cellStyle name="백_06-부대공_02-배수공_배수공H_통영기초#11-rev1_통합내역서_4-3차 전기공사 설계서_REVP0(090401) 4" xfId="10512"/>
    <cellStyle name="백_06-부대공_02-배수공_배수공H_통영기초#11-rev1_통합내역서_4-3차 전기공사 설계서_REVP0(090401) 5" xfId="10513"/>
    <cellStyle name="백_06-부대공_02-배수공_배수공H_통영기초#11-rev1_통합내역서_4-3차 전기공사 설계서_REVP0(090401) 6" xfId="10514"/>
    <cellStyle name="백_06-부대공_02-배수공_배수공H_통영기초#11-rev1_통합내역서_4-3차 전기공사 설계서_REVP0(090401) 7" xfId="10515"/>
    <cellStyle name="백_06-부대공_02-배수공_배수공H_통영기초#11-rev1_통합내역서_4-3차 전기공사 설계서_REVP0(090401) 8" xfId="10516"/>
    <cellStyle name="백_06-부대공_02-배수공_배수공H_통영기초#11-rev1_통합내역서_4-3차 전기공사 설계서_REVP0(090401) 9" xfId="10517"/>
    <cellStyle name="백_06-부대공_02-배수공_배수공H_통영기초#11-rev1_평택15-17본체내역서_rev5" xfId="10518"/>
    <cellStyle name="백_06-부대공_02-배수공_배수공H_통영기초#11-rev1_평택15-17본체내역서_rev5 10" xfId="10519"/>
    <cellStyle name="백_06-부대공_02-배수공_배수공H_통영기초#11-rev1_평택15-17본체내역서_rev5 11" xfId="10520"/>
    <cellStyle name="백_06-부대공_02-배수공_배수공H_통영기초#11-rev1_평택15-17본체내역서_rev5 12" xfId="10521"/>
    <cellStyle name="백_06-부대공_02-배수공_배수공H_통영기초#11-rev1_평택15-17본체내역서_rev5 13" xfId="10522"/>
    <cellStyle name="백_06-부대공_02-배수공_배수공H_통영기초#11-rev1_평택15-17본체내역서_rev5 14" xfId="30391"/>
    <cellStyle name="백_06-부대공_02-배수공_배수공H_통영기초#11-rev1_평택15-17본체내역서_rev5 2" xfId="10523"/>
    <cellStyle name="백_06-부대공_02-배수공_배수공H_통영기초#11-rev1_평택15-17본체내역서_rev5 3" xfId="10524"/>
    <cellStyle name="백_06-부대공_02-배수공_배수공H_통영기초#11-rev1_평택15-17본체내역서_rev5 4" xfId="10525"/>
    <cellStyle name="백_06-부대공_02-배수공_배수공H_통영기초#11-rev1_평택15-17본체내역서_rev5 5" xfId="10526"/>
    <cellStyle name="백_06-부대공_02-배수공_배수공H_통영기초#11-rev1_평택15-17본체내역서_rev5 6" xfId="10527"/>
    <cellStyle name="백_06-부대공_02-배수공_배수공H_통영기초#11-rev1_평택15-17본체내역서_rev5 7" xfId="10528"/>
    <cellStyle name="백_06-부대공_02-배수공_배수공H_통영기초#11-rev1_평택15-17본체내역서_rev5 8" xfId="10529"/>
    <cellStyle name="백_06-부대공_02-배수공_배수공H_통영기초#11-rev1_평택15-17본체내역서_rev5 9" xfId="10530"/>
    <cellStyle name="백_06-부대공_02-배수공_배수공H_통영기초#11-rev1_평택15-17본체내역서_rev5_1-1차 전기공사 설계서(저장탱크)_REVA_090721(전기방식수정분)" xfId="27965"/>
    <cellStyle name="백_06-부대공_02-배수공_배수공H_통영기초#11-rev1_평택15-17본체내역서_rev5_4-3차 전기공사 설계서_REVP0(090401)" xfId="10531"/>
    <cellStyle name="백_06-부대공_02-배수공_배수공H_통영기초#11-rev1_평택15-17본체내역서_rev5_4-3차 전기공사 설계서_REVP0(090401) 10" xfId="10532"/>
    <cellStyle name="백_06-부대공_02-배수공_배수공H_통영기초#11-rev1_평택15-17본체내역서_rev5_4-3차 전기공사 설계서_REVP0(090401) 11" xfId="10533"/>
    <cellStyle name="백_06-부대공_02-배수공_배수공H_통영기초#11-rev1_평택15-17본체내역서_rev5_4-3차 전기공사 설계서_REVP0(090401) 12" xfId="10534"/>
    <cellStyle name="백_06-부대공_02-배수공_배수공H_통영기초#11-rev1_평택15-17본체내역서_rev5_4-3차 전기공사 설계서_REVP0(090401) 13" xfId="10535"/>
    <cellStyle name="백_06-부대공_02-배수공_배수공H_통영기초#11-rev1_평택15-17본체내역서_rev5_4-3차 전기공사 설계서_REVP0(090401) 14" xfId="30390"/>
    <cellStyle name="백_06-부대공_02-배수공_배수공H_통영기초#11-rev1_평택15-17본체내역서_rev5_4-3차 전기공사 설계서_REVP0(090401) 2" xfId="10536"/>
    <cellStyle name="백_06-부대공_02-배수공_배수공H_통영기초#11-rev1_평택15-17본체내역서_rev5_4-3차 전기공사 설계서_REVP0(090401) 3" xfId="10537"/>
    <cellStyle name="백_06-부대공_02-배수공_배수공H_통영기초#11-rev1_평택15-17본체내역서_rev5_4-3차 전기공사 설계서_REVP0(090401) 4" xfId="10538"/>
    <cellStyle name="백_06-부대공_02-배수공_배수공H_통영기초#11-rev1_평택15-17본체내역서_rev5_4-3차 전기공사 설계서_REVP0(090401) 5" xfId="10539"/>
    <cellStyle name="백_06-부대공_02-배수공_배수공H_통영기초#11-rev1_평택15-17본체내역서_rev5_4-3차 전기공사 설계서_REVP0(090401) 6" xfId="10540"/>
    <cellStyle name="백_06-부대공_02-배수공_배수공H_통영기초#11-rev1_평택15-17본체내역서_rev5_4-3차 전기공사 설계서_REVP0(090401) 7" xfId="10541"/>
    <cellStyle name="백_06-부대공_02-배수공_배수공H_통영기초#11-rev1_평택15-17본체내역서_rev5_4-3차 전기공사 설계서_REVP0(090401) 8" xfId="10542"/>
    <cellStyle name="백_06-부대공_02-배수공_배수공H_통영기초#11-rev1_평택15-17본체내역서_rev5_4-3차 전기공사 설계서_REVP0(090401) 9" xfId="10543"/>
    <cellStyle name="백_06-부대공_02-배수공_배수공H_통합내역서" xfId="10544"/>
    <cellStyle name="백_06-부대공_02-배수공_배수공H_통합내역서 10" xfId="10545"/>
    <cellStyle name="백_06-부대공_02-배수공_배수공H_통합내역서 11" xfId="10546"/>
    <cellStyle name="백_06-부대공_02-배수공_배수공H_통합내역서 12" xfId="10547"/>
    <cellStyle name="백_06-부대공_02-배수공_배수공H_통합내역서 13" xfId="10548"/>
    <cellStyle name="백_06-부대공_02-배수공_배수공H_통합내역서 14" xfId="30389"/>
    <cellStyle name="백_06-부대공_02-배수공_배수공H_통합내역서 2" xfId="10549"/>
    <cellStyle name="백_06-부대공_02-배수공_배수공H_통합내역서 3" xfId="10550"/>
    <cellStyle name="백_06-부대공_02-배수공_배수공H_통합내역서 4" xfId="10551"/>
    <cellStyle name="백_06-부대공_02-배수공_배수공H_통합내역서 5" xfId="10552"/>
    <cellStyle name="백_06-부대공_02-배수공_배수공H_통합내역서 6" xfId="10553"/>
    <cellStyle name="백_06-부대공_02-배수공_배수공H_통합내역서 7" xfId="10554"/>
    <cellStyle name="백_06-부대공_02-배수공_배수공H_통합내역서 8" xfId="10555"/>
    <cellStyle name="백_06-부대공_02-배수공_배수공H_통합내역서 9" xfId="10556"/>
    <cellStyle name="백_06-부대공_02-배수공_배수공H_통합내역서_1-1차 전기공사 설계서(저장탱크)_REVA_090721(전기방식수정분)" xfId="27966"/>
    <cellStyle name="백_06-부대공_02-배수공_배수공H_통합내역서_4-3차 전기공사 설계서_REVP0(090401)" xfId="10557"/>
    <cellStyle name="백_06-부대공_02-배수공_배수공H_통합내역서_4-3차 전기공사 설계서_REVP0(090401) 10" xfId="10558"/>
    <cellStyle name="백_06-부대공_02-배수공_배수공H_통합내역서_4-3차 전기공사 설계서_REVP0(090401) 11" xfId="10559"/>
    <cellStyle name="백_06-부대공_02-배수공_배수공H_통합내역서_4-3차 전기공사 설계서_REVP0(090401) 12" xfId="10560"/>
    <cellStyle name="백_06-부대공_02-배수공_배수공H_통합내역서_4-3차 전기공사 설계서_REVP0(090401) 13" xfId="10561"/>
    <cellStyle name="백_06-부대공_02-배수공_배수공H_통합내역서_4-3차 전기공사 설계서_REVP0(090401) 14" xfId="30388"/>
    <cellStyle name="백_06-부대공_02-배수공_배수공H_통합내역서_4-3차 전기공사 설계서_REVP0(090401) 2" xfId="10562"/>
    <cellStyle name="백_06-부대공_02-배수공_배수공H_통합내역서_4-3차 전기공사 설계서_REVP0(090401) 3" xfId="10563"/>
    <cellStyle name="백_06-부대공_02-배수공_배수공H_통합내역서_4-3차 전기공사 설계서_REVP0(090401) 4" xfId="10564"/>
    <cellStyle name="백_06-부대공_02-배수공_배수공H_통합내역서_4-3차 전기공사 설계서_REVP0(090401) 5" xfId="10565"/>
    <cellStyle name="백_06-부대공_02-배수공_배수공H_통합내역서_4-3차 전기공사 설계서_REVP0(090401) 6" xfId="10566"/>
    <cellStyle name="백_06-부대공_02-배수공_배수공H_통합내역서_4-3차 전기공사 설계서_REVP0(090401) 7" xfId="10567"/>
    <cellStyle name="백_06-부대공_02-배수공_배수공H_통합내역서_4-3차 전기공사 설계서_REVP0(090401) 8" xfId="10568"/>
    <cellStyle name="백_06-부대공_02-배수공_배수공H_통합내역서_4-3차 전기공사 설계서_REVP0(090401) 9" xfId="10569"/>
    <cellStyle name="백_06-부대공_02-배수공_배수공H_평택15-17본체내역서_rev5" xfId="10570"/>
    <cellStyle name="백_06-부대공_02-배수공_배수공H_평택15-17본체내역서_rev5 10" xfId="10571"/>
    <cellStyle name="백_06-부대공_02-배수공_배수공H_평택15-17본체내역서_rev5 11" xfId="10572"/>
    <cellStyle name="백_06-부대공_02-배수공_배수공H_평택15-17본체내역서_rev5 12" xfId="10573"/>
    <cellStyle name="백_06-부대공_02-배수공_배수공H_평택15-17본체내역서_rev5 13" xfId="10574"/>
    <cellStyle name="백_06-부대공_02-배수공_배수공H_평택15-17본체내역서_rev5 14" xfId="30387"/>
    <cellStyle name="백_06-부대공_02-배수공_배수공H_평택15-17본체내역서_rev5 2" xfId="10575"/>
    <cellStyle name="백_06-부대공_02-배수공_배수공H_평택15-17본체내역서_rev5 3" xfId="10576"/>
    <cellStyle name="백_06-부대공_02-배수공_배수공H_평택15-17본체내역서_rev5 4" xfId="10577"/>
    <cellStyle name="백_06-부대공_02-배수공_배수공H_평택15-17본체내역서_rev5 5" xfId="10578"/>
    <cellStyle name="백_06-부대공_02-배수공_배수공H_평택15-17본체내역서_rev5 6" xfId="10579"/>
    <cellStyle name="백_06-부대공_02-배수공_배수공H_평택15-17본체내역서_rev5 7" xfId="10580"/>
    <cellStyle name="백_06-부대공_02-배수공_배수공H_평택15-17본체내역서_rev5 8" xfId="10581"/>
    <cellStyle name="백_06-부대공_02-배수공_배수공H_평택15-17본체내역서_rev5 9" xfId="10582"/>
    <cellStyle name="백_06-부대공_02-배수공_배수공H_평택15-17본체내역서_rev5_1-1차 전기공사 설계서(저장탱크)_REVA_090721(전기방식수정분)" xfId="27967"/>
    <cellStyle name="백_06-부대공_02-배수공_배수공H_평택15-17본체내역서_rev5_4-3차 전기공사 설계서_REVP0(090401)" xfId="10583"/>
    <cellStyle name="백_06-부대공_02-배수공_배수공H_평택15-17본체내역서_rev5_4-3차 전기공사 설계서_REVP0(090401) 10" xfId="10584"/>
    <cellStyle name="백_06-부대공_02-배수공_배수공H_평택15-17본체내역서_rev5_4-3차 전기공사 설계서_REVP0(090401) 11" xfId="10585"/>
    <cellStyle name="백_06-부대공_02-배수공_배수공H_평택15-17본체내역서_rev5_4-3차 전기공사 설계서_REVP0(090401) 12" xfId="10586"/>
    <cellStyle name="백_06-부대공_02-배수공_배수공H_평택15-17본체내역서_rev5_4-3차 전기공사 설계서_REVP0(090401) 13" xfId="10587"/>
    <cellStyle name="백_06-부대공_02-배수공_배수공H_평택15-17본체내역서_rev5_4-3차 전기공사 설계서_REVP0(090401) 14" xfId="30386"/>
    <cellStyle name="백_06-부대공_02-배수공_배수공H_평택15-17본체내역서_rev5_4-3차 전기공사 설계서_REVP0(090401) 2" xfId="10588"/>
    <cellStyle name="백_06-부대공_02-배수공_배수공H_평택15-17본체내역서_rev5_4-3차 전기공사 설계서_REVP0(090401) 3" xfId="10589"/>
    <cellStyle name="백_06-부대공_02-배수공_배수공H_평택15-17본체내역서_rev5_4-3차 전기공사 설계서_REVP0(090401) 4" xfId="10590"/>
    <cellStyle name="백_06-부대공_02-배수공_배수공H_평택15-17본체내역서_rev5_4-3차 전기공사 설계서_REVP0(090401) 5" xfId="10591"/>
    <cellStyle name="백_06-부대공_02-배수공_배수공H_평택15-17본체내역서_rev5_4-3차 전기공사 설계서_REVP0(090401) 6" xfId="10592"/>
    <cellStyle name="백_06-부대공_02-배수공_배수공H_평택15-17본체내역서_rev5_4-3차 전기공사 설계서_REVP0(090401) 7" xfId="10593"/>
    <cellStyle name="백_06-부대공_02-배수공_배수공H_평택15-17본체내역서_rev5_4-3차 전기공사 설계서_REVP0(090401) 8" xfId="10594"/>
    <cellStyle name="백_06-부대공_02-배수공_배수공H_평택15-17본체내역서_rev5_4-3차 전기공사 설계서_REVP0(090401) 9" xfId="10595"/>
    <cellStyle name="백_06-부대공_02-배수공_통영기초#11-rev1" xfId="10596"/>
    <cellStyle name="백_06-부대공_02-배수공_통영기초#11-rev1 10" xfId="10597"/>
    <cellStyle name="백_06-부대공_02-배수공_통영기초#11-rev1 11" xfId="10598"/>
    <cellStyle name="백_06-부대공_02-배수공_통영기초#11-rev1 12" xfId="10599"/>
    <cellStyle name="백_06-부대공_02-배수공_통영기초#11-rev1 13" xfId="10600"/>
    <cellStyle name="백_06-부대공_02-배수공_통영기초#11-rev1 14" xfId="30385"/>
    <cellStyle name="백_06-부대공_02-배수공_통영기초#11-rev1 2" xfId="10601"/>
    <cellStyle name="백_06-부대공_02-배수공_통영기초#11-rev1 3" xfId="10602"/>
    <cellStyle name="백_06-부대공_02-배수공_통영기초#11-rev1 4" xfId="10603"/>
    <cellStyle name="백_06-부대공_02-배수공_통영기초#11-rev1 5" xfId="10604"/>
    <cellStyle name="백_06-부대공_02-배수공_통영기초#11-rev1 6" xfId="10605"/>
    <cellStyle name="백_06-부대공_02-배수공_통영기초#11-rev1 7" xfId="10606"/>
    <cellStyle name="백_06-부대공_02-배수공_통영기초#11-rev1 8" xfId="10607"/>
    <cellStyle name="백_06-부대공_02-배수공_통영기초#11-rev1 9" xfId="10608"/>
    <cellStyle name="백_06-부대공_02-배수공_통영기초#11-rev1_1-1차 전기공사 설계서(저장탱크)_REVA_090721(전기방식수정분)" xfId="27968"/>
    <cellStyle name="백_06-부대공_02-배수공_통영기초#11-rev1_4-3차 전기공사 설계서_REVP0(090401)" xfId="10609"/>
    <cellStyle name="백_06-부대공_02-배수공_통영기초#11-rev1_4-3차 전기공사 설계서_REVP0(090401) 10" xfId="10610"/>
    <cellStyle name="백_06-부대공_02-배수공_통영기초#11-rev1_4-3차 전기공사 설계서_REVP0(090401) 11" xfId="10611"/>
    <cellStyle name="백_06-부대공_02-배수공_통영기초#11-rev1_4-3차 전기공사 설계서_REVP0(090401) 12" xfId="10612"/>
    <cellStyle name="백_06-부대공_02-배수공_통영기초#11-rev1_4-3차 전기공사 설계서_REVP0(090401) 13" xfId="10613"/>
    <cellStyle name="백_06-부대공_02-배수공_통영기초#11-rev1_4-3차 전기공사 설계서_REVP0(090401) 14" xfId="30384"/>
    <cellStyle name="백_06-부대공_02-배수공_통영기초#11-rev1_4-3차 전기공사 설계서_REVP0(090401) 2" xfId="10614"/>
    <cellStyle name="백_06-부대공_02-배수공_통영기초#11-rev1_4-3차 전기공사 설계서_REVP0(090401) 3" xfId="10615"/>
    <cellStyle name="백_06-부대공_02-배수공_통영기초#11-rev1_4-3차 전기공사 설계서_REVP0(090401) 4" xfId="10616"/>
    <cellStyle name="백_06-부대공_02-배수공_통영기초#11-rev1_4-3차 전기공사 설계서_REVP0(090401) 5" xfId="10617"/>
    <cellStyle name="백_06-부대공_02-배수공_통영기초#11-rev1_4-3차 전기공사 설계서_REVP0(090401) 6" xfId="10618"/>
    <cellStyle name="백_06-부대공_02-배수공_통영기초#11-rev1_4-3차 전기공사 설계서_REVP0(090401) 7" xfId="10619"/>
    <cellStyle name="백_06-부대공_02-배수공_통영기초#11-rev1_4-3차 전기공사 설계서_REVP0(090401) 8" xfId="10620"/>
    <cellStyle name="백_06-부대공_02-배수공_통영기초#11-rev1_4-3차 전기공사 설계서_REVP0(090401) 9" xfId="10621"/>
    <cellStyle name="백_06-부대공_02-배수공_통영기초#11-rev1_노임단가" xfId="10622"/>
    <cellStyle name="백_06-부대공_02-배수공_통영기초#11-rev1_노임단가 10" xfId="10623"/>
    <cellStyle name="백_06-부대공_02-배수공_통영기초#11-rev1_노임단가 11" xfId="10624"/>
    <cellStyle name="백_06-부대공_02-배수공_통영기초#11-rev1_노임단가 12" xfId="10625"/>
    <cellStyle name="백_06-부대공_02-배수공_통영기초#11-rev1_노임단가 13" xfId="10626"/>
    <cellStyle name="백_06-부대공_02-배수공_통영기초#11-rev1_노임단가 14" xfId="30383"/>
    <cellStyle name="백_06-부대공_02-배수공_통영기초#11-rev1_노임단가 2" xfId="10627"/>
    <cellStyle name="백_06-부대공_02-배수공_통영기초#11-rev1_노임단가 3" xfId="10628"/>
    <cellStyle name="백_06-부대공_02-배수공_통영기초#11-rev1_노임단가 4" xfId="10629"/>
    <cellStyle name="백_06-부대공_02-배수공_통영기초#11-rev1_노임단가 5" xfId="10630"/>
    <cellStyle name="백_06-부대공_02-배수공_통영기초#11-rev1_노임단가 6" xfId="10631"/>
    <cellStyle name="백_06-부대공_02-배수공_통영기초#11-rev1_노임단가 7" xfId="10632"/>
    <cellStyle name="백_06-부대공_02-배수공_통영기초#11-rev1_노임단가 8" xfId="10633"/>
    <cellStyle name="백_06-부대공_02-배수공_통영기초#11-rev1_노임단가 9" xfId="10634"/>
    <cellStyle name="백_06-부대공_02-배수공_통영기초#11-rev1_노임단가_1-1차 전기공사 설계서(저장탱크)_REVA_090721(전기방식수정분)" xfId="27969"/>
    <cellStyle name="백_06-부대공_02-배수공_통영기초#11-rev1_노임단가_4-3차 전기공사 설계서_REVP0(090401)" xfId="10635"/>
    <cellStyle name="백_06-부대공_02-배수공_통영기초#11-rev1_노임단가_4-3차 전기공사 설계서_REVP0(090401) 10" xfId="10636"/>
    <cellStyle name="백_06-부대공_02-배수공_통영기초#11-rev1_노임단가_4-3차 전기공사 설계서_REVP0(090401) 11" xfId="10637"/>
    <cellStyle name="백_06-부대공_02-배수공_통영기초#11-rev1_노임단가_4-3차 전기공사 설계서_REVP0(090401) 12" xfId="10638"/>
    <cellStyle name="백_06-부대공_02-배수공_통영기초#11-rev1_노임단가_4-3차 전기공사 설계서_REVP0(090401) 13" xfId="10639"/>
    <cellStyle name="백_06-부대공_02-배수공_통영기초#11-rev1_노임단가_4-3차 전기공사 설계서_REVP0(090401) 14" xfId="30382"/>
    <cellStyle name="백_06-부대공_02-배수공_통영기초#11-rev1_노임단가_4-3차 전기공사 설계서_REVP0(090401) 2" xfId="10640"/>
    <cellStyle name="백_06-부대공_02-배수공_통영기초#11-rev1_노임단가_4-3차 전기공사 설계서_REVP0(090401) 3" xfId="10641"/>
    <cellStyle name="백_06-부대공_02-배수공_통영기초#11-rev1_노임단가_4-3차 전기공사 설계서_REVP0(090401) 4" xfId="10642"/>
    <cellStyle name="백_06-부대공_02-배수공_통영기초#11-rev1_노임단가_4-3차 전기공사 설계서_REVP0(090401) 5" xfId="10643"/>
    <cellStyle name="백_06-부대공_02-배수공_통영기초#11-rev1_노임단가_4-3차 전기공사 설계서_REVP0(090401) 6" xfId="10644"/>
    <cellStyle name="백_06-부대공_02-배수공_통영기초#11-rev1_노임단가_4-3차 전기공사 설계서_REVP0(090401) 7" xfId="10645"/>
    <cellStyle name="백_06-부대공_02-배수공_통영기초#11-rev1_노임단가_4-3차 전기공사 설계서_REVP0(090401) 8" xfId="10646"/>
    <cellStyle name="백_06-부대공_02-배수공_통영기초#11-rev1_노임단가_4-3차 전기공사 설계서_REVP0(090401) 9" xfId="10647"/>
    <cellStyle name="백_06-부대공_02-배수공_통영기초#11-rev1_통합내역서" xfId="10648"/>
    <cellStyle name="백_06-부대공_02-배수공_통영기초#11-rev1_통합내역서 10" xfId="10649"/>
    <cellStyle name="백_06-부대공_02-배수공_통영기초#11-rev1_통합내역서 11" xfId="10650"/>
    <cellStyle name="백_06-부대공_02-배수공_통영기초#11-rev1_통합내역서 12" xfId="10651"/>
    <cellStyle name="백_06-부대공_02-배수공_통영기초#11-rev1_통합내역서 13" xfId="10652"/>
    <cellStyle name="백_06-부대공_02-배수공_통영기초#11-rev1_통합내역서 14" xfId="30381"/>
    <cellStyle name="백_06-부대공_02-배수공_통영기초#11-rev1_통합내역서 2" xfId="10653"/>
    <cellStyle name="백_06-부대공_02-배수공_통영기초#11-rev1_통합내역서 3" xfId="10654"/>
    <cellStyle name="백_06-부대공_02-배수공_통영기초#11-rev1_통합내역서 4" xfId="10655"/>
    <cellStyle name="백_06-부대공_02-배수공_통영기초#11-rev1_통합내역서 5" xfId="10656"/>
    <cellStyle name="백_06-부대공_02-배수공_통영기초#11-rev1_통합내역서 6" xfId="10657"/>
    <cellStyle name="백_06-부대공_02-배수공_통영기초#11-rev1_통합내역서 7" xfId="10658"/>
    <cellStyle name="백_06-부대공_02-배수공_통영기초#11-rev1_통합내역서 8" xfId="10659"/>
    <cellStyle name="백_06-부대공_02-배수공_통영기초#11-rev1_통합내역서 9" xfId="10660"/>
    <cellStyle name="백_06-부대공_02-배수공_통영기초#11-rev1_통합내역서_1-1차 전기공사 설계서(저장탱크)_REVA_090721(전기방식수정분)" xfId="27970"/>
    <cellStyle name="백_06-부대공_02-배수공_통영기초#11-rev1_통합내역서_4-3차 전기공사 설계서_REVP0(090401)" xfId="10661"/>
    <cellStyle name="백_06-부대공_02-배수공_통영기초#11-rev1_통합내역서_4-3차 전기공사 설계서_REVP0(090401) 10" xfId="10662"/>
    <cellStyle name="백_06-부대공_02-배수공_통영기초#11-rev1_통합내역서_4-3차 전기공사 설계서_REVP0(090401) 11" xfId="10663"/>
    <cellStyle name="백_06-부대공_02-배수공_통영기초#11-rev1_통합내역서_4-3차 전기공사 설계서_REVP0(090401) 12" xfId="10664"/>
    <cellStyle name="백_06-부대공_02-배수공_통영기초#11-rev1_통합내역서_4-3차 전기공사 설계서_REVP0(090401) 13" xfId="10665"/>
    <cellStyle name="백_06-부대공_02-배수공_통영기초#11-rev1_통합내역서_4-3차 전기공사 설계서_REVP0(090401) 14" xfId="30380"/>
    <cellStyle name="백_06-부대공_02-배수공_통영기초#11-rev1_통합내역서_4-3차 전기공사 설계서_REVP0(090401) 2" xfId="10666"/>
    <cellStyle name="백_06-부대공_02-배수공_통영기초#11-rev1_통합내역서_4-3차 전기공사 설계서_REVP0(090401) 3" xfId="10667"/>
    <cellStyle name="백_06-부대공_02-배수공_통영기초#11-rev1_통합내역서_4-3차 전기공사 설계서_REVP0(090401) 4" xfId="10668"/>
    <cellStyle name="백_06-부대공_02-배수공_통영기초#11-rev1_통합내역서_4-3차 전기공사 설계서_REVP0(090401) 5" xfId="10669"/>
    <cellStyle name="백_06-부대공_02-배수공_통영기초#11-rev1_통합내역서_4-3차 전기공사 설계서_REVP0(090401) 6" xfId="10670"/>
    <cellStyle name="백_06-부대공_02-배수공_통영기초#11-rev1_통합내역서_4-3차 전기공사 설계서_REVP0(090401) 7" xfId="10671"/>
    <cellStyle name="백_06-부대공_02-배수공_통영기초#11-rev1_통합내역서_4-3차 전기공사 설계서_REVP0(090401) 8" xfId="10672"/>
    <cellStyle name="백_06-부대공_02-배수공_통영기초#11-rev1_통합내역서_4-3차 전기공사 설계서_REVP0(090401) 9" xfId="10673"/>
    <cellStyle name="백_06-부대공_02-배수공_통영기초#11-rev1_평택15-17본체내역서_rev5" xfId="10674"/>
    <cellStyle name="백_06-부대공_02-배수공_통영기초#11-rev1_평택15-17본체내역서_rev5 10" xfId="10675"/>
    <cellStyle name="백_06-부대공_02-배수공_통영기초#11-rev1_평택15-17본체내역서_rev5 11" xfId="10676"/>
    <cellStyle name="백_06-부대공_02-배수공_통영기초#11-rev1_평택15-17본체내역서_rev5 12" xfId="10677"/>
    <cellStyle name="백_06-부대공_02-배수공_통영기초#11-rev1_평택15-17본체내역서_rev5 13" xfId="10678"/>
    <cellStyle name="백_06-부대공_02-배수공_통영기초#11-rev1_평택15-17본체내역서_rev5 14" xfId="30379"/>
    <cellStyle name="백_06-부대공_02-배수공_통영기초#11-rev1_평택15-17본체내역서_rev5 2" xfId="10679"/>
    <cellStyle name="백_06-부대공_02-배수공_통영기초#11-rev1_평택15-17본체내역서_rev5 3" xfId="10680"/>
    <cellStyle name="백_06-부대공_02-배수공_통영기초#11-rev1_평택15-17본체내역서_rev5 4" xfId="10681"/>
    <cellStyle name="백_06-부대공_02-배수공_통영기초#11-rev1_평택15-17본체내역서_rev5 5" xfId="10682"/>
    <cellStyle name="백_06-부대공_02-배수공_통영기초#11-rev1_평택15-17본체내역서_rev5 6" xfId="10683"/>
    <cellStyle name="백_06-부대공_02-배수공_통영기초#11-rev1_평택15-17본체내역서_rev5 7" xfId="10684"/>
    <cellStyle name="백_06-부대공_02-배수공_통영기초#11-rev1_평택15-17본체내역서_rev5 8" xfId="10685"/>
    <cellStyle name="백_06-부대공_02-배수공_통영기초#11-rev1_평택15-17본체내역서_rev5 9" xfId="10686"/>
    <cellStyle name="백_06-부대공_02-배수공_통영기초#11-rev1_평택15-17본체내역서_rev5_1-1차 전기공사 설계서(저장탱크)_REVA_090721(전기방식수정분)" xfId="27971"/>
    <cellStyle name="백_06-부대공_02-배수공_통영기초#11-rev1_평택15-17본체내역서_rev5_4-3차 전기공사 설계서_REVP0(090401)" xfId="10687"/>
    <cellStyle name="백_06-부대공_02-배수공_통영기초#11-rev1_평택15-17본체내역서_rev5_4-3차 전기공사 설계서_REVP0(090401) 10" xfId="10688"/>
    <cellStyle name="백_06-부대공_02-배수공_통영기초#11-rev1_평택15-17본체내역서_rev5_4-3차 전기공사 설계서_REVP0(090401) 11" xfId="10689"/>
    <cellStyle name="백_06-부대공_02-배수공_통영기초#11-rev1_평택15-17본체내역서_rev5_4-3차 전기공사 설계서_REVP0(090401) 12" xfId="10690"/>
    <cellStyle name="백_06-부대공_02-배수공_통영기초#11-rev1_평택15-17본체내역서_rev5_4-3차 전기공사 설계서_REVP0(090401) 13" xfId="10691"/>
    <cellStyle name="백_06-부대공_02-배수공_통영기초#11-rev1_평택15-17본체내역서_rev5_4-3차 전기공사 설계서_REVP0(090401) 14" xfId="30378"/>
    <cellStyle name="백_06-부대공_02-배수공_통영기초#11-rev1_평택15-17본체내역서_rev5_4-3차 전기공사 설계서_REVP0(090401) 2" xfId="10692"/>
    <cellStyle name="백_06-부대공_02-배수공_통영기초#11-rev1_평택15-17본체내역서_rev5_4-3차 전기공사 설계서_REVP0(090401) 3" xfId="10693"/>
    <cellStyle name="백_06-부대공_02-배수공_통영기초#11-rev1_평택15-17본체내역서_rev5_4-3차 전기공사 설계서_REVP0(090401) 4" xfId="10694"/>
    <cellStyle name="백_06-부대공_02-배수공_통영기초#11-rev1_평택15-17본체내역서_rev5_4-3차 전기공사 설계서_REVP0(090401) 5" xfId="10695"/>
    <cellStyle name="백_06-부대공_02-배수공_통영기초#11-rev1_평택15-17본체내역서_rev5_4-3차 전기공사 설계서_REVP0(090401) 6" xfId="10696"/>
    <cellStyle name="백_06-부대공_02-배수공_통영기초#11-rev1_평택15-17본체내역서_rev5_4-3차 전기공사 설계서_REVP0(090401) 7" xfId="10697"/>
    <cellStyle name="백_06-부대공_02-배수공_통영기초#11-rev1_평택15-17본체내역서_rev5_4-3차 전기공사 설계서_REVP0(090401) 8" xfId="10698"/>
    <cellStyle name="백_06-부대공_02-배수공_통영기초#11-rev1_평택15-17본체내역서_rev5_4-3차 전기공사 설계서_REVP0(090401) 9" xfId="10699"/>
    <cellStyle name="백_06-부대공_02-배수공_통합내역서" xfId="10700"/>
    <cellStyle name="백_06-부대공_02-배수공_통합내역서 10" xfId="10701"/>
    <cellStyle name="백_06-부대공_02-배수공_통합내역서 11" xfId="10702"/>
    <cellStyle name="백_06-부대공_02-배수공_통합내역서 12" xfId="10703"/>
    <cellStyle name="백_06-부대공_02-배수공_통합내역서 13" xfId="10704"/>
    <cellStyle name="백_06-부대공_02-배수공_통합내역서 14" xfId="30377"/>
    <cellStyle name="백_06-부대공_02-배수공_통합내역서 2" xfId="10705"/>
    <cellStyle name="백_06-부대공_02-배수공_통합내역서 3" xfId="10706"/>
    <cellStyle name="백_06-부대공_02-배수공_통합내역서 4" xfId="10707"/>
    <cellStyle name="백_06-부대공_02-배수공_통합내역서 5" xfId="10708"/>
    <cellStyle name="백_06-부대공_02-배수공_통합내역서 6" xfId="10709"/>
    <cellStyle name="백_06-부대공_02-배수공_통합내역서 7" xfId="10710"/>
    <cellStyle name="백_06-부대공_02-배수공_통합내역서 8" xfId="10711"/>
    <cellStyle name="백_06-부대공_02-배수공_통합내역서 9" xfId="10712"/>
    <cellStyle name="백_06-부대공_02-배수공_통합내역서_1-1차 전기공사 설계서(저장탱크)_REVA_090721(전기방식수정분)" xfId="27972"/>
    <cellStyle name="백_06-부대공_02-배수공_통합내역서_4-3차 전기공사 설계서_REVP0(090401)" xfId="10713"/>
    <cellStyle name="백_06-부대공_02-배수공_통합내역서_4-3차 전기공사 설계서_REVP0(090401) 10" xfId="10714"/>
    <cellStyle name="백_06-부대공_02-배수공_통합내역서_4-3차 전기공사 설계서_REVP0(090401) 11" xfId="10715"/>
    <cellStyle name="백_06-부대공_02-배수공_통합내역서_4-3차 전기공사 설계서_REVP0(090401) 12" xfId="10716"/>
    <cellStyle name="백_06-부대공_02-배수공_통합내역서_4-3차 전기공사 설계서_REVP0(090401) 13" xfId="10717"/>
    <cellStyle name="백_06-부대공_02-배수공_통합내역서_4-3차 전기공사 설계서_REVP0(090401) 14" xfId="30376"/>
    <cellStyle name="백_06-부대공_02-배수공_통합내역서_4-3차 전기공사 설계서_REVP0(090401) 2" xfId="10718"/>
    <cellStyle name="백_06-부대공_02-배수공_통합내역서_4-3차 전기공사 설계서_REVP0(090401) 3" xfId="10719"/>
    <cellStyle name="백_06-부대공_02-배수공_통합내역서_4-3차 전기공사 설계서_REVP0(090401) 4" xfId="10720"/>
    <cellStyle name="백_06-부대공_02-배수공_통합내역서_4-3차 전기공사 설계서_REVP0(090401) 5" xfId="10721"/>
    <cellStyle name="백_06-부대공_02-배수공_통합내역서_4-3차 전기공사 설계서_REVP0(090401) 6" xfId="10722"/>
    <cellStyle name="백_06-부대공_02-배수공_통합내역서_4-3차 전기공사 설계서_REVP0(090401) 7" xfId="10723"/>
    <cellStyle name="백_06-부대공_02-배수공_통합내역서_4-3차 전기공사 설계서_REVP0(090401) 8" xfId="10724"/>
    <cellStyle name="백_06-부대공_02-배수공_통합내역서_4-3차 전기공사 설계서_REVP0(090401) 9" xfId="10725"/>
    <cellStyle name="백_06-부대공_02-배수공_평택15-17본체내역서_rev5" xfId="10726"/>
    <cellStyle name="백_06-부대공_02-배수공_평택15-17본체내역서_rev5 10" xfId="10727"/>
    <cellStyle name="백_06-부대공_02-배수공_평택15-17본체내역서_rev5 11" xfId="10728"/>
    <cellStyle name="백_06-부대공_02-배수공_평택15-17본체내역서_rev5 12" xfId="10729"/>
    <cellStyle name="백_06-부대공_02-배수공_평택15-17본체내역서_rev5 13" xfId="10730"/>
    <cellStyle name="백_06-부대공_02-배수공_평택15-17본체내역서_rev5 14" xfId="30375"/>
    <cellStyle name="백_06-부대공_02-배수공_평택15-17본체내역서_rev5 2" xfId="10731"/>
    <cellStyle name="백_06-부대공_02-배수공_평택15-17본체내역서_rev5 3" xfId="10732"/>
    <cellStyle name="백_06-부대공_02-배수공_평택15-17본체내역서_rev5 4" xfId="10733"/>
    <cellStyle name="백_06-부대공_02-배수공_평택15-17본체내역서_rev5 5" xfId="10734"/>
    <cellStyle name="백_06-부대공_02-배수공_평택15-17본체내역서_rev5 6" xfId="10735"/>
    <cellStyle name="백_06-부대공_02-배수공_평택15-17본체내역서_rev5 7" xfId="10736"/>
    <cellStyle name="백_06-부대공_02-배수공_평택15-17본체내역서_rev5 8" xfId="10737"/>
    <cellStyle name="백_06-부대공_02-배수공_평택15-17본체내역서_rev5 9" xfId="10738"/>
    <cellStyle name="백_06-부대공_02-배수공_평택15-17본체내역서_rev5_1-1차 전기공사 설계서(저장탱크)_REVA_090721(전기방식수정분)" xfId="27973"/>
    <cellStyle name="백_06-부대공_02-배수공_평택15-17본체내역서_rev5_4-3차 전기공사 설계서_REVP0(090401)" xfId="10739"/>
    <cellStyle name="백_06-부대공_02-배수공_평택15-17본체내역서_rev5_4-3차 전기공사 설계서_REVP0(090401) 10" xfId="10740"/>
    <cellStyle name="백_06-부대공_02-배수공_평택15-17본체내역서_rev5_4-3차 전기공사 설계서_REVP0(090401) 11" xfId="10741"/>
    <cellStyle name="백_06-부대공_02-배수공_평택15-17본체내역서_rev5_4-3차 전기공사 설계서_REVP0(090401) 12" xfId="10742"/>
    <cellStyle name="백_06-부대공_02-배수공_평택15-17본체내역서_rev5_4-3차 전기공사 설계서_REVP0(090401) 13" xfId="10743"/>
    <cellStyle name="백_06-부대공_02-배수공_평택15-17본체내역서_rev5_4-3차 전기공사 설계서_REVP0(090401) 14" xfId="30374"/>
    <cellStyle name="백_06-부대공_02-배수공_평택15-17본체내역서_rev5_4-3차 전기공사 설계서_REVP0(090401) 2" xfId="10744"/>
    <cellStyle name="백_06-부대공_02-배수공_평택15-17본체내역서_rev5_4-3차 전기공사 설계서_REVP0(090401) 3" xfId="10745"/>
    <cellStyle name="백_06-부대공_02-배수공_평택15-17본체내역서_rev5_4-3차 전기공사 설계서_REVP0(090401) 4" xfId="10746"/>
    <cellStyle name="백_06-부대공_02-배수공_평택15-17본체내역서_rev5_4-3차 전기공사 설계서_REVP0(090401) 5" xfId="10747"/>
    <cellStyle name="백_06-부대공_02-배수공_평택15-17본체내역서_rev5_4-3차 전기공사 설계서_REVP0(090401) 6" xfId="10748"/>
    <cellStyle name="백_06-부대공_02-배수공_평택15-17본체내역서_rev5_4-3차 전기공사 설계서_REVP0(090401) 7" xfId="10749"/>
    <cellStyle name="백_06-부대공_02-배수공_평택15-17본체내역서_rev5_4-3차 전기공사 설계서_REVP0(090401) 8" xfId="10750"/>
    <cellStyle name="백_06-부대공_02-배수공_평택15-17본체내역서_rev5_4-3차 전기공사 설계서_REVP0(090401) 9" xfId="10751"/>
    <cellStyle name="백_1.관로토공 " xfId="27974"/>
    <cellStyle name="백_4.부대공_1.관로토공 " xfId="27975"/>
    <cellStyle name="백_4.부대공_4배관공_1.관로토공 " xfId="27976"/>
    <cellStyle name="백_4.부대공_5부대시설공_1.관로토공 " xfId="27977"/>
    <cellStyle name="백_4배관공_1.관로토공 " xfId="27978"/>
    <cellStyle name="백_5부대시설공_1.관로토공 " xfId="27979"/>
    <cellStyle name="백_Book2_1.관로토공 " xfId="28060"/>
    <cellStyle name="백_Book2_4.부대공_1.관로토공 " xfId="28061"/>
    <cellStyle name="백_Book2_4.부대공_4배관공_1.관로토공 " xfId="28062"/>
    <cellStyle name="백_Book2_4.부대공_5부대시설공_1.관로토공 " xfId="28063"/>
    <cellStyle name="백_Book2_4배관공_1.관로토공 " xfId="28064"/>
    <cellStyle name="백_Book2_5부대시설공_1.관로토공 " xfId="28065"/>
    <cellStyle name="백_BOOKCITY(전기)" xfId="38313"/>
    <cellStyle name="백_BOOKCITY(전기)_금호건설 샘플내역" xfId="38314"/>
    <cellStyle name="백_BOOKCITY(전기)_금호건설(오류3구역)AA" xfId="38315"/>
    <cellStyle name="백_BOOKCITY(전기)_면목동 용마산어울림 가실행작성(04.11.30)" xfId="38316"/>
    <cellStyle name="백_BOOKCITY(전기)_성남올림픽 어을림 가실행작성" xfId="38317"/>
    <cellStyle name="백_BOOKCITY(전기)_오류동(가실행작성중)" xfId="38318"/>
    <cellStyle name="백_BOOKCITY(전기)_오류동(가실행작성중)-1" xfId="38319"/>
    <cellStyle name="백_공설운동진입(가실행)" xfId="38125"/>
    <cellStyle name="백_공설운동진입(가실행)_BOOKCITY(전기)" xfId="38167"/>
    <cellStyle name="백_공설운동진입(가실행)_BOOKCITY(전기)_금호건설 샘플내역" xfId="38168"/>
    <cellStyle name="백_공설운동진입(가실행)_BOOKCITY(전기)_금호건설(오류3구역)AA" xfId="38169"/>
    <cellStyle name="백_공설운동진입(가실행)_BOOKCITY(전기)_면목동 용마산어울림 가실행작성(04.11.30)" xfId="38170"/>
    <cellStyle name="백_공설운동진입(가실행)_BOOKCITY(전기)_성남올림픽 어을림 가실행작성" xfId="38171"/>
    <cellStyle name="백_공설운동진입(가실행)_BOOKCITY(전기)_오류동(가실행작성중)" xfId="38172"/>
    <cellStyle name="백_공설운동진입(가실행)_BOOKCITY(전기)_오류동(가실행작성중)-1" xfId="38173"/>
    <cellStyle name="백_공설운동진입(가실행)_금호건설 샘플내역" xfId="38126"/>
    <cellStyle name="백_공설운동진입(가실행)_금호건설(오류3구역)AA" xfId="38127"/>
    <cellStyle name="백_공설운동진입(가실행)_면목동 용마산어울림 가실행작성(04.11.30)" xfId="38128"/>
    <cellStyle name="백_공설운동진입(가실행)_사본 - 파주 북시티(이채)" xfId="38129"/>
    <cellStyle name="백_공설운동진입(가실행)_사본 - 파주 북시티(이채)_금호건설 샘플내역" xfId="38130"/>
    <cellStyle name="백_공설운동진입(가실행)_사본 - 파주 북시티(이채)_금호건설(오류3구역)AA" xfId="38131"/>
    <cellStyle name="백_공설운동진입(가실행)_사본 - 파주 북시티(이채)_면목동 용마산어울림 가실행작성(04.11.30)" xfId="38132"/>
    <cellStyle name="백_공설운동진입(가실행)_사본 - 파주 북시티(이채)_성남올림픽 어을림 가실행작성" xfId="38133"/>
    <cellStyle name="백_공설운동진입(가실행)_사본 - 파주 북시티(이채)_오류동(가실행작성중)" xfId="38134"/>
    <cellStyle name="백_공설운동진입(가실행)_사본 - 파주 북시티(이채)_오류동(가실행작성중)-1" xfId="38135"/>
    <cellStyle name="백_공설운동진입(가실행)_성남올림픽 어을림 가실행작성" xfId="38136"/>
    <cellStyle name="백_공설운동진입(가실행)_오류동(가실행작성중)" xfId="38137"/>
    <cellStyle name="백_공설운동진입(가실행)_오류동(가실행작성중)-1" xfId="38138"/>
    <cellStyle name="백_공설운동진입(가실행)_파주 BOOK CITY(통보용)" xfId="38153"/>
    <cellStyle name="백_공설운동진입(가실행)_파주 BOOK CITY(통보용)_금호건설 샘플내역" xfId="38154"/>
    <cellStyle name="백_공설운동진입(가실행)_파주 BOOK CITY(통보용)_금호건설(오류3구역)AA" xfId="38155"/>
    <cellStyle name="백_공설운동진입(가실행)_파주 BOOK CITY(통보용)_면목동 용마산어울림 가실행작성(04.11.30)" xfId="38156"/>
    <cellStyle name="백_공설운동진입(가실행)_파주 BOOK CITY(통보용)_성남올림픽 어을림 가실행작성" xfId="38157"/>
    <cellStyle name="백_공설운동진입(가실행)_파주 BOOK CITY(통보용)_오류동(가실행작성중)" xfId="38158"/>
    <cellStyle name="백_공설운동진입(가실행)_파주 BOOK CITY(통보용)_오류동(가실행작성중)-1" xfId="38159"/>
    <cellStyle name="백_공설운동진입(가실행)_파주 BOOK CITY가실행내역" xfId="38160"/>
    <cellStyle name="백_공설운동진입(가실행)_파주 BOOK CITY가실행내역_금호건설 샘플내역" xfId="38161"/>
    <cellStyle name="백_공설운동진입(가실행)_파주 BOOK CITY가실행내역_금호건설(오류3구역)AA" xfId="38162"/>
    <cellStyle name="백_공설운동진입(가실행)_파주 BOOK CITY가실행내역_면목동 용마산어울림 가실행작성(04.11.30)" xfId="38163"/>
    <cellStyle name="백_공설운동진입(가실행)_파주 BOOK CITY가실행내역_성남올림픽 어을림 가실행작성" xfId="38164"/>
    <cellStyle name="백_공설운동진입(가실행)_파주 BOOK CITY가실행내역_오류동(가실행작성중)" xfId="38165"/>
    <cellStyle name="백_공설운동진입(가실행)_파주 BOOK CITY가실행내역_오류동(가실행작성중)-1" xfId="38166"/>
    <cellStyle name="백_공설운동진입(가실행)_파주 북시티(이채)제출" xfId="38139"/>
    <cellStyle name="백_공설운동진입(가실행)_파주 북시티(이채)제출_금호건설 샘플내역" xfId="38140"/>
    <cellStyle name="백_공설운동진입(가실행)_파주 북시티(이채)제출_금호건설(오류3구역)AA" xfId="38141"/>
    <cellStyle name="백_공설운동진입(가실행)_파주 북시티(이채)제출_면목동 용마산어울림 가실행작성(04.11.30)" xfId="38142"/>
    <cellStyle name="백_공설운동진입(가실행)_파주 북시티(이채)제출_성남올림픽 어을림 가실행작성" xfId="38143"/>
    <cellStyle name="백_공설운동진입(가실행)_파주 북시티(이채)제출_오류동(가실행작성중)" xfId="38144"/>
    <cellStyle name="백_공설운동진입(가실행)_파주 북시티(이채)제출_오류동(가실행작성중)-1" xfId="38145"/>
    <cellStyle name="백_공설운동진입(가실행)_파주 북시티(전체)제출(변경전)" xfId="38146"/>
    <cellStyle name="백_공설운동진입(가실행)_파주 북시티(전체)제출(변경전)_금호건설 샘플내역" xfId="38147"/>
    <cellStyle name="백_공설운동진입(가실행)_파주 북시티(전체)제출(변경전)_금호건설(오류3구역)AA" xfId="38148"/>
    <cellStyle name="백_공설운동진입(가실행)_파주 북시티(전체)제출(변경전)_면목동 용마산어울림 가실행작성(04.11.30)" xfId="38149"/>
    <cellStyle name="백_공설운동진입(가실행)_파주 북시티(전체)제출(변경전)_성남올림픽 어을림 가실행작성" xfId="38150"/>
    <cellStyle name="백_공설운동진입(가실행)_파주 북시티(전체)제출(변경전)_오류동(가실행작성중)" xfId="38151"/>
    <cellStyle name="백_공설운동진입(가실행)_파주 북시티(전체)제출(변경전)_오류동(가실행작성중)-1" xfId="38152"/>
    <cellStyle name="백_금호건설 샘플내역" xfId="38174"/>
    <cellStyle name="백_금호건설(오류3구역)AA" xfId="38175"/>
    <cellStyle name="백_면목동 용마산어울림 가실행작성(04.11.30)" xfId="38176"/>
    <cellStyle name="백_사본 - 파주 북시티(이채)" xfId="38177"/>
    <cellStyle name="백_사본 - 파주 북시티(이채)_금호건설 샘플내역" xfId="38178"/>
    <cellStyle name="백_사본 - 파주 북시티(이채)_금호건설(오류3구역)AA" xfId="38179"/>
    <cellStyle name="백_사본 - 파주 북시티(이채)_면목동 용마산어울림 가실행작성(04.11.30)" xfId="38180"/>
    <cellStyle name="백_사본 - 파주 북시티(이채)_성남올림픽 어을림 가실행작성" xfId="38181"/>
    <cellStyle name="백_사본 - 파주 북시티(이채)_오류동(가실행작성중)" xfId="38182"/>
    <cellStyle name="백_사본 - 파주 북시티(이채)_오류동(가실행작성중)-1" xfId="38183"/>
    <cellStyle name="백_성남올림픽 어을림 가실행작성" xfId="38184"/>
    <cellStyle name="백_수량산출서(수정)_01-토공_02-배수공" xfId="10752"/>
    <cellStyle name="백_수량산출서(수정)_01-토공_02-배수공 10" xfId="10753"/>
    <cellStyle name="백_수량산출서(수정)_01-토공_02-배수공 11" xfId="10754"/>
    <cellStyle name="백_수량산출서(수정)_01-토공_02-배수공 12" xfId="10755"/>
    <cellStyle name="백_수량산출서(수정)_01-토공_02-배수공 13" xfId="10756"/>
    <cellStyle name="백_수량산출서(수정)_01-토공_02-배수공 14" xfId="30373"/>
    <cellStyle name="백_수량산출서(수정)_01-토공_02-배수공 2" xfId="10757"/>
    <cellStyle name="백_수량산출서(수정)_01-토공_02-배수공 3" xfId="10758"/>
    <cellStyle name="백_수량산출서(수정)_01-토공_02-배수공 4" xfId="10759"/>
    <cellStyle name="백_수량산출서(수정)_01-토공_02-배수공 5" xfId="10760"/>
    <cellStyle name="백_수량산출서(수정)_01-토공_02-배수공 6" xfId="10761"/>
    <cellStyle name="백_수량산출서(수정)_01-토공_02-배수공 7" xfId="10762"/>
    <cellStyle name="백_수량산출서(수정)_01-토공_02-배수공 8" xfId="10763"/>
    <cellStyle name="백_수량산출서(수정)_01-토공_02-배수공 9" xfId="10764"/>
    <cellStyle name="백_수량산출서(수정)_01-토공_02-배수공_1-1차 전기공사 설계서(저장탱크)_REVA_090721(전기방식수정분)" xfId="27980"/>
    <cellStyle name="백_수량산출서(수정)_01-토공_02-배수공_4-3차 전기공사 설계서_REVP0(090401)" xfId="10765"/>
    <cellStyle name="백_수량산출서(수정)_01-토공_02-배수공_4-3차 전기공사 설계서_REVP0(090401) 10" xfId="10766"/>
    <cellStyle name="백_수량산출서(수정)_01-토공_02-배수공_4-3차 전기공사 설계서_REVP0(090401) 11" xfId="10767"/>
    <cellStyle name="백_수량산출서(수정)_01-토공_02-배수공_4-3차 전기공사 설계서_REVP0(090401) 12" xfId="10768"/>
    <cellStyle name="백_수량산출서(수정)_01-토공_02-배수공_4-3차 전기공사 설계서_REVP0(090401) 13" xfId="10769"/>
    <cellStyle name="백_수량산출서(수정)_01-토공_02-배수공_4-3차 전기공사 설계서_REVP0(090401) 14" xfId="30372"/>
    <cellStyle name="백_수량산출서(수정)_01-토공_02-배수공_4-3차 전기공사 설계서_REVP0(090401) 2" xfId="10770"/>
    <cellStyle name="백_수량산출서(수정)_01-토공_02-배수공_4-3차 전기공사 설계서_REVP0(090401) 3" xfId="10771"/>
    <cellStyle name="백_수량산출서(수정)_01-토공_02-배수공_4-3차 전기공사 설계서_REVP0(090401) 4" xfId="10772"/>
    <cellStyle name="백_수량산출서(수정)_01-토공_02-배수공_4-3차 전기공사 설계서_REVP0(090401) 5" xfId="10773"/>
    <cellStyle name="백_수량산출서(수정)_01-토공_02-배수공_4-3차 전기공사 설계서_REVP0(090401) 6" xfId="10774"/>
    <cellStyle name="백_수량산출서(수정)_01-토공_02-배수공_4-3차 전기공사 설계서_REVP0(090401) 7" xfId="10775"/>
    <cellStyle name="백_수량산출서(수정)_01-토공_02-배수공_4-3차 전기공사 설계서_REVP0(090401) 8" xfId="10776"/>
    <cellStyle name="백_수량산출서(수정)_01-토공_02-배수공_4-3차 전기공사 설계서_REVP0(090401) 9" xfId="10777"/>
    <cellStyle name="백_수량산출서(수정)_01-토공_02-배수공_노임단가" xfId="10778"/>
    <cellStyle name="백_수량산출서(수정)_01-토공_02-배수공_노임단가 10" xfId="10779"/>
    <cellStyle name="백_수량산출서(수정)_01-토공_02-배수공_노임단가 11" xfId="10780"/>
    <cellStyle name="백_수량산출서(수정)_01-토공_02-배수공_노임단가 12" xfId="10781"/>
    <cellStyle name="백_수량산출서(수정)_01-토공_02-배수공_노임단가 13" xfId="10782"/>
    <cellStyle name="백_수량산출서(수정)_01-토공_02-배수공_노임단가 14" xfId="30371"/>
    <cellStyle name="백_수량산출서(수정)_01-토공_02-배수공_노임단가 2" xfId="10783"/>
    <cellStyle name="백_수량산출서(수정)_01-토공_02-배수공_노임단가 3" xfId="10784"/>
    <cellStyle name="백_수량산출서(수정)_01-토공_02-배수공_노임단가 4" xfId="10785"/>
    <cellStyle name="백_수량산출서(수정)_01-토공_02-배수공_노임단가 5" xfId="10786"/>
    <cellStyle name="백_수량산출서(수정)_01-토공_02-배수공_노임단가 6" xfId="10787"/>
    <cellStyle name="백_수량산출서(수정)_01-토공_02-배수공_노임단가 7" xfId="10788"/>
    <cellStyle name="백_수량산출서(수정)_01-토공_02-배수공_노임단가 8" xfId="10789"/>
    <cellStyle name="백_수량산출서(수정)_01-토공_02-배수공_노임단가 9" xfId="10790"/>
    <cellStyle name="백_수량산출서(수정)_01-토공_02-배수공_노임단가_1-1차 전기공사 설계서(저장탱크)_REVA_090721(전기방식수정분)" xfId="27981"/>
    <cellStyle name="백_수량산출서(수정)_01-토공_02-배수공_노임단가_4-3차 전기공사 설계서_REVP0(090401)" xfId="10791"/>
    <cellStyle name="백_수량산출서(수정)_01-토공_02-배수공_노임단가_4-3차 전기공사 설계서_REVP0(090401) 10" xfId="10792"/>
    <cellStyle name="백_수량산출서(수정)_01-토공_02-배수공_노임단가_4-3차 전기공사 설계서_REVP0(090401) 11" xfId="10793"/>
    <cellStyle name="백_수량산출서(수정)_01-토공_02-배수공_노임단가_4-3차 전기공사 설계서_REVP0(090401) 12" xfId="10794"/>
    <cellStyle name="백_수량산출서(수정)_01-토공_02-배수공_노임단가_4-3차 전기공사 설계서_REVP0(090401) 13" xfId="10795"/>
    <cellStyle name="백_수량산출서(수정)_01-토공_02-배수공_노임단가_4-3차 전기공사 설계서_REVP0(090401) 14" xfId="30370"/>
    <cellStyle name="백_수량산출서(수정)_01-토공_02-배수공_노임단가_4-3차 전기공사 설계서_REVP0(090401) 2" xfId="10796"/>
    <cellStyle name="백_수량산출서(수정)_01-토공_02-배수공_노임단가_4-3차 전기공사 설계서_REVP0(090401) 3" xfId="10797"/>
    <cellStyle name="백_수량산출서(수정)_01-토공_02-배수공_노임단가_4-3차 전기공사 설계서_REVP0(090401) 4" xfId="10798"/>
    <cellStyle name="백_수량산출서(수정)_01-토공_02-배수공_노임단가_4-3차 전기공사 설계서_REVP0(090401) 5" xfId="10799"/>
    <cellStyle name="백_수량산출서(수정)_01-토공_02-배수공_노임단가_4-3차 전기공사 설계서_REVP0(090401) 6" xfId="10800"/>
    <cellStyle name="백_수량산출서(수정)_01-토공_02-배수공_노임단가_4-3차 전기공사 설계서_REVP0(090401) 7" xfId="10801"/>
    <cellStyle name="백_수량산출서(수정)_01-토공_02-배수공_노임단가_4-3차 전기공사 설계서_REVP0(090401) 8" xfId="10802"/>
    <cellStyle name="백_수량산출서(수정)_01-토공_02-배수공_노임단가_4-3차 전기공사 설계서_REVP0(090401) 9" xfId="10803"/>
    <cellStyle name="백_수량산출서(수정)_01-토공_02-배수공_배수공H" xfId="10804"/>
    <cellStyle name="백_수량산출서(수정)_01-토공_02-배수공_배수공H 10" xfId="10805"/>
    <cellStyle name="백_수량산출서(수정)_01-토공_02-배수공_배수공H 11" xfId="10806"/>
    <cellStyle name="백_수량산출서(수정)_01-토공_02-배수공_배수공H 12" xfId="10807"/>
    <cellStyle name="백_수량산출서(수정)_01-토공_02-배수공_배수공H 13" xfId="10808"/>
    <cellStyle name="백_수량산출서(수정)_01-토공_02-배수공_배수공H 14" xfId="30369"/>
    <cellStyle name="백_수량산출서(수정)_01-토공_02-배수공_배수공H 2" xfId="10809"/>
    <cellStyle name="백_수량산출서(수정)_01-토공_02-배수공_배수공H 3" xfId="10810"/>
    <cellStyle name="백_수량산출서(수정)_01-토공_02-배수공_배수공H 4" xfId="10811"/>
    <cellStyle name="백_수량산출서(수정)_01-토공_02-배수공_배수공H 5" xfId="10812"/>
    <cellStyle name="백_수량산출서(수정)_01-토공_02-배수공_배수공H 6" xfId="10813"/>
    <cellStyle name="백_수량산출서(수정)_01-토공_02-배수공_배수공H 7" xfId="10814"/>
    <cellStyle name="백_수량산출서(수정)_01-토공_02-배수공_배수공H 8" xfId="10815"/>
    <cellStyle name="백_수량산출서(수정)_01-토공_02-배수공_배수공H 9" xfId="10816"/>
    <cellStyle name="백_수량산출서(수정)_01-토공_02-배수공_배수공H_1-1차 전기공사 설계서(저장탱크)_REVA_090721(전기방식수정분)" xfId="27982"/>
    <cellStyle name="백_수량산출서(수정)_01-토공_02-배수공_배수공H_4-3차 전기공사 설계서_REVP0(090401)" xfId="10817"/>
    <cellStyle name="백_수량산출서(수정)_01-토공_02-배수공_배수공H_4-3차 전기공사 설계서_REVP0(090401) 10" xfId="10818"/>
    <cellStyle name="백_수량산출서(수정)_01-토공_02-배수공_배수공H_4-3차 전기공사 설계서_REVP0(090401) 11" xfId="10819"/>
    <cellStyle name="백_수량산출서(수정)_01-토공_02-배수공_배수공H_4-3차 전기공사 설계서_REVP0(090401) 12" xfId="10820"/>
    <cellStyle name="백_수량산출서(수정)_01-토공_02-배수공_배수공H_4-3차 전기공사 설계서_REVP0(090401) 13" xfId="10821"/>
    <cellStyle name="백_수량산출서(수정)_01-토공_02-배수공_배수공H_4-3차 전기공사 설계서_REVP0(090401) 14" xfId="30368"/>
    <cellStyle name="백_수량산출서(수정)_01-토공_02-배수공_배수공H_4-3차 전기공사 설계서_REVP0(090401) 2" xfId="10822"/>
    <cellStyle name="백_수량산출서(수정)_01-토공_02-배수공_배수공H_4-3차 전기공사 설계서_REVP0(090401) 3" xfId="10823"/>
    <cellStyle name="백_수량산출서(수정)_01-토공_02-배수공_배수공H_4-3차 전기공사 설계서_REVP0(090401) 4" xfId="10824"/>
    <cellStyle name="백_수량산출서(수정)_01-토공_02-배수공_배수공H_4-3차 전기공사 설계서_REVP0(090401) 5" xfId="10825"/>
    <cellStyle name="백_수량산출서(수정)_01-토공_02-배수공_배수공H_4-3차 전기공사 설계서_REVP0(090401) 6" xfId="10826"/>
    <cellStyle name="백_수량산출서(수정)_01-토공_02-배수공_배수공H_4-3차 전기공사 설계서_REVP0(090401) 7" xfId="10827"/>
    <cellStyle name="백_수량산출서(수정)_01-토공_02-배수공_배수공H_4-3차 전기공사 설계서_REVP0(090401) 8" xfId="10828"/>
    <cellStyle name="백_수량산출서(수정)_01-토공_02-배수공_배수공H_4-3차 전기공사 설계서_REVP0(090401) 9" xfId="10829"/>
    <cellStyle name="백_수량산출서(수정)_01-토공_02-배수공_배수공H_노임단가" xfId="10830"/>
    <cellStyle name="백_수량산출서(수정)_01-토공_02-배수공_배수공H_노임단가 10" xfId="10831"/>
    <cellStyle name="백_수량산출서(수정)_01-토공_02-배수공_배수공H_노임단가 11" xfId="10832"/>
    <cellStyle name="백_수량산출서(수정)_01-토공_02-배수공_배수공H_노임단가 12" xfId="10833"/>
    <cellStyle name="백_수량산출서(수정)_01-토공_02-배수공_배수공H_노임단가 13" xfId="10834"/>
    <cellStyle name="백_수량산출서(수정)_01-토공_02-배수공_배수공H_노임단가 14" xfId="30367"/>
    <cellStyle name="백_수량산출서(수정)_01-토공_02-배수공_배수공H_노임단가 2" xfId="10835"/>
    <cellStyle name="백_수량산출서(수정)_01-토공_02-배수공_배수공H_노임단가 3" xfId="10836"/>
    <cellStyle name="백_수량산출서(수정)_01-토공_02-배수공_배수공H_노임단가 4" xfId="10837"/>
    <cellStyle name="백_수량산출서(수정)_01-토공_02-배수공_배수공H_노임단가 5" xfId="10838"/>
    <cellStyle name="백_수량산출서(수정)_01-토공_02-배수공_배수공H_노임단가 6" xfId="10839"/>
    <cellStyle name="백_수량산출서(수정)_01-토공_02-배수공_배수공H_노임단가 7" xfId="10840"/>
    <cellStyle name="백_수량산출서(수정)_01-토공_02-배수공_배수공H_노임단가 8" xfId="10841"/>
    <cellStyle name="백_수량산출서(수정)_01-토공_02-배수공_배수공H_노임단가 9" xfId="10842"/>
    <cellStyle name="백_수량산출서(수정)_01-토공_02-배수공_배수공H_노임단가_1-1차 전기공사 설계서(저장탱크)_REVA_090721(전기방식수정분)" xfId="27983"/>
    <cellStyle name="백_수량산출서(수정)_01-토공_02-배수공_배수공H_노임단가_4-3차 전기공사 설계서_REVP0(090401)" xfId="10843"/>
    <cellStyle name="백_수량산출서(수정)_01-토공_02-배수공_배수공H_노임단가_4-3차 전기공사 설계서_REVP0(090401) 10" xfId="10844"/>
    <cellStyle name="백_수량산출서(수정)_01-토공_02-배수공_배수공H_노임단가_4-3차 전기공사 설계서_REVP0(090401) 11" xfId="10845"/>
    <cellStyle name="백_수량산출서(수정)_01-토공_02-배수공_배수공H_노임단가_4-3차 전기공사 설계서_REVP0(090401) 12" xfId="10846"/>
    <cellStyle name="백_수량산출서(수정)_01-토공_02-배수공_배수공H_노임단가_4-3차 전기공사 설계서_REVP0(090401) 13" xfId="10847"/>
    <cellStyle name="백_수량산출서(수정)_01-토공_02-배수공_배수공H_노임단가_4-3차 전기공사 설계서_REVP0(090401) 14" xfId="30366"/>
    <cellStyle name="백_수량산출서(수정)_01-토공_02-배수공_배수공H_노임단가_4-3차 전기공사 설계서_REVP0(090401) 2" xfId="10848"/>
    <cellStyle name="백_수량산출서(수정)_01-토공_02-배수공_배수공H_노임단가_4-3차 전기공사 설계서_REVP0(090401) 3" xfId="10849"/>
    <cellStyle name="백_수량산출서(수정)_01-토공_02-배수공_배수공H_노임단가_4-3차 전기공사 설계서_REVP0(090401) 4" xfId="10850"/>
    <cellStyle name="백_수량산출서(수정)_01-토공_02-배수공_배수공H_노임단가_4-3차 전기공사 설계서_REVP0(090401) 5" xfId="10851"/>
    <cellStyle name="백_수량산출서(수정)_01-토공_02-배수공_배수공H_노임단가_4-3차 전기공사 설계서_REVP0(090401) 6" xfId="10852"/>
    <cellStyle name="백_수량산출서(수정)_01-토공_02-배수공_배수공H_노임단가_4-3차 전기공사 설계서_REVP0(090401) 7" xfId="10853"/>
    <cellStyle name="백_수량산출서(수정)_01-토공_02-배수공_배수공H_노임단가_4-3차 전기공사 설계서_REVP0(090401) 8" xfId="10854"/>
    <cellStyle name="백_수량산출서(수정)_01-토공_02-배수공_배수공H_노임단가_4-3차 전기공사 설계서_REVP0(090401) 9" xfId="10855"/>
    <cellStyle name="백_수량산출서(수정)_01-토공_02-배수공_배수공H_통영기초#11-rev1" xfId="10856"/>
    <cellStyle name="백_수량산출서(수정)_01-토공_02-배수공_배수공H_통영기초#11-rev1 10" xfId="10857"/>
    <cellStyle name="백_수량산출서(수정)_01-토공_02-배수공_배수공H_통영기초#11-rev1 11" xfId="10858"/>
    <cellStyle name="백_수량산출서(수정)_01-토공_02-배수공_배수공H_통영기초#11-rev1 12" xfId="10859"/>
    <cellStyle name="백_수량산출서(수정)_01-토공_02-배수공_배수공H_통영기초#11-rev1 13" xfId="10860"/>
    <cellStyle name="백_수량산출서(수정)_01-토공_02-배수공_배수공H_통영기초#11-rev1 14" xfId="30365"/>
    <cellStyle name="백_수량산출서(수정)_01-토공_02-배수공_배수공H_통영기초#11-rev1 2" xfId="10861"/>
    <cellStyle name="백_수량산출서(수정)_01-토공_02-배수공_배수공H_통영기초#11-rev1 3" xfId="10862"/>
    <cellStyle name="백_수량산출서(수정)_01-토공_02-배수공_배수공H_통영기초#11-rev1 4" xfId="10863"/>
    <cellStyle name="백_수량산출서(수정)_01-토공_02-배수공_배수공H_통영기초#11-rev1 5" xfId="10864"/>
    <cellStyle name="백_수량산출서(수정)_01-토공_02-배수공_배수공H_통영기초#11-rev1 6" xfId="10865"/>
    <cellStyle name="백_수량산출서(수정)_01-토공_02-배수공_배수공H_통영기초#11-rev1 7" xfId="10866"/>
    <cellStyle name="백_수량산출서(수정)_01-토공_02-배수공_배수공H_통영기초#11-rev1 8" xfId="10867"/>
    <cellStyle name="백_수량산출서(수정)_01-토공_02-배수공_배수공H_통영기초#11-rev1 9" xfId="10868"/>
    <cellStyle name="백_수량산출서(수정)_01-토공_02-배수공_배수공H_통영기초#11-rev1_1-1차 전기공사 설계서(저장탱크)_REVA_090721(전기방식수정분)" xfId="27984"/>
    <cellStyle name="백_수량산출서(수정)_01-토공_02-배수공_배수공H_통영기초#11-rev1_4-3차 전기공사 설계서_REVP0(090401)" xfId="10869"/>
    <cellStyle name="백_수량산출서(수정)_01-토공_02-배수공_배수공H_통영기초#11-rev1_4-3차 전기공사 설계서_REVP0(090401) 10" xfId="10870"/>
    <cellStyle name="백_수량산출서(수정)_01-토공_02-배수공_배수공H_통영기초#11-rev1_4-3차 전기공사 설계서_REVP0(090401) 11" xfId="10871"/>
    <cellStyle name="백_수량산출서(수정)_01-토공_02-배수공_배수공H_통영기초#11-rev1_4-3차 전기공사 설계서_REVP0(090401) 12" xfId="10872"/>
    <cellStyle name="백_수량산출서(수정)_01-토공_02-배수공_배수공H_통영기초#11-rev1_4-3차 전기공사 설계서_REVP0(090401) 13" xfId="10873"/>
    <cellStyle name="백_수량산출서(수정)_01-토공_02-배수공_배수공H_통영기초#11-rev1_4-3차 전기공사 설계서_REVP0(090401) 14" xfId="30364"/>
    <cellStyle name="백_수량산출서(수정)_01-토공_02-배수공_배수공H_통영기초#11-rev1_4-3차 전기공사 설계서_REVP0(090401) 2" xfId="10874"/>
    <cellStyle name="백_수량산출서(수정)_01-토공_02-배수공_배수공H_통영기초#11-rev1_4-3차 전기공사 설계서_REVP0(090401) 3" xfId="10875"/>
    <cellStyle name="백_수량산출서(수정)_01-토공_02-배수공_배수공H_통영기초#11-rev1_4-3차 전기공사 설계서_REVP0(090401) 4" xfId="10876"/>
    <cellStyle name="백_수량산출서(수정)_01-토공_02-배수공_배수공H_통영기초#11-rev1_4-3차 전기공사 설계서_REVP0(090401) 5" xfId="10877"/>
    <cellStyle name="백_수량산출서(수정)_01-토공_02-배수공_배수공H_통영기초#11-rev1_4-3차 전기공사 설계서_REVP0(090401) 6" xfId="10878"/>
    <cellStyle name="백_수량산출서(수정)_01-토공_02-배수공_배수공H_통영기초#11-rev1_4-3차 전기공사 설계서_REVP0(090401) 7" xfId="10879"/>
    <cellStyle name="백_수량산출서(수정)_01-토공_02-배수공_배수공H_통영기초#11-rev1_4-3차 전기공사 설계서_REVP0(090401) 8" xfId="10880"/>
    <cellStyle name="백_수량산출서(수정)_01-토공_02-배수공_배수공H_통영기초#11-rev1_4-3차 전기공사 설계서_REVP0(090401) 9" xfId="10881"/>
    <cellStyle name="백_수량산출서(수정)_01-토공_02-배수공_배수공H_통영기초#11-rev1_노임단가" xfId="10882"/>
    <cellStyle name="백_수량산출서(수정)_01-토공_02-배수공_배수공H_통영기초#11-rev1_노임단가 10" xfId="10883"/>
    <cellStyle name="백_수량산출서(수정)_01-토공_02-배수공_배수공H_통영기초#11-rev1_노임단가 11" xfId="10884"/>
    <cellStyle name="백_수량산출서(수정)_01-토공_02-배수공_배수공H_통영기초#11-rev1_노임단가 12" xfId="10885"/>
    <cellStyle name="백_수량산출서(수정)_01-토공_02-배수공_배수공H_통영기초#11-rev1_노임단가 13" xfId="10886"/>
    <cellStyle name="백_수량산출서(수정)_01-토공_02-배수공_배수공H_통영기초#11-rev1_노임단가 14" xfId="30363"/>
    <cellStyle name="백_수량산출서(수정)_01-토공_02-배수공_배수공H_통영기초#11-rev1_노임단가 2" xfId="10887"/>
    <cellStyle name="백_수량산출서(수정)_01-토공_02-배수공_배수공H_통영기초#11-rev1_노임단가 3" xfId="10888"/>
    <cellStyle name="백_수량산출서(수정)_01-토공_02-배수공_배수공H_통영기초#11-rev1_노임단가 4" xfId="10889"/>
    <cellStyle name="백_수량산출서(수정)_01-토공_02-배수공_배수공H_통영기초#11-rev1_노임단가 5" xfId="10890"/>
    <cellStyle name="백_수량산출서(수정)_01-토공_02-배수공_배수공H_통영기초#11-rev1_노임단가 6" xfId="10891"/>
    <cellStyle name="백_수량산출서(수정)_01-토공_02-배수공_배수공H_통영기초#11-rev1_노임단가 7" xfId="10892"/>
    <cellStyle name="백_수량산출서(수정)_01-토공_02-배수공_배수공H_통영기초#11-rev1_노임단가 8" xfId="10893"/>
    <cellStyle name="백_수량산출서(수정)_01-토공_02-배수공_배수공H_통영기초#11-rev1_노임단가 9" xfId="10894"/>
    <cellStyle name="백_수량산출서(수정)_01-토공_02-배수공_배수공H_통영기초#11-rev1_노임단가_1-1차 전기공사 설계서(저장탱크)_REVA_090721(전기방식수정분)" xfId="27985"/>
    <cellStyle name="백_수량산출서(수정)_01-토공_02-배수공_배수공H_통영기초#11-rev1_노임단가_4-3차 전기공사 설계서_REVP0(090401)" xfId="10895"/>
    <cellStyle name="백_수량산출서(수정)_01-토공_02-배수공_배수공H_통영기초#11-rev1_노임단가_4-3차 전기공사 설계서_REVP0(090401) 10" xfId="10896"/>
    <cellStyle name="백_수량산출서(수정)_01-토공_02-배수공_배수공H_통영기초#11-rev1_노임단가_4-3차 전기공사 설계서_REVP0(090401) 11" xfId="10897"/>
    <cellStyle name="백_수량산출서(수정)_01-토공_02-배수공_배수공H_통영기초#11-rev1_노임단가_4-3차 전기공사 설계서_REVP0(090401) 12" xfId="10898"/>
    <cellStyle name="백_수량산출서(수정)_01-토공_02-배수공_배수공H_통영기초#11-rev1_노임단가_4-3차 전기공사 설계서_REVP0(090401) 13" xfId="10899"/>
    <cellStyle name="백_수량산출서(수정)_01-토공_02-배수공_배수공H_통영기초#11-rev1_노임단가_4-3차 전기공사 설계서_REVP0(090401) 14" xfId="30362"/>
    <cellStyle name="백_수량산출서(수정)_01-토공_02-배수공_배수공H_통영기초#11-rev1_노임단가_4-3차 전기공사 설계서_REVP0(090401) 2" xfId="10900"/>
    <cellStyle name="백_수량산출서(수정)_01-토공_02-배수공_배수공H_통영기초#11-rev1_노임단가_4-3차 전기공사 설계서_REVP0(090401) 3" xfId="10901"/>
    <cellStyle name="백_수량산출서(수정)_01-토공_02-배수공_배수공H_통영기초#11-rev1_노임단가_4-3차 전기공사 설계서_REVP0(090401) 4" xfId="10902"/>
    <cellStyle name="백_수량산출서(수정)_01-토공_02-배수공_배수공H_통영기초#11-rev1_노임단가_4-3차 전기공사 설계서_REVP0(090401) 5" xfId="10903"/>
    <cellStyle name="백_수량산출서(수정)_01-토공_02-배수공_배수공H_통영기초#11-rev1_노임단가_4-3차 전기공사 설계서_REVP0(090401) 6" xfId="10904"/>
    <cellStyle name="백_수량산출서(수정)_01-토공_02-배수공_배수공H_통영기초#11-rev1_노임단가_4-3차 전기공사 설계서_REVP0(090401) 7" xfId="10905"/>
    <cellStyle name="백_수량산출서(수정)_01-토공_02-배수공_배수공H_통영기초#11-rev1_노임단가_4-3차 전기공사 설계서_REVP0(090401) 8" xfId="10906"/>
    <cellStyle name="백_수량산출서(수정)_01-토공_02-배수공_배수공H_통영기초#11-rev1_노임단가_4-3차 전기공사 설계서_REVP0(090401) 9" xfId="10907"/>
    <cellStyle name="백_수량산출서(수정)_01-토공_02-배수공_배수공H_통영기초#11-rev1_통합내역서" xfId="10908"/>
    <cellStyle name="백_수량산출서(수정)_01-토공_02-배수공_배수공H_통영기초#11-rev1_통합내역서 10" xfId="10909"/>
    <cellStyle name="백_수량산출서(수정)_01-토공_02-배수공_배수공H_통영기초#11-rev1_통합내역서 11" xfId="10910"/>
    <cellStyle name="백_수량산출서(수정)_01-토공_02-배수공_배수공H_통영기초#11-rev1_통합내역서 12" xfId="10911"/>
    <cellStyle name="백_수량산출서(수정)_01-토공_02-배수공_배수공H_통영기초#11-rev1_통합내역서 13" xfId="10912"/>
    <cellStyle name="백_수량산출서(수정)_01-토공_02-배수공_배수공H_통영기초#11-rev1_통합내역서 14" xfId="30361"/>
    <cellStyle name="백_수량산출서(수정)_01-토공_02-배수공_배수공H_통영기초#11-rev1_통합내역서 2" xfId="10913"/>
    <cellStyle name="백_수량산출서(수정)_01-토공_02-배수공_배수공H_통영기초#11-rev1_통합내역서 3" xfId="10914"/>
    <cellStyle name="백_수량산출서(수정)_01-토공_02-배수공_배수공H_통영기초#11-rev1_통합내역서 4" xfId="10915"/>
    <cellStyle name="백_수량산출서(수정)_01-토공_02-배수공_배수공H_통영기초#11-rev1_통합내역서 5" xfId="10916"/>
    <cellStyle name="백_수량산출서(수정)_01-토공_02-배수공_배수공H_통영기초#11-rev1_통합내역서 6" xfId="10917"/>
    <cellStyle name="백_수량산출서(수정)_01-토공_02-배수공_배수공H_통영기초#11-rev1_통합내역서 7" xfId="10918"/>
    <cellStyle name="백_수량산출서(수정)_01-토공_02-배수공_배수공H_통영기초#11-rev1_통합내역서 8" xfId="10919"/>
    <cellStyle name="백_수량산출서(수정)_01-토공_02-배수공_배수공H_통영기초#11-rev1_통합내역서 9" xfId="10920"/>
    <cellStyle name="백_수량산출서(수정)_01-토공_02-배수공_배수공H_통영기초#11-rev1_통합내역서_1-1차 전기공사 설계서(저장탱크)_REVA_090721(전기방식수정분)" xfId="27986"/>
    <cellStyle name="백_수량산출서(수정)_01-토공_02-배수공_배수공H_통영기초#11-rev1_통합내역서_4-3차 전기공사 설계서_REVP0(090401)" xfId="10921"/>
    <cellStyle name="백_수량산출서(수정)_01-토공_02-배수공_배수공H_통영기초#11-rev1_통합내역서_4-3차 전기공사 설계서_REVP0(090401) 10" xfId="10922"/>
    <cellStyle name="백_수량산출서(수정)_01-토공_02-배수공_배수공H_통영기초#11-rev1_통합내역서_4-3차 전기공사 설계서_REVP0(090401) 11" xfId="10923"/>
    <cellStyle name="백_수량산출서(수정)_01-토공_02-배수공_배수공H_통영기초#11-rev1_통합내역서_4-3차 전기공사 설계서_REVP0(090401) 12" xfId="10924"/>
    <cellStyle name="백_수량산출서(수정)_01-토공_02-배수공_배수공H_통영기초#11-rev1_통합내역서_4-3차 전기공사 설계서_REVP0(090401) 13" xfId="10925"/>
    <cellStyle name="백_수량산출서(수정)_01-토공_02-배수공_배수공H_통영기초#11-rev1_통합내역서_4-3차 전기공사 설계서_REVP0(090401) 14" xfId="30360"/>
    <cellStyle name="백_수량산출서(수정)_01-토공_02-배수공_배수공H_통영기초#11-rev1_통합내역서_4-3차 전기공사 설계서_REVP0(090401) 2" xfId="10926"/>
    <cellStyle name="백_수량산출서(수정)_01-토공_02-배수공_배수공H_통영기초#11-rev1_통합내역서_4-3차 전기공사 설계서_REVP0(090401) 3" xfId="10927"/>
    <cellStyle name="백_수량산출서(수정)_01-토공_02-배수공_배수공H_통영기초#11-rev1_통합내역서_4-3차 전기공사 설계서_REVP0(090401) 4" xfId="10928"/>
    <cellStyle name="백_수량산출서(수정)_01-토공_02-배수공_배수공H_통영기초#11-rev1_통합내역서_4-3차 전기공사 설계서_REVP0(090401) 5" xfId="10929"/>
    <cellStyle name="백_수량산출서(수정)_01-토공_02-배수공_배수공H_통영기초#11-rev1_통합내역서_4-3차 전기공사 설계서_REVP0(090401) 6" xfId="10930"/>
    <cellStyle name="백_수량산출서(수정)_01-토공_02-배수공_배수공H_통영기초#11-rev1_통합내역서_4-3차 전기공사 설계서_REVP0(090401) 7" xfId="10931"/>
    <cellStyle name="백_수량산출서(수정)_01-토공_02-배수공_배수공H_통영기초#11-rev1_통합내역서_4-3차 전기공사 설계서_REVP0(090401) 8" xfId="10932"/>
    <cellStyle name="백_수량산출서(수정)_01-토공_02-배수공_배수공H_통영기초#11-rev1_통합내역서_4-3차 전기공사 설계서_REVP0(090401) 9" xfId="10933"/>
    <cellStyle name="백_수량산출서(수정)_01-토공_02-배수공_배수공H_통영기초#11-rev1_평택15-17본체내역서_rev5" xfId="10934"/>
    <cellStyle name="백_수량산출서(수정)_01-토공_02-배수공_배수공H_통영기초#11-rev1_평택15-17본체내역서_rev5 10" xfId="10935"/>
    <cellStyle name="백_수량산출서(수정)_01-토공_02-배수공_배수공H_통영기초#11-rev1_평택15-17본체내역서_rev5 11" xfId="10936"/>
    <cellStyle name="백_수량산출서(수정)_01-토공_02-배수공_배수공H_통영기초#11-rev1_평택15-17본체내역서_rev5 12" xfId="10937"/>
    <cellStyle name="백_수량산출서(수정)_01-토공_02-배수공_배수공H_통영기초#11-rev1_평택15-17본체내역서_rev5 13" xfId="10938"/>
    <cellStyle name="백_수량산출서(수정)_01-토공_02-배수공_배수공H_통영기초#11-rev1_평택15-17본체내역서_rev5 14" xfId="30359"/>
    <cellStyle name="백_수량산출서(수정)_01-토공_02-배수공_배수공H_통영기초#11-rev1_평택15-17본체내역서_rev5 2" xfId="10939"/>
    <cellStyle name="백_수량산출서(수정)_01-토공_02-배수공_배수공H_통영기초#11-rev1_평택15-17본체내역서_rev5 3" xfId="10940"/>
    <cellStyle name="백_수량산출서(수정)_01-토공_02-배수공_배수공H_통영기초#11-rev1_평택15-17본체내역서_rev5 4" xfId="10941"/>
    <cellStyle name="백_수량산출서(수정)_01-토공_02-배수공_배수공H_통영기초#11-rev1_평택15-17본체내역서_rev5 5" xfId="10942"/>
    <cellStyle name="백_수량산출서(수정)_01-토공_02-배수공_배수공H_통영기초#11-rev1_평택15-17본체내역서_rev5 6" xfId="10943"/>
    <cellStyle name="백_수량산출서(수정)_01-토공_02-배수공_배수공H_통영기초#11-rev1_평택15-17본체내역서_rev5 7" xfId="10944"/>
    <cellStyle name="백_수량산출서(수정)_01-토공_02-배수공_배수공H_통영기초#11-rev1_평택15-17본체내역서_rev5 8" xfId="10945"/>
    <cellStyle name="백_수량산출서(수정)_01-토공_02-배수공_배수공H_통영기초#11-rev1_평택15-17본체내역서_rev5 9" xfId="10946"/>
    <cellStyle name="백_수량산출서(수정)_01-토공_02-배수공_배수공H_통영기초#11-rev1_평택15-17본체내역서_rev5_1-1차 전기공사 설계서(저장탱크)_REVA_090721(전기방식수정분)" xfId="27987"/>
    <cellStyle name="백_수량산출서(수정)_01-토공_02-배수공_배수공H_통영기초#11-rev1_평택15-17본체내역서_rev5_4-3차 전기공사 설계서_REVP0(090401)" xfId="10947"/>
    <cellStyle name="백_수량산출서(수정)_01-토공_02-배수공_배수공H_통영기초#11-rev1_평택15-17본체내역서_rev5_4-3차 전기공사 설계서_REVP0(090401) 10" xfId="10948"/>
    <cellStyle name="백_수량산출서(수정)_01-토공_02-배수공_배수공H_통영기초#11-rev1_평택15-17본체내역서_rev5_4-3차 전기공사 설계서_REVP0(090401) 11" xfId="10949"/>
    <cellStyle name="백_수량산출서(수정)_01-토공_02-배수공_배수공H_통영기초#11-rev1_평택15-17본체내역서_rev5_4-3차 전기공사 설계서_REVP0(090401) 12" xfId="10950"/>
    <cellStyle name="백_수량산출서(수정)_01-토공_02-배수공_배수공H_통영기초#11-rev1_평택15-17본체내역서_rev5_4-3차 전기공사 설계서_REVP0(090401) 13" xfId="10951"/>
    <cellStyle name="백_수량산출서(수정)_01-토공_02-배수공_배수공H_통영기초#11-rev1_평택15-17본체내역서_rev5_4-3차 전기공사 설계서_REVP0(090401) 14" xfId="30358"/>
    <cellStyle name="백_수량산출서(수정)_01-토공_02-배수공_배수공H_통영기초#11-rev1_평택15-17본체내역서_rev5_4-3차 전기공사 설계서_REVP0(090401) 2" xfId="10952"/>
    <cellStyle name="백_수량산출서(수정)_01-토공_02-배수공_배수공H_통영기초#11-rev1_평택15-17본체내역서_rev5_4-3차 전기공사 설계서_REVP0(090401) 3" xfId="10953"/>
    <cellStyle name="백_수량산출서(수정)_01-토공_02-배수공_배수공H_통영기초#11-rev1_평택15-17본체내역서_rev5_4-3차 전기공사 설계서_REVP0(090401) 4" xfId="10954"/>
    <cellStyle name="백_수량산출서(수정)_01-토공_02-배수공_배수공H_통영기초#11-rev1_평택15-17본체내역서_rev5_4-3차 전기공사 설계서_REVP0(090401) 5" xfId="10955"/>
    <cellStyle name="백_수량산출서(수정)_01-토공_02-배수공_배수공H_통영기초#11-rev1_평택15-17본체내역서_rev5_4-3차 전기공사 설계서_REVP0(090401) 6" xfId="10956"/>
    <cellStyle name="백_수량산출서(수정)_01-토공_02-배수공_배수공H_통영기초#11-rev1_평택15-17본체내역서_rev5_4-3차 전기공사 설계서_REVP0(090401) 7" xfId="10957"/>
    <cellStyle name="백_수량산출서(수정)_01-토공_02-배수공_배수공H_통영기초#11-rev1_평택15-17본체내역서_rev5_4-3차 전기공사 설계서_REVP0(090401) 8" xfId="10958"/>
    <cellStyle name="백_수량산출서(수정)_01-토공_02-배수공_배수공H_통영기초#11-rev1_평택15-17본체내역서_rev5_4-3차 전기공사 설계서_REVP0(090401) 9" xfId="10959"/>
    <cellStyle name="백_수량산출서(수정)_01-토공_02-배수공_배수공H_통합내역서" xfId="10960"/>
    <cellStyle name="백_수량산출서(수정)_01-토공_02-배수공_배수공H_통합내역서 10" xfId="10961"/>
    <cellStyle name="백_수량산출서(수정)_01-토공_02-배수공_배수공H_통합내역서 11" xfId="10962"/>
    <cellStyle name="백_수량산출서(수정)_01-토공_02-배수공_배수공H_통합내역서 12" xfId="10963"/>
    <cellStyle name="백_수량산출서(수정)_01-토공_02-배수공_배수공H_통합내역서 13" xfId="10964"/>
    <cellStyle name="백_수량산출서(수정)_01-토공_02-배수공_배수공H_통합내역서 14" xfId="30357"/>
    <cellStyle name="백_수량산출서(수정)_01-토공_02-배수공_배수공H_통합내역서 2" xfId="10965"/>
    <cellStyle name="백_수량산출서(수정)_01-토공_02-배수공_배수공H_통합내역서 3" xfId="10966"/>
    <cellStyle name="백_수량산출서(수정)_01-토공_02-배수공_배수공H_통합내역서 4" xfId="10967"/>
    <cellStyle name="백_수량산출서(수정)_01-토공_02-배수공_배수공H_통합내역서 5" xfId="10968"/>
    <cellStyle name="백_수량산출서(수정)_01-토공_02-배수공_배수공H_통합내역서 6" xfId="10969"/>
    <cellStyle name="백_수량산출서(수정)_01-토공_02-배수공_배수공H_통합내역서 7" xfId="10970"/>
    <cellStyle name="백_수량산출서(수정)_01-토공_02-배수공_배수공H_통합내역서 8" xfId="10971"/>
    <cellStyle name="백_수량산출서(수정)_01-토공_02-배수공_배수공H_통합내역서 9" xfId="10972"/>
    <cellStyle name="백_수량산출서(수정)_01-토공_02-배수공_배수공H_통합내역서_1-1차 전기공사 설계서(저장탱크)_REVA_090721(전기방식수정분)" xfId="27988"/>
    <cellStyle name="백_수량산출서(수정)_01-토공_02-배수공_배수공H_통합내역서_4-3차 전기공사 설계서_REVP0(090401)" xfId="10973"/>
    <cellStyle name="백_수량산출서(수정)_01-토공_02-배수공_배수공H_통합내역서_4-3차 전기공사 설계서_REVP0(090401) 10" xfId="10974"/>
    <cellStyle name="백_수량산출서(수정)_01-토공_02-배수공_배수공H_통합내역서_4-3차 전기공사 설계서_REVP0(090401) 11" xfId="10975"/>
    <cellStyle name="백_수량산출서(수정)_01-토공_02-배수공_배수공H_통합내역서_4-3차 전기공사 설계서_REVP0(090401) 12" xfId="10976"/>
    <cellStyle name="백_수량산출서(수정)_01-토공_02-배수공_배수공H_통합내역서_4-3차 전기공사 설계서_REVP0(090401) 13" xfId="10977"/>
    <cellStyle name="백_수량산출서(수정)_01-토공_02-배수공_배수공H_통합내역서_4-3차 전기공사 설계서_REVP0(090401) 14" xfId="30356"/>
    <cellStyle name="백_수량산출서(수정)_01-토공_02-배수공_배수공H_통합내역서_4-3차 전기공사 설계서_REVP0(090401) 2" xfId="10978"/>
    <cellStyle name="백_수량산출서(수정)_01-토공_02-배수공_배수공H_통합내역서_4-3차 전기공사 설계서_REVP0(090401) 3" xfId="10979"/>
    <cellStyle name="백_수량산출서(수정)_01-토공_02-배수공_배수공H_통합내역서_4-3차 전기공사 설계서_REVP0(090401) 4" xfId="10980"/>
    <cellStyle name="백_수량산출서(수정)_01-토공_02-배수공_배수공H_통합내역서_4-3차 전기공사 설계서_REVP0(090401) 5" xfId="10981"/>
    <cellStyle name="백_수량산출서(수정)_01-토공_02-배수공_배수공H_통합내역서_4-3차 전기공사 설계서_REVP0(090401) 6" xfId="10982"/>
    <cellStyle name="백_수량산출서(수정)_01-토공_02-배수공_배수공H_통합내역서_4-3차 전기공사 설계서_REVP0(090401) 7" xfId="10983"/>
    <cellStyle name="백_수량산출서(수정)_01-토공_02-배수공_배수공H_통합내역서_4-3차 전기공사 설계서_REVP0(090401) 8" xfId="10984"/>
    <cellStyle name="백_수량산출서(수정)_01-토공_02-배수공_배수공H_통합내역서_4-3차 전기공사 설계서_REVP0(090401) 9" xfId="10985"/>
    <cellStyle name="백_수량산출서(수정)_01-토공_02-배수공_배수공H_평택15-17본체내역서_rev5" xfId="10986"/>
    <cellStyle name="백_수량산출서(수정)_01-토공_02-배수공_배수공H_평택15-17본체내역서_rev5 10" xfId="10987"/>
    <cellStyle name="백_수량산출서(수정)_01-토공_02-배수공_배수공H_평택15-17본체내역서_rev5 11" xfId="10988"/>
    <cellStyle name="백_수량산출서(수정)_01-토공_02-배수공_배수공H_평택15-17본체내역서_rev5 12" xfId="10989"/>
    <cellStyle name="백_수량산출서(수정)_01-토공_02-배수공_배수공H_평택15-17본체내역서_rev5 13" xfId="10990"/>
    <cellStyle name="백_수량산출서(수정)_01-토공_02-배수공_배수공H_평택15-17본체내역서_rev5 14" xfId="30355"/>
    <cellStyle name="백_수량산출서(수정)_01-토공_02-배수공_배수공H_평택15-17본체내역서_rev5 2" xfId="10991"/>
    <cellStyle name="백_수량산출서(수정)_01-토공_02-배수공_배수공H_평택15-17본체내역서_rev5 3" xfId="10992"/>
    <cellStyle name="백_수량산출서(수정)_01-토공_02-배수공_배수공H_평택15-17본체내역서_rev5 4" xfId="10993"/>
    <cellStyle name="백_수량산출서(수정)_01-토공_02-배수공_배수공H_평택15-17본체내역서_rev5 5" xfId="10994"/>
    <cellStyle name="백_수량산출서(수정)_01-토공_02-배수공_배수공H_평택15-17본체내역서_rev5 6" xfId="10995"/>
    <cellStyle name="백_수량산출서(수정)_01-토공_02-배수공_배수공H_평택15-17본체내역서_rev5 7" xfId="10996"/>
    <cellStyle name="백_수량산출서(수정)_01-토공_02-배수공_배수공H_평택15-17본체내역서_rev5 8" xfId="10997"/>
    <cellStyle name="백_수량산출서(수정)_01-토공_02-배수공_배수공H_평택15-17본체내역서_rev5 9" xfId="10998"/>
    <cellStyle name="백_수량산출서(수정)_01-토공_02-배수공_배수공H_평택15-17본체내역서_rev5_1-1차 전기공사 설계서(저장탱크)_REVA_090721(전기방식수정분)" xfId="27989"/>
    <cellStyle name="백_수량산출서(수정)_01-토공_02-배수공_배수공H_평택15-17본체내역서_rev5_4-3차 전기공사 설계서_REVP0(090401)" xfId="10999"/>
    <cellStyle name="백_수량산출서(수정)_01-토공_02-배수공_배수공H_평택15-17본체내역서_rev5_4-3차 전기공사 설계서_REVP0(090401) 10" xfId="11000"/>
    <cellStyle name="백_수량산출서(수정)_01-토공_02-배수공_배수공H_평택15-17본체내역서_rev5_4-3차 전기공사 설계서_REVP0(090401) 11" xfId="11001"/>
    <cellStyle name="백_수량산출서(수정)_01-토공_02-배수공_배수공H_평택15-17본체내역서_rev5_4-3차 전기공사 설계서_REVP0(090401) 12" xfId="11002"/>
    <cellStyle name="백_수량산출서(수정)_01-토공_02-배수공_배수공H_평택15-17본체내역서_rev5_4-3차 전기공사 설계서_REVP0(090401) 13" xfId="11003"/>
    <cellStyle name="백_수량산출서(수정)_01-토공_02-배수공_배수공H_평택15-17본체내역서_rev5_4-3차 전기공사 설계서_REVP0(090401) 14" xfId="30354"/>
    <cellStyle name="백_수량산출서(수정)_01-토공_02-배수공_배수공H_평택15-17본체내역서_rev5_4-3차 전기공사 설계서_REVP0(090401) 2" xfId="11004"/>
    <cellStyle name="백_수량산출서(수정)_01-토공_02-배수공_배수공H_평택15-17본체내역서_rev5_4-3차 전기공사 설계서_REVP0(090401) 3" xfId="11005"/>
    <cellStyle name="백_수량산출서(수정)_01-토공_02-배수공_배수공H_평택15-17본체내역서_rev5_4-3차 전기공사 설계서_REVP0(090401) 4" xfId="11006"/>
    <cellStyle name="백_수량산출서(수정)_01-토공_02-배수공_배수공H_평택15-17본체내역서_rev5_4-3차 전기공사 설계서_REVP0(090401) 5" xfId="11007"/>
    <cellStyle name="백_수량산출서(수정)_01-토공_02-배수공_배수공H_평택15-17본체내역서_rev5_4-3차 전기공사 설계서_REVP0(090401) 6" xfId="11008"/>
    <cellStyle name="백_수량산출서(수정)_01-토공_02-배수공_배수공H_평택15-17본체내역서_rev5_4-3차 전기공사 설계서_REVP0(090401) 7" xfId="11009"/>
    <cellStyle name="백_수량산출서(수정)_01-토공_02-배수공_배수공H_평택15-17본체내역서_rev5_4-3차 전기공사 설계서_REVP0(090401) 8" xfId="11010"/>
    <cellStyle name="백_수량산출서(수정)_01-토공_02-배수공_배수공H_평택15-17본체내역서_rev5_4-3차 전기공사 설계서_REVP0(090401) 9" xfId="11011"/>
    <cellStyle name="백_수량산출서(수정)_01-토공_02-배수공_통영기초#11-rev1" xfId="11012"/>
    <cellStyle name="백_수량산출서(수정)_01-토공_02-배수공_통영기초#11-rev1 10" xfId="11013"/>
    <cellStyle name="백_수량산출서(수정)_01-토공_02-배수공_통영기초#11-rev1 11" xfId="11014"/>
    <cellStyle name="백_수량산출서(수정)_01-토공_02-배수공_통영기초#11-rev1 12" xfId="11015"/>
    <cellStyle name="백_수량산출서(수정)_01-토공_02-배수공_통영기초#11-rev1 13" xfId="11016"/>
    <cellStyle name="백_수량산출서(수정)_01-토공_02-배수공_통영기초#11-rev1 14" xfId="30353"/>
    <cellStyle name="백_수량산출서(수정)_01-토공_02-배수공_통영기초#11-rev1 2" xfId="11017"/>
    <cellStyle name="백_수량산출서(수정)_01-토공_02-배수공_통영기초#11-rev1 3" xfId="11018"/>
    <cellStyle name="백_수량산출서(수정)_01-토공_02-배수공_통영기초#11-rev1 4" xfId="11019"/>
    <cellStyle name="백_수량산출서(수정)_01-토공_02-배수공_통영기초#11-rev1 5" xfId="11020"/>
    <cellStyle name="백_수량산출서(수정)_01-토공_02-배수공_통영기초#11-rev1 6" xfId="11021"/>
    <cellStyle name="백_수량산출서(수정)_01-토공_02-배수공_통영기초#11-rev1 7" xfId="11022"/>
    <cellStyle name="백_수량산출서(수정)_01-토공_02-배수공_통영기초#11-rev1 8" xfId="11023"/>
    <cellStyle name="백_수량산출서(수정)_01-토공_02-배수공_통영기초#11-rev1 9" xfId="11024"/>
    <cellStyle name="백_수량산출서(수정)_01-토공_02-배수공_통영기초#11-rev1_1-1차 전기공사 설계서(저장탱크)_REVA_090721(전기방식수정분)" xfId="27990"/>
    <cellStyle name="백_수량산출서(수정)_01-토공_02-배수공_통영기초#11-rev1_4-3차 전기공사 설계서_REVP0(090401)" xfId="11025"/>
    <cellStyle name="백_수량산출서(수정)_01-토공_02-배수공_통영기초#11-rev1_4-3차 전기공사 설계서_REVP0(090401) 10" xfId="11026"/>
    <cellStyle name="백_수량산출서(수정)_01-토공_02-배수공_통영기초#11-rev1_4-3차 전기공사 설계서_REVP0(090401) 11" xfId="11027"/>
    <cellStyle name="백_수량산출서(수정)_01-토공_02-배수공_통영기초#11-rev1_4-3차 전기공사 설계서_REVP0(090401) 12" xfId="11028"/>
    <cellStyle name="백_수량산출서(수정)_01-토공_02-배수공_통영기초#11-rev1_4-3차 전기공사 설계서_REVP0(090401) 13" xfId="11029"/>
    <cellStyle name="백_수량산출서(수정)_01-토공_02-배수공_통영기초#11-rev1_4-3차 전기공사 설계서_REVP0(090401) 14" xfId="30352"/>
    <cellStyle name="백_수량산출서(수정)_01-토공_02-배수공_통영기초#11-rev1_4-3차 전기공사 설계서_REVP0(090401) 2" xfId="11030"/>
    <cellStyle name="백_수량산출서(수정)_01-토공_02-배수공_통영기초#11-rev1_4-3차 전기공사 설계서_REVP0(090401) 3" xfId="11031"/>
    <cellStyle name="백_수량산출서(수정)_01-토공_02-배수공_통영기초#11-rev1_4-3차 전기공사 설계서_REVP0(090401) 4" xfId="11032"/>
    <cellStyle name="백_수량산출서(수정)_01-토공_02-배수공_통영기초#11-rev1_4-3차 전기공사 설계서_REVP0(090401) 5" xfId="11033"/>
    <cellStyle name="백_수량산출서(수정)_01-토공_02-배수공_통영기초#11-rev1_4-3차 전기공사 설계서_REVP0(090401) 6" xfId="11034"/>
    <cellStyle name="백_수량산출서(수정)_01-토공_02-배수공_통영기초#11-rev1_4-3차 전기공사 설계서_REVP0(090401) 7" xfId="11035"/>
    <cellStyle name="백_수량산출서(수정)_01-토공_02-배수공_통영기초#11-rev1_4-3차 전기공사 설계서_REVP0(090401) 8" xfId="11036"/>
    <cellStyle name="백_수량산출서(수정)_01-토공_02-배수공_통영기초#11-rev1_4-3차 전기공사 설계서_REVP0(090401) 9" xfId="11037"/>
    <cellStyle name="백_수량산출서(수정)_01-토공_02-배수공_통영기초#11-rev1_노임단가" xfId="11038"/>
    <cellStyle name="백_수량산출서(수정)_01-토공_02-배수공_통영기초#11-rev1_노임단가 10" xfId="11039"/>
    <cellStyle name="백_수량산출서(수정)_01-토공_02-배수공_통영기초#11-rev1_노임단가 11" xfId="11040"/>
    <cellStyle name="백_수량산출서(수정)_01-토공_02-배수공_통영기초#11-rev1_노임단가 12" xfId="11041"/>
    <cellStyle name="백_수량산출서(수정)_01-토공_02-배수공_통영기초#11-rev1_노임단가 13" xfId="11042"/>
    <cellStyle name="백_수량산출서(수정)_01-토공_02-배수공_통영기초#11-rev1_노임단가 14" xfId="30351"/>
    <cellStyle name="백_수량산출서(수정)_01-토공_02-배수공_통영기초#11-rev1_노임단가 2" xfId="11043"/>
    <cellStyle name="백_수량산출서(수정)_01-토공_02-배수공_통영기초#11-rev1_노임단가 3" xfId="11044"/>
    <cellStyle name="백_수량산출서(수정)_01-토공_02-배수공_통영기초#11-rev1_노임단가 4" xfId="11045"/>
    <cellStyle name="백_수량산출서(수정)_01-토공_02-배수공_통영기초#11-rev1_노임단가 5" xfId="11046"/>
    <cellStyle name="백_수량산출서(수정)_01-토공_02-배수공_통영기초#11-rev1_노임단가 6" xfId="11047"/>
    <cellStyle name="백_수량산출서(수정)_01-토공_02-배수공_통영기초#11-rev1_노임단가 7" xfId="11048"/>
    <cellStyle name="백_수량산출서(수정)_01-토공_02-배수공_통영기초#11-rev1_노임단가 8" xfId="11049"/>
    <cellStyle name="백_수량산출서(수정)_01-토공_02-배수공_통영기초#11-rev1_노임단가 9" xfId="11050"/>
    <cellStyle name="백_수량산출서(수정)_01-토공_02-배수공_통영기초#11-rev1_노임단가_1-1차 전기공사 설계서(저장탱크)_REVA_090721(전기방식수정분)" xfId="27991"/>
    <cellStyle name="백_수량산출서(수정)_01-토공_02-배수공_통영기초#11-rev1_노임단가_4-3차 전기공사 설계서_REVP0(090401)" xfId="11051"/>
    <cellStyle name="백_수량산출서(수정)_01-토공_02-배수공_통영기초#11-rev1_노임단가_4-3차 전기공사 설계서_REVP0(090401) 10" xfId="11052"/>
    <cellStyle name="백_수량산출서(수정)_01-토공_02-배수공_통영기초#11-rev1_노임단가_4-3차 전기공사 설계서_REVP0(090401) 11" xfId="11053"/>
    <cellStyle name="백_수량산출서(수정)_01-토공_02-배수공_통영기초#11-rev1_노임단가_4-3차 전기공사 설계서_REVP0(090401) 12" xfId="11054"/>
    <cellStyle name="백_수량산출서(수정)_01-토공_02-배수공_통영기초#11-rev1_노임단가_4-3차 전기공사 설계서_REVP0(090401) 13" xfId="11055"/>
    <cellStyle name="백_수량산출서(수정)_01-토공_02-배수공_통영기초#11-rev1_노임단가_4-3차 전기공사 설계서_REVP0(090401) 14" xfId="30350"/>
    <cellStyle name="백_수량산출서(수정)_01-토공_02-배수공_통영기초#11-rev1_노임단가_4-3차 전기공사 설계서_REVP0(090401) 2" xfId="11056"/>
    <cellStyle name="백_수량산출서(수정)_01-토공_02-배수공_통영기초#11-rev1_노임단가_4-3차 전기공사 설계서_REVP0(090401) 3" xfId="11057"/>
    <cellStyle name="백_수량산출서(수정)_01-토공_02-배수공_통영기초#11-rev1_노임단가_4-3차 전기공사 설계서_REVP0(090401) 4" xfId="11058"/>
    <cellStyle name="백_수량산출서(수정)_01-토공_02-배수공_통영기초#11-rev1_노임단가_4-3차 전기공사 설계서_REVP0(090401) 5" xfId="11059"/>
    <cellStyle name="백_수량산출서(수정)_01-토공_02-배수공_통영기초#11-rev1_노임단가_4-3차 전기공사 설계서_REVP0(090401) 6" xfId="11060"/>
    <cellStyle name="백_수량산출서(수정)_01-토공_02-배수공_통영기초#11-rev1_노임단가_4-3차 전기공사 설계서_REVP0(090401) 7" xfId="11061"/>
    <cellStyle name="백_수량산출서(수정)_01-토공_02-배수공_통영기초#11-rev1_노임단가_4-3차 전기공사 설계서_REVP0(090401) 8" xfId="11062"/>
    <cellStyle name="백_수량산출서(수정)_01-토공_02-배수공_통영기초#11-rev1_노임단가_4-3차 전기공사 설계서_REVP0(090401) 9" xfId="11063"/>
    <cellStyle name="백_수량산출서(수정)_01-토공_02-배수공_통영기초#11-rev1_통합내역서" xfId="11064"/>
    <cellStyle name="백_수량산출서(수정)_01-토공_02-배수공_통영기초#11-rev1_통합내역서 10" xfId="11065"/>
    <cellStyle name="백_수량산출서(수정)_01-토공_02-배수공_통영기초#11-rev1_통합내역서 11" xfId="11066"/>
    <cellStyle name="백_수량산출서(수정)_01-토공_02-배수공_통영기초#11-rev1_통합내역서 12" xfId="11067"/>
    <cellStyle name="백_수량산출서(수정)_01-토공_02-배수공_통영기초#11-rev1_통합내역서 13" xfId="11068"/>
    <cellStyle name="백_수량산출서(수정)_01-토공_02-배수공_통영기초#11-rev1_통합내역서 14" xfId="30349"/>
    <cellStyle name="백_수량산출서(수정)_01-토공_02-배수공_통영기초#11-rev1_통합내역서 2" xfId="11069"/>
    <cellStyle name="백_수량산출서(수정)_01-토공_02-배수공_통영기초#11-rev1_통합내역서 3" xfId="11070"/>
    <cellStyle name="백_수량산출서(수정)_01-토공_02-배수공_통영기초#11-rev1_통합내역서 4" xfId="11071"/>
    <cellStyle name="백_수량산출서(수정)_01-토공_02-배수공_통영기초#11-rev1_통합내역서 5" xfId="11072"/>
    <cellStyle name="백_수량산출서(수정)_01-토공_02-배수공_통영기초#11-rev1_통합내역서 6" xfId="11073"/>
    <cellStyle name="백_수량산출서(수정)_01-토공_02-배수공_통영기초#11-rev1_통합내역서 7" xfId="11074"/>
    <cellStyle name="백_수량산출서(수정)_01-토공_02-배수공_통영기초#11-rev1_통합내역서 8" xfId="11075"/>
    <cellStyle name="백_수량산출서(수정)_01-토공_02-배수공_통영기초#11-rev1_통합내역서 9" xfId="11076"/>
    <cellStyle name="백_수량산출서(수정)_01-토공_02-배수공_통영기초#11-rev1_통합내역서_1-1차 전기공사 설계서(저장탱크)_REVA_090721(전기방식수정분)" xfId="27992"/>
    <cellStyle name="백_수량산출서(수정)_01-토공_02-배수공_통영기초#11-rev1_통합내역서_4-3차 전기공사 설계서_REVP0(090401)" xfId="11077"/>
    <cellStyle name="백_수량산출서(수정)_01-토공_02-배수공_통영기초#11-rev1_통합내역서_4-3차 전기공사 설계서_REVP0(090401) 10" xfId="11078"/>
    <cellStyle name="백_수량산출서(수정)_01-토공_02-배수공_통영기초#11-rev1_통합내역서_4-3차 전기공사 설계서_REVP0(090401) 11" xfId="11079"/>
    <cellStyle name="백_수량산출서(수정)_01-토공_02-배수공_통영기초#11-rev1_통합내역서_4-3차 전기공사 설계서_REVP0(090401) 12" xfId="11080"/>
    <cellStyle name="백_수량산출서(수정)_01-토공_02-배수공_통영기초#11-rev1_통합내역서_4-3차 전기공사 설계서_REVP0(090401) 13" xfId="11081"/>
    <cellStyle name="백_수량산출서(수정)_01-토공_02-배수공_통영기초#11-rev1_통합내역서_4-3차 전기공사 설계서_REVP0(090401) 14" xfId="30348"/>
    <cellStyle name="백_수량산출서(수정)_01-토공_02-배수공_통영기초#11-rev1_통합내역서_4-3차 전기공사 설계서_REVP0(090401) 2" xfId="11082"/>
    <cellStyle name="백_수량산출서(수정)_01-토공_02-배수공_통영기초#11-rev1_통합내역서_4-3차 전기공사 설계서_REVP0(090401) 3" xfId="11083"/>
    <cellStyle name="백_수량산출서(수정)_01-토공_02-배수공_통영기초#11-rev1_통합내역서_4-3차 전기공사 설계서_REVP0(090401) 4" xfId="11084"/>
    <cellStyle name="백_수량산출서(수정)_01-토공_02-배수공_통영기초#11-rev1_통합내역서_4-3차 전기공사 설계서_REVP0(090401) 5" xfId="11085"/>
    <cellStyle name="백_수량산출서(수정)_01-토공_02-배수공_통영기초#11-rev1_통합내역서_4-3차 전기공사 설계서_REVP0(090401) 6" xfId="11086"/>
    <cellStyle name="백_수량산출서(수정)_01-토공_02-배수공_통영기초#11-rev1_통합내역서_4-3차 전기공사 설계서_REVP0(090401) 7" xfId="11087"/>
    <cellStyle name="백_수량산출서(수정)_01-토공_02-배수공_통영기초#11-rev1_통합내역서_4-3차 전기공사 설계서_REVP0(090401) 8" xfId="11088"/>
    <cellStyle name="백_수량산출서(수정)_01-토공_02-배수공_통영기초#11-rev1_통합내역서_4-3차 전기공사 설계서_REVP0(090401) 9" xfId="11089"/>
    <cellStyle name="백_수량산출서(수정)_01-토공_02-배수공_통영기초#11-rev1_평택15-17본체내역서_rev5" xfId="11090"/>
    <cellStyle name="백_수량산출서(수정)_01-토공_02-배수공_통영기초#11-rev1_평택15-17본체내역서_rev5 10" xfId="11091"/>
    <cellStyle name="백_수량산출서(수정)_01-토공_02-배수공_통영기초#11-rev1_평택15-17본체내역서_rev5 11" xfId="11092"/>
    <cellStyle name="백_수량산출서(수정)_01-토공_02-배수공_통영기초#11-rev1_평택15-17본체내역서_rev5 12" xfId="11093"/>
    <cellStyle name="백_수량산출서(수정)_01-토공_02-배수공_통영기초#11-rev1_평택15-17본체내역서_rev5 13" xfId="11094"/>
    <cellStyle name="백_수량산출서(수정)_01-토공_02-배수공_통영기초#11-rev1_평택15-17본체내역서_rev5 14" xfId="30347"/>
    <cellStyle name="백_수량산출서(수정)_01-토공_02-배수공_통영기초#11-rev1_평택15-17본체내역서_rev5 2" xfId="11095"/>
    <cellStyle name="백_수량산출서(수정)_01-토공_02-배수공_통영기초#11-rev1_평택15-17본체내역서_rev5 3" xfId="11096"/>
    <cellStyle name="백_수량산출서(수정)_01-토공_02-배수공_통영기초#11-rev1_평택15-17본체내역서_rev5 4" xfId="11097"/>
    <cellStyle name="백_수량산출서(수정)_01-토공_02-배수공_통영기초#11-rev1_평택15-17본체내역서_rev5 5" xfId="11098"/>
    <cellStyle name="백_수량산출서(수정)_01-토공_02-배수공_통영기초#11-rev1_평택15-17본체내역서_rev5 6" xfId="11099"/>
    <cellStyle name="백_수량산출서(수정)_01-토공_02-배수공_통영기초#11-rev1_평택15-17본체내역서_rev5 7" xfId="11100"/>
    <cellStyle name="백_수량산출서(수정)_01-토공_02-배수공_통영기초#11-rev1_평택15-17본체내역서_rev5 8" xfId="11101"/>
    <cellStyle name="백_수량산출서(수정)_01-토공_02-배수공_통영기초#11-rev1_평택15-17본체내역서_rev5 9" xfId="11102"/>
    <cellStyle name="백_수량산출서(수정)_01-토공_02-배수공_통영기초#11-rev1_평택15-17본체내역서_rev5_1-1차 전기공사 설계서(저장탱크)_REVA_090721(전기방식수정분)" xfId="27993"/>
    <cellStyle name="백_수량산출서(수정)_01-토공_02-배수공_통영기초#11-rev1_평택15-17본체내역서_rev5_4-3차 전기공사 설계서_REVP0(090401)" xfId="11103"/>
    <cellStyle name="백_수량산출서(수정)_01-토공_02-배수공_통영기초#11-rev1_평택15-17본체내역서_rev5_4-3차 전기공사 설계서_REVP0(090401) 10" xfId="11104"/>
    <cellStyle name="백_수량산출서(수정)_01-토공_02-배수공_통영기초#11-rev1_평택15-17본체내역서_rev5_4-3차 전기공사 설계서_REVP0(090401) 11" xfId="11105"/>
    <cellStyle name="백_수량산출서(수정)_01-토공_02-배수공_통영기초#11-rev1_평택15-17본체내역서_rev5_4-3차 전기공사 설계서_REVP0(090401) 12" xfId="11106"/>
    <cellStyle name="백_수량산출서(수정)_01-토공_02-배수공_통영기초#11-rev1_평택15-17본체내역서_rev5_4-3차 전기공사 설계서_REVP0(090401) 13" xfId="11107"/>
    <cellStyle name="백_수량산출서(수정)_01-토공_02-배수공_통영기초#11-rev1_평택15-17본체내역서_rev5_4-3차 전기공사 설계서_REVP0(090401) 14" xfId="30346"/>
    <cellStyle name="백_수량산출서(수정)_01-토공_02-배수공_통영기초#11-rev1_평택15-17본체내역서_rev5_4-3차 전기공사 설계서_REVP0(090401) 2" xfId="11108"/>
    <cellStyle name="백_수량산출서(수정)_01-토공_02-배수공_통영기초#11-rev1_평택15-17본체내역서_rev5_4-3차 전기공사 설계서_REVP0(090401) 3" xfId="11109"/>
    <cellStyle name="백_수량산출서(수정)_01-토공_02-배수공_통영기초#11-rev1_평택15-17본체내역서_rev5_4-3차 전기공사 설계서_REVP0(090401) 4" xfId="11110"/>
    <cellStyle name="백_수량산출서(수정)_01-토공_02-배수공_통영기초#11-rev1_평택15-17본체내역서_rev5_4-3차 전기공사 설계서_REVP0(090401) 5" xfId="11111"/>
    <cellStyle name="백_수량산출서(수정)_01-토공_02-배수공_통영기초#11-rev1_평택15-17본체내역서_rev5_4-3차 전기공사 설계서_REVP0(090401) 6" xfId="11112"/>
    <cellStyle name="백_수량산출서(수정)_01-토공_02-배수공_통영기초#11-rev1_평택15-17본체내역서_rev5_4-3차 전기공사 설계서_REVP0(090401) 7" xfId="11113"/>
    <cellStyle name="백_수량산출서(수정)_01-토공_02-배수공_통영기초#11-rev1_평택15-17본체내역서_rev5_4-3차 전기공사 설계서_REVP0(090401) 8" xfId="11114"/>
    <cellStyle name="백_수량산출서(수정)_01-토공_02-배수공_통영기초#11-rev1_평택15-17본체내역서_rev5_4-3차 전기공사 설계서_REVP0(090401) 9" xfId="11115"/>
    <cellStyle name="백_수량산출서(수정)_01-토공_02-배수공_통합내역서" xfId="11116"/>
    <cellStyle name="백_수량산출서(수정)_01-토공_02-배수공_통합내역서 10" xfId="11117"/>
    <cellStyle name="백_수량산출서(수정)_01-토공_02-배수공_통합내역서 11" xfId="11118"/>
    <cellStyle name="백_수량산출서(수정)_01-토공_02-배수공_통합내역서 12" xfId="11119"/>
    <cellStyle name="백_수량산출서(수정)_01-토공_02-배수공_통합내역서 13" xfId="11120"/>
    <cellStyle name="백_수량산출서(수정)_01-토공_02-배수공_통합내역서 14" xfId="30345"/>
    <cellStyle name="백_수량산출서(수정)_01-토공_02-배수공_통합내역서 2" xfId="11121"/>
    <cellStyle name="백_수량산출서(수정)_01-토공_02-배수공_통합내역서 3" xfId="11122"/>
    <cellStyle name="백_수량산출서(수정)_01-토공_02-배수공_통합내역서 4" xfId="11123"/>
    <cellStyle name="백_수량산출서(수정)_01-토공_02-배수공_통합내역서 5" xfId="11124"/>
    <cellStyle name="백_수량산출서(수정)_01-토공_02-배수공_통합내역서 6" xfId="11125"/>
    <cellStyle name="백_수량산출서(수정)_01-토공_02-배수공_통합내역서 7" xfId="11126"/>
    <cellStyle name="백_수량산출서(수정)_01-토공_02-배수공_통합내역서 8" xfId="11127"/>
    <cellStyle name="백_수량산출서(수정)_01-토공_02-배수공_통합내역서 9" xfId="11128"/>
    <cellStyle name="백_수량산출서(수정)_01-토공_02-배수공_통합내역서_1-1차 전기공사 설계서(저장탱크)_REVA_090721(전기방식수정분)" xfId="27994"/>
    <cellStyle name="백_수량산출서(수정)_01-토공_02-배수공_통합내역서_4-3차 전기공사 설계서_REVP0(090401)" xfId="11129"/>
    <cellStyle name="백_수량산출서(수정)_01-토공_02-배수공_통합내역서_4-3차 전기공사 설계서_REVP0(090401) 10" xfId="11130"/>
    <cellStyle name="백_수량산출서(수정)_01-토공_02-배수공_통합내역서_4-3차 전기공사 설계서_REVP0(090401) 11" xfId="11131"/>
    <cellStyle name="백_수량산출서(수정)_01-토공_02-배수공_통합내역서_4-3차 전기공사 설계서_REVP0(090401) 12" xfId="11132"/>
    <cellStyle name="백_수량산출서(수정)_01-토공_02-배수공_통합내역서_4-3차 전기공사 설계서_REVP0(090401) 13" xfId="11133"/>
    <cellStyle name="백_수량산출서(수정)_01-토공_02-배수공_통합내역서_4-3차 전기공사 설계서_REVP0(090401) 14" xfId="30344"/>
    <cellStyle name="백_수량산출서(수정)_01-토공_02-배수공_통합내역서_4-3차 전기공사 설계서_REVP0(090401) 2" xfId="11134"/>
    <cellStyle name="백_수량산출서(수정)_01-토공_02-배수공_통합내역서_4-3차 전기공사 설계서_REVP0(090401) 3" xfId="11135"/>
    <cellStyle name="백_수량산출서(수정)_01-토공_02-배수공_통합내역서_4-3차 전기공사 설계서_REVP0(090401) 4" xfId="11136"/>
    <cellStyle name="백_수량산출서(수정)_01-토공_02-배수공_통합내역서_4-3차 전기공사 설계서_REVP0(090401) 5" xfId="11137"/>
    <cellStyle name="백_수량산출서(수정)_01-토공_02-배수공_통합내역서_4-3차 전기공사 설계서_REVP0(090401) 6" xfId="11138"/>
    <cellStyle name="백_수량산출서(수정)_01-토공_02-배수공_통합내역서_4-3차 전기공사 설계서_REVP0(090401) 7" xfId="11139"/>
    <cellStyle name="백_수량산출서(수정)_01-토공_02-배수공_통합내역서_4-3차 전기공사 설계서_REVP0(090401) 8" xfId="11140"/>
    <cellStyle name="백_수량산출서(수정)_01-토공_02-배수공_통합내역서_4-3차 전기공사 설계서_REVP0(090401) 9" xfId="11141"/>
    <cellStyle name="백_수량산출서(수정)_01-토공_02-배수공_평택15-17본체내역서_rev5" xfId="11142"/>
    <cellStyle name="백_수량산출서(수정)_01-토공_02-배수공_평택15-17본체내역서_rev5 10" xfId="11143"/>
    <cellStyle name="백_수량산출서(수정)_01-토공_02-배수공_평택15-17본체내역서_rev5 11" xfId="11144"/>
    <cellStyle name="백_수량산출서(수정)_01-토공_02-배수공_평택15-17본체내역서_rev5 12" xfId="11145"/>
    <cellStyle name="백_수량산출서(수정)_01-토공_02-배수공_평택15-17본체내역서_rev5 13" xfId="11146"/>
    <cellStyle name="백_수량산출서(수정)_01-토공_02-배수공_평택15-17본체내역서_rev5 14" xfId="30343"/>
    <cellStyle name="백_수량산출서(수정)_01-토공_02-배수공_평택15-17본체내역서_rev5 2" xfId="11147"/>
    <cellStyle name="백_수량산출서(수정)_01-토공_02-배수공_평택15-17본체내역서_rev5 3" xfId="11148"/>
    <cellStyle name="백_수량산출서(수정)_01-토공_02-배수공_평택15-17본체내역서_rev5 4" xfId="11149"/>
    <cellStyle name="백_수량산출서(수정)_01-토공_02-배수공_평택15-17본체내역서_rev5 5" xfId="11150"/>
    <cellStyle name="백_수량산출서(수정)_01-토공_02-배수공_평택15-17본체내역서_rev5 6" xfId="11151"/>
    <cellStyle name="백_수량산출서(수정)_01-토공_02-배수공_평택15-17본체내역서_rev5 7" xfId="11152"/>
    <cellStyle name="백_수량산출서(수정)_01-토공_02-배수공_평택15-17본체내역서_rev5 8" xfId="11153"/>
    <cellStyle name="백_수량산출서(수정)_01-토공_02-배수공_평택15-17본체내역서_rev5 9" xfId="11154"/>
    <cellStyle name="백_수량산출서(수정)_01-토공_02-배수공_평택15-17본체내역서_rev5_1-1차 전기공사 설계서(저장탱크)_REVA_090721(전기방식수정분)" xfId="27995"/>
    <cellStyle name="백_수량산출서(수정)_01-토공_02-배수공_평택15-17본체내역서_rev5_4-3차 전기공사 설계서_REVP0(090401)" xfId="11155"/>
    <cellStyle name="백_수량산출서(수정)_01-토공_02-배수공_평택15-17본체내역서_rev5_4-3차 전기공사 설계서_REVP0(090401) 10" xfId="11156"/>
    <cellStyle name="백_수량산출서(수정)_01-토공_02-배수공_평택15-17본체내역서_rev5_4-3차 전기공사 설계서_REVP0(090401) 11" xfId="11157"/>
    <cellStyle name="백_수량산출서(수정)_01-토공_02-배수공_평택15-17본체내역서_rev5_4-3차 전기공사 설계서_REVP0(090401) 12" xfId="11158"/>
    <cellStyle name="백_수량산출서(수정)_01-토공_02-배수공_평택15-17본체내역서_rev5_4-3차 전기공사 설계서_REVP0(090401) 13" xfId="11159"/>
    <cellStyle name="백_수량산출서(수정)_01-토공_02-배수공_평택15-17본체내역서_rev5_4-3차 전기공사 설계서_REVP0(090401) 14" xfId="30342"/>
    <cellStyle name="백_수량산출서(수정)_01-토공_02-배수공_평택15-17본체내역서_rev5_4-3차 전기공사 설계서_REVP0(090401) 2" xfId="11160"/>
    <cellStyle name="백_수량산출서(수정)_01-토공_02-배수공_평택15-17본체내역서_rev5_4-3차 전기공사 설계서_REVP0(090401) 3" xfId="11161"/>
    <cellStyle name="백_수량산출서(수정)_01-토공_02-배수공_평택15-17본체내역서_rev5_4-3차 전기공사 설계서_REVP0(090401) 4" xfId="11162"/>
    <cellStyle name="백_수량산출서(수정)_01-토공_02-배수공_평택15-17본체내역서_rev5_4-3차 전기공사 설계서_REVP0(090401) 5" xfId="11163"/>
    <cellStyle name="백_수량산출서(수정)_01-토공_02-배수공_평택15-17본체내역서_rev5_4-3차 전기공사 설계서_REVP0(090401) 6" xfId="11164"/>
    <cellStyle name="백_수량산출서(수정)_01-토공_02-배수공_평택15-17본체내역서_rev5_4-3차 전기공사 설계서_REVP0(090401) 7" xfId="11165"/>
    <cellStyle name="백_수량산출서(수정)_01-토공_02-배수공_평택15-17본체내역서_rev5_4-3차 전기공사 설계서_REVP0(090401) 8" xfId="11166"/>
    <cellStyle name="백_수량산출서(수정)_01-토공_02-배수공_평택15-17본체내역서_rev5_4-3차 전기공사 설계서_REVP0(090401) 9" xfId="11167"/>
    <cellStyle name="백_수량산출서(수정)_02-배수공" xfId="11168"/>
    <cellStyle name="백_수량산출서(수정)_02-배수공 10" xfId="11169"/>
    <cellStyle name="백_수량산출서(수정)_02-배수공 11" xfId="11170"/>
    <cellStyle name="백_수량산출서(수정)_02-배수공 12" xfId="11171"/>
    <cellStyle name="백_수량산출서(수정)_02-배수공 13" xfId="11172"/>
    <cellStyle name="백_수량산출서(수정)_02-배수공 14" xfId="30341"/>
    <cellStyle name="백_수량산출서(수정)_02-배수공 2" xfId="11173"/>
    <cellStyle name="백_수량산출서(수정)_02-배수공 3" xfId="11174"/>
    <cellStyle name="백_수량산출서(수정)_02-배수공 4" xfId="11175"/>
    <cellStyle name="백_수량산출서(수정)_02-배수공 5" xfId="11176"/>
    <cellStyle name="백_수량산출서(수정)_02-배수공 6" xfId="11177"/>
    <cellStyle name="백_수량산출서(수정)_02-배수공 7" xfId="11178"/>
    <cellStyle name="백_수량산출서(수정)_02-배수공 8" xfId="11179"/>
    <cellStyle name="백_수량산출서(수정)_02-배수공 9" xfId="11180"/>
    <cellStyle name="백_수량산출서(수정)_02-배수공_02-배수공" xfId="11181"/>
    <cellStyle name="백_수량산출서(수정)_02-배수공_02-배수공 10" xfId="11182"/>
    <cellStyle name="백_수량산출서(수정)_02-배수공_02-배수공 11" xfId="11183"/>
    <cellStyle name="백_수량산출서(수정)_02-배수공_02-배수공 12" xfId="11184"/>
    <cellStyle name="백_수량산출서(수정)_02-배수공_02-배수공 13" xfId="11185"/>
    <cellStyle name="백_수량산출서(수정)_02-배수공_02-배수공 14" xfId="30340"/>
    <cellStyle name="백_수량산출서(수정)_02-배수공_02-배수공 2" xfId="11186"/>
    <cellStyle name="백_수량산출서(수정)_02-배수공_02-배수공 3" xfId="11187"/>
    <cellStyle name="백_수량산출서(수정)_02-배수공_02-배수공 4" xfId="11188"/>
    <cellStyle name="백_수량산출서(수정)_02-배수공_02-배수공 5" xfId="11189"/>
    <cellStyle name="백_수량산출서(수정)_02-배수공_02-배수공 6" xfId="11190"/>
    <cellStyle name="백_수량산출서(수정)_02-배수공_02-배수공 7" xfId="11191"/>
    <cellStyle name="백_수량산출서(수정)_02-배수공_02-배수공 8" xfId="11192"/>
    <cellStyle name="백_수량산출서(수정)_02-배수공_02-배수공 9" xfId="11193"/>
    <cellStyle name="백_수량산출서(수정)_02-배수공_02-배수공_1-1차 전기공사 설계서(저장탱크)_REVA_090721(전기방식수정분)" xfId="27996"/>
    <cellStyle name="백_수량산출서(수정)_02-배수공_02-배수공_4-3차 전기공사 설계서_REVP0(090401)" xfId="11194"/>
    <cellStyle name="백_수량산출서(수정)_02-배수공_02-배수공_4-3차 전기공사 설계서_REVP0(090401) 10" xfId="11195"/>
    <cellStyle name="백_수량산출서(수정)_02-배수공_02-배수공_4-3차 전기공사 설계서_REVP0(090401) 11" xfId="11196"/>
    <cellStyle name="백_수량산출서(수정)_02-배수공_02-배수공_4-3차 전기공사 설계서_REVP0(090401) 12" xfId="11197"/>
    <cellStyle name="백_수량산출서(수정)_02-배수공_02-배수공_4-3차 전기공사 설계서_REVP0(090401) 13" xfId="11198"/>
    <cellStyle name="백_수량산출서(수정)_02-배수공_02-배수공_4-3차 전기공사 설계서_REVP0(090401) 14" xfId="30339"/>
    <cellStyle name="백_수량산출서(수정)_02-배수공_02-배수공_4-3차 전기공사 설계서_REVP0(090401) 2" xfId="11199"/>
    <cellStyle name="백_수량산출서(수정)_02-배수공_02-배수공_4-3차 전기공사 설계서_REVP0(090401) 3" xfId="11200"/>
    <cellStyle name="백_수량산출서(수정)_02-배수공_02-배수공_4-3차 전기공사 설계서_REVP0(090401) 4" xfId="11201"/>
    <cellStyle name="백_수량산출서(수정)_02-배수공_02-배수공_4-3차 전기공사 설계서_REVP0(090401) 5" xfId="11202"/>
    <cellStyle name="백_수량산출서(수정)_02-배수공_02-배수공_4-3차 전기공사 설계서_REVP0(090401) 6" xfId="11203"/>
    <cellStyle name="백_수량산출서(수정)_02-배수공_02-배수공_4-3차 전기공사 설계서_REVP0(090401) 7" xfId="11204"/>
    <cellStyle name="백_수량산출서(수정)_02-배수공_02-배수공_4-3차 전기공사 설계서_REVP0(090401) 8" xfId="11205"/>
    <cellStyle name="백_수량산출서(수정)_02-배수공_02-배수공_4-3차 전기공사 설계서_REVP0(090401) 9" xfId="11206"/>
    <cellStyle name="백_수량산출서(수정)_02-배수공_02-배수공_노임단가" xfId="11207"/>
    <cellStyle name="백_수량산출서(수정)_02-배수공_02-배수공_노임단가 10" xfId="11208"/>
    <cellStyle name="백_수량산출서(수정)_02-배수공_02-배수공_노임단가 11" xfId="11209"/>
    <cellStyle name="백_수량산출서(수정)_02-배수공_02-배수공_노임단가 12" xfId="11210"/>
    <cellStyle name="백_수량산출서(수정)_02-배수공_02-배수공_노임단가 13" xfId="11211"/>
    <cellStyle name="백_수량산출서(수정)_02-배수공_02-배수공_노임단가 14" xfId="30338"/>
    <cellStyle name="백_수량산출서(수정)_02-배수공_02-배수공_노임단가 2" xfId="11212"/>
    <cellStyle name="백_수량산출서(수정)_02-배수공_02-배수공_노임단가 3" xfId="11213"/>
    <cellStyle name="백_수량산출서(수정)_02-배수공_02-배수공_노임단가 4" xfId="11214"/>
    <cellStyle name="백_수량산출서(수정)_02-배수공_02-배수공_노임단가 5" xfId="11215"/>
    <cellStyle name="백_수량산출서(수정)_02-배수공_02-배수공_노임단가 6" xfId="11216"/>
    <cellStyle name="백_수량산출서(수정)_02-배수공_02-배수공_노임단가 7" xfId="11217"/>
    <cellStyle name="백_수량산출서(수정)_02-배수공_02-배수공_노임단가 8" xfId="11218"/>
    <cellStyle name="백_수량산출서(수정)_02-배수공_02-배수공_노임단가 9" xfId="11219"/>
    <cellStyle name="백_수량산출서(수정)_02-배수공_02-배수공_노임단가_1-1차 전기공사 설계서(저장탱크)_REVA_090721(전기방식수정분)" xfId="27997"/>
    <cellStyle name="백_수량산출서(수정)_02-배수공_02-배수공_노임단가_4-3차 전기공사 설계서_REVP0(090401)" xfId="11220"/>
    <cellStyle name="백_수량산출서(수정)_02-배수공_02-배수공_노임단가_4-3차 전기공사 설계서_REVP0(090401) 10" xfId="11221"/>
    <cellStyle name="백_수량산출서(수정)_02-배수공_02-배수공_노임단가_4-3차 전기공사 설계서_REVP0(090401) 11" xfId="11222"/>
    <cellStyle name="백_수량산출서(수정)_02-배수공_02-배수공_노임단가_4-3차 전기공사 설계서_REVP0(090401) 12" xfId="11223"/>
    <cellStyle name="백_수량산출서(수정)_02-배수공_02-배수공_노임단가_4-3차 전기공사 설계서_REVP0(090401) 13" xfId="11224"/>
    <cellStyle name="백_수량산출서(수정)_02-배수공_02-배수공_노임단가_4-3차 전기공사 설계서_REVP0(090401) 14" xfId="30337"/>
    <cellStyle name="백_수량산출서(수정)_02-배수공_02-배수공_노임단가_4-3차 전기공사 설계서_REVP0(090401) 2" xfId="11225"/>
    <cellStyle name="백_수량산출서(수정)_02-배수공_02-배수공_노임단가_4-3차 전기공사 설계서_REVP0(090401) 3" xfId="11226"/>
    <cellStyle name="백_수량산출서(수정)_02-배수공_02-배수공_노임단가_4-3차 전기공사 설계서_REVP0(090401) 4" xfId="11227"/>
    <cellStyle name="백_수량산출서(수정)_02-배수공_02-배수공_노임단가_4-3차 전기공사 설계서_REVP0(090401) 5" xfId="11228"/>
    <cellStyle name="백_수량산출서(수정)_02-배수공_02-배수공_노임단가_4-3차 전기공사 설계서_REVP0(090401) 6" xfId="11229"/>
    <cellStyle name="백_수량산출서(수정)_02-배수공_02-배수공_노임단가_4-3차 전기공사 설계서_REVP0(090401) 7" xfId="11230"/>
    <cellStyle name="백_수량산출서(수정)_02-배수공_02-배수공_노임단가_4-3차 전기공사 설계서_REVP0(090401) 8" xfId="11231"/>
    <cellStyle name="백_수량산출서(수정)_02-배수공_02-배수공_노임단가_4-3차 전기공사 설계서_REVP0(090401) 9" xfId="11232"/>
    <cellStyle name="백_수량산출서(수정)_02-배수공_02-배수공_배수공H" xfId="11233"/>
    <cellStyle name="백_수량산출서(수정)_02-배수공_02-배수공_배수공H 10" xfId="11234"/>
    <cellStyle name="백_수량산출서(수정)_02-배수공_02-배수공_배수공H 11" xfId="11235"/>
    <cellStyle name="백_수량산출서(수정)_02-배수공_02-배수공_배수공H 12" xfId="11236"/>
    <cellStyle name="백_수량산출서(수정)_02-배수공_02-배수공_배수공H 13" xfId="11237"/>
    <cellStyle name="백_수량산출서(수정)_02-배수공_02-배수공_배수공H 14" xfId="30336"/>
    <cellStyle name="백_수량산출서(수정)_02-배수공_02-배수공_배수공H 2" xfId="11238"/>
    <cellStyle name="백_수량산출서(수정)_02-배수공_02-배수공_배수공H 3" xfId="11239"/>
    <cellStyle name="백_수량산출서(수정)_02-배수공_02-배수공_배수공H 4" xfId="11240"/>
    <cellStyle name="백_수량산출서(수정)_02-배수공_02-배수공_배수공H 5" xfId="11241"/>
    <cellStyle name="백_수량산출서(수정)_02-배수공_02-배수공_배수공H 6" xfId="11242"/>
    <cellStyle name="백_수량산출서(수정)_02-배수공_02-배수공_배수공H 7" xfId="11243"/>
    <cellStyle name="백_수량산출서(수정)_02-배수공_02-배수공_배수공H 8" xfId="11244"/>
    <cellStyle name="백_수량산출서(수정)_02-배수공_02-배수공_배수공H 9" xfId="11245"/>
    <cellStyle name="백_수량산출서(수정)_02-배수공_02-배수공_배수공H_1-1차 전기공사 설계서(저장탱크)_REVA_090721(전기방식수정분)" xfId="27998"/>
    <cellStyle name="백_수량산출서(수정)_02-배수공_02-배수공_배수공H_4-3차 전기공사 설계서_REVP0(090401)" xfId="11246"/>
    <cellStyle name="백_수량산출서(수정)_02-배수공_02-배수공_배수공H_4-3차 전기공사 설계서_REVP0(090401) 10" xfId="11247"/>
    <cellStyle name="백_수량산출서(수정)_02-배수공_02-배수공_배수공H_4-3차 전기공사 설계서_REVP0(090401) 11" xfId="11248"/>
    <cellStyle name="백_수량산출서(수정)_02-배수공_02-배수공_배수공H_4-3차 전기공사 설계서_REVP0(090401) 12" xfId="11249"/>
    <cellStyle name="백_수량산출서(수정)_02-배수공_02-배수공_배수공H_4-3차 전기공사 설계서_REVP0(090401) 13" xfId="11250"/>
    <cellStyle name="백_수량산출서(수정)_02-배수공_02-배수공_배수공H_4-3차 전기공사 설계서_REVP0(090401) 14" xfId="30335"/>
    <cellStyle name="백_수량산출서(수정)_02-배수공_02-배수공_배수공H_4-3차 전기공사 설계서_REVP0(090401) 2" xfId="11251"/>
    <cellStyle name="백_수량산출서(수정)_02-배수공_02-배수공_배수공H_4-3차 전기공사 설계서_REVP0(090401) 3" xfId="11252"/>
    <cellStyle name="백_수량산출서(수정)_02-배수공_02-배수공_배수공H_4-3차 전기공사 설계서_REVP0(090401) 4" xfId="11253"/>
    <cellStyle name="백_수량산출서(수정)_02-배수공_02-배수공_배수공H_4-3차 전기공사 설계서_REVP0(090401) 5" xfId="11254"/>
    <cellStyle name="백_수량산출서(수정)_02-배수공_02-배수공_배수공H_4-3차 전기공사 설계서_REVP0(090401) 6" xfId="11255"/>
    <cellStyle name="백_수량산출서(수정)_02-배수공_02-배수공_배수공H_4-3차 전기공사 설계서_REVP0(090401) 7" xfId="11256"/>
    <cellStyle name="백_수량산출서(수정)_02-배수공_02-배수공_배수공H_4-3차 전기공사 설계서_REVP0(090401) 8" xfId="11257"/>
    <cellStyle name="백_수량산출서(수정)_02-배수공_02-배수공_배수공H_4-3차 전기공사 설계서_REVP0(090401) 9" xfId="11258"/>
    <cellStyle name="백_수량산출서(수정)_02-배수공_02-배수공_배수공H_노임단가" xfId="11259"/>
    <cellStyle name="백_수량산출서(수정)_02-배수공_02-배수공_배수공H_노임단가 10" xfId="11260"/>
    <cellStyle name="백_수량산출서(수정)_02-배수공_02-배수공_배수공H_노임단가 11" xfId="11261"/>
    <cellStyle name="백_수량산출서(수정)_02-배수공_02-배수공_배수공H_노임단가 12" xfId="11262"/>
    <cellStyle name="백_수량산출서(수정)_02-배수공_02-배수공_배수공H_노임단가 13" xfId="11263"/>
    <cellStyle name="백_수량산출서(수정)_02-배수공_02-배수공_배수공H_노임단가 14" xfId="30334"/>
    <cellStyle name="백_수량산출서(수정)_02-배수공_02-배수공_배수공H_노임단가 2" xfId="11264"/>
    <cellStyle name="백_수량산출서(수정)_02-배수공_02-배수공_배수공H_노임단가 3" xfId="11265"/>
    <cellStyle name="백_수량산출서(수정)_02-배수공_02-배수공_배수공H_노임단가 4" xfId="11266"/>
    <cellStyle name="백_수량산출서(수정)_02-배수공_02-배수공_배수공H_노임단가 5" xfId="11267"/>
    <cellStyle name="백_수량산출서(수정)_02-배수공_02-배수공_배수공H_노임단가 6" xfId="11268"/>
    <cellStyle name="백_수량산출서(수정)_02-배수공_02-배수공_배수공H_노임단가 7" xfId="11269"/>
    <cellStyle name="백_수량산출서(수정)_02-배수공_02-배수공_배수공H_노임단가 8" xfId="11270"/>
    <cellStyle name="백_수량산출서(수정)_02-배수공_02-배수공_배수공H_노임단가 9" xfId="11271"/>
    <cellStyle name="백_수량산출서(수정)_02-배수공_02-배수공_배수공H_노임단가_1-1차 전기공사 설계서(저장탱크)_REVA_090721(전기방식수정분)" xfId="27999"/>
    <cellStyle name="백_수량산출서(수정)_02-배수공_02-배수공_배수공H_노임단가_4-3차 전기공사 설계서_REVP0(090401)" xfId="11272"/>
    <cellStyle name="백_수량산출서(수정)_02-배수공_02-배수공_배수공H_노임단가_4-3차 전기공사 설계서_REVP0(090401) 10" xfId="11273"/>
    <cellStyle name="백_수량산출서(수정)_02-배수공_02-배수공_배수공H_노임단가_4-3차 전기공사 설계서_REVP0(090401) 11" xfId="11274"/>
    <cellStyle name="백_수량산출서(수정)_02-배수공_02-배수공_배수공H_노임단가_4-3차 전기공사 설계서_REVP0(090401) 12" xfId="11275"/>
    <cellStyle name="백_수량산출서(수정)_02-배수공_02-배수공_배수공H_노임단가_4-3차 전기공사 설계서_REVP0(090401) 13" xfId="11276"/>
    <cellStyle name="백_수량산출서(수정)_02-배수공_02-배수공_배수공H_노임단가_4-3차 전기공사 설계서_REVP0(090401) 14" xfId="30333"/>
    <cellStyle name="백_수량산출서(수정)_02-배수공_02-배수공_배수공H_노임단가_4-3차 전기공사 설계서_REVP0(090401) 2" xfId="11277"/>
    <cellStyle name="백_수량산출서(수정)_02-배수공_02-배수공_배수공H_노임단가_4-3차 전기공사 설계서_REVP0(090401) 3" xfId="11278"/>
    <cellStyle name="백_수량산출서(수정)_02-배수공_02-배수공_배수공H_노임단가_4-3차 전기공사 설계서_REVP0(090401) 4" xfId="11279"/>
    <cellStyle name="백_수량산출서(수정)_02-배수공_02-배수공_배수공H_노임단가_4-3차 전기공사 설계서_REVP0(090401) 5" xfId="11280"/>
    <cellStyle name="백_수량산출서(수정)_02-배수공_02-배수공_배수공H_노임단가_4-3차 전기공사 설계서_REVP0(090401) 6" xfId="11281"/>
    <cellStyle name="백_수량산출서(수정)_02-배수공_02-배수공_배수공H_노임단가_4-3차 전기공사 설계서_REVP0(090401) 7" xfId="11282"/>
    <cellStyle name="백_수량산출서(수정)_02-배수공_02-배수공_배수공H_노임단가_4-3차 전기공사 설계서_REVP0(090401) 8" xfId="11283"/>
    <cellStyle name="백_수량산출서(수정)_02-배수공_02-배수공_배수공H_노임단가_4-3차 전기공사 설계서_REVP0(090401) 9" xfId="11284"/>
    <cellStyle name="백_수량산출서(수정)_02-배수공_02-배수공_배수공H_통영기초#11-rev1" xfId="11285"/>
    <cellStyle name="백_수량산출서(수정)_02-배수공_02-배수공_배수공H_통영기초#11-rev1 10" xfId="11286"/>
    <cellStyle name="백_수량산출서(수정)_02-배수공_02-배수공_배수공H_통영기초#11-rev1 11" xfId="11287"/>
    <cellStyle name="백_수량산출서(수정)_02-배수공_02-배수공_배수공H_통영기초#11-rev1 12" xfId="11288"/>
    <cellStyle name="백_수량산출서(수정)_02-배수공_02-배수공_배수공H_통영기초#11-rev1 13" xfId="11289"/>
    <cellStyle name="백_수량산출서(수정)_02-배수공_02-배수공_배수공H_통영기초#11-rev1 14" xfId="30332"/>
    <cellStyle name="백_수량산출서(수정)_02-배수공_02-배수공_배수공H_통영기초#11-rev1 2" xfId="11290"/>
    <cellStyle name="백_수량산출서(수정)_02-배수공_02-배수공_배수공H_통영기초#11-rev1 3" xfId="11291"/>
    <cellStyle name="백_수량산출서(수정)_02-배수공_02-배수공_배수공H_통영기초#11-rev1 4" xfId="11292"/>
    <cellStyle name="백_수량산출서(수정)_02-배수공_02-배수공_배수공H_통영기초#11-rev1 5" xfId="11293"/>
    <cellStyle name="백_수량산출서(수정)_02-배수공_02-배수공_배수공H_통영기초#11-rev1 6" xfId="11294"/>
    <cellStyle name="백_수량산출서(수정)_02-배수공_02-배수공_배수공H_통영기초#11-rev1 7" xfId="11295"/>
    <cellStyle name="백_수량산출서(수정)_02-배수공_02-배수공_배수공H_통영기초#11-rev1 8" xfId="11296"/>
    <cellStyle name="백_수량산출서(수정)_02-배수공_02-배수공_배수공H_통영기초#11-rev1 9" xfId="11297"/>
    <cellStyle name="백_수량산출서(수정)_02-배수공_02-배수공_배수공H_통영기초#11-rev1_1-1차 전기공사 설계서(저장탱크)_REVA_090721(전기방식수정분)" xfId="28000"/>
    <cellStyle name="백_수량산출서(수정)_02-배수공_02-배수공_배수공H_통영기초#11-rev1_4-3차 전기공사 설계서_REVP0(090401)" xfId="11298"/>
    <cellStyle name="백_수량산출서(수정)_02-배수공_02-배수공_배수공H_통영기초#11-rev1_4-3차 전기공사 설계서_REVP0(090401) 10" xfId="11299"/>
    <cellStyle name="백_수량산출서(수정)_02-배수공_02-배수공_배수공H_통영기초#11-rev1_4-3차 전기공사 설계서_REVP0(090401) 11" xfId="11300"/>
    <cellStyle name="백_수량산출서(수정)_02-배수공_02-배수공_배수공H_통영기초#11-rev1_4-3차 전기공사 설계서_REVP0(090401) 12" xfId="11301"/>
    <cellStyle name="백_수량산출서(수정)_02-배수공_02-배수공_배수공H_통영기초#11-rev1_4-3차 전기공사 설계서_REVP0(090401) 13" xfId="11302"/>
    <cellStyle name="백_수량산출서(수정)_02-배수공_02-배수공_배수공H_통영기초#11-rev1_4-3차 전기공사 설계서_REVP0(090401) 14" xfId="30331"/>
    <cellStyle name="백_수량산출서(수정)_02-배수공_02-배수공_배수공H_통영기초#11-rev1_4-3차 전기공사 설계서_REVP0(090401) 2" xfId="11303"/>
    <cellStyle name="백_수량산출서(수정)_02-배수공_02-배수공_배수공H_통영기초#11-rev1_4-3차 전기공사 설계서_REVP0(090401) 3" xfId="11304"/>
    <cellStyle name="백_수량산출서(수정)_02-배수공_02-배수공_배수공H_통영기초#11-rev1_4-3차 전기공사 설계서_REVP0(090401) 4" xfId="11305"/>
    <cellStyle name="백_수량산출서(수정)_02-배수공_02-배수공_배수공H_통영기초#11-rev1_4-3차 전기공사 설계서_REVP0(090401) 5" xfId="11306"/>
    <cellStyle name="백_수량산출서(수정)_02-배수공_02-배수공_배수공H_통영기초#11-rev1_4-3차 전기공사 설계서_REVP0(090401) 6" xfId="11307"/>
    <cellStyle name="백_수량산출서(수정)_02-배수공_02-배수공_배수공H_통영기초#11-rev1_4-3차 전기공사 설계서_REVP0(090401) 7" xfId="11308"/>
    <cellStyle name="백_수량산출서(수정)_02-배수공_02-배수공_배수공H_통영기초#11-rev1_4-3차 전기공사 설계서_REVP0(090401) 8" xfId="11309"/>
    <cellStyle name="백_수량산출서(수정)_02-배수공_02-배수공_배수공H_통영기초#11-rev1_4-3차 전기공사 설계서_REVP0(090401) 9" xfId="11310"/>
    <cellStyle name="백_수량산출서(수정)_02-배수공_02-배수공_배수공H_통영기초#11-rev1_노임단가" xfId="11311"/>
    <cellStyle name="백_수량산출서(수정)_02-배수공_02-배수공_배수공H_통영기초#11-rev1_노임단가 10" xfId="11312"/>
    <cellStyle name="백_수량산출서(수정)_02-배수공_02-배수공_배수공H_통영기초#11-rev1_노임단가 11" xfId="11313"/>
    <cellStyle name="백_수량산출서(수정)_02-배수공_02-배수공_배수공H_통영기초#11-rev1_노임단가 12" xfId="11314"/>
    <cellStyle name="백_수량산출서(수정)_02-배수공_02-배수공_배수공H_통영기초#11-rev1_노임단가 13" xfId="11315"/>
    <cellStyle name="백_수량산출서(수정)_02-배수공_02-배수공_배수공H_통영기초#11-rev1_노임단가 14" xfId="30330"/>
    <cellStyle name="백_수량산출서(수정)_02-배수공_02-배수공_배수공H_통영기초#11-rev1_노임단가 2" xfId="11316"/>
    <cellStyle name="백_수량산출서(수정)_02-배수공_02-배수공_배수공H_통영기초#11-rev1_노임단가 3" xfId="11317"/>
    <cellStyle name="백_수량산출서(수정)_02-배수공_02-배수공_배수공H_통영기초#11-rev1_노임단가 4" xfId="11318"/>
    <cellStyle name="백_수량산출서(수정)_02-배수공_02-배수공_배수공H_통영기초#11-rev1_노임단가 5" xfId="11319"/>
    <cellStyle name="백_수량산출서(수정)_02-배수공_02-배수공_배수공H_통영기초#11-rev1_노임단가 6" xfId="11320"/>
    <cellStyle name="백_수량산출서(수정)_02-배수공_02-배수공_배수공H_통영기초#11-rev1_노임단가 7" xfId="11321"/>
    <cellStyle name="백_수량산출서(수정)_02-배수공_02-배수공_배수공H_통영기초#11-rev1_노임단가 8" xfId="11322"/>
    <cellStyle name="백_수량산출서(수정)_02-배수공_02-배수공_배수공H_통영기초#11-rev1_노임단가 9" xfId="11323"/>
    <cellStyle name="백_수량산출서(수정)_02-배수공_02-배수공_배수공H_통영기초#11-rev1_노임단가_1-1차 전기공사 설계서(저장탱크)_REVA_090721(전기방식수정분)" xfId="28001"/>
    <cellStyle name="백_수량산출서(수정)_02-배수공_02-배수공_배수공H_통영기초#11-rev1_노임단가_4-3차 전기공사 설계서_REVP0(090401)" xfId="11324"/>
    <cellStyle name="백_수량산출서(수정)_02-배수공_02-배수공_배수공H_통영기초#11-rev1_노임단가_4-3차 전기공사 설계서_REVP0(090401) 10" xfId="11325"/>
    <cellStyle name="백_수량산출서(수정)_02-배수공_02-배수공_배수공H_통영기초#11-rev1_노임단가_4-3차 전기공사 설계서_REVP0(090401) 11" xfId="11326"/>
    <cellStyle name="백_수량산출서(수정)_02-배수공_02-배수공_배수공H_통영기초#11-rev1_노임단가_4-3차 전기공사 설계서_REVP0(090401) 12" xfId="11327"/>
    <cellStyle name="백_수량산출서(수정)_02-배수공_02-배수공_배수공H_통영기초#11-rev1_노임단가_4-3차 전기공사 설계서_REVP0(090401) 13" xfId="11328"/>
    <cellStyle name="백_수량산출서(수정)_02-배수공_02-배수공_배수공H_통영기초#11-rev1_노임단가_4-3차 전기공사 설계서_REVP0(090401) 14" xfId="30329"/>
    <cellStyle name="백_수량산출서(수정)_02-배수공_02-배수공_배수공H_통영기초#11-rev1_노임단가_4-3차 전기공사 설계서_REVP0(090401) 2" xfId="11329"/>
    <cellStyle name="백_수량산출서(수정)_02-배수공_02-배수공_배수공H_통영기초#11-rev1_노임단가_4-3차 전기공사 설계서_REVP0(090401) 3" xfId="11330"/>
    <cellStyle name="백_수량산출서(수정)_02-배수공_02-배수공_배수공H_통영기초#11-rev1_노임단가_4-3차 전기공사 설계서_REVP0(090401) 4" xfId="11331"/>
    <cellStyle name="백_수량산출서(수정)_02-배수공_02-배수공_배수공H_통영기초#11-rev1_노임단가_4-3차 전기공사 설계서_REVP0(090401) 5" xfId="11332"/>
    <cellStyle name="백_수량산출서(수정)_02-배수공_02-배수공_배수공H_통영기초#11-rev1_노임단가_4-3차 전기공사 설계서_REVP0(090401) 6" xfId="11333"/>
    <cellStyle name="백_수량산출서(수정)_02-배수공_02-배수공_배수공H_통영기초#11-rev1_노임단가_4-3차 전기공사 설계서_REVP0(090401) 7" xfId="11334"/>
    <cellStyle name="백_수량산출서(수정)_02-배수공_02-배수공_배수공H_통영기초#11-rev1_노임단가_4-3차 전기공사 설계서_REVP0(090401) 8" xfId="11335"/>
    <cellStyle name="백_수량산출서(수정)_02-배수공_02-배수공_배수공H_통영기초#11-rev1_노임단가_4-3차 전기공사 설계서_REVP0(090401) 9" xfId="11336"/>
    <cellStyle name="백_수량산출서(수정)_02-배수공_02-배수공_배수공H_통영기초#11-rev1_통합내역서" xfId="11337"/>
    <cellStyle name="백_수량산출서(수정)_02-배수공_02-배수공_배수공H_통영기초#11-rev1_통합내역서 10" xfId="11338"/>
    <cellStyle name="백_수량산출서(수정)_02-배수공_02-배수공_배수공H_통영기초#11-rev1_통합내역서 11" xfId="11339"/>
    <cellStyle name="백_수량산출서(수정)_02-배수공_02-배수공_배수공H_통영기초#11-rev1_통합내역서 12" xfId="11340"/>
    <cellStyle name="백_수량산출서(수정)_02-배수공_02-배수공_배수공H_통영기초#11-rev1_통합내역서 13" xfId="11341"/>
    <cellStyle name="백_수량산출서(수정)_02-배수공_02-배수공_배수공H_통영기초#11-rev1_통합내역서 14" xfId="30328"/>
    <cellStyle name="백_수량산출서(수정)_02-배수공_02-배수공_배수공H_통영기초#11-rev1_통합내역서 2" xfId="11342"/>
    <cellStyle name="백_수량산출서(수정)_02-배수공_02-배수공_배수공H_통영기초#11-rev1_통합내역서 3" xfId="11343"/>
    <cellStyle name="백_수량산출서(수정)_02-배수공_02-배수공_배수공H_통영기초#11-rev1_통합내역서 4" xfId="11344"/>
    <cellStyle name="백_수량산출서(수정)_02-배수공_02-배수공_배수공H_통영기초#11-rev1_통합내역서 5" xfId="11345"/>
    <cellStyle name="백_수량산출서(수정)_02-배수공_02-배수공_배수공H_통영기초#11-rev1_통합내역서 6" xfId="11346"/>
    <cellStyle name="백_수량산출서(수정)_02-배수공_02-배수공_배수공H_통영기초#11-rev1_통합내역서 7" xfId="11347"/>
    <cellStyle name="백_수량산출서(수정)_02-배수공_02-배수공_배수공H_통영기초#11-rev1_통합내역서 8" xfId="11348"/>
    <cellStyle name="백_수량산출서(수정)_02-배수공_02-배수공_배수공H_통영기초#11-rev1_통합내역서 9" xfId="11349"/>
    <cellStyle name="백_수량산출서(수정)_02-배수공_02-배수공_배수공H_통영기초#11-rev1_통합내역서_1-1차 전기공사 설계서(저장탱크)_REVA_090721(전기방식수정분)" xfId="28002"/>
    <cellStyle name="백_수량산출서(수정)_02-배수공_02-배수공_배수공H_통영기초#11-rev1_통합내역서_4-3차 전기공사 설계서_REVP0(090401)" xfId="11350"/>
    <cellStyle name="백_수량산출서(수정)_02-배수공_02-배수공_배수공H_통영기초#11-rev1_통합내역서_4-3차 전기공사 설계서_REVP0(090401) 10" xfId="11351"/>
    <cellStyle name="백_수량산출서(수정)_02-배수공_02-배수공_배수공H_통영기초#11-rev1_통합내역서_4-3차 전기공사 설계서_REVP0(090401) 11" xfId="11352"/>
    <cellStyle name="백_수량산출서(수정)_02-배수공_02-배수공_배수공H_통영기초#11-rev1_통합내역서_4-3차 전기공사 설계서_REVP0(090401) 12" xfId="11353"/>
    <cellStyle name="백_수량산출서(수정)_02-배수공_02-배수공_배수공H_통영기초#11-rev1_통합내역서_4-3차 전기공사 설계서_REVP0(090401) 13" xfId="11354"/>
    <cellStyle name="백_수량산출서(수정)_02-배수공_02-배수공_배수공H_통영기초#11-rev1_통합내역서_4-3차 전기공사 설계서_REVP0(090401) 14" xfId="30327"/>
    <cellStyle name="백_수량산출서(수정)_02-배수공_02-배수공_배수공H_통영기초#11-rev1_통합내역서_4-3차 전기공사 설계서_REVP0(090401) 2" xfId="11355"/>
    <cellStyle name="백_수량산출서(수정)_02-배수공_02-배수공_배수공H_통영기초#11-rev1_통합내역서_4-3차 전기공사 설계서_REVP0(090401) 3" xfId="11356"/>
    <cellStyle name="백_수량산출서(수정)_02-배수공_02-배수공_배수공H_통영기초#11-rev1_통합내역서_4-3차 전기공사 설계서_REVP0(090401) 4" xfId="11357"/>
    <cellStyle name="백_수량산출서(수정)_02-배수공_02-배수공_배수공H_통영기초#11-rev1_통합내역서_4-3차 전기공사 설계서_REVP0(090401) 5" xfId="11358"/>
    <cellStyle name="백_수량산출서(수정)_02-배수공_02-배수공_배수공H_통영기초#11-rev1_통합내역서_4-3차 전기공사 설계서_REVP0(090401) 6" xfId="11359"/>
    <cellStyle name="백_수량산출서(수정)_02-배수공_02-배수공_배수공H_통영기초#11-rev1_통합내역서_4-3차 전기공사 설계서_REVP0(090401) 7" xfId="11360"/>
    <cellStyle name="백_수량산출서(수정)_02-배수공_02-배수공_배수공H_통영기초#11-rev1_통합내역서_4-3차 전기공사 설계서_REVP0(090401) 8" xfId="11361"/>
    <cellStyle name="백_수량산출서(수정)_02-배수공_02-배수공_배수공H_통영기초#11-rev1_통합내역서_4-3차 전기공사 설계서_REVP0(090401) 9" xfId="11362"/>
    <cellStyle name="백_수량산출서(수정)_02-배수공_02-배수공_배수공H_통영기초#11-rev1_평택15-17본체내역서_rev5" xfId="11363"/>
    <cellStyle name="백_수량산출서(수정)_02-배수공_02-배수공_배수공H_통영기초#11-rev1_평택15-17본체내역서_rev5 10" xfId="11364"/>
    <cellStyle name="백_수량산출서(수정)_02-배수공_02-배수공_배수공H_통영기초#11-rev1_평택15-17본체내역서_rev5 11" xfId="11365"/>
    <cellStyle name="백_수량산출서(수정)_02-배수공_02-배수공_배수공H_통영기초#11-rev1_평택15-17본체내역서_rev5 12" xfId="11366"/>
    <cellStyle name="백_수량산출서(수정)_02-배수공_02-배수공_배수공H_통영기초#11-rev1_평택15-17본체내역서_rev5 13" xfId="11367"/>
    <cellStyle name="백_수량산출서(수정)_02-배수공_02-배수공_배수공H_통영기초#11-rev1_평택15-17본체내역서_rev5 14" xfId="30326"/>
    <cellStyle name="백_수량산출서(수정)_02-배수공_02-배수공_배수공H_통영기초#11-rev1_평택15-17본체내역서_rev5 2" xfId="11368"/>
    <cellStyle name="백_수량산출서(수정)_02-배수공_02-배수공_배수공H_통영기초#11-rev1_평택15-17본체내역서_rev5 3" xfId="11369"/>
    <cellStyle name="백_수량산출서(수정)_02-배수공_02-배수공_배수공H_통영기초#11-rev1_평택15-17본체내역서_rev5 4" xfId="11370"/>
    <cellStyle name="백_수량산출서(수정)_02-배수공_02-배수공_배수공H_통영기초#11-rev1_평택15-17본체내역서_rev5 5" xfId="11371"/>
    <cellStyle name="백_수량산출서(수정)_02-배수공_02-배수공_배수공H_통영기초#11-rev1_평택15-17본체내역서_rev5 6" xfId="11372"/>
    <cellStyle name="백_수량산출서(수정)_02-배수공_02-배수공_배수공H_통영기초#11-rev1_평택15-17본체내역서_rev5 7" xfId="11373"/>
    <cellStyle name="백_수량산출서(수정)_02-배수공_02-배수공_배수공H_통영기초#11-rev1_평택15-17본체내역서_rev5 8" xfId="11374"/>
    <cellStyle name="백_수량산출서(수정)_02-배수공_02-배수공_배수공H_통영기초#11-rev1_평택15-17본체내역서_rev5 9" xfId="11375"/>
    <cellStyle name="백_수량산출서(수정)_02-배수공_02-배수공_배수공H_통영기초#11-rev1_평택15-17본체내역서_rev5_1-1차 전기공사 설계서(저장탱크)_REVA_090721(전기방식수정분)" xfId="28003"/>
    <cellStyle name="백_수량산출서(수정)_02-배수공_02-배수공_배수공H_통영기초#11-rev1_평택15-17본체내역서_rev5_4-3차 전기공사 설계서_REVP0(090401)" xfId="11376"/>
    <cellStyle name="백_수량산출서(수정)_02-배수공_02-배수공_배수공H_통영기초#11-rev1_평택15-17본체내역서_rev5_4-3차 전기공사 설계서_REVP0(090401) 10" xfId="11377"/>
    <cellStyle name="백_수량산출서(수정)_02-배수공_02-배수공_배수공H_통영기초#11-rev1_평택15-17본체내역서_rev5_4-3차 전기공사 설계서_REVP0(090401) 11" xfId="11378"/>
    <cellStyle name="백_수량산출서(수정)_02-배수공_02-배수공_배수공H_통영기초#11-rev1_평택15-17본체내역서_rev5_4-3차 전기공사 설계서_REVP0(090401) 12" xfId="11379"/>
    <cellStyle name="백_수량산출서(수정)_02-배수공_02-배수공_배수공H_통영기초#11-rev1_평택15-17본체내역서_rev5_4-3차 전기공사 설계서_REVP0(090401) 13" xfId="11380"/>
    <cellStyle name="백_수량산출서(수정)_02-배수공_02-배수공_배수공H_통영기초#11-rev1_평택15-17본체내역서_rev5_4-3차 전기공사 설계서_REVP0(090401) 14" xfId="30325"/>
    <cellStyle name="백_수량산출서(수정)_02-배수공_02-배수공_배수공H_통영기초#11-rev1_평택15-17본체내역서_rev5_4-3차 전기공사 설계서_REVP0(090401) 2" xfId="11381"/>
    <cellStyle name="백_수량산출서(수정)_02-배수공_02-배수공_배수공H_통영기초#11-rev1_평택15-17본체내역서_rev5_4-3차 전기공사 설계서_REVP0(090401) 3" xfId="11382"/>
    <cellStyle name="백_수량산출서(수정)_02-배수공_02-배수공_배수공H_통영기초#11-rev1_평택15-17본체내역서_rev5_4-3차 전기공사 설계서_REVP0(090401) 4" xfId="11383"/>
    <cellStyle name="백_수량산출서(수정)_02-배수공_02-배수공_배수공H_통영기초#11-rev1_평택15-17본체내역서_rev5_4-3차 전기공사 설계서_REVP0(090401) 5" xfId="11384"/>
    <cellStyle name="백_수량산출서(수정)_02-배수공_02-배수공_배수공H_통영기초#11-rev1_평택15-17본체내역서_rev5_4-3차 전기공사 설계서_REVP0(090401) 6" xfId="11385"/>
    <cellStyle name="백_수량산출서(수정)_02-배수공_02-배수공_배수공H_통영기초#11-rev1_평택15-17본체내역서_rev5_4-3차 전기공사 설계서_REVP0(090401) 7" xfId="11386"/>
    <cellStyle name="백_수량산출서(수정)_02-배수공_02-배수공_배수공H_통영기초#11-rev1_평택15-17본체내역서_rev5_4-3차 전기공사 설계서_REVP0(090401) 8" xfId="11387"/>
    <cellStyle name="백_수량산출서(수정)_02-배수공_02-배수공_배수공H_통영기초#11-rev1_평택15-17본체내역서_rev5_4-3차 전기공사 설계서_REVP0(090401) 9" xfId="11388"/>
    <cellStyle name="백_수량산출서(수정)_02-배수공_02-배수공_배수공H_통합내역서" xfId="11389"/>
    <cellStyle name="백_수량산출서(수정)_02-배수공_02-배수공_배수공H_통합내역서 10" xfId="11390"/>
    <cellStyle name="백_수량산출서(수정)_02-배수공_02-배수공_배수공H_통합내역서 11" xfId="11391"/>
    <cellStyle name="백_수량산출서(수정)_02-배수공_02-배수공_배수공H_통합내역서 12" xfId="11392"/>
    <cellStyle name="백_수량산출서(수정)_02-배수공_02-배수공_배수공H_통합내역서 13" xfId="11393"/>
    <cellStyle name="백_수량산출서(수정)_02-배수공_02-배수공_배수공H_통합내역서 14" xfId="30324"/>
    <cellStyle name="백_수량산출서(수정)_02-배수공_02-배수공_배수공H_통합내역서 2" xfId="11394"/>
    <cellStyle name="백_수량산출서(수정)_02-배수공_02-배수공_배수공H_통합내역서 3" xfId="11395"/>
    <cellStyle name="백_수량산출서(수정)_02-배수공_02-배수공_배수공H_통합내역서 4" xfId="11396"/>
    <cellStyle name="백_수량산출서(수정)_02-배수공_02-배수공_배수공H_통합내역서 5" xfId="11397"/>
    <cellStyle name="백_수량산출서(수정)_02-배수공_02-배수공_배수공H_통합내역서 6" xfId="11398"/>
    <cellStyle name="백_수량산출서(수정)_02-배수공_02-배수공_배수공H_통합내역서 7" xfId="11399"/>
    <cellStyle name="백_수량산출서(수정)_02-배수공_02-배수공_배수공H_통합내역서 8" xfId="11400"/>
    <cellStyle name="백_수량산출서(수정)_02-배수공_02-배수공_배수공H_통합내역서 9" xfId="11401"/>
    <cellStyle name="백_수량산출서(수정)_02-배수공_02-배수공_배수공H_통합내역서_1-1차 전기공사 설계서(저장탱크)_REVA_090721(전기방식수정분)" xfId="28004"/>
    <cellStyle name="백_수량산출서(수정)_02-배수공_02-배수공_배수공H_통합내역서_4-3차 전기공사 설계서_REVP0(090401)" xfId="11402"/>
    <cellStyle name="백_수량산출서(수정)_02-배수공_02-배수공_배수공H_통합내역서_4-3차 전기공사 설계서_REVP0(090401) 10" xfId="11403"/>
    <cellStyle name="백_수량산출서(수정)_02-배수공_02-배수공_배수공H_통합내역서_4-3차 전기공사 설계서_REVP0(090401) 11" xfId="11404"/>
    <cellStyle name="백_수량산출서(수정)_02-배수공_02-배수공_배수공H_통합내역서_4-3차 전기공사 설계서_REVP0(090401) 12" xfId="11405"/>
    <cellStyle name="백_수량산출서(수정)_02-배수공_02-배수공_배수공H_통합내역서_4-3차 전기공사 설계서_REVP0(090401) 13" xfId="11406"/>
    <cellStyle name="백_수량산출서(수정)_02-배수공_02-배수공_배수공H_통합내역서_4-3차 전기공사 설계서_REVP0(090401) 14" xfId="30323"/>
    <cellStyle name="백_수량산출서(수정)_02-배수공_02-배수공_배수공H_통합내역서_4-3차 전기공사 설계서_REVP0(090401) 2" xfId="11407"/>
    <cellStyle name="백_수량산출서(수정)_02-배수공_02-배수공_배수공H_통합내역서_4-3차 전기공사 설계서_REVP0(090401) 3" xfId="11408"/>
    <cellStyle name="백_수량산출서(수정)_02-배수공_02-배수공_배수공H_통합내역서_4-3차 전기공사 설계서_REVP0(090401) 4" xfId="11409"/>
    <cellStyle name="백_수량산출서(수정)_02-배수공_02-배수공_배수공H_통합내역서_4-3차 전기공사 설계서_REVP0(090401) 5" xfId="11410"/>
    <cellStyle name="백_수량산출서(수정)_02-배수공_02-배수공_배수공H_통합내역서_4-3차 전기공사 설계서_REVP0(090401) 6" xfId="11411"/>
    <cellStyle name="백_수량산출서(수정)_02-배수공_02-배수공_배수공H_통합내역서_4-3차 전기공사 설계서_REVP0(090401) 7" xfId="11412"/>
    <cellStyle name="백_수량산출서(수정)_02-배수공_02-배수공_배수공H_통합내역서_4-3차 전기공사 설계서_REVP0(090401) 8" xfId="11413"/>
    <cellStyle name="백_수량산출서(수정)_02-배수공_02-배수공_배수공H_통합내역서_4-3차 전기공사 설계서_REVP0(090401) 9" xfId="11414"/>
    <cellStyle name="백_수량산출서(수정)_02-배수공_02-배수공_배수공H_평택15-17본체내역서_rev5" xfId="11415"/>
    <cellStyle name="백_수량산출서(수정)_02-배수공_02-배수공_배수공H_평택15-17본체내역서_rev5 10" xfId="11416"/>
    <cellStyle name="백_수량산출서(수정)_02-배수공_02-배수공_배수공H_평택15-17본체내역서_rev5 11" xfId="11417"/>
    <cellStyle name="백_수량산출서(수정)_02-배수공_02-배수공_배수공H_평택15-17본체내역서_rev5 12" xfId="11418"/>
    <cellStyle name="백_수량산출서(수정)_02-배수공_02-배수공_배수공H_평택15-17본체내역서_rev5 13" xfId="11419"/>
    <cellStyle name="백_수량산출서(수정)_02-배수공_02-배수공_배수공H_평택15-17본체내역서_rev5 14" xfId="30322"/>
    <cellStyle name="백_수량산출서(수정)_02-배수공_02-배수공_배수공H_평택15-17본체내역서_rev5 2" xfId="11420"/>
    <cellStyle name="백_수량산출서(수정)_02-배수공_02-배수공_배수공H_평택15-17본체내역서_rev5 3" xfId="11421"/>
    <cellStyle name="백_수량산출서(수정)_02-배수공_02-배수공_배수공H_평택15-17본체내역서_rev5 4" xfId="11422"/>
    <cellStyle name="백_수량산출서(수정)_02-배수공_02-배수공_배수공H_평택15-17본체내역서_rev5 5" xfId="11423"/>
    <cellStyle name="백_수량산출서(수정)_02-배수공_02-배수공_배수공H_평택15-17본체내역서_rev5 6" xfId="11424"/>
    <cellStyle name="백_수량산출서(수정)_02-배수공_02-배수공_배수공H_평택15-17본체내역서_rev5 7" xfId="11425"/>
    <cellStyle name="백_수량산출서(수정)_02-배수공_02-배수공_배수공H_평택15-17본체내역서_rev5 8" xfId="11426"/>
    <cellStyle name="백_수량산출서(수정)_02-배수공_02-배수공_배수공H_평택15-17본체내역서_rev5 9" xfId="11427"/>
    <cellStyle name="백_수량산출서(수정)_02-배수공_02-배수공_배수공H_평택15-17본체내역서_rev5_1-1차 전기공사 설계서(저장탱크)_REVA_090721(전기방식수정분)" xfId="28005"/>
    <cellStyle name="백_수량산출서(수정)_02-배수공_02-배수공_배수공H_평택15-17본체내역서_rev5_4-3차 전기공사 설계서_REVP0(090401)" xfId="11428"/>
    <cellStyle name="백_수량산출서(수정)_02-배수공_02-배수공_배수공H_평택15-17본체내역서_rev5_4-3차 전기공사 설계서_REVP0(090401) 10" xfId="11429"/>
    <cellStyle name="백_수량산출서(수정)_02-배수공_02-배수공_배수공H_평택15-17본체내역서_rev5_4-3차 전기공사 설계서_REVP0(090401) 11" xfId="11430"/>
    <cellStyle name="백_수량산출서(수정)_02-배수공_02-배수공_배수공H_평택15-17본체내역서_rev5_4-3차 전기공사 설계서_REVP0(090401) 12" xfId="11431"/>
    <cellStyle name="백_수량산출서(수정)_02-배수공_02-배수공_배수공H_평택15-17본체내역서_rev5_4-3차 전기공사 설계서_REVP0(090401) 13" xfId="11432"/>
    <cellStyle name="백_수량산출서(수정)_02-배수공_02-배수공_배수공H_평택15-17본체내역서_rev5_4-3차 전기공사 설계서_REVP0(090401) 14" xfId="30321"/>
    <cellStyle name="백_수량산출서(수정)_02-배수공_02-배수공_배수공H_평택15-17본체내역서_rev5_4-3차 전기공사 설계서_REVP0(090401) 2" xfId="11433"/>
    <cellStyle name="백_수량산출서(수정)_02-배수공_02-배수공_배수공H_평택15-17본체내역서_rev5_4-3차 전기공사 설계서_REVP0(090401) 3" xfId="11434"/>
    <cellStyle name="백_수량산출서(수정)_02-배수공_02-배수공_배수공H_평택15-17본체내역서_rev5_4-3차 전기공사 설계서_REVP0(090401) 4" xfId="11435"/>
    <cellStyle name="백_수량산출서(수정)_02-배수공_02-배수공_배수공H_평택15-17본체내역서_rev5_4-3차 전기공사 설계서_REVP0(090401) 5" xfId="11436"/>
    <cellStyle name="백_수량산출서(수정)_02-배수공_02-배수공_배수공H_평택15-17본체내역서_rev5_4-3차 전기공사 설계서_REVP0(090401) 6" xfId="11437"/>
    <cellStyle name="백_수량산출서(수정)_02-배수공_02-배수공_배수공H_평택15-17본체내역서_rev5_4-3차 전기공사 설계서_REVP0(090401) 7" xfId="11438"/>
    <cellStyle name="백_수량산출서(수정)_02-배수공_02-배수공_배수공H_평택15-17본체내역서_rev5_4-3차 전기공사 설계서_REVP0(090401) 8" xfId="11439"/>
    <cellStyle name="백_수량산출서(수정)_02-배수공_02-배수공_배수공H_평택15-17본체내역서_rev5_4-3차 전기공사 설계서_REVP0(090401) 9" xfId="11440"/>
    <cellStyle name="백_수량산출서(수정)_02-배수공_02-배수공_통영기초#11-rev1" xfId="11441"/>
    <cellStyle name="백_수량산출서(수정)_02-배수공_02-배수공_통영기초#11-rev1 10" xfId="11442"/>
    <cellStyle name="백_수량산출서(수정)_02-배수공_02-배수공_통영기초#11-rev1 11" xfId="11443"/>
    <cellStyle name="백_수량산출서(수정)_02-배수공_02-배수공_통영기초#11-rev1 12" xfId="11444"/>
    <cellStyle name="백_수량산출서(수정)_02-배수공_02-배수공_통영기초#11-rev1 13" xfId="11445"/>
    <cellStyle name="백_수량산출서(수정)_02-배수공_02-배수공_통영기초#11-rev1 14" xfId="30320"/>
    <cellStyle name="백_수량산출서(수정)_02-배수공_02-배수공_통영기초#11-rev1 2" xfId="11446"/>
    <cellStyle name="백_수량산출서(수정)_02-배수공_02-배수공_통영기초#11-rev1 3" xfId="11447"/>
    <cellStyle name="백_수량산출서(수정)_02-배수공_02-배수공_통영기초#11-rev1 4" xfId="11448"/>
    <cellStyle name="백_수량산출서(수정)_02-배수공_02-배수공_통영기초#11-rev1 5" xfId="11449"/>
    <cellStyle name="백_수량산출서(수정)_02-배수공_02-배수공_통영기초#11-rev1 6" xfId="11450"/>
    <cellStyle name="백_수량산출서(수정)_02-배수공_02-배수공_통영기초#11-rev1 7" xfId="11451"/>
    <cellStyle name="백_수량산출서(수정)_02-배수공_02-배수공_통영기초#11-rev1 8" xfId="11452"/>
    <cellStyle name="백_수량산출서(수정)_02-배수공_02-배수공_통영기초#11-rev1 9" xfId="11453"/>
    <cellStyle name="백_수량산출서(수정)_02-배수공_02-배수공_통영기초#11-rev1_1-1차 전기공사 설계서(저장탱크)_REVA_090721(전기방식수정분)" xfId="28006"/>
    <cellStyle name="백_수량산출서(수정)_02-배수공_02-배수공_통영기초#11-rev1_4-3차 전기공사 설계서_REVP0(090401)" xfId="11454"/>
    <cellStyle name="백_수량산출서(수정)_02-배수공_02-배수공_통영기초#11-rev1_4-3차 전기공사 설계서_REVP0(090401) 10" xfId="11455"/>
    <cellStyle name="백_수량산출서(수정)_02-배수공_02-배수공_통영기초#11-rev1_4-3차 전기공사 설계서_REVP0(090401) 11" xfId="11456"/>
    <cellStyle name="백_수량산출서(수정)_02-배수공_02-배수공_통영기초#11-rev1_4-3차 전기공사 설계서_REVP0(090401) 12" xfId="11457"/>
    <cellStyle name="백_수량산출서(수정)_02-배수공_02-배수공_통영기초#11-rev1_4-3차 전기공사 설계서_REVP0(090401) 13" xfId="11458"/>
    <cellStyle name="백_수량산출서(수정)_02-배수공_02-배수공_통영기초#11-rev1_4-3차 전기공사 설계서_REVP0(090401) 14" xfId="30319"/>
    <cellStyle name="백_수량산출서(수정)_02-배수공_02-배수공_통영기초#11-rev1_4-3차 전기공사 설계서_REVP0(090401) 2" xfId="11459"/>
    <cellStyle name="백_수량산출서(수정)_02-배수공_02-배수공_통영기초#11-rev1_4-3차 전기공사 설계서_REVP0(090401) 3" xfId="11460"/>
    <cellStyle name="백_수량산출서(수정)_02-배수공_02-배수공_통영기초#11-rev1_4-3차 전기공사 설계서_REVP0(090401) 4" xfId="11461"/>
    <cellStyle name="백_수량산출서(수정)_02-배수공_02-배수공_통영기초#11-rev1_4-3차 전기공사 설계서_REVP0(090401) 5" xfId="11462"/>
    <cellStyle name="백_수량산출서(수정)_02-배수공_02-배수공_통영기초#11-rev1_4-3차 전기공사 설계서_REVP0(090401) 6" xfId="11463"/>
    <cellStyle name="백_수량산출서(수정)_02-배수공_02-배수공_통영기초#11-rev1_4-3차 전기공사 설계서_REVP0(090401) 7" xfId="11464"/>
    <cellStyle name="백_수량산출서(수정)_02-배수공_02-배수공_통영기초#11-rev1_4-3차 전기공사 설계서_REVP0(090401) 8" xfId="11465"/>
    <cellStyle name="백_수량산출서(수정)_02-배수공_02-배수공_통영기초#11-rev1_4-3차 전기공사 설계서_REVP0(090401) 9" xfId="11466"/>
    <cellStyle name="백_수량산출서(수정)_02-배수공_02-배수공_통영기초#11-rev1_노임단가" xfId="11467"/>
    <cellStyle name="백_수량산출서(수정)_02-배수공_02-배수공_통영기초#11-rev1_노임단가 10" xfId="11468"/>
    <cellStyle name="백_수량산출서(수정)_02-배수공_02-배수공_통영기초#11-rev1_노임단가 11" xfId="11469"/>
    <cellStyle name="백_수량산출서(수정)_02-배수공_02-배수공_통영기초#11-rev1_노임단가 12" xfId="11470"/>
    <cellStyle name="백_수량산출서(수정)_02-배수공_02-배수공_통영기초#11-rev1_노임단가 13" xfId="11471"/>
    <cellStyle name="백_수량산출서(수정)_02-배수공_02-배수공_통영기초#11-rev1_노임단가 14" xfId="30318"/>
    <cellStyle name="백_수량산출서(수정)_02-배수공_02-배수공_통영기초#11-rev1_노임단가 2" xfId="11472"/>
    <cellStyle name="백_수량산출서(수정)_02-배수공_02-배수공_통영기초#11-rev1_노임단가 3" xfId="11473"/>
    <cellStyle name="백_수량산출서(수정)_02-배수공_02-배수공_통영기초#11-rev1_노임단가 4" xfId="11474"/>
    <cellStyle name="백_수량산출서(수정)_02-배수공_02-배수공_통영기초#11-rev1_노임단가 5" xfId="11475"/>
    <cellStyle name="백_수량산출서(수정)_02-배수공_02-배수공_통영기초#11-rev1_노임단가 6" xfId="11476"/>
    <cellStyle name="백_수량산출서(수정)_02-배수공_02-배수공_통영기초#11-rev1_노임단가 7" xfId="11477"/>
    <cellStyle name="백_수량산출서(수정)_02-배수공_02-배수공_통영기초#11-rev1_노임단가 8" xfId="11478"/>
    <cellStyle name="백_수량산출서(수정)_02-배수공_02-배수공_통영기초#11-rev1_노임단가 9" xfId="11479"/>
    <cellStyle name="백_수량산출서(수정)_02-배수공_02-배수공_통영기초#11-rev1_노임단가_1-1차 전기공사 설계서(저장탱크)_REVA_090721(전기방식수정분)" xfId="28007"/>
    <cellStyle name="백_수량산출서(수정)_02-배수공_02-배수공_통영기초#11-rev1_노임단가_4-3차 전기공사 설계서_REVP0(090401)" xfId="11480"/>
    <cellStyle name="백_수량산출서(수정)_02-배수공_02-배수공_통영기초#11-rev1_노임단가_4-3차 전기공사 설계서_REVP0(090401) 10" xfId="11481"/>
    <cellStyle name="백_수량산출서(수정)_02-배수공_02-배수공_통영기초#11-rev1_노임단가_4-3차 전기공사 설계서_REVP0(090401) 11" xfId="11482"/>
    <cellStyle name="백_수량산출서(수정)_02-배수공_02-배수공_통영기초#11-rev1_노임단가_4-3차 전기공사 설계서_REVP0(090401) 12" xfId="11483"/>
    <cellStyle name="백_수량산출서(수정)_02-배수공_02-배수공_통영기초#11-rev1_노임단가_4-3차 전기공사 설계서_REVP0(090401) 13" xfId="11484"/>
    <cellStyle name="백_수량산출서(수정)_02-배수공_02-배수공_통영기초#11-rev1_노임단가_4-3차 전기공사 설계서_REVP0(090401) 14" xfId="30317"/>
    <cellStyle name="백_수량산출서(수정)_02-배수공_02-배수공_통영기초#11-rev1_노임단가_4-3차 전기공사 설계서_REVP0(090401) 2" xfId="11485"/>
    <cellStyle name="백_수량산출서(수정)_02-배수공_02-배수공_통영기초#11-rev1_노임단가_4-3차 전기공사 설계서_REVP0(090401) 3" xfId="11486"/>
    <cellStyle name="백_수량산출서(수정)_02-배수공_02-배수공_통영기초#11-rev1_노임단가_4-3차 전기공사 설계서_REVP0(090401) 4" xfId="11487"/>
    <cellStyle name="백_수량산출서(수정)_02-배수공_02-배수공_통영기초#11-rev1_노임단가_4-3차 전기공사 설계서_REVP0(090401) 5" xfId="11488"/>
    <cellStyle name="백_수량산출서(수정)_02-배수공_02-배수공_통영기초#11-rev1_노임단가_4-3차 전기공사 설계서_REVP0(090401) 6" xfId="11489"/>
    <cellStyle name="백_수량산출서(수정)_02-배수공_02-배수공_통영기초#11-rev1_노임단가_4-3차 전기공사 설계서_REVP0(090401) 7" xfId="11490"/>
    <cellStyle name="백_수량산출서(수정)_02-배수공_02-배수공_통영기초#11-rev1_노임단가_4-3차 전기공사 설계서_REVP0(090401) 8" xfId="11491"/>
    <cellStyle name="백_수량산출서(수정)_02-배수공_02-배수공_통영기초#11-rev1_노임단가_4-3차 전기공사 설계서_REVP0(090401) 9" xfId="11492"/>
    <cellStyle name="백_수량산출서(수정)_02-배수공_02-배수공_통영기초#11-rev1_통합내역서" xfId="11493"/>
    <cellStyle name="백_수량산출서(수정)_02-배수공_02-배수공_통영기초#11-rev1_통합내역서 10" xfId="11494"/>
    <cellStyle name="백_수량산출서(수정)_02-배수공_02-배수공_통영기초#11-rev1_통합내역서 11" xfId="11495"/>
    <cellStyle name="백_수량산출서(수정)_02-배수공_02-배수공_통영기초#11-rev1_통합내역서 12" xfId="11496"/>
    <cellStyle name="백_수량산출서(수정)_02-배수공_02-배수공_통영기초#11-rev1_통합내역서 13" xfId="11497"/>
    <cellStyle name="백_수량산출서(수정)_02-배수공_02-배수공_통영기초#11-rev1_통합내역서 14" xfId="30316"/>
    <cellStyle name="백_수량산출서(수정)_02-배수공_02-배수공_통영기초#11-rev1_통합내역서 2" xfId="11498"/>
    <cellStyle name="백_수량산출서(수정)_02-배수공_02-배수공_통영기초#11-rev1_통합내역서 3" xfId="11499"/>
    <cellStyle name="백_수량산출서(수정)_02-배수공_02-배수공_통영기초#11-rev1_통합내역서 4" xfId="11500"/>
    <cellStyle name="백_수량산출서(수정)_02-배수공_02-배수공_통영기초#11-rev1_통합내역서 5" xfId="11501"/>
    <cellStyle name="백_수량산출서(수정)_02-배수공_02-배수공_통영기초#11-rev1_통합내역서 6" xfId="11502"/>
    <cellStyle name="백_수량산출서(수정)_02-배수공_02-배수공_통영기초#11-rev1_통합내역서 7" xfId="11503"/>
    <cellStyle name="백_수량산출서(수정)_02-배수공_02-배수공_통영기초#11-rev1_통합내역서 8" xfId="11504"/>
    <cellStyle name="백_수량산출서(수정)_02-배수공_02-배수공_통영기초#11-rev1_통합내역서 9" xfId="11505"/>
    <cellStyle name="백_수량산출서(수정)_02-배수공_02-배수공_통영기초#11-rev1_통합내역서_1-1차 전기공사 설계서(저장탱크)_REVA_090721(전기방식수정분)" xfId="28008"/>
    <cellStyle name="백_수량산출서(수정)_02-배수공_02-배수공_통영기초#11-rev1_통합내역서_4-3차 전기공사 설계서_REVP0(090401)" xfId="11506"/>
    <cellStyle name="백_수량산출서(수정)_02-배수공_02-배수공_통영기초#11-rev1_통합내역서_4-3차 전기공사 설계서_REVP0(090401) 10" xfId="11507"/>
    <cellStyle name="백_수량산출서(수정)_02-배수공_02-배수공_통영기초#11-rev1_통합내역서_4-3차 전기공사 설계서_REVP0(090401) 11" xfId="11508"/>
    <cellStyle name="백_수량산출서(수정)_02-배수공_02-배수공_통영기초#11-rev1_통합내역서_4-3차 전기공사 설계서_REVP0(090401) 12" xfId="11509"/>
    <cellStyle name="백_수량산출서(수정)_02-배수공_02-배수공_통영기초#11-rev1_통합내역서_4-3차 전기공사 설계서_REVP0(090401) 13" xfId="11510"/>
    <cellStyle name="백_수량산출서(수정)_02-배수공_02-배수공_통영기초#11-rev1_통합내역서_4-3차 전기공사 설계서_REVP0(090401) 14" xfId="30315"/>
    <cellStyle name="백_수량산출서(수정)_02-배수공_02-배수공_통영기초#11-rev1_통합내역서_4-3차 전기공사 설계서_REVP0(090401) 2" xfId="11511"/>
    <cellStyle name="백_수량산출서(수정)_02-배수공_02-배수공_통영기초#11-rev1_통합내역서_4-3차 전기공사 설계서_REVP0(090401) 3" xfId="11512"/>
    <cellStyle name="백_수량산출서(수정)_02-배수공_02-배수공_통영기초#11-rev1_통합내역서_4-3차 전기공사 설계서_REVP0(090401) 4" xfId="11513"/>
    <cellStyle name="백_수량산출서(수정)_02-배수공_02-배수공_통영기초#11-rev1_통합내역서_4-3차 전기공사 설계서_REVP0(090401) 5" xfId="11514"/>
    <cellStyle name="백_수량산출서(수정)_02-배수공_02-배수공_통영기초#11-rev1_통합내역서_4-3차 전기공사 설계서_REVP0(090401) 6" xfId="11515"/>
    <cellStyle name="백_수량산출서(수정)_02-배수공_02-배수공_통영기초#11-rev1_통합내역서_4-3차 전기공사 설계서_REVP0(090401) 7" xfId="11516"/>
    <cellStyle name="백_수량산출서(수정)_02-배수공_02-배수공_통영기초#11-rev1_통합내역서_4-3차 전기공사 설계서_REVP0(090401) 8" xfId="11517"/>
    <cellStyle name="백_수량산출서(수정)_02-배수공_02-배수공_통영기초#11-rev1_통합내역서_4-3차 전기공사 설계서_REVP0(090401) 9" xfId="11518"/>
    <cellStyle name="백_수량산출서(수정)_02-배수공_02-배수공_통영기초#11-rev1_평택15-17본체내역서_rev5" xfId="11519"/>
    <cellStyle name="백_수량산출서(수정)_02-배수공_02-배수공_통영기초#11-rev1_평택15-17본체내역서_rev5 10" xfId="11520"/>
    <cellStyle name="백_수량산출서(수정)_02-배수공_02-배수공_통영기초#11-rev1_평택15-17본체내역서_rev5 11" xfId="11521"/>
    <cellStyle name="백_수량산출서(수정)_02-배수공_02-배수공_통영기초#11-rev1_평택15-17본체내역서_rev5 12" xfId="11522"/>
    <cellStyle name="백_수량산출서(수정)_02-배수공_02-배수공_통영기초#11-rev1_평택15-17본체내역서_rev5 13" xfId="11523"/>
    <cellStyle name="백_수량산출서(수정)_02-배수공_02-배수공_통영기초#11-rev1_평택15-17본체내역서_rev5 14" xfId="30314"/>
    <cellStyle name="백_수량산출서(수정)_02-배수공_02-배수공_통영기초#11-rev1_평택15-17본체내역서_rev5 2" xfId="11524"/>
    <cellStyle name="백_수량산출서(수정)_02-배수공_02-배수공_통영기초#11-rev1_평택15-17본체내역서_rev5 3" xfId="11525"/>
    <cellStyle name="백_수량산출서(수정)_02-배수공_02-배수공_통영기초#11-rev1_평택15-17본체내역서_rev5 4" xfId="11526"/>
    <cellStyle name="백_수량산출서(수정)_02-배수공_02-배수공_통영기초#11-rev1_평택15-17본체내역서_rev5 5" xfId="11527"/>
    <cellStyle name="백_수량산출서(수정)_02-배수공_02-배수공_통영기초#11-rev1_평택15-17본체내역서_rev5 6" xfId="11528"/>
    <cellStyle name="백_수량산출서(수정)_02-배수공_02-배수공_통영기초#11-rev1_평택15-17본체내역서_rev5 7" xfId="11529"/>
    <cellStyle name="백_수량산출서(수정)_02-배수공_02-배수공_통영기초#11-rev1_평택15-17본체내역서_rev5 8" xfId="11530"/>
    <cellStyle name="백_수량산출서(수정)_02-배수공_02-배수공_통영기초#11-rev1_평택15-17본체내역서_rev5 9" xfId="11531"/>
    <cellStyle name="백_수량산출서(수정)_02-배수공_02-배수공_통영기초#11-rev1_평택15-17본체내역서_rev5_1-1차 전기공사 설계서(저장탱크)_REVA_090721(전기방식수정분)" xfId="28009"/>
    <cellStyle name="백_수량산출서(수정)_02-배수공_02-배수공_통영기초#11-rev1_평택15-17본체내역서_rev5_4-3차 전기공사 설계서_REVP0(090401)" xfId="11532"/>
    <cellStyle name="백_수량산출서(수정)_02-배수공_02-배수공_통영기초#11-rev1_평택15-17본체내역서_rev5_4-3차 전기공사 설계서_REVP0(090401) 10" xfId="11533"/>
    <cellStyle name="백_수량산출서(수정)_02-배수공_02-배수공_통영기초#11-rev1_평택15-17본체내역서_rev5_4-3차 전기공사 설계서_REVP0(090401) 11" xfId="11534"/>
    <cellStyle name="백_수량산출서(수정)_02-배수공_02-배수공_통영기초#11-rev1_평택15-17본체내역서_rev5_4-3차 전기공사 설계서_REVP0(090401) 12" xfId="11535"/>
    <cellStyle name="백_수량산출서(수정)_02-배수공_02-배수공_통영기초#11-rev1_평택15-17본체내역서_rev5_4-3차 전기공사 설계서_REVP0(090401) 13" xfId="11536"/>
    <cellStyle name="백_수량산출서(수정)_02-배수공_02-배수공_통영기초#11-rev1_평택15-17본체내역서_rev5_4-3차 전기공사 설계서_REVP0(090401) 14" xfId="30313"/>
    <cellStyle name="백_수량산출서(수정)_02-배수공_02-배수공_통영기초#11-rev1_평택15-17본체내역서_rev5_4-3차 전기공사 설계서_REVP0(090401) 2" xfId="11537"/>
    <cellStyle name="백_수량산출서(수정)_02-배수공_02-배수공_통영기초#11-rev1_평택15-17본체내역서_rev5_4-3차 전기공사 설계서_REVP0(090401) 3" xfId="11538"/>
    <cellStyle name="백_수량산출서(수정)_02-배수공_02-배수공_통영기초#11-rev1_평택15-17본체내역서_rev5_4-3차 전기공사 설계서_REVP0(090401) 4" xfId="11539"/>
    <cellStyle name="백_수량산출서(수정)_02-배수공_02-배수공_통영기초#11-rev1_평택15-17본체내역서_rev5_4-3차 전기공사 설계서_REVP0(090401) 5" xfId="11540"/>
    <cellStyle name="백_수량산출서(수정)_02-배수공_02-배수공_통영기초#11-rev1_평택15-17본체내역서_rev5_4-3차 전기공사 설계서_REVP0(090401) 6" xfId="11541"/>
    <cellStyle name="백_수량산출서(수정)_02-배수공_02-배수공_통영기초#11-rev1_평택15-17본체내역서_rev5_4-3차 전기공사 설계서_REVP0(090401) 7" xfId="11542"/>
    <cellStyle name="백_수량산출서(수정)_02-배수공_02-배수공_통영기초#11-rev1_평택15-17본체내역서_rev5_4-3차 전기공사 설계서_REVP0(090401) 8" xfId="11543"/>
    <cellStyle name="백_수량산출서(수정)_02-배수공_02-배수공_통영기초#11-rev1_평택15-17본체내역서_rev5_4-3차 전기공사 설계서_REVP0(090401) 9" xfId="11544"/>
    <cellStyle name="백_수량산출서(수정)_02-배수공_02-배수공_통합내역서" xfId="11545"/>
    <cellStyle name="백_수량산출서(수정)_02-배수공_02-배수공_통합내역서 10" xfId="11546"/>
    <cellStyle name="백_수량산출서(수정)_02-배수공_02-배수공_통합내역서 11" xfId="11547"/>
    <cellStyle name="백_수량산출서(수정)_02-배수공_02-배수공_통합내역서 12" xfId="11548"/>
    <cellStyle name="백_수량산출서(수정)_02-배수공_02-배수공_통합내역서 13" xfId="11549"/>
    <cellStyle name="백_수량산출서(수정)_02-배수공_02-배수공_통합내역서 14" xfId="30312"/>
    <cellStyle name="백_수량산출서(수정)_02-배수공_02-배수공_통합내역서 2" xfId="11550"/>
    <cellStyle name="백_수량산출서(수정)_02-배수공_02-배수공_통합내역서 3" xfId="11551"/>
    <cellStyle name="백_수량산출서(수정)_02-배수공_02-배수공_통합내역서 4" xfId="11552"/>
    <cellStyle name="백_수량산출서(수정)_02-배수공_02-배수공_통합내역서 5" xfId="11553"/>
    <cellStyle name="백_수량산출서(수정)_02-배수공_02-배수공_통합내역서 6" xfId="11554"/>
    <cellStyle name="백_수량산출서(수정)_02-배수공_02-배수공_통합내역서 7" xfId="11555"/>
    <cellStyle name="백_수량산출서(수정)_02-배수공_02-배수공_통합내역서 8" xfId="11556"/>
    <cellStyle name="백_수량산출서(수정)_02-배수공_02-배수공_통합내역서 9" xfId="11557"/>
    <cellStyle name="백_수량산출서(수정)_02-배수공_02-배수공_통합내역서_1-1차 전기공사 설계서(저장탱크)_REVA_090721(전기방식수정분)" xfId="28010"/>
    <cellStyle name="백_수량산출서(수정)_02-배수공_02-배수공_통합내역서_4-3차 전기공사 설계서_REVP0(090401)" xfId="11558"/>
    <cellStyle name="백_수량산출서(수정)_02-배수공_02-배수공_통합내역서_4-3차 전기공사 설계서_REVP0(090401) 10" xfId="11559"/>
    <cellStyle name="백_수량산출서(수정)_02-배수공_02-배수공_통합내역서_4-3차 전기공사 설계서_REVP0(090401) 11" xfId="11560"/>
    <cellStyle name="백_수량산출서(수정)_02-배수공_02-배수공_통합내역서_4-3차 전기공사 설계서_REVP0(090401) 12" xfId="11561"/>
    <cellStyle name="백_수량산출서(수정)_02-배수공_02-배수공_통합내역서_4-3차 전기공사 설계서_REVP0(090401) 13" xfId="11562"/>
    <cellStyle name="백_수량산출서(수정)_02-배수공_02-배수공_통합내역서_4-3차 전기공사 설계서_REVP0(090401) 14" xfId="30311"/>
    <cellStyle name="백_수량산출서(수정)_02-배수공_02-배수공_통합내역서_4-3차 전기공사 설계서_REVP0(090401) 2" xfId="11563"/>
    <cellStyle name="백_수량산출서(수정)_02-배수공_02-배수공_통합내역서_4-3차 전기공사 설계서_REVP0(090401) 3" xfId="11564"/>
    <cellStyle name="백_수량산출서(수정)_02-배수공_02-배수공_통합내역서_4-3차 전기공사 설계서_REVP0(090401) 4" xfId="11565"/>
    <cellStyle name="백_수량산출서(수정)_02-배수공_02-배수공_통합내역서_4-3차 전기공사 설계서_REVP0(090401) 5" xfId="11566"/>
    <cellStyle name="백_수량산출서(수정)_02-배수공_02-배수공_통합내역서_4-3차 전기공사 설계서_REVP0(090401) 6" xfId="11567"/>
    <cellStyle name="백_수량산출서(수정)_02-배수공_02-배수공_통합내역서_4-3차 전기공사 설계서_REVP0(090401) 7" xfId="11568"/>
    <cellStyle name="백_수량산출서(수정)_02-배수공_02-배수공_통합내역서_4-3차 전기공사 설계서_REVP0(090401) 8" xfId="11569"/>
    <cellStyle name="백_수량산출서(수정)_02-배수공_02-배수공_통합내역서_4-3차 전기공사 설계서_REVP0(090401) 9" xfId="11570"/>
    <cellStyle name="백_수량산출서(수정)_02-배수공_02-배수공_평택15-17본체내역서_rev5" xfId="11571"/>
    <cellStyle name="백_수량산출서(수정)_02-배수공_02-배수공_평택15-17본체내역서_rev5 10" xfId="11572"/>
    <cellStyle name="백_수량산출서(수정)_02-배수공_02-배수공_평택15-17본체내역서_rev5 11" xfId="11573"/>
    <cellStyle name="백_수량산출서(수정)_02-배수공_02-배수공_평택15-17본체내역서_rev5 12" xfId="11574"/>
    <cellStyle name="백_수량산출서(수정)_02-배수공_02-배수공_평택15-17본체내역서_rev5 13" xfId="11575"/>
    <cellStyle name="백_수량산출서(수정)_02-배수공_02-배수공_평택15-17본체내역서_rev5 14" xfId="30310"/>
    <cellStyle name="백_수량산출서(수정)_02-배수공_02-배수공_평택15-17본체내역서_rev5 2" xfId="11576"/>
    <cellStyle name="백_수량산출서(수정)_02-배수공_02-배수공_평택15-17본체내역서_rev5 3" xfId="11577"/>
    <cellStyle name="백_수량산출서(수정)_02-배수공_02-배수공_평택15-17본체내역서_rev5 4" xfId="11578"/>
    <cellStyle name="백_수량산출서(수정)_02-배수공_02-배수공_평택15-17본체내역서_rev5 5" xfId="11579"/>
    <cellStyle name="백_수량산출서(수정)_02-배수공_02-배수공_평택15-17본체내역서_rev5 6" xfId="11580"/>
    <cellStyle name="백_수량산출서(수정)_02-배수공_02-배수공_평택15-17본체내역서_rev5 7" xfId="11581"/>
    <cellStyle name="백_수량산출서(수정)_02-배수공_02-배수공_평택15-17본체내역서_rev5 8" xfId="11582"/>
    <cellStyle name="백_수량산출서(수정)_02-배수공_02-배수공_평택15-17본체내역서_rev5 9" xfId="11583"/>
    <cellStyle name="백_수량산출서(수정)_02-배수공_02-배수공_평택15-17본체내역서_rev5_1-1차 전기공사 설계서(저장탱크)_REVA_090721(전기방식수정분)" xfId="28011"/>
    <cellStyle name="백_수량산출서(수정)_02-배수공_02-배수공_평택15-17본체내역서_rev5_4-3차 전기공사 설계서_REVP0(090401)" xfId="11584"/>
    <cellStyle name="백_수량산출서(수정)_02-배수공_02-배수공_평택15-17본체내역서_rev5_4-3차 전기공사 설계서_REVP0(090401) 10" xfId="11585"/>
    <cellStyle name="백_수량산출서(수정)_02-배수공_02-배수공_평택15-17본체내역서_rev5_4-3차 전기공사 설계서_REVP0(090401) 11" xfId="11586"/>
    <cellStyle name="백_수량산출서(수정)_02-배수공_02-배수공_평택15-17본체내역서_rev5_4-3차 전기공사 설계서_REVP0(090401) 12" xfId="11587"/>
    <cellStyle name="백_수량산출서(수정)_02-배수공_02-배수공_평택15-17본체내역서_rev5_4-3차 전기공사 설계서_REVP0(090401) 13" xfId="11588"/>
    <cellStyle name="백_수량산출서(수정)_02-배수공_02-배수공_평택15-17본체내역서_rev5_4-3차 전기공사 설계서_REVP0(090401) 14" xfId="30309"/>
    <cellStyle name="백_수량산출서(수정)_02-배수공_02-배수공_평택15-17본체내역서_rev5_4-3차 전기공사 설계서_REVP0(090401) 2" xfId="11589"/>
    <cellStyle name="백_수량산출서(수정)_02-배수공_02-배수공_평택15-17본체내역서_rev5_4-3차 전기공사 설계서_REVP0(090401) 3" xfId="11590"/>
    <cellStyle name="백_수량산출서(수정)_02-배수공_02-배수공_평택15-17본체내역서_rev5_4-3차 전기공사 설계서_REVP0(090401) 4" xfId="11591"/>
    <cellStyle name="백_수량산출서(수정)_02-배수공_02-배수공_평택15-17본체내역서_rev5_4-3차 전기공사 설계서_REVP0(090401) 5" xfId="11592"/>
    <cellStyle name="백_수량산출서(수정)_02-배수공_02-배수공_평택15-17본체내역서_rev5_4-3차 전기공사 설계서_REVP0(090401) 6" xfId="11593"/>
    <cellStyle name="백_수량산출서(수정)_02-배수공_02-배수공_평택15-17본체내역서_rev5_4-3차 전기공사 설계서_REVP0(090401) 7" xfId="11594"/>
    <cellStyle name="백_수량산출서(수정)_02-배수공_02-배수공_평택15-17본체내역서_rev5_4-3차 전기공사 설계서_REVP0(090401) 8" xfId="11595"/>
    <cellStyle name="백_수량산출서(수정)_02-배수공_02-배수공_평택15-17본체내역서_rev5_4-3차 전기공사 설계서_REVP0(090401) 9" xfId="11596"/>
    <cellStyle name="백_수량산출서(수정)_02-배수공_1-1차 전기공사 설계서(저장탱크)_REVA_090721(전기방식수정분)" xfId="28012"/>
    <cellStyle name="백_수량산출서(수정)_02-배수공_4-3차 전기공사 설계서_REVP0(090401)" xfId="11597"/>
    <cellStyle name="백_수량산출서(수정)_02-배수공_4-3차 전기공사 설계서_REVP0(090401) 10" xfId="11598"/>
    <cellStyle name="백_수량산출서(수정)_02-배수공_4-3차 전기공사 설계서_REVP0(090401) 11" xfId="11599"/>
    <cellStyle name="백_수량산출서(수정)_02-배수공_4-3차 전기공사 설계서_REVP0(090401) 12" xfId="11600"/>
    <cellStyle name="백_수량산출서(수정)_02-배수공_4-3차 전기공사 설계서_REVP0(090401) 13" xfId="11601"/>
    <cellStyle name="백_수량산출서(수정)_02-배수공_4-3차 전기공사 설계서_REVP0(090401) 14" xfId="30308"/>
    <cellStyle name="백_수량산출서(수정)_02-배수공_4-3차 전기공사 설계서_REVP0(090401) 2" xfId="11602"/>
    <cellStyle name="백_수량산출서(수정)_02-배수공_4-3차 전기공사 설계서_REVP0(090401) 3" xfId="11603"/>
    <cellStyle name="백_수량산출서(수정)_02-배수공_4-3차 전기공사 설계서_REVP0(090401) 4" xfId="11604"/>
    <cellStyle name="백_수량산출서(수정)_02-배수공_4-3차 전기공사 설계서_REVP0(090401) 5" xfId="11605"/>
    <cellStyle name="백_수량산출서(수정)_02-배수공_4-3차 전기공사 설계서_REVP0(090401) 6" xfId="11606"/>
    <cellStyle name="백_수량산출서(수정)_02-배수공_4-3차 전기공사 설계서_REVP0(090401) 7" xfId="11607"/>
    <cellStyle name="백_수량산출서(수정)_02-배수공_4-3차 전기공사 설계서_REVP0(090401) 8" xfId="11608"/>
    <cellStyle name="백_수량산출서(수정)_02-배수공_4-3차 전기공사 설계서_REVP0(090401) 9" xfId="11609"/>
    <cellStyle name="백_수량산출서(수정)_02-배수공_노임단가" xfId="11610"/>
    <cellStyle name="백_수량산출서(수정)_02-배수공_노임단가 10" xfId="11611"/>
    <cellStyle name="백_수량산출서(수정)_02-배수공_노임단가 11" xfId="11612"/>
    <cellStyle name="백_수량산출서(수정)_02-배수공_노임단가 12" xfId="11613"/>
    <cellStyle name="백_수량산출서(수정)_02-배수공_노임단가 13" xfId="11614"/>
    <cellStyle name="백_수량산출서(수정)_02-배수공_노임단가 14" xfId="30307"/>
    <cellStyle name="백_수량산출서(수정)_02-배수공_노임단가 2" xfId="11615"/>
    <cellStyle name="백_수량산출서(수정)_02-배수공_노임단가 3" xfId="11616"/>
    <cellStyle name="백_수량산출서(수정)_02-배수공_노임단가 4" xfId="11617"/>
    <cellStyle name="백_수량산출서(수정)_02-배수공_노임단가 5" xfId="11618"/>
    <cellStyle name="백_수량산출서(수정)_02-배수공_노임단가 6" xfId="11619"/>
    <cellStyle name="백_수량산출서(수정)_02-배수공_노임단가 7" xfId="11620"/>
    <cellStyle name="백_수량산출서(수정)_02-배수공_노임단가 8" xfId="11621"/>
    <cellStyle name="백_수량산출서(수정)_02-배수공_노임단가 9" xfId="11622"/>
    <cellStyle name="백_수량산출서(수정)_02-배수공_노임단가_1-1차 전기공사 설계서(저장탱크)_REVA_090721(전기방식수정분)" xfId="28013"/>
    <cellStyle name="백_수량산출서(수정)_02-배수공_노임단가_4-3차 전기공사 설계서_REVP0(090401)" xfId="11623"/>
    <cellStyle name="백_수량산출서(수정)_02-배수공_노임단가_4-3차 전기공사 설계서_REVP0(090401) 10" xfId="11624"/>
    <cellStyle name="백_수량산출서(수정)_02-배수공_노임단가_4-3차 전기공사 설계서_REVP0(090401) 11" xfId="11625"/>
    <cellStyle name="백_수량산출서(수정)_02-배수공_노임단가_4-3차 전기공사 설계서_REVP0(090401) 12" xfId="11626"/>
    <cellStyle name="백_수량산출서(수정)_02-배수공_노임단가_4-3차 전기공사 설계서_REVP0(090401) 13" xfId="11627"/>
    <cellStyle name="백_수량산출서(수정)_02-배수공_노임단가_4-3차 전기공사 설계서_REVP0(090401) 14" xfId="30306"/>
    <cellStyle name="백_수량산출서(수정)_02-배수공_노임단가_4-3차 전기공사 설계서_REVP0(090401) 2" xfId="11628"/>
    <cellStyle name="백_수량산출서(수정)_02-배수공_노임단가_4-3차 전기공사 설계서_REVP0(090401) 3" xfId="11629"/>
    <cellStyle name="백_수량산출서(수정)_02-배수공_노임단가_4-3차 전기공사 설계서_REVP0(090401) 4" xfId="11630"/>
    <cellStyle name="백_수량산출서(수정)_02-배수공_노임단가_4-3차 전기공사 설계서_REVP0(090401) 5" xfId="11631"/>
    <cellStyle name="백_수량산출서(수정)_02-배수공_노임단가_4-3차 전기공사 설계서_REVP0(090401) 6" xfId="11632"/>
    <cellStyle name="백_수량산출서(수정)_02-배수공_노임단가_4-3차 전기공사 설계서_REVP0(090401) 7" xfId="11633"/>
    <cellStyle name="백_수량산출서(수정)_02-배수공_노임단가_4-3차 전기공사 설계서_REVP0(090401) 8" xfId="11634"/>
    <cellStyle name="백_수량산출서(수정)_02-배수공_노임단가_4-3차 전기공사 설계서_REVP0(090401) 9" xfId="11635"/>
    <cellStyle name="백_수량산출서(수정)_02-배수공_배수공H" xfId="11636"/>
    <cellStyle name="백_수량산출서(수정)_02-배수공_배수공H 10" xfId="11637"/>
    <cellStyle name="백_수량산출서(수정)_02-배수공_배수공H 11" xfId="11638"/>
    <cellStyle name="백_수량산출서(수정)_02-배수공_배수공H 12" xfId="11639"/>
    <cellStyle name="백_수량산출서(수정)_02-배수공_배수공H 13" xfId="11640"/>
    <cellStyle name="백_수량산출서(수정)_02-배수공_배수공H 14" xfId="30305"/>
    <cellStyle name="백_수량산출서(수정)_02-배수공_배수공H 2" xfId="11641"/>
    <cellStyle name="백_수량산출서(수정)_02-배수공_배수공H 3" xfId="11642"/>
    <cellStyle name="백_수량산출서(수정)_02-배수공_배수공H 4" xfId="11643"/>
    <cellStyle name="백_수량산출서(수정)_02-배수공_배수공H 5" xfId="11644"/>
    <cellStyle name="백_수량산출서(수정)_02-배수공_배수공H 6" xfId="11645"/>
    <cellStyle name="백_수량산출서(수정)_02-배수공_배수공H 7" xfId="11646"/>
    <cellStyle name="백_수량산출서(수정)_02-배수공_배수공H 8" xfId="11647"/>
    <cellStyle name="백_수량산출서(수정)_02-배수공_배수공H 9" xfId="11648"/>
    <cellStyle name="백_수량산출서(수정)_02-배수공_배수공H_1-1차 전기공사 설계서(저장탱크)_REVA_090721(전기방식수정분)" xfId="28014"/>
    <cellStyle name="백_수량산출서(수정)_02-배수공_배수공H_4-3차 전기공사 설계서_REVP0(090401)" xfId="11649"/>
    <cellStyle name="백_수량산출서(수정)_02-배수공_배수공H_4-3차 전기공사 설계서_REVP0(090401) 10" xfId="11650"/>
    <cellStyle name="백_수량산출서(수정)_02-배수공_배수공H_4-3차 전기공사 설계서_REVP0(090401) 11" xfId="11651"/>
    <cellStyle name="백_수량산출서(수정)_02-배수공_배수공H_4-3차 전기공사 설계서_REVP0(090401) 12" xfId="11652"/>
    <cellStyle name="백_수량산출서(수정)_02-배수공_배수공H_4-3차 전기공사 설계서_REVP0(090401) 13" xfId="11653"/>
    <cellStyle name="백_수량산출서(수정)_02-배수공_배수공H_4-3차 전기공사 설계서_REVP0(090401) 14" xfId="30304"/>
    <cellStyle name="백_수량산출서(수정)_02-배수공_배수공H_4-3차 전기공사 설계서_REVP0(090401) 2" xfId="11654"/>
    <cellStyle name="백_수량산출서(수정)_02-배수공_배수공H_4-3차 전기공사 설계서_REVP0(090401) 3" xfId="11655"/>
    <cellStyle name="백_수량산출서(수정)_02-배수공_배수공H_4-3차 전기공사 설계서_REVP0(090401) 4" xfId="11656"/>
    <cellStyle name="백_수량산출서(수정)_02-배수공_배수공H_4-3차 전기공사 설계서_REVP0(090401) 5" xfId="11657"/>
    <cellStyle name="백_수량산출서(수정)_02-배수공_배수공H_4-3차 전기공사 설계서_REVP0(090401) 6" xfId="11658"/>
    <cellStyle name="백_수량산출서(수정)_02-배수공_배수공H_4-3차 전기공사 설계서_REVP0(090401) 7" xfId="11659"/>
    <cellStyle name="백_수량산출서(수정)_02-배수공_배수공H_4-3차 전기공사 설계서_REVP0(090401) 8" xfId="11660"/>
    <cellStyle name="백_수량산출서(수정)_02-배수공_배수공H_4-3차 전기공사 설계서_REVP0(090401) 9" xfId="11661"/>
    <cellStyle name="백_수량산출서(수정)_02-배수공_배수공H_노임단가" xfId="11662"/>
    <cellStyle name="백_수량산출서(수정)_02-배수공_배수공H_노임단가 10" xfId="11663"/>
    <cellStyle name="백_수량산출서(수정)_02-배수공_배수공H_노임단가 11" xfId="11664"/>
    <cellStyle name="백_수량산출서(수정)_02-배수공_배수공H_노임단가 12" xfId="11665"/>
    <cellStyle name="백_수량산출서(수정)_02-배수공_배수공H_노임단가 13" xfId="11666"/>
    <cellStyle name="백_수량산출서(수정)_02-배수공_배수공H_노임단가 14" xfId="30303"/>
    <cellStyle name="백_수량산출서(수정)_02-배수공_배수공H_노임단가 2" xfId="11667"/>
    <cellStyle name="백_수량산출서(수정)_02-배수공_배수공H_노임단가 3" xfId="11668"/>
    <cellStyle name="백_수량산출서(수정)_02-배수공_배수공H_노임단가 4" xfId="11669"/>
    <cellStyle name="백_수량산출서(수정)_02-배수공_배수공H_노임단가 5" xfId="11670"/>
    <cellStyle name="백_수량산출서(수정)_02-배수공_배수공H_노임단가 6" xfId="11671"/>
    <cellStyle name="백_수량산출서(수정)_02-배수공_배수공H_노임단가 7" xfId="11672"/>
    <cellStyle name="백_수량산출서(수정)_02-배수공_배수공H_노임단가 8" xfId="11673"/>
    <cellStyle name="백_수량산출서(수정)_02-배수공_배수공H_노임단가 9" xfId="11674"/>
    <cellStyle name="백_수량산출서(수정)_02-배수공_배수공H_노임단가_1-1차 전기공사 설계서(저장탱크)_REVA_090721(전기방식수정분)" xfId="28015"/>
    <cellStyle name="백_수량산출서(수정)_02-배수공_배수공H_노임단가_4-3차 전기공사 설계서_REVP0(090401)" xfId="11675"/>
    <cellStyle name="백_수량산출서(수정)_02-배수공_배수공H_노임단가_4-3차 전기공사 설계서_REVP0(090401) 10" xfId="11676"/>
    <cellStyle name="백_수량산출서(수정)_02-배수공_배수공H_노임단가_4-3차 전기공사 설계서_REVP0(090401) 11" xfId="11677"/>
    <cellStyle name="백_수량산출서(수정)_02-배수공_배수공H_노임단가_4-3차 전기공사 설계서_REVP0(090401) 12" xfId="11678"/>
    <cellStyle name="백_수량산출서(수정)_02-배수공_배수공H_노임단가_4-3차 전기공사 설계서_REVP0(090401) 13" xfId="11679"/>
    <cellStyle name="백_수량산출서(수정)_02-배수공_배수공H_노임단가_4-3차 전기공사 설계서_REVP0(090401) 14" xfId="30302"/>
    <cellStyle name="백_수량산출서(수정)_02-배수공_배수공H_노임단가_4-3차 전기공사 설계서_REVP0(090401) 2" xfId="11680"/>
    <cellStyle name="백_수량산출서(수정)_02-배수공_배수공H_노임단가_4-3차 전기공사 설계서_REVP0(090401) 3" xfId="11681"/>
    <cellStyle name="백_수량산출서(수정)_02-배수공_배수공H_노임단가_4-3차 전기공사 설계서_REVP0(090401) 4" xfId="11682"/>
    <cellStyle name="백_수량산출서(수정)_02-배수공_배수공H_노임단가_4-3차 전기공사 설계서_REVP0(090401) 5" xfId="11683"/>
    <cellStyle name="백_수량산출서(수정)_02-배수공_배수공H_노임단가_4-3차 전기공사 설계서_REVP0(090401) 6" xfId="11684"/>
    <cellStyle name="백_수량산출서(수정)_02-배수공_배수공H_노임단가_4-3차 전기공사 설계서_REVP0(090401) 7" xfId="11685"/>
    <cellStyle name="백_수량산출서(수정)_02-배수공_배수공H_노임단가_4-3차 전기공사 설계서_REVP0(090401) 8" xfId="11686"/>
    <cellStyle name="백_수량산출서(수정)_02-배수공_배수공H_노임단가_4-3차 전기공사 설계서_REVP0(090401) 9" xfId="11687"/>
    <cellStyle name="백_수량산출서(수정)_02-배수공_배수공H_통영기초#11-rev1" xfId="11688"/>
    <cellStyle name="백_수량산출서(수정)_02-배수공_배수공H_통영기초#11-rev1 10" xfId="11689"/>
    <cellStyle name="백_수량산출서(수정)_02-배수공_배수공H_통영기초#11-rev1 11" xfId="11690"/>
    <cellStyle name="백_수량산출서(수정)_02-배수공_배수공H_통영기초#11-rev1 12" xfId="11691"/>
    <cellStyle name="백_수량산출서(수정)_02-배수공_배수공H_통영기초#11-rev1 13" xfId="11692"/>
    <cellStyle name="백_수량산출서(수정)_02-배수공_배수공H_통영기초#11-rev1 14" xfId="30301"/>
    <cellStyle name="백_수량산출서(수정)_02-배수공_배수공H_통영기초#11-rev1 2" xfId="11693"/>
    <cellStyle name="백_수량산출서(수정)_02-배수공_배수공H_통영기초#11-rev1 3" xfId="11694"/>
    <cellStyle name="백_수량산출서(수정)_02-배수공_배수공H_통영기초#11-rev1 4" xfId="11695"/>
    <cellStyle name="백_수량산출서(수정)_02-배수공_배수공H_통영기초#11-rev1 5" xfId="11696"/>
    <cellStyle name="백_수량산출서(수정)_02-배수공_배수공H_통영기초#11-rev1 6" xfId="11697"/>
    <cellStyle name="백_수량산출서(수정)_02-배수공_배수공H_통영기초#11-rev1 7" xfId="11698"/>
    <cellStyle name="백_수량산출서(수정)_02-배수공_배수공H_통영기초#11-rev1 8" xfId="11699"/>
    <cellStyle name="백_수량산출서(수정)_02-배수공_배수공H_통영기초#11-rev1 9" xfId="11700"/>
    <cellStyle name="백_수량산출서(수정)_02-배수공_배수공H_통영기초#11-rev1_1-1차 전기공사 설계서(저장탱크)_REVA_090721(전기방식수정분)" xfId="28016"/>
    <cellStyle name="백_수량산출서(수정)_02-배수공_배수공H_통영기초#11-rev1_4-3차 전기공사 설계서_REVP0(090401)" xfId="11701"/>
    <cellStyle name="백_수량산출서(수정)_02-배수공_배수공H_통영기초#11-rev1_4-3차 전기공사 설계서_REVP0(090401) 10" xfId="11702"/>
    <cellStyle name="백_수량산출서(수정)_02-배수공_배수공H_통영기초#11-rev1_4-3차 전기공사 설계서_REVP0(090401) 11" xfId="11703"/>
    <cellStyle name="백_수량산출서(수정)_02-배수공_배수공H_통영기초#11-rev1_4-3차 전기공사 설계서_REVP0(090401) 12" xfId="11704"/>
    <cellStyle name="백_수량산출서(수정)_02-배수공_배수공H_통영기초#11-rev1_4-3차 전기공사 설계서_REVP0(090401) 13" xfId="11705"/>
    <cellStyle name="백_수량산출서(수정)_02-배수공_배수공H_통영기초#11-rev1_4-3차 전기공사 설계서_REVP0(090401) 14" xfId="30300"/>
    <cellStyle name="백_수량산출서(수정)_02-배수공_배수공H_통영기초#11-rev1_4-3차 전기공사 설계서_REVP0(090401) 2" xfId="11706"/>
    <cellStyle name="백_수량산출서(수정)_02-배수공_배수공H_통영기초#11-rev1_4-3차 전기공사 설계서_REVP0(090401) 3" xfId="11707"/>
    <cellStyle name="백_수량산출서(수정)_02-배수공_배수공H_통영기초#11-rev1_4-3차 전기공사 설계서_REVP0(090401) 4" xfId="11708"/>
    <cellStyle name="백_수량산출서(수정)_02-배수공_배수공H_통영기초#11-rev1_4-3차 전기공사 설계서_REVP0(090401) 5" xfId="11709"/>
    <cellStyle name="백_수량산출서(수정)_02-배수공_배수공H_통영기초#11-rev1_4-3차 전기공사 설계서_REVP0(090401) 6" xfId="11710"/>
    <cellStyle name="백_수량산출서(수정)_02-배수공_배수공H_통영기초#11-rev1_4-3차 전기공사 설계서_REVP0(090401) 7" xfId="11711"/>
    <cellStyle name="백_수량산출서(수정)_02-배수공_배수공H_통영기초#11-rev1_4-3차 전기공사 설계서_REVP0(090401) 8" xfId="11712"/>
    <cellStyle name="백_수량산출서(수정)_02-배수공_배수공H_통영기초#11-rev1_4-3차 전기공사 설계서_REVP0(090401) 9" xfId="11713"/>
    <cellStyle name="백_수량산출서(수정)_02-배수공_배수공H_통영기초#11-rev1_노임단가" xfId="11714"/>
    <cellStyle name="백_수량산출서(수정)_02-배수공_배수공H_통영기초#11-rev1_노임단가 10" xfId="11715"/>
    <cellStyle name="백_수량산출서(수정)_02-배수공_배수공H_통영기초#11-rev1_노임단가 11" xfId="11716"/>
    <cellStyle name="백_수량산출서(수정)_02-배수공_배수공H_통영기초#11-rev1_노임단가 12" xfId="11717"/>
    <cellStyle name="백_수량산출서(수정)_02-배수공_배수공H_통영기초#11-rev1_노임단가 13" xfId="11718"/>
    <cellStyle name="백_수량산출서(수정)_02-배수공_배수공H_통영기초#11-rev1_노임단가 14" xfId="30299"/>
    <cellStyle name="백_수량산출서(수정)_02-배수공_배수공H_통영기초#11-rev1_노임단가 2" xfId="11719"/>
    <cellStyle name="백_수량산출서(수정)_02-배수공_배수공H_통영기초#11-rev1_노임단가 3" xfId="11720"/>
    <cellStyle name="백_수량산출서(수정)_02-배수공_배수공H_통영기초#11-rev1_노임단가 4" xfId="11721"/>
    <cellStyle name="백_수량산출서(수정)_02-배수공_배수공H_통영기초#11-rev1_노임단가 5" xfId="11722"/>
    <cellStyle name="백_수량산출서(수정)_02-배수공_배수공H_통영기초#11-rev1_노임단가 6" xfId="11723"/>
    <cellStyle name="백_수량산출서(수정)_02-배수공_배수공H_통영기초#11-rev1_노임단가 7" xfId="11724"/>
    <cellStyle name="백_수량산출서(수정)_02-배수공_배수공H_통영기초#11-rev1_노임단가 8" xfId="11725"/>
    <cellStyle name="백_수량산출서(수정)_02-배수공_배수공H_통영기초#11-rev1_노임단가 9" xfId="11726"/>
    <cellStyle name="백_수량산출서(수정)_02-배수공_배수공H_통영기초#11-rev1_노임단가_1-1차 전기공사 설계서(저장탱크)_REVA_090721(전기방식수정분)" xfId="28017"/>
    <cellStyle name="백_수량산출서(수정)_02-배수공_배수공H_통영기초#11-rev1_노임단가_4-3차 전기공사 설계서_REVP0(090401)" xfId="11727"/>
    <cellStyle name="백_수량산출서(수정)_02-배수공_배수공H_통영기초#11-rev1_노임단가_4-3차 전기공사 설계서_REVP0(090401) 10" xfId="11728"/>
    <cellStyle name="백_수량산출서(수정)_02-배수공_배수공H_통영기초#11-rev1_노임단가_4-3차 전기공사 설계서_REVP0(090401) 11" xfId="11729"/>
    <cellStyle name="백_수량산출서(수정)_02-배수공_배수공H_통영기초#11-rev1_노임단가_4-3차 전기공사 설계서_REVP0(090401) 12" xfId="11730"/>
    <cellStyle name="백_수량산출서(수정)_02-배수공_배수공H_통영기초#11-rev1_노임단가_4-3차 전기공사 설계서_REVP0(090401) 13" xfId="11731"/>
    <cellStyle name="백_수량산출서(수정)_02-배수공_배수공H_통영기초#11-rev1_노임단가_4-3차 전기공사 설계서_REVP0(090401) 14" xfId="30298"/>
    <cellStyle name="백_수량산출서(수정)_02-배수공_배수공H_통영기초#11-rev1_노임단가_4-3차 전기공사 설계서_REVP0(090401) 2" xfId="11732"/>
    <cellStyle name="백_수량산출서(수정)_02-배수공_배수공H_통영기초#11-rev1_노임단가_4-3차 전기공사 설계서_REVP0(090401) 3" xfId="11733"/>
    <cellStyle name="백_수량산출서(수정)_02-배수공_배수공H_통영기초#11-rev1_노임단가_4-3차 전기공사 설계서_REVP0(090401) 4" xfId="11734"/>
    <cellStyle name="백_수량산출서(수정)_02-배수공_배수공H_통영기초#11-rev1_노임단가_4-3차 전기공사 설계서_REVP0(090401) 5" xfId="11735"/>
    <cellStyle name="백_수량산출서(수정)_02-배수공_배수공H_통영기초#11-rev1_노임단가_4-3차 전기공사 설계서_REVP0(090401) 6" xfId="11736"/>
    <cellStyle name="백_수량산출서(수정)_02-배수공_배수공H_통영기초#11-rev1_노임단가_4-3차 전기공사 설계서_REVP0(090401) 7" xfId="11737"/>
    <cellStyle name="백_수량산출서(수정)_02-배수공_배수공H_통영기초#11-rev1_노임단가_4-3차 전기공사 설계서_REVP0(090401) 8" xfId="11738"/>
    <cellStyle name="백_수량산출서(수정)_02-배수공_배수공H_통영기초#11-rev1_노임단가_4-3차 전기공사 설계서_REVP0(090401) 9" xfId="11739"/>
    <cellStyle name="백_수량산출서(수정)_02-배수공_배수공H_통영기초#11-rev1_통합내역서" xfId="11740"/>
    <cellStyle name="백_수량산출서(수정)_02-배수공_배수공H_통영기초#11-rev1_통합내역서 10" xfId="11741"/>
    <cellStyle name="백_수량산출서(수정)_02-배수공_배수공H_통영기초#11-rev1_통합내역서 11" xfId="11742"/>
    <cellStyle name="백_수량산출서(수정)_02-배수공_배수공H_통영기초#11-rev1_통합내역서 12" xfId="11743"/>
    <cellStyle name="백_수량산출서(수정)_02-배수공_배수공H_통영기초#11-rev1_통합내역서 13" xfId="11744"/>
    <cellStyle name="백_수량산출서(수정)_02-배수공_배수공H_통영기초#11-rev1_통합내역서 14" xfId="30297"/>
    <cellStyle name="백_수량산출서(수정)_02-배수공_배수공H_통영기초#11-rev1_통합내역서 2" xfId="11745"/>
    <cellStyle name="백_수량산출서(수정)_02-배수공_배수공H_통영기초#11-rev1_통합내역서 3" xfId="11746"/>
    <cellStyle name="백_수량산출서(수정)_02-배수공_배수공H_통영기초#11-rev1_통합내역서 4" xfId="11747"/>
    <cellStyle name="백_수량산출서(수정)_02-배수공_배수공H_통영기초#11-rev1_통합내역서 5" xfId="11748"/>
    <cellStyle name="백_수량산출서(수정)_02-배수공_배수공H_통영기초#11-rev1_통합내역서 6" xfId="11749"/>
    <cellStyle name="백_수량산출서(수정)_02-배수공_배수공H_통영기초#11-rev1_통합내역서 7" xfId="11750"/>
    <cellStyle name="백_수량산출서(수정)_02-배수공_배수공H_통영기초#11-rev1_통합내역서 8" xfId="11751"/>
    <cellStyle name="백_수량산출서(수정)_02-배수공_배수공H_통영기초#11-rev1_통합내역서 9" xfId="11752"/>
    <cellStyle name="백_수량산출서(수정)_02-배수공_배수공H_통영기초#11-rev1_통합내역서_1-1차 전기공사 설계서(저장탱크)_REVA_090721(전기방식수정분)" xfId="28018"/>
    <cellStyle name="백_수량산출서(수정)_02-배수공_배수공H_통영기초#11-rev1_통합내역서_4-3차 전기공사 설계서_REVP0(090401)" xfId="11753"/>
    <cellStyle name="백_수량산출서(수정)_02-배수공_배수공H_통영기초#11-rev1_통합내역서_4-3차 전기공사 설계서_REVP0(090401) 10" xfId="11754"/>
    <cellStyle name="백_수량산출서(수정)_02-배수공_배수공H_통영기초#11-rev1_통합내역서_4-3차 전기공사 설계서_REVP0(090401) 11" xfId="11755"/>
    <cellStyle name="백_수량산출서(수정)_02-배수공_배수공H_통영기초#11-rev1_통합내역서_4-3차 전기공사 설계서_REVP0(090401) 12" xfId="11756"/>
    <cellStyle name="백_수량산출서(수정)_02-배수공_배수공H_통영기초#11-rev1_통합내역서_4-3차 전기공사 설계서_REVP0(090401) 13" xfId="11757"/>
    <cellStyle name="백_수량산출서(수정)_02-배수공_배수공H_통영기초#11-rev1_통합내역서_4-3차 전기공사 설계서_REVP0(090401) 14" xfId="30296"/>
    <cellStyle name="백_수량산출서(수정)_02-배수공_배수공H_통영기초#11-rev1_통합내역서_4-3차 전기공사 설계서_REVP0(090401) 2" xfId="11758"/>
    <cellStyle name="백_수량산출서(수정)_02-배수공_배수공H_통영기초#11-rev1_통합내역서_4-3차 전기공사 설계서_REVP0(090401) 3" xfId="11759"/>
    <cellStyle name="백_수량산출서(수정)_02-배수공_배수공H_통영기초#11-rev1_통합내역서_4-3차 전기공사 설계서_REVP0(090401) 4" xfId="11760"/>
    <cellStyle name="백_수량산출서(수정)_02-배수공_배수공H_통영기초#11-rev1_통합내역서_4-3차 전기공사 설계서_REVP0(090401) 5" xfId="11761"/>
    <cellStyle name="백_수량산출서(수정)_02-배수공_배수공H_통영기초#11-rev1_통합내역서_4-3차 전기공사 설계서_REVP0(090401) 6" xfId="11762"/>
    <cellStyle name="백_수량산출서(수정)_02-배수공_배수공H_통영기초#11-rev1_통합내역서_4-3차 전기공사 설계서_REVP0(090401) 7" xfId="11763"/>
    <cellStyle name="백_수량산출서(수정)_02-배수공_배수공H_통영기초#11-rev1_통합내역서_4-3차 전기공사 설계서_REVP0(090401) 8" xfId="11764"/>
    <cellStyle name="백_수량산출서(수정)_02-배수공_배수공H_통영기초#11-rev1_통합내역서_4-3차 전기공사 설계서_REVP0(090401) 9" xfId="11765"/>
    <cellStyle name="백_수량산출서(수정)_02-배수공_배수공H_통영기초#11-rev1_평택15-17본체내역서_rev5" xfId="11766"/>
    <cellStyle name="백_수량산출서(수정)_02-배수공_배수공H_통영기초#11-rev1_평택15-17본체내역서_rev5 10" xfId="11767"/>
    <cellStyle name="백_수량산출서(수정)_02-배수공_배수공H_통영기초#11-rev1_평택15-17본체내역서_rev5 11" xfId="11768"/>
    <cellStyle name="백_수량산출서(수정)_02-배수공_배수공H_통영기초#11-rev1_평택15-17본체내역서_rev5 12" xfId="11769"/>
    <cellStyle name="백_수량산출서(수정)_02-배수공_배수공H_통영기초#11-rev1_평택15-17본체내역서_rev5 13" xfId="11770"/>
    <cellStyle name="백_수량산출서(수정)_02-배수공_배수공H_통영기초#11-rev1_평택15-17본체내역서_rev5 14" xfId="30295"/>
    <cellStyle name="백_수량산출서(수정)_02-배수공_배수공H_통영기초#11-rev1_평택15-17본체내역서_rev5 2" xfId="11771"/>
    <cellStyle name="백_수량산출서(수정)_02-배수공_배수공H_통영기초#11-rev1_평택15-17본체내역서_rev5 3" xfId="11772"/>
    <cellStyle name="백_수량산출서(수정)_02-배수공_배수공H_통영기초#11-rev1_평택15-17본체내역서_rev5 4" xfId="11773"/>
    <cellStyle name="백_수량산출서(수정)_02-배수공_배수공H_통영기초#11-rev1_평택15-17본체내역서_rev5 5" xfId="11774"/>
    <cellStyle name="백_수량산출서(수정)_02-배수공_배수공H_통영기초#11-rev1_평택15-17본체내역서_rev5 6" xfId="11775"/>
    <cellStyle name="백_수량산출서(수정)_02-배수공_배수공H_통영기초#11-rev1_평택15-17본체내역서_rev5 7" xfId="11776"/>
    <cellStyle name="백_수량산출서(수정)_02-배수공_배수공H_통영기초#11-rev1_평택15-17본체내역서_rev5 8" xfId="11777"/>
    <cellStyle name="백_수량산출서(수정)_02-배수공_배수공H_통영기초#11-rev1_평택15-17본체내역서_rev5 9" xfId="11778"/>
    <cellStyle name="백_수량산출서(수정)_02-배수공_배수공H_통영기초#11-rev1_평택15-17본체내역서_rev5_1-1차 전기공사 설계서(저장탱크)_REVA_090721(전기방식수정분)" xfId="28019"/>
    <cellStyle name="백_수량산출서(수정)_02-배수공_배수공H_통영기초#11-rev1_평택15-17본체내역서_rev5_4-3차 전기공사 설계서_REVP0(090401)" xfId="11779"/>
    <cellStyle name="백_수량산출서(수정)_02-배수공_배수공H_통영기초#11-rev1_평택15-17본체내역서_rev5_4-3차 전기공사 설계서_REVP0(090401) 10" xfId="11780"/>
    <cellStyle name="백_수량산출서(수정)_02-배수공_배수공H_통영기초#11-rev1_평택15-17본체내역서_rev5_4-3차 전기공사 설계서_REVP0(090401) 11" xfId="11781"/>
    <cellStyle name="백_수량산출서(수정)_02-배수공_배수공H_통영기초#11-rev1_평택15-17본체내역서_rev5_4-3차 전기공사 설계서_REVP0(090401) 12" xfId="11782"/>
    <cellStyle name="백_수량산출서(수정)_02-배수공_배수공H_통영기초#11-rev1_평택15-17본체내역서_rev5_4-3차 전기공사 설계서_REVP0(090401) 13" xfId="11783"/>
    <cellStyle name="백_수량산출서(수정)_02-배수공_배수공H_통영기초#11-rev1_평택15-17본체내역서_rev5_4-3차 전기공사 설계서_REVP0(090401) 14" xfId="30294"/>
    <cellStyle name="백_수량산출서(수정)_02-배수공_배수공H_통영기초#11-rev1_평택15-17본체내역서_rev5_4-3차 전기공사 설계서_REVP0(090401) 2" xfId="11784"/>
    <cellStyle name="백_수량산출서(수정)_02-배수공_배수공H_통영기초#11-rev1_평택15-17본체내역서_rev5_4-3차 전기공사 설계서_REVP0(090401) 3" xfId="11785"/>
    <cellStyle name="백_수량산출서(수정)_02-배수공_배수공H_통영기초#11-rev1_평택15-17본체내역서_rev5_4-3차 전기공사 설계서_REVP0(090401) 4" xfId="11786"/>
    <cellStyle name="백_수량산출서(수정)_02-배수공_배수공H_통영기초#11-rev1_평택15-17본체내역서_rev5_4-3차 전기공사 설계서_REVP0(090401) 5" xfId="11787"/>
    <cellStyle name="백_수량산출서(수정)_02-배수공_배수공H_통영기초#11-rev1_평택15-17본체내역서_rev5_4-3차 전기공사 설계서_REVP0(090401) 6" xfId="11788"/>
    <cellStyle name="백_수량산출서(수정)_02-배수공_배수공H_통영기초#11-rev1_평택15-17본체내역서_rev5_4-3차 전기공사 설계서_REVP0(090401) 7" xfId="11789"/>
    <cellStyle name="백_수량산출서(수정)_02-배수공_배수공H_통영기초#11-rev1_평택15-17본체내역서_rev5_4-3차 전기공사 설계서_REVP0(090401) 8" xfId="11790"/>
    <cellStyle name="백_수량산출서(수정)_02-배수공_배수공H_통영기초#11-rev1_평택15-17본체내역서_rev5_4-3차 전기공사 설계서_REVP0(090401) 9" xfId="11791"/>
    <cellStyle name="백_수량산출서(수정)_02-배수공_배수공H_통합내역서" xfId="11792"/>
    <cellStyle name="백_수량산출서(수정)_02-배수공_배수공H_통합내역서 10" xfId="11793"/>
    <cellStyle name="백_수량산출서(수정)_02-배수공_배수공H_통합내역서 11" xfId="11794"/>
    <cellStyle name="백_수량산출서(수정)_02-배수공_배수공H_통합내역서 12" xfId="11795"/>
    <cellStyle name="백_수량산출서(수정)_02-배수공_배수공H_통합내역서 13" xfId="11796"/>
    <cellStyle name="백_수량산출서(수정)_02-배수공_배수공H_통합내역서 14" xfId="30293"/>
    <cellStyle name="백_수량산출서(수정)_02-배수공_배수공H_통합내역서 2" xfId="11797"/>
    <cellStyle name="백_수량산출서(수정)_02-배수공_배수공H_통합내역서 3" xfId="11798"/>
    <cellStyle name="백_수량산출서(수정)_02-배수공_배수공H_통합내역서 4" xfId="11799"/>
    <cellStyle name="백_수량산출서(수정)_02-배수공_배수공H_통합내역서 5" xfId="11800"/>
    <cellStyle name="백_수량산출서(수정)_02-배수공_배수공H_통합내역서 6" xfId="11801"/>
    <cellStyle name="백_수량산출서(수정)_02-배수공_배수공H_통합내역서 7" xfId="11802"/>
    <cellStyle name="백_수량산출서(수정)_02-배수공_배수공H_통합내역서 8" xfId="11803"/>
    <cellStyle name="백_수량산출서(수정)_02-배수공_배수공H_통합내역서 9" xfId="11804"/>
    <cellStyle name="백_수량산출서(수정)_02-배수공_배수공H_통합내역서_1-1차 전기공사 설계서(저장탱크)_REVA_090721(전기방식수정분)" xfId="28020"/>
    <cellStyle name="백_수량산출서(수정)_02-배수공_배수공H_통합내역서_4-3차 전기공사 설계서_REVP0(090401)" xfId="11805"/>
    <cellStyle name="백_수량산출서(수정)_02-배수공_배수공H_통합내역서_4-3차 전기공사 설계서_REVP0(090401) 10" xfId="11806"/>
    <cellStyle name="백_수량산출서(수정)_02-배수공_배수공H_통합내역서_4-3차 전기공사 설계서_REVP0(090401) 11" xfId="11807"/>
    <cellStyle name="백_수량산출서(수정)_02-배수공_배수공H_통합내역서_4-3차 전기공사 설계서_REVP0(090401) 12" xfId="11808"/>
    <cellStyle name="백_수량산출서(수정)_02-배수공_배수공H_통합내역서_4-3차 전기공사 설계서_REVP0(090401) 13" xfId="11809"/>
    <cellStyle name="백_수량산출서(수정)_02-배수공_배수공H_통합내역서_4-3차 전기공사 설계서_REVP0(090401) 14" xfId="30292"/>
    <cellStyle name="백_수량산출서(수정)_02-배수공_배수공H_통합내역서_4-3차 전기공사 설계서_REVP0(090401) 2" xfId="11810"/>
    <cellStyle name="백_수량산출서(수정)_02-배수공_배수공H_통합내역서_4-3차 전기공사 설계서_REVP0(090401) 3" xfId="11811"/>
    <cellStyle name="백_수량산출서(수정)_02-배수공_배수공H_통합내역서_4-3차 전기공사 설계서_REVP0(090401) 4" xfId="11812"/>
    <cellStyle name="백_수량산출서(수정)_02-배수공_배수공H_통합내역서_4-3차 전기공사 설계서_REVP0(090401) 5" xfId="11813"/>
    <cellStyle name="백_수량산출서(수정)_02-배수공_배수공H_통합내역서_4-3차 전기공사 설계서_REVP0(090401) 6" xfId="11814"/>
    <cellStyle name="백_수량산출서(수정)_02-배수공_배수공H_통합내역서_4-3차 전기공사 설계서_REVP0(090401) 7" xfId="11815"/>
    <cellStyle name="백_수량산출서(수정)_02-배수공_배수공H_통합내역서_4-3차 전기공사 설계서_REVP0(090401) 8" xfId="11816"/>
    <cellStyle name="백_수량산출서(수정)_02-배수공_배수공H_통합내역서_4-3차 전기공사 설계서_REVP0(090401) 9" xfId="11817"/>
    <cellStyle name="백_수량산출서(수정)_02-배수공_배수공H_평택15-17본체내역서_rev5" xfId="11818"/>
    <cellStyle name="백_수량산출서(수정)_02-배수공_배수공H_평택15-17본체내역서_rev5 10" xfId="11819"/>
    <cellStyle name="백_수량산출서(수정)_02-배수공_배수공H_평택15-17본체내역서_rev5 11" xfId="11820"/>
    <cellStyle name="백_수량산출서(수정)_02-배수공_배수공H_평택15-17본체내역서_rev5 12" xfId="11821"/>
    <cellStyle name="백_수량산출서(수정)_02-배수공_배수공H_평택15-17본체내역서_rev5 13" xfId="11822"/>
    <cellStyle name="백_수량산출서(수정)_02-배수공_배수공H_평택15-17본체내역서_rev5 14" xfId="30291"/>
    <cellStyle name="백_수량산출서(수정)_02-배수공_배수공H_평택15-17본체내역서_rev5 2" xfId="11823"/>
    <cellStyle name="백_수량산출서(수정)_02-배수공_배수공H_평택15-17본체내역서_rev5 3" xfId="11824"/>
    <cellStyle name="백_수량산출서(수정)_02-배수공_배수공H_평택15-17본체내역서_rev5 4" xfId="11825"/>
    <cellStyle name="백_수량산출서(수정)_02-배수공_배수공H_평택15-17본체내역서_rev5 5" xfId="11826"/>
    <cellStyle name="백_수량산출서(수정)_02-배수공_배수공H_평택15-17본체내역서_rev5 6" xfId="11827"/>
    <cellStyle name="백_수량산출서(수정)_02-배수공_배수공H_평택15-17본체내역서_rev5 7" xfId="11828"/>
    <cellStyle name="백_수량산출서(수정)_02-배수공_배수공H_평택15-17본체내역서_rev5 8" xfId="11829"/>
    <cellStyle name="백_수량산출서(수정)_02-배수공_배수공H_평택15-17본체내역서_rev5 9" xfId="11830"/>
    <cellStyle name="백_수량산출서(수정)_02-배수공_배수공H_평택15-17본체내역서_rev5_1-1차 전기공사 설계서(저장탱크)_REVA_090721(전기방식수정분)" xfId="28021"/>
    <cellStyle name="백_수량산출서(수정)_02-배수공_배수공H_평택15-17본체내역서_rev5_4-3차 전기공사 설계서_REVP0(090401)" xfId="11831"/>
    <cellStyle name="백_수량산출서(수정)_02-배수공_배수공H_평택15-17본체내역서_rev5_4-3차 전기공사 설계서_REVP0(090401) 10" xfId="11832"/>
    <cellStyle name="백_수량산출서(수정)_02-배수공_배수공H_평택15-17본체내역서_rev5_4-3차 전기공사 설계서_REVP0(090401) 11" xfId="11833"/>
    <cellStyle name="백_수량산출서(수정)_02-배수공_배수공H_평택15-17본체내역서_rev5_4-3차 전기공사 설계서_REVP0(090401) 12" xfId="11834"/>
    <cellStyle name="백_수량산출서(수정)_02-배수공_배수공H_평택15-17본체내역서_rev5_4-3차 전기공사 설계서_REVP0(090401) 13" xfId="11835"/>
    <cellStyle name="백_수량산출서(수정)_02-배수공_배수공H_평택15-17본체내역서_rev5_4-3차 전기공사 설계서_REVP0(090401) 14" xfId="30290"/>
    <cellStyle name="백_수량산출서(수정)_02-배수공_배수공H_평택15-17본체내역서_rev5_4-3차 전기공사 설계서_REVP0(090401) 2" xfId="11836"/>
    <cellStyle name="백_수량산출서(수정)_02-배수공_배수공H_평택15-17본체내역서_rev5_4-3차 전기공사 설계서_REVP0(090401) 3" xfId="11837"/>
    <cellStyle name="백_수량산출서(수정)_02-배수공_배수공H_평택15-17본체내역서_rev5_4-3차 전기공사 설계서_REVP0(090401) 4" xfId="11838"/>
    <cellStyle name="백_수량산출서(수정)_02-배수공_배수공H_평택15-17본체내역서_rev5_4-3차 전기공사 설계서_REVP0(090401) 5" xfId="11839"/>
    <cellStyle name="백_수량산출서(수정)_02-배수공_배수공H_평택15-17본체내역서_rev5_4-3차 전기공사 설계서_REVP0(090401) 6" xfId="11840"/>
    <cellStyle name="백_수량산출서(수정)_02-배수공_배수공H_평택15-17본체내역서_rev5_4-3차 전기공사 설계서_REVP0(090401) 7" xfId="11841"/>
    <cellStyle name="백_수량산출서(수정)_02-배수공_배수공H_평택15-17본체내역서_rev5_4-3차 전기공사 설계서_REVP0(090401) 8" xfId="11842"/>
    <cellStyle name="백_수량산출서(수정)_02-배수공_배수공H_평택15-17본체내역서_rev5_4-3차 전기공사 설계서_REVP0(090401) 9" xfId="11843"/>
    <cellStyle name="백_수량산출서(수정)_02-배수공_통영기초#11-rev1" xfId="11844"/>
    <cellStyle name="백_수량산출서(수정)_02-배수공_통영기초#11-rev1 10" xfId="11845"/>
    <cellStyle name="백_수량산출서(수정)_02-배수공_통영기초#11-rev1 11" xfId="11846"/>
    <cellStyle name="백_수량산출서(수정)_02-배수공_통영기초#11-rev1 12" xfId="11847"/>
    <cellStyle name="백_수량산출서(수정)_02-배수공_통영기초#11-rev1 13" xfId="11848"/>
    <cellStyle name="백_수량산출서(수정)_02-배수공_통영기초#11-rev1 14" xfId="30289"/>
    <cellStyle name="백_수량산출서(수정)_02-배수공_통영기초#11-rev1 2" xfId="11849"/>
    <cellStyle name="백_수량산출서(수정)_02-배수공_통영기초#11-rev1 3" xfId="11850"/>
    <cellStyle name="백_수량산출서(수정)_02-배수공_통영기초#11-rev1 4" xfId="11851"/>
    <cellStyle name="백_수량산출서(수정)_02-배수공_통영기초#11-rev1 5" xfId="11852"/>
    <cellStyle name="백_수량산출서(수정)_02-배수공_통영기초#11-rev1 6" xfId="11853"/>
    <cellStyle name="백_수량산출서(수정)_02-배수공_통영기초#11-rev1 7" xfId="11854"/>
    <cellStyle name="백_수량산출서(수정)_02-배수공_통영기초#11-rev1 8" xfId="11855"/>
    <cellStyle name="백_수량산출서(수정)_02-배수공_통영기초#11-rev1 9" xfId="11856"/>
    <cellStyle name="백_수량산출서(수정)_02-배수공_통영기초#11-rev1_1-1차 전기공사 설계서(저장탱크)_REVA_090721(전기방식수정분)" xfId="28022"/>
    <cellStyle name="백_수량산출서(수정)_02-배수공_통영기초#11-rev1_4-3차 전기공사 설계서_REVP0(090401)" xfId="11857"/>
    <cellStyle name="백_수량산출서(수정)_02-배수공_통영기초#11-rev1_4-3차 전기공사 설계서_REVP0(090401) 10" xfId="11858"/>
    <cellStyle name="백_수량산출서(수정)_02-배수공_통영기초#11-rev1_4-3차 전기공사 설계서_REVP0(090401) 11" xfId="11859"/>
    <cellStyle name="백_수량산출서(수정)_02-배수공_통영기초#11-rev1_4-3차 전기공사 설계서_REVP0(090401) 12" xfId="11860"/>
    <cellStyle name="백_수량산출서(수정)_02-배수공_통영기초#11-rev1_4-3차 전기공사 설계서_REVP0(090401) 13" xfId="11861"/>
    <cellStyle name="백_수량산출서(수정)_02-배수공_통영기초#11-rev1_4-3차 전기공사 설계서_REVP0(090401) 14" xfId="30288"/>
    <cellStyle name="백_수량산출서(수정)_02-배수공_통영기초#11-rev1_4-3차 전기공사 설계서_REVP0(090401) 2" xfId="11862"/>
    <cellStyle name="백_수량산출서(수정)_02-배수공_통영기초#11-rev1_4-3차 전기공사 설계서_REVP0(090401) 3" xfId="11863"/>
    <cellStyle name="백_수량산출서(수정)_02-배수공_통영기초#11-rev1_4-3차 전기공사 설계서_REVP0(090401) 4" xfId="11864"/>
    <cellStyle name="백_수량산출서(수정)_02-배수공_통영기초#11-rev1_4-3차 전기공사 설계서_REVP0(090401) 5" xfId="11865"/>
    <cellStyle name="백_수량산출서(수정)_02-배수공_통영기초#11-rev1_4-3차 전기공사 설계서_REVP0(090401) 6" xfId="11866"/>
    <cellStyle name="백_수량산출서(수정)_02-배수공_통영기초#11-rev1_4-3차 전기공사 설계서_REVP0(090401) 7" xfId="11867"/>
    <cellStyle name="백_수량산출서(수정)_02-배수공_통영기초#11-rev1_4-3차 전기공사 설계서_REVP0(090401) 8" xfId="11868"/>
    <cellStyle name="백_수량산출서(수정)_02-배수공_통영기초#11-rev1_4-3차 전기공사 설계서_REVP0(090401) 9" xfId="11869"/>
    <cellStyle name="백_수량산출서(수정)_02-배수공_통영기초#11-rev1_노임단가" xfId="11870"/>
    <cellStyle name="백_수량산출서(수정)_02-배수공_통영기초#11-rev1_노임단가 10" xfId="11871"/>
    <cellStyle name="백_수량산출서(수정)_02-배수공_통영기초#11-rev1_노임단가 11" xfId="11872"/>
    <cellStyle name="백_수량산출서(수정)_02-배수공_통영기초#11-rev1_노임단가 12" xfId="11873"/>
    <cellStyle name="백_수량산출서(수정)_02-배수공_통영기초#11-rev1_노임단가 13" xfId="11874"/>
    <cellStyle name="백_수량산출서(수정)_02-배수공_통영기초#11-rev1_노임단가 14" xfId="30287"/>
    <cellStyle name="백_수량산출서(수정)_02-배수공_통영기초#11-rev1_노임단가 2" xfId="11875"/>
    <cellStyle name="백_수량산출서(수정)_02-배수공_통영기초#11-rev1_노임단가 3" xfId="11876"/>
    <cellStyle name="백_수량산출서(수정)_02-배수공_통영기초#11-rev1_노임단가 4" xfId="11877"/>
    <cellStyle name="백_수량산출서(수정)_02-배수공_통영기초#11-rev1_노임단가 5" xfId="11878"/>
    <cellStyle name="백_수량산출서(수정)_02-배수공_통영기초#11-rev1_노임단가 6" xfId="11879"/>
    <cellStyle name="백_수량산출서(수정)_02-배수공_통영기초#11-rev1_노임단가 7" xfId="11880"/>
    <cellStyle name="백_수량산출서(수정)_02-배수공_통영기초#11-rev1_노임단가 8" xfId="11881"/>
    <cellStyle name="백_수량산출서(수정)_02-배수공_통영기초#11-rev1_노임단가 9" xfId="11882"/>
    <cellStyle name="백_수량산출서(수정)_02-배수공_통영기초#11-rev1_노임단가_1-1차 전기공사 설계서(저장탱크)_REVA_090721(전기방식수정분)" xfId="28023"/>
    <cellStyle name="백_수량산출서(수정)_02-배수공_통영기초#11-rev1_노임단가_4-3차 전기공사 설계서_REVP0(090401)" xfId="11883"/>
    <cellStyle name="백_수량산출서(수정)_02-배수공_통영기초#11-rev1_노임단가_4-3차 전기공사 설계서_REVP0(090401) 10" xfId="11884"/>
    <cellStyle name="백_수량산출서(수정)_02-배수공_통영기초#11-rev1_노임단가_4-3차 전기공사 설계서_REVP0(090401) 11" xfId="11885"/>
    <cellStyle name="백_수량산출서(수정)_02-배수공_통영기초#11-rev1_노임단가_4-3차 전기공사 설계서_REVP0(090401) 12" xfId="11886"/>
    <cellStyle name="백_수량산출서(수정)_02-배수공_통영기초#11-rev1_노임단가_4-3차 전기공사 설계서_REVP0(090401) 13" xfId="11887"/>
    <cellStyle name="백_수량산출서(수정)_02-배수공_통영기초#11-rev1_노임단가_4-3차 전기공사 설계서_REVP0(090401) 14" xfId="30286"/>
    <cellStyle name="백_수량산출서(수정)_02-배수공_통영기초#11-rev1_노임단가_4-3차 전기공사 설계서_REVP0(090401) 2" xfId="11888"/>
    <cellStyle name="백_수량산출서(수정)_02-배수공_통영기초#11-rev1_노임단가_4-3차 전기공사 설계서_REVP0(090401) 3" xfId="11889"/>
    <cellStyle name="백_수량산출서(수정)_02-배수공_통영기초#11-rev1_노임단가_4-3차 전기공사 설계서_REVP0(090401) 4" xfId="11890"/>
    <cellStyle name="백_수량산출서(수정)_02-배수공_통영기초#11-rev1_노임단가_4-3차 전기공사 설계서_REVP0(090401) 5" xfId="11891"/>
    <cellStyle name="백_수량산출서(수정)_02-배수공_통영기초#11-rev1_노임단가_4-3차 전기공사 설계서_REVP0(090401) 6" xfId="11892"/>
    <cellStyle name="백_수량산출서(수정)_02-배수공_통영기초#11-rev1_노임단가_4-3차 전기공사 설계서_REVP0(090401) 7" xfId="11893"/>
    <cellStyle name="백_수량산출서(수정)_02-배수공_통영기초#11-rev1_노임단가_4-3차 전기공사 설계서_REVP0(090401) 8" xfId="11894"/>
    <cellStyle name="백_수량산출서(수정)_02-배수공_통영기초#11-rev1_노임단가_4-3차 전기공사 설계서_REVP0(090401) 9" xfId="11895"/>
    <cellStyle name="백_수량산출서(수정)_02-배수공_통영기초#11-rev1_통합내역서" xfId="11896"/>
    <cellStyle name="백_수량산출서(수정)_02-배수공_통영기초#11-rev1_통합내역서 10" xfId="11897"/>
    <cellStyle name="백_수량산출서(수정)_02-배수공_통영기초#11-rev1_통합내역서 11" xfId="11898"/>
    <cellStyle name="백_수량산출서(수정)_02-배수공_통영기초#11-rev1_통합내역서 12" xfId="11899"/>
    <cellStyle name="백_수량산출서(수정)_02-배수공_통영기초#11-rev1_통합내역서 13" xfId="11900"/>
    <cellStyle name="백_수량산출서(수정)_02-배수공_통영기초#11-rev1_통합내역서 14" xfId="30285"/>
    <cellStyle name="백_수량산출서(수정)_02-배수공_통영기초#11-rev1_통합내역서 2" xfId="11901"/>
    <cellStyle name="백_수량산출서(수정)_02-배수공_통영기초#11-rev1_통합내역서 3" xfId="11902"/>
    <cellStyle name="백_수량산출서(수정)_02-배수공_통영기초#11-rev1_통합내역서 4" xfId="11903"/>
    <cellStyle name="백_수량산출서(수정)_02-배수공_통영기초#11-rev1_통합내역서 5" xfId="11904"/>
    <cellStyle name="백_수량산출서(수정)_02-배수공_통영기초#11-rev1_통합내역서 6" xfId="11905"/>
    <cellStyle name="백_수량산출서(수정)_02-배수공_통영기초#11-rev1_통합내역서 7" xfId="11906"/>
    <cellStyle name="백_수량산출서(수정)_02-배수공_통영기초#11-rev1_통합내역서 8" xfId="11907"/>
    <cellStyle name="백_수량산출서(수정)_02-배수공_통영기초#11-rev1_통합내역서 9" xfId="11908"/>
    <cellStyle name="백_수량산출서(수정)_02-배수공_통영기초#11-rev1_통합내역서_1-1차 전기공사 설계서(저장탱크)_REVA_090721(전기방식수정분)" xfId="28024"/>
    <cellStyle name="백_수량산출서(수정)_02-배수공_통영기초#11-rev1_통합내역서_4-3차 전기공사 설계서_REVP0(090401)" xfId="11909"/>
    <cellStyle name="백_수량산출서(수정)_02-배수공_통영기초#11-rev1_통합내역서_4-3차 전기공사 설계서_REVP0(090401) 10" xfId="11910"/>
    <cellStyle name="백_수량산출서(수정)_02-배수공_통영기초#11-rev1_통합내역서_4-3차 전기공사 설계서_REVP0(090401) 11" xfId="11911"/>
    <cellStyle name="백_수량산출서(수정)_02-배수공_통영기초#11-rev1_통합내역서_4-3차 전기공사 설계서_REVP0(090401) 12" xfId="11912"/>
    <cellStyle name="백_수량산출서(수정)_02-배수공_통영기초#11-rev1_통합내역서_4-3차 전기공사 설계서_REVP0(090401) 13" xfId="11913"/>
    <cellStyle name="백_수량산출서(수정)_02-배수공_통영기초#11-rev1_통합내역서_4-3차 전기공사 설계서_REVP0(090401) 14" xfId="30284"/>
    <cellStyle name="백_수량산출서(수정)_02-배수공_통영기초#11-rev1_통합내역서_4-3차 전기공사 설계서_REVP0(090401) 2" xfId="11914"/>
    <cellStyle name="백_수량산출서(수정)_02-배수공_통영기초#11-rev1_통합내역서_4-3차 전기공사 설계서_REVP0(090401) 3" xfId="11915"/>
    <cellStyle name="백_수량산출서(수정)_02-배수공_통영기초#11-rev1_통합내역서_4-3차 전기공사 설계서_REVP0(090401) 4" xfId="11916"/>
    <cellStyle name="백_수량산출서(수정)_02-배수공_통영기초#11-rev1_통합내역서_4-3차 전기공사 설계서_REVP0(090401) 5" xfId="11917"/>
    <cellStyle name="백_수량산출서(수정)_02-배수공_통영기초#11-rev1_통합내역서_4-3차 전기공사 설계서_REVP0(090401) 6" xfId="11918"/>
    <cellStyle name="백_수량산출서(수정)_02-배수공_통영기초#11-rev1_통합내역서_4-3차 전기공사 설계서_REVP0(090401) 7" xfId="11919"/>
    <cellStyle name="백_수량산출서(수정)_02-배수공_통영기초#11-rev1_통합내역서_4-3차 전기공사 설계서_REVP0(090401) 8" xfId="11920"/>
    <cellStyle name="백_수량산출서(수정)_02-배수공_통영기초#11-rev1_통합내역서_4-3차 전기공사 설계서_REVP0(090401) 9" xfId="11921"/>
    <cellStyle name="백_수량산출서(수정)_02-배수공_통영기초#11-rev1_평택15-17본체내역서_rev5" xfId="11922"/>
    <cellStyle name="백_수량산출서(수정)_02-배수공_통영기초#11-rev1_평택15-17본체내역서_rev5 10" xfId="11923"/>
    <cellStyle name="백_수량산출서(수정)_02-배수공_통영기초#11-rev1_평택15-17본체내역서_rev5 11" xfId="11924"/>
    <cellStyle name="백_수량산출서(수정)_02-배수공_통영기초#11-rev1_평택15-17본체내역서_rev5 12" xfId="11925"/>
    <cellStyle name="백_수량산출서(수정)_02-배수공_통영기초#11-rev1_평택15-17본체내역서_rev5 13" xfId="11926"/>
    <cellStyle name="백_수량산출서(수정)_02-배수공_통영기초#11-rev1_평택15-17본체내역서_rev5 14" xfId="30283"/>
    <cellStyle name="백_수량산출서(수정)_02-배수공_통영기초#11-rev1_평택15-17본체내역서_rev5 2" xfId="11927"/>
    <cellStyle name="백_수량산출서(수정)_02-배수공_통영기초#11-rev1_평택15-17본체내역서_rev5 3" xfId="11928"/>
    <cellStyle name="백_수량산출서(수정)_02-배수공_통영기초#11-rev1_평택15-17본체내역서_rev5 4" xfId="11929"/>
    <cellStyle name="백_수량산출서(수정)_02-배수공_통영기초#11-rev1_평택15-17본체내역서_rev5 5" xfId="11930"/>
    <cellStyle name="백_수량산출서(수정)_02-배수공_통영기초#11-rev1_평택15-17본체내역서_rev5 6" xfId="11931"/>
    <cellStyle name="백_수량산출서(수정)_02-배수공_통영기초#11-rev1_평택15-17본체내역서_rev5 7" xfId="11932"/>
    <cellStyle name="백_수량산출서(수정)_02-배수공_통영기초#11-rev1_평택15-17본체내역서_rev5 8" xfId="11933"/>
    <cellStyle name="백_수량산출서(수정)_02-배수공_통영기초#11-rev1_평택15-17본체내역서_rev5 9" xfId="11934"/>
    <cellStyle name="백_수량산출서(수정)_02-배수공_통영기초#11-rev1_평택15-17본체내역서_rev5_1-1차 전기공사 설계서(저장탱크)_REVA_090721(전기방식수정분)" xfId="28025"/>
    <cellStyle name="백_수량산출서(수정)_02-배수공_통영기초#11-rev1_평택15-17본체내역서_rev5_4-3차 전기공사 설계서_REVP0(090401)" xfId="11935"/>
    <cellStyle name="백_수량산출서(수정)_02-배수공_통영기초#11-rev1_평택15-17본체내역서_rev5_4-3차 전기공사 설계서_REVP0(090401) 10" xfId="11936"/>
    <cellStyle name="백_수량산출서(수정)_02-배수공_통영기초#11-rev1_평택15-17본체내역서_rev5_4-3차 전기공사 설계서_REVP0(090401) 11" xfId="11937"/>
    <cellStyle name="백_수량산출서(수정)_02-배수공_통영기초#11-rev1_평택15-17본체내역서_rev5_4-3차 전기공사 설계서_REVP0(090401) 12" xfId="11938"/>
    <cellStyle name="백_수량산출서(수정)_02-배수공_통영기초#11-rev1_평택15-17본체내역서_rev5_4-3차 전기공사 설계서_REVP0(090401) 13" xfId="11939"/>
    <cellStyle name="백_수량산출서(수정)_02-배수공_통영기초#11-rev1_평택15-17본체내역서_rev5_4-3차 전기공사 설계서_REVP0(090401) 14" xfId="30282"/>
    <cellStyle name="백_수량산출서(수정)_02-배수공_통영기초#11-rev1_평택15-17본체내역서_rev5_4-3차 전기공사 설계서_REVP0(090401) 2" xfId="11940"/>
    <cellStyle name="백_수량산출서(수정)_02-배수공_통영기초#11-rev1_평택15-17본체내역서_rev5_4-3차 전기공사 설계서_REVP0(090401) 3" xfId="11941"/>
    <cellStyle name="백_수량산출서(수정)_02-배수공_통영기초#11-rev1_평택15-17본체내역서_rev5_4-3차 전기공사 설계서_REVP0(090401) 4" xfId="11942"/>
    <cellStyle name="백_수량산출서(수정)_02-배수공_통영기초#11-rev1_평택15-17본체내역서_rev5_4-3차 전기공사 설계서_REVP0(090401) 5" xfId="11943"/>
    <cellStyle name="백_수량산출서(수정)_02-배수공_통영기초#11-rev1_평택15-17본체내역서_rev5_4-3차 전기공사 설계서_REVP0(090401) 6" xfId="11944"/>
    <cellStyle name="백_수량산출서(수정)_02-배수공_통영기초#11-rev1_평택15-17본체내역서_rev5_4-3차 전기공사 설계서_REVP0(090401) 7" xfId="11945"/>
    <cellStyle name="백_수량산출서(수정)_02-배수공_통영기초#11-rev1_평택15-17본체내역서_rev5_4-3차 전기공사 설계서_REVP0(090401) 8" xfId="11946"/>
    <cellStyle name="백_수량산출서(수정)_02-배수공_통영기초#11-rev1_평택15-17본체내역서_rev5_4-3차 전기공사 설계서_REVP0(090401) 9" xfId="11947"/>
    <cellStyle name="백_수량산출서(수정)_02-배수공_통합내역서" xfId="11948"/>
    <cellStyle name="백_수량산출서(수정)_02-배수공_통합내역서 10" xfId="11949"/>
    <cellStyle name="백_수량산출서(수정)_02-배수공_통합내역서 11" xfId="11950"/>
    <cellStyle name="백_수량산출서(수정)_02-배수공_통합내역서 12" xfId="11951"/>
    <cellStyle name="백_수량산출서(수정)_02-배수공_통합내역서 13" xfId="11952"/>
    <cellStyle name="백_수량산출서(수정)_02-배수공_통합내역서 14" xfId="30281"/>
    <cellStyle name="백_수량산출서(수정)_02-배수공_통합내역서 2" xfId="11953"/>
    <cellStyle name="백_수량산출서(수정)_02-배수공_통합내역서 3" xfId="11954"/>
    <cellStyle name="백_수량산출서(수정)_02-배수공_통합내역서 4" xfId="11955"/>
    <cellStyle name="백_수량산출서(수정)_02-배수공_통합내역서 5" xfId="11956"/>
    <cellStyle name="백_수량산출서(수정)_02-배수공_통합내역서 6" xfId="11957"/>
    <cellStyle name="백_수량산출서(수정)_02-배수공_통합내역서 7" xfId="11958"/>
    <cellStyle name="백_수량산출서(수정)_02-배수공_통합내역서 8" xfId="11959"/>
    <cellStyle name="백_수량산출서(수정)_02-배수공_통합내역서 9" xfId="11960"/>
    <cellStyle name="백_수량산출서(수정)_02-배수공_통합내역서_1-1차 전기공사 설계서(저장탱크)_REVA_090721(전기방식수정분)" xfId="28026"/>
    <cellStyle name="백_수량산출서(수정)_02-배수공_통합내역서_4-3차 전기공사 설계서_REVP0(090401)" xfId="11961"/>
    <cellStyle name="백_수량산출서(수정)_02-배수공_통합내역서_4-3차 전기공사 설계서_REVP0(090401) 10" xfId="11962"/>
    <cellStyle name="백_수량산출서(수정)_02-배수공_통합내역서_4-3차 전기공사 설계서_REVP0(090401) 11" xfId="11963"/>
    <cellStyle name="백_수량산출서(수정)_02-배수공_통합내역서_4-3차 전기공사 설계서_REVP0(090401) 12" xfId="11964"/>
    <cellStyle name="백_수량산출서(수정)_02-배수공_통합내역서_4-3차 전기공사 설계서_REVP0(090401) 13" xfId="11965"/>
    <cellStyle name="백_수량산출서(수정)_02-배수공_통합내역서_4-3차 전기공사 설계서_REVP0(090401) 14" xfId="30280"/>
    <cellStyle name="백_수량산출서(수정)_02-배수공_통합내역서_4-3차 전기공사 설계서_REVP0(090401) 2" xfId="11966"/>
    <cellStyle name="백_수량산출서(수정)_02-배수공_통합내역서_4-3차 전기공사 설계서_REVP0(090401) 3" xfId="11967"/>
    <cellStyle name="백_수량산출서(수정)_02-배수공_통합내역서_4-3차 전기공사 설계서_REVP0(090401) 4" xfId="11968"/>
    <cellStyle name="백_수량산출서(수정)_02-배수공_통합내역서_4-3차 전기공사 설계서_REVP0(090401) 5" xfId="11969"/>
    <cellStyle name="백_수량산출서(수정)_02-배수공_통합내역서_4-3차 전기공사 설계서_REVP0(090401) 6" xfId="11970"/>
    <cellStyle name="백_수량산출서(수정)_02-배수공_통합내역서_4-3차 전기공사 설계서_REVP0(090401) 7" xfId="11971"/>
    <cellStyle name="백_수량산출서(수정)_02-배수공_통합내역서_4-3차 전기공사 설계서_REVP0(090401) 8" xfId="11972"/>
    <cellStyle name="백_수량산출서(수정)_02-배수공_통합내역서_4-3차 전기공사 설계서_REVP0(090401) 9" xfId="11973"/>
    <cellStyle name="백_수량산출서(수정)_02-배수공_평택15-17본체내역서_rev5" xfId="11974"/>
    <cellStyle name="백_수량산출서(수정)_02-배수공_평택15-17본체내역서_rev5 10" xfId="11975"/>
    <cellStyle name="백_수량산출서(수정)_02-배수공_평택15-17본체내역서_rev5 11" xfId="11976"/>
    <cellStyle name="백_수량산출서(수정)_02-배수공_평택15-17본체내역서_rev5 12" xfId="11977"/>
    <cellStyle name="백_수량산출서(수정)_02-배수공_평택15-17본체내역서_rev5 13" xfId="11978"/>
    <cellStyle name="백_수량산출서(수정)_02-배수공_평택15-17본체내역서_rev5 14" xfId="30279"/>
    <cellStyle name="백_수량산출서(수정)_02-배수공_평택15-17본체내역서_rev5 2" xfId="11979"/>
    <cellStyle name="백_수량산출서(수정)_02-배수공_평택15-17본체내역서_rev5 3" xfId="11980"/>
    <cellStyle name="백_수량산출서(수정)_02-배수공_평택15-17본체내역서_rev5 4" xfId="11981"/>
    <cellStyle name="백_수량산출서(수정)_02-배수공_평택15-17본체내역서_rev5 5" xfId="11982"/>
    <cellStyle name="백_수량산출서(수정)_02-배수공_평택15-17본체내역서_rev5 6" xfId="11983"/>
    <cellStyle name="백_수량산출서(수정)_02-배수공_평택15-17본체내역서_rev5 7" xfId="11984"/>
    <cellStyle name="백_수량산출서(수정)_02-배수공_평택15-17본체내역서_rev5 8" xfId="11985"/>
    <cellStyle name="백_수량산출서(수정)_02-배수공_평택15-17본체내역서_rev5 9" xfId="11986"/>
    <cellStyle name="백_수량산출서(수정)_02-배수공_평택15-17본체내역서_rev5_1-1차 전기공사 설계서(저장탱크)_REVA_090721(전기방식수정분)" xfId="28027"/>
    <cellStyle name="백_수량산출서(수정)_02-배수공_평택15-17본체내역서_rev5_4-3차 전기공사 설계서_REVP0(090401)" xfId="11987"/>
    <cellStyle name="백_수량산출서(수정)_02-배수공_평택15-17본체내역서_rev5_4-3차 전기공사 설계서_REVP0(090401) 10" xfId="11988"/>
    <cellStyle name="백_수량산출서(수정)_02-배수공_평택15-17본체내역서_rev5_4-3차 전기공사 설계서_REVP0(090401) 11" xfId="11989"/>
    <cellStyle name="백_수량산출서(수정)_02-배수공_평택15-17본체내역서_rev5_4-3차 전기공사 설계서_REVP0(090401) 12" xfId="11990"/>
    <cellStyle name="백_수량산출서(수정)_02-배수공_평택15-17본체내역서_rev5_4-3차 전기공사 설계서_REVP0(090401) 13" xfId="11991"/>
    <cellStyle name="백_수량산출서(수정)_02-배수공_평택15-17본체내역서_rev5_4-3차 전기공사 설계서_REVP0(090401) 14" xfId="30278"/>
    <cellStyle name="백_수량산출서(수정)_02-배수공_평택15-17본체내역서_rev5_4-3차 전기공사 설계서_REVP0(090401) 2" xfId="11992"/>
    <cellStyle name="백_수량산출서(수정)_02-배수공_평택15-17본체내역서_rev5_4-3차 전기공사 설계서_REVP0(090401) 3" xfId="11993"/>
    <cellStyle name="백_수량산출서(수정)_02-배수공_평택15-17본체내역서_rev5_4-3차 전기공사 설계서_REVP0(090401) 4" xfId="11994"/>
    <cellStyle name="백_수량산출서(수정)_02-배수공_평택15-17본체내역서_rev5_4-3차 전기공사 설계서_REVP0(090401) 5" xfId="11995"/>
    <cellStyle name="백_수량산출서(수정)_02-배수공_평택15-17본체내역서_rev5_4-3차 전기공사 설계서_REVP0(090401) 6" xfId="11996"/>
    <cellStyle name="백_수량산출서(수정)_02-배수공_평택15-17본체내역서_rev5_4-3차 전기공사 설계서_REVP0(090401) 7" xfId="11997"/>
    <cellStyle name="백_수량산출서(수정)_02-배수공_평택15-17본체내역서_rev5_4-3차 전기공사 설계서_REVP0(090401) 8" xfId="11998"/>
    <cellStyle name="백_수량산출서(수정)_02-배수공_평택15-17본체내역서_rev5_4-3차 전기공사 설계서_REVP0(090401) 9" xfId="11999"/>
    <cellStyle name="백_수량산출서(수정)_04-포장공_02-배수공" xfId="12000"/>
    <cellStyle name="백_수량산출서(수정)_04-포장공_02-배수공 10" xfId="12001"/>
    <cellStyle name="백_수량산출서(수정)_04-포장공_02-배수공 11" xfId="12002"/>
    <cellStyle name="백_수량산출서(수정)_04-포장공_02-배수공 12" xfId="12003"/>
    <cellStyle name="백_수량산출서(수정)_04-포장공_02-배수공 13" xfId="12004"/>
    <cellStyle name="백_수량산출서(수정)_04-포장공_02-배수공 14" xfId="30277"/>
    <cellStyle name="백_수량산출서(수정)_04-포장공_02-배수공 2" xfId="12005"/>
    <cellStyle name="백_수량산출서(수정)_04-포장공_02-배수공 3" xfId="12006"/>
    <cellStyle name="백_수량산출서(수정)_04-포장공_02-배수공 4" xfId="12007"/>
    <cellStyle name="백_수량산출서(수정)_04-포장공_02-배수공 5" xfId="12008"/>
    <cellStyle name="백_수량산출서(수정)_04-포장공_02-배수공 6" xfId="12009"/>
    <cellStyle name="백_수량산출서(수정)_04-포장공_02-배수공 7" xfId="12010"/>
    <cellStyle name="백_수량산출서(수정)_04-포장공_02-배수공 8" xfId="12011"/>
    <cellStyle name="백_수량산출서(수정)_04-포장공_02-배수공 9" xfId="12012"/>
    <cellStyle name="백_수량산출서(수정)_04-포장공_02-배수공_1-1차 전기공사 설계서(저장탱크)_REVA_090721(전기방식수정분)" xfId="28028"/>
    <cellStyle name="백_수량산출서(수정)_04-포장공_02-배수공_4-3차 전기공사 설계서_REVP0(090401)" xfId="12013"/>
    <cellStyle name="백_수량산출서(수정)_04-포장공_02-배수공_4-3차 전기공사 설계서_REVP0(090401) 10" xfId="12014"/>
    <cellStyle name="백_수량산출서(수정)_04-포장공_02-배수공_4-3차 전기공사 설계서_REVP0(090401) 11" xfId="12015"/>
    <cellStyle name="백_수량산출서(수정)_04-포장공_02-배수공_4-3차 전기공사 설계서_REVP0(090401) 12" xfId="12016"/>
    <cellStyle name="백_수량산출서(수정)_04-포장공_02-배수공_4-3차 전기공사 설계서_REVP0(090401) 13" xfId="12017"/>
    <cellStyle name="백_수량산출서(수정)_04-포장공_02-배수공_4-3차 전기공사 설계서_REVP0(090401) 14" xfId="30276"/>
    <cellStyle name="백_수량산출서(수정)_04-포장공_02-배수공_4-3차 전기공사 설계서_REVP0(090401) 2" xfId="12018"/>
    <cellStyle name="백_수량산출서(수정)_04-포장공_02-배수공_4-3차 전기공사 설계서_REVP0(090401) 3" xfId="12019"/>
    <cellStyle name="백_수량산출서(수정)_04-포장공_02-배수공_4-3차 전기공사 설계서_REVP0(090401) 4" xfId="12020"/>
    <cellStyle name="백_수량산출서(수정)_04-포장공_02-배수공_4-3차 전기공사 설계서_REVP0(090401) 5" xfId="12021"/>
    <cellStyle name="백_수량산출서(수정)_04-포장공_02-배수공_4-3차 전기공사 설계서_REVP0(090401) 6" xfId="12022"/>
    <cellStyle name="백_수량산출서(수정)_04-포장공_02-배수공_4-3차 전기공사 설계서_REVP0(090401) 7" xfId="12023"/>
    <cellStyle name="백_수량산출서(수정)_04-포장공_02-배수공_4-3차 전기공사 설계서_REVP0(090401) 8" xfId="12024"/>
    <cellStyle name="백_수량산출서(수정)_04-포장공_02-배수공_4-3차 전기공사 설계서_REVP0(090401) 9" xfId="12025"/>
    <cellStyle name="백_수량산출서(수정)_04-포장공_02-배수공_노임단가" xfId="12026"/>
    <cellStyle name="백_수량산출서(수정)_04-포장공_02-배수공_노임단가 10" xfId="12027"/>
    <cellStyle name="백_수량산출서(수정)_04-포장공_02-배수공_노임단가 11" xfId="12028"/>
    <cellStyle name="백_수량산출서(수정)_04-포장공_02-배수공_노임단가 12" xfId="12029"/>
    <cellStyle name="백_수량산출서(수정)_04-포장공_02-배수공_노임단가 13" xfId="12030"/>
    <cellStyle name="백_수량산출서(수정)_04-포장공_02-배수공_노임단가 14" xfId="30275"/>
    <cellStyle name="백_수량산출서(수정)_04-포장공_02-배수공_노임단가 2" xfId="12031"/>
    <cellStyle name="백_수량산출서(수정)_04-포장공_02-배수공_노임단가 3" xfId="12032"/>
    <cellStyle name="백_수량산출서(수정)_04-포장공_02-배수공_노임단가 4" xfId="12033"/>
    <cellStyle name="백_수량산출서(수정)_04-포장공_02-배수공_노임단가 5" xfId="12034"/>
    <cellStyle name="백_수량산출서(수정)_04-포장공_02-배수공_노임단가 6" xfId="12035"/>
    <cellStyle name="백_수량산출서(수정)_04-포장공_02-배수공_노임단가 7" xfId="12036"/>
    <cellStyle name="백_수량산출서(수정)_04-포장공_02-배수공_노임단가 8" xfId="12037"/>
    <cellStyle name="백_수량산출서(수정)_04-포장공_02-배수공_노임단가 9" xfId="12038"/>
    <cellStyle name="백_수량산출서(수정)_04-포장공_02-배수공_노임단가_1-1차 전기공사 설계서(저장탱크)_REVA_090721(전기방식수정분)" xfId="28029"/>
    <cellStyle name="백_수량산출서(수정)_04-포장공_02-배수공_노임단가_4-3차 전기공사 설계서_REVP0(090401)" xfId="12039"/>
    <cellStyle name="백_수량산출서(수정)_04-포장공_02-배수공_노임단가_4-3차 전기공사 설계서_REVP0(090401) 10" xfId="12040"/>
    <cellStyle name="백_수량산출서(수정)_04-포장공_02-배수공_노임단가_4-3차 전기공사 설계서_REVP0(090401) 11" xfId="12041"/>
    <cellStyle name="백_수량산출서(수정)_04-포장공_02-배수공_노임단가_4-3차 전기공사 설계서_REVP0(090401) 12" xfId="12042"/>
    <cellStyle name="백_수량산출서(수정)_04-포장공_02-배수공_노임단가_4-3차 전기공사 설계서_REVP0(090401) 13" xfId="12043"/>
    <cellStyle name="백_수량산출서(수정)_04-포장공_02-배수공_노임단가_4-3차 전기공사 설계서_REVP0(090401) 14" xfId="30274"/>
    <cellStyle name="백_수량산출서(수정)_04-포장공_02-배수공_노임단가_4-3차 전기공사 설계서_REVP0(090401) 2" xfId="12044"/>
    <cellStyle name="백_수량산출서(수정)_04-포장공_02-배수공_노임단가_4-3차 전기공사 설계서_REVP0(090401) 3" xfId="12045"/>
    <cellStyle name="백_수량산출서(수정)_04-포장공_02-배수공_노임단가_4-3차 전기공사 설계서_REVP0(090401) 4" xfId="12046"/>
    <cellStyle name="백_수량산출서(수정)_04-포장공_02-배수공_노임단가_4-3차 전기공사 설계서_REVP0(090401) 5" xfId="12047"/>
    <cellStyle name="백_수량산출서(수정)_04-포장공_02-배수공_노임단가_4-3차 전기공사 설계서_REVP0(090401) 6" xfId="12048"/>
    <cellStyle name="백_수량산출서(수정)_04-포장공_02-배수공_노임단가_4-3차 전기공사 설계서_REVP0(090401) 7" xfId="12049"/>
    <cellStyle name="백_수량산출서(수정)_04-포장공_02-배수공_노임단가_4-3차 전기공사 설계서_REVP0(090401) 8" xfId="12050"/>
    <cellStyle name="백_수량산출서(수정)_04-포장공_02-배수공_노임단가_4-3차 전기공사 설계서_REVP0(090401) 9" xfId="12051"/>
    <cellStyle name="백_수량산출서(수정)_04-포장공_02-배수공_배수공H" xfId="12052"/>
    <cellStyle name="백_수량산출서(수정)_04-포장공_02-배수공_배수공H 10" xfId="12053"/>
    <cellStyle name="백_수량산출서(수정)_04-포장공_02-배수공_배수공H 11" xfId="12054"/>
    <cellStyle name="백_수량산출서(수정)_04-포장공_02-배수공_배수공H 12" xfId="12055"/>
    <cellStyle name="백_수량산출서(수정)_04-포장공_02-배수공_배수공H 13" xfId="12056"/>
    <cellStyle name="백_수량산출서(수정)_04-포장공_02-배수공_배수공H 14" xfId="30273"/>
    <cellStyle name="백_수량산출서(수정)_04-포장공_02-배수공_배수공H 2" xfId="12057"/>
    <cellStyle name="백_수량산출서(수정)_04-포장공_02-배수공_배수공H 3" xfId="12058"/>
    <cellStyle name="백_수량산출서(수정)_04-포장공_02-배수공_배수공H 4" xfId="12059"/>
    <cellStyle name="백_수량산출서(수정)_04-포장공_02-배수공_배수공H 5" xfId="12060"/>
    <cellStyle name="백_수량산출서(수정)_04-포장공_02-배수공_배수공H 6" xfId="12061"/>
    <cellStyle name="백_수량산출서(수정)_04-포장공_02-배수공_배수공H 7" xfId="12062"/>
    <cellStyle name="백_수량산출서(수정)_04-포장공_02-배수공_배수공H 8" xfId="12063"/>
    <cellStyle name="백_수량산출서(수정)_04-포장공_02-배수공_배수공H 9" xfId="12064"/>
    <cellStyle name="백_수량산출서(수정)_04-포장공_02-배수공_배수공H_1-1차 전기공사 설계서(저장탱크)_REVA_090721(전기방식수정분)" xfId="28030"/>
    <cellStyle name="백_수량산출서(수정)_04-포장공_02-배수공_배수공H_4-3차 전기공사 설계서_REVP0(090401)" xfId="12065"/>
    <cellStyle name="백_수량산출서(수정)_04-포장공_02-배수공_배수공H_4-3차 전기공사 설계서_REVP0(090401) 10" xfId="12066"/>
    <cellStyle name="백_수량산출서(수정)_04-포장공_02-배수공_배수공H_4-3차 전기공사 설계서_REVP0(090401) 11" xfId="12067"/>
    <cellStyle name="백_수량산출서(수정)_04-포장공_02-배수공_배수공H_4-3차 전기공사 설계서_REVP0(090401) 12" xfId="12068"/>
    <cellStyle name="백_수량산출서(수정)_04-포장공_02-배수공_배수공H_4-3차 전기공사 설계서_REVP0(090401) 13" xfId="12069"/>
    <cellStyle name="백_수량산출서(수정)_04-포장공_02-배수공_배수공H_4-3차 전기공사 설계서_REVP0(090401) 14" xfId="30272"/>
    <cellStyle name="백_수량산출서(수정)_04-포장공_02-배수공_배수공H_4-3차 전기공사 설계서_REVP0(090401) 2" xfId="12070"/>
    <cellStyle name="백_수량산출서(수정)_04-포장공_02-배수공_배수공H_4-3차 전기공사 설계서_REVP0(090401) 3" xfId="12071"/>
    <cellStyle name="백_수량산출서(수정)_04-포장공_02-배수공_배수공H_4-3차 전기공사 설계서_REVP0(090401) 4" xfId="12072"/>
    <cellStyle name="백_수량산출서(수정)_04-포장공_02-배수공_배수공H_4-3차 전기공사 설계서_REVP0(090401) 5" xfId="12073"/>
    <cellStyle name="백_수량산출서(수정)_04-포장공_02-배수공_배수공H_4-3차 전기공사 설계서_REVP0(090401) 6" xfId="12074"/>
    <cellStyle name="백_수량산출서(수정)_04-포장공_02-배수공_배수공H_4-3차 전기공사 설계서_REVP0(090401) 7" xfId="12075"/>
    <cellStyle name="백_수량산출서(수정)_04-포장공_02-배수공_배수공H_4-3차 전기공사 설계서_REVP0(090401) 8" xfId="12076"/>
    <cellStyle name="백_수량산출서(수정)_04-포장공_02-배수공_배수공H_4-3차 전기공사 설계서_REVP0(090401) 9" xfId="12077"/>
    <cellStyle name="백_수량산출서(수정)_04-포장공_02-배수공_배수공H_노임단가" xfId="12078"/>
    <cellStyle name="백_수량산출서(수정)_04-포장공_02-배수공_배수공H_노임단가 10" xfId="12079"/>
    <cellStyle name="백_수량산출서(수정)_04-포장공_02-배수공_배수공H_노임단가 11" xfId="12080"/>
    <cellStyle name="백_수량산출서(수정)_04-포장공_02-배수공_배수공H_노임단가 12" xfId="12081"/>
    <cellStyle name="백_수량산출서(수정)_04-포장공_02-배수공_배수공H_노임단가 13" xfId="12082"/>
    <cellStyle name="백_수량산출서(수정)_04-포장공_02-배수공_배수공H_노임단가 14" xfId="30271"/>
    <cellStyle name="백_수량산출서(수정)_04-포장공_02-배수공_배수공H_노임단가 2" xfId="12083"/>
    <cellStyle name="백_수량산출서(수정)_04-포장공_02-배수공_배수공H_노임단가 3" xfId="12084"/>
    <cellStyle name="백_수량산출서(수정)_04-포장공_02-배수공_배수공H_노임단가 4" xfId="12085"/>
    <cellStyle name="백_수량산출서(수정)_04-포장공_02-배수공_배수공H_노임단가 5" xfId="12086"/>
    <cellStyle name="백_수량산출서(수정)_04-포장공_02-배수공_배수공H_노임단가 6" xfId="12087"/>
    <cellStyle name="백_수량산출서(수정)_04-포장공_02-배수공_배수공H_노임단가 7" xfId="12088"/>
    <cellStyle name="백_수량산출서(수정)_04-포장공_02-배수공_배수공H_노임단가 8" xfId="12089"/>
    <cellStyle name="백_수량산출서(수정)_04-포장공_02-배수공_배수공H_노임단가 9" xfId="12090"/>
    <cellStyle name="백_수량산출서(수정)_04-포장공_02-배수공_배수공H_노임단가_1-1차 전기공사 설계서(저장탱크)_REVA_090721(전기방식수정분)" xfId="28031"/>
    <cellStyle name="백_수량산출서(수정)_04-포장공_02-배수공_배수공H_노임단가_4-3차 전기공사 설계서_REVP0(090401)" xfId="12091"/>
    <cellStyle name="백_수량산출서(수정)_04-포장공_02-배수공_배수공H_노임단가_4-3차 전기공사 설계서_REVP0(090401) 10" xfId="12092"/>
    <cellStyle name="백_수량산출서(수정)_04-포장공_02-배수공_배수공H_노임단가_4-3차 전기공사 설계서_REVP0(090401) 11" xfId="12093"/>
    <cellStyle name="백_수량산출서(수정)_04-포장공_02-배수공_배수공H_노임단가_4-3차 전기공사 설계서_REVP0(090401) 12" xfId="12094"/>
    <cellStyle name="백_수량산출서(수정)_04-포장공_02-배수공_배수공H_노임단가_4-3차 전기공사 설계서_REVP0(090401) 13" xfId="12095"/>
    <cellStyle name="백_수량산출서(수정)_04-포장공_02-배수공_배수공H_노임단가_4-3차 전기공사 설계서_REVP0(090401) 14" xfId="30270"/>
    <cellStyle name="백_수량산출서(수정)_04-포장공_02-배수공_배수공H_노임단가_4-3차 전기공사 설계서_REVP0(090401) 2" xfId="12096"/>
    <cellStyle name="백_수량산출서(수정)_04-포장공_02-배수공_배수공H_노임단가_4-3차 전기공사 설계서_REVP0(090401) 3" xfId="12097"/>
    <cellStyle name="백_수량산출서(수정)_04-포장공_02-배수공_배수공H_노임단가_4-3차 전기공사 설계서_REVP0(090401) 4" xfId="12098"/>
    <cellStyle name="백_수량산출서(수정)_04-포장공_02-배수공_배수공H_노임단가_4-3차 전기공사 설계서_REVP0(090401) 5" xfId="12099"/>
    <cellStyle name="백_수량산출서(수정)_04-포장공_02-배수공_배수공H_노임단가_4-3차 전기공사 설계서_REVP0(090401) 6" xfId="12100"/>
    <cellStyle name="백_수량산출서(수정)_04-포장공_02-배수공_배수공H_노임단가_4-3차 전기공사 설계서_REVP0(090401) 7" xfId="12101"/>
    <cellStyle name="백_수량산출서(수정)_04-포장공_02-배수공_배수공H_노임단가_4-3차 전기공사 설계서_REVP0(090401) 8" xfId="12102"/>
    <cellStyle name="백_수량산출서(수정)_04-포장공_02-배수공_배수공H_노임단가_4-3차 전기공사 설계서_REVP0(090401) 9" xfId="12103"/>
    <cellStyle name="백_수량산출서(수정)_04-포장공_02-배수공_배수공H_통영기초#11-rev1" xfId="12104"/>
    <cellStyle name="백_수량산출서(수정)_04-포장공_02-배수공_배수공H_통영기초#11-rev1 10" xfId="12105"/>
    <cellStyle name="백_수량산출서(수정)_04-포장공_02-배수공_배수공H_통영기초#11-rev1 11" xfId="12106"/>
    <cellStyle name="백_수량산출서(수정)_04-포장공_02-배수공_배수공H_통영기초#11-rev1 12" xfId="12107"/>
    <cellStyle name="백_수량산출서(수정)_04-포장공_02-배수공_배수공H_통영기초#11-rev1 13" xfId="12108"/>
    <cellStyle name="백_수량산출서(수정)_04-포장공_02-배수공_배수공H_통영기초#11-rev1 14" xfId="30269"/>
    <cellStyle name="백_수량산출서(수정)_04-포장공_02-배수공_배수공H_통영기초#11-rev1 2" xfId="12109"/>
    <cellStyle name="백_수량산출서(수정)_04-포장공_02-배수공_배수공H_통영기초#11-rev1 3" xfId="12110"/>
    <cellStyle name="백_수량산출서(수정)_04-포장공_02-배수공_배수공H_통영기초#11-rev1 4" xfId="12111"/>
    <cellStyle name="백_수량산출서(수정)_04-포장공_02-배수공_배수공H_통영기초#11-rev1 5" xfId="12112"/>
    <cellStyle name="백_수량산출서(수정)_04-포장공_02-배수공_배수공H_통영기초#11-rev1 6" xfId="12113"/>
    <cellStyle name="백_수량산출서(수정)_04-포장공_02-배수공_배수공H_통영기초#11-rev1 7" xfId="12114"/>
    <cellStyle name="백_수량산출서(수정)_04-포장공_02-배수공_배수공H_통영기초#11-rev1 8" xfId="12115"/>
    <cellStyle name="백_수량산출서(수정)_04-포장공_02-배수공_배수공H_통영기초#11-rev1 9" xfId="12116"/>
    <cellStyle name="백_수량산출서(수정)_04-포장공_02-배수공_배수공H_통영기초#11-rev1_1-1차 전기공사 설계서(저장탱크)_REVA_090721(전기방식수정분)" xfId="28032"/>
    <cellStyle name="백_수량산출서(수정)_04-포장공_02-배수공_배수공H_통영기초#11-rev1_4-3차 전기공사 설계서_REVP0(090401)" xfId="12117"/>
    <cellStyle name="백_수량산출서(수정)_04-포장공_02-배수공_배수공H_통영기초#11-rev1_4-3차 전기공사 설계서_REVP0(090401) 10" xfId="12118"/>
    <cellStyle name="백_수량산출서(수정)_04-포장공_02-배수공_배수공H_통영기초#11-rev1_4-3차 전기공사 설계서_REVP0(090401) 11" xfId="12119"/>
    <cellStyle name="백_수량산출서(수정)_04-포장공_02-배수공_배수공H_통영기초#11-rev1_4-3차 전기공사 설계서_REVP0(090401) 12" xfId="12120"/>
    <cellStyle name="백_수량산출서(수정)_04-포장공_02-배수공_배수공H_통영기초#11-rev1_4-3차 전기공사 설계서_REVP0(090401) 13" xfId="12121"/>
    <cellStyle name="백_수량산출서(수정)_04-포장공_02-배수공_배수공H_통영기초#11-rev1_4-3차 전기공사 설계서_REVP0(090401) 14" xfId="30268"/>
    <cellStyle name="백_수량산출서(수정)_04-포장공_02-배수공_배수공H_통영기초#11-rev1_4-3차 전기공사 설계서_REVP0(090401) 2" xfId="12122"/>
    <cellStyle name="백_수량산출서(수정)_04-포장공_02-배수공_배수공H_통영기초#11-rev1_4-3차 전기공사 설계서_REVP0(090401) 3" xfId="12123"/>
    <cellStyle name="백_수량산출서(수정)_04-포장공_02-배수공_배수공H_통영기초#11-rev1_4-3차 전기공사 설계서_REVP0(090401) 4" xfId="12124"/>
    <cellStyle name="백_수량산출서(수정)_04-포장공_02-배수공_배수공H_통영기초#11-rev1_4-3차 전기공사 설계서_REVP0(090401) 5" xfId="12125"/>
    <cellStyle name="백_수량산출서(수정)_04-포장공_02-배수공_배수공H_통영기초#11-rev1_4-3차 전기공사 설계서_REVP0(090401) 6" xfId="12126"/>
    <cellStyle name="백_수량산출서(수정)_04-포장공_02-배수공_배수공H_통영기초#11-rev1_4-3차 전기공사 설계서_REVP0(090401) 7" xfId="12127"/>
    <cellStyle name="백_수량산출서(수정)_04-포장공_02-배수공_배수공H_통영기초#11-rev1_4-3차 전기공사 설계서_REVP0(090401) 8" xfId="12128"/>
    <cellStyle name="백_수량산출서(수정)_04-포장공_02-배수공_배수공H_통영기초#11-rev1_4-3차 전기공사 설계서_REVP0(090401) 9" xfId="12129"/>
    <cellStyle name="백_수량산출서(수정)_04-포장공_02-배수공_배수공H_통영기초#11-rev1_노임단가" xfId="12130"/>
    <cellStyle name="백_수량산출서(수정)_04-포장공_02-배수공_배수공H_통영기초#11-rev1_노임단가 10" xfId="12131"/>
    <cellStyle name="백_수량산출서(수정)_04-포장공_02-배수공_배수공H_통영기초#11-rev1_노임단가 11" xfId="12132"/>
    <cellStyle name="백_수량산출서(수정)_04-포장공_02-배수공_배수공H_통영기초#11-rev1_노임단가 12" xfId="12133"/>
    <cellStyle name="백_수량산출서(수정)_04-포장공_02-배수공_배수공H_통영기초#11-rev1_노임단가 13" xfId="12134"/>
    <cellStyle name="백_수량산출서(수정)_04-포장공_02-배수공_배수공H_통영기초#11-rev1_노임단가 14" xfId="30267"/>
    <cellStyle name="백_수량산출서(수정)_04-포장공_02-배수공_배수공H_통영기초#11-rev1_노임단가 2" xfId="12135"/>
    <cellStyle name="백_수량산출서(수정)_04-포장공_02-배수공_배수공H_통영기초#11-rev1_노임단가 3" xfId="12136"/>
    <cellStyle name="백_수량산출서(수정)_04-포장공_02-배수공_배수공H_통영기초#11-rev1_노임단가 4" xfId="12137"/>
    <cellStyle name="백_수량산출서(수정)_04-포장공_02-배수공_배수공H_통영기초#11-rev1_노임단가 5" xfId="12138"/>
    <cellStyle name="백_수량산출서(수정)_04-포장공_02-배수공_배수공H_통영기초#11-rev1_노임단가 6" xfId="12139"/>
    <cellStyle name="백_수량산출서(수정)_04-포장공_02-배수공_배수공H_통영기초#11-rev1_노임단가 7" xfId="12140"/>
    <cellStyle name="백_수량산출서(수정)_04-포장공_02-배수공_배수공H_통영기초#11-rev1_노임단가 8" xfId="12141"/>
    <cellStyle name="백_수량산출서(수정)_04-포장공_02-배수공_배수공H_통영기초#11-rev1_노임단가 9" xfId="12142"/>
    <cellStyle name="백_수량산출서(수정)_04-포장공_02-배수공_배수공H_통영기초#11-rev1_노임단가_1-1차 전기공사 설계서(저장탱크)_REVA_090721(전기방식수정분)" xfId="28033"/>
    <cellStyle name="백_수량산출서(수정)_04-포장공_02-배수공_배수공H_통영기초#11-rev1_노임단가_4-3차 전기공사 설계서_REVP0(090401)" xfId="12143"/>
    <cellStyle name="백_수량산출서(수정)_04-포장공_02-배수공_배수공H_통영기초#11-rev1_노임단가_4-3차 전기공사 설계서_REVP0(090401) 10" xfId="12144"/>
    <cellStyle name="백_수량산출서(수정)_04-포장공_02-배수공_배수공H_통영기초#11-rev1_노임단가_4-3차 전기공사 설계서_REVP0(090401) 11" xfId="12145"/>
    <cellStyle name="백_수량산출서(수정)_04-포장공_02-배수공_배수공H_통영기초#11-rev1_노임단가_4-3차 전기공사 설계서_REVP0(090401) 12" xfId="12146"/>
    <cellStyle name="백_수량산출서(수정)_04-포장공_02-배수공_배수공H_통영기초#11-rev1_노임단가_4-3차 전기공사 설계서_REVP0(090401) 13" xfId="12147"/>
    <cellStyle name="백_수량산출서(수정)_04-포장공_02-배수공_배수공H_통영기초#11-rev1_노임단가_4-3차 전기공사 설계서_REVP0(090401) 14" xfId="30266"/>
    <cellStyle name="백_수량산출서(수정)_04-포장공_02-배수공_배수공H_통영기초#11-rev1_노임단가_4-3차 전기공사 설계서_REVP0(090401) 2" xfId="12148"/>
    <cellStyle name="백_수량산출서(수정)_04-포장공_02-배수공_배수공H_통영기초#11-rev1_노임단가_4-3차 전기공사 설계서_REVP0(090401) 3" xfId="12149"/>
    <cellStyle name="백_수량산출서(수정)_04-포장공_02-배수공_배수공H_통영기초#11-rev1_노임단가_4-3차 전기공사 설계서_REVP0(090401) 4" xfId="12150"/>
    <cellStyle name="백_수량산출서(수정)_04-포장공_02-배수공_배수공H_통영기초#11-rev1_노임단가_4-3차 전기공사 설계서_REVP0(090401) 5" xfId="12151"/>
    <cellStyle name="백_수량산출서(수정)_04-포장공_02-배수공_배수공H_통영기초#11-rev1_노임단가_4-3차 전기공사 설계서_REVP0(090401) 6" xfId="12152"/>
    <cellStyle name="백_수량산출서(수정)_04-포장공_02-배수공_배수공H_통영기초#11-rev1_노임단가_4-3차 전기공사 설계서_REVP0(090401) 7" xfId="12153"/>
    <cellStyle name="백_수량산출서(수정)_04-포장공_02-배수공_배수공H_통영기초#11-rev1_노임단가_4-3차 전기공사 설계서_REVP0(090401) 8" xfId="12154"/>
    <cellStyle name="백_수량산출서(수정)_04-포장공_02-배수공_배수공H_통영기초#11-rev1_노임단가_4-3차 전기공사 설계서_REVP0(090401) 9" xfId="12155"/>
    <cellStyle name="백_수량산출서(수정)_04-포장공_02-배수공_배수공H_통영기초#11-rev1_통합내역서" xfId="12156"/>
    <cellStyle name="백_수량산출서(수정)_04-포장공_02-배수공_배수공H_통영기초#11-rev1_통합내역서 10" xfId="12157"/>
    <cellStyle name="백_수량산출서(수정)_04-포장공_02-배수공_배수공H_통영기초#11-rev1_통합내역서 11" xfId="12158"/>
    <cellStyle name="백_수량산출서(수정)_04-포장공_02-배수공_배수공H_통영기초#11-rev1_통합내역서 12" xfId="12159"/>
    <cellStyle name="백_수량산출서(수정)_04-포장공_02-배수공_배수공H_통영기초#11-rev1_통합내역서 13" xfId="12160"/>
    <cellStyle name="백_수량산출서(수정)_04-포장공_02-배수공_배수공H_통영기초#11-rev1_통합내역서 14" xfId="30265"/>
    <cellStyle name="백_수량산출서(수정)_04-포장공_02-배수공_배수공H_통영기초#11-rev1_통합내역서 2" xfId="12161"/>
    <cellStyle name="백_수량산출서(수정)_04-포장공_02-배수공_배수공H_통영기초#11-rev1_통합내역서 3" xfId="12162"/>
    <cellStyle name="백_수량산출서(수정)_04-포장공_02-배수공_배수공H_통영기초#11-rev1_통합내역서 4" xfId="12163"/>
    <cellStyle name="백_수량산출서(수정)_04-포장공_02-배수공_배수공H_통영기초#11-rev1_통합내역서 5" xfId="12164"/>
    <cellStyle name="백_수량산출서(수정)_04-포장공_02-배수공_배수공H_통영기초#11-rev1_통합내역서 6" xfId="12165"/>
    <cellStyle name="백_수량산출서(수정)_04-포장공_02-배수공_배수공H_통영기초#11-rev1_통합내역서 7" xfId="12166"/>
    <cellStyle name="백_수량산출서(수정)_04-포장공_02-배수공_배수공H_통영기초#11-rev1_통합내역서 8" xfId="12167"/>
    <cellStyle name="백_수량산출서(수정)_04-포장공_02-배수공_배수공H_통영기초#11-rev1_통합내역서 9" xfId="12168"/>
    <cellStyle name="백_수량산출서(수정)_04-포장공_02-배수공_배수공H_통영기초#11-rev1_통합내역서_1-1차 전기공사 설계서(저장탱크)_REVA_090721(전기방식수정분)" xfId="28034"/>
    <cellStyle name="백_수량산출서(수정)_04-포장공_02-배수공_배수공H_통영기초#11-rev1_통합내역서_4-3차 전기공사 설계서_REVP0(090401)" xfId="12169"/>
    <cellStyle name="백_수량산출서(수정)_04-포장공_02-배수공_배수공H_통영기초#11-rev1_통합내역서_4-3차 전기공사 설계서_REVP0(090401) 10" xfId="12170"/>
    <cellStyle name="백_수량산출서(수정)_04-포장공_02-배수공_배수공H_통영기초#11-rev1_통합내역서_4-3차 전기공사 설계서_REVP0(090401) 11" xfId="12171"/>
    <cellStyle name="백_수량산출서(수정)_04-포장공_02-배수공_배수공H_통영기초#11-rev1_통합내역서_4-3차 전기공사 설계서_REVP0(090401) 12" xfId="12172"/>
    <cellStyle name="백_수량산출서(수정)_04-포장공_02-배수공_배수공H_통영기초#11-rev1_통합내역서_4-3차 전기공사 설계서_REVP0(090401) 13" xfId="12173"/>
    <cellStyle name="백_수량산출서(수정)_04-포장공_02-배수공_배수공H_통영기초#11-rev1_통합내역서_4-3차 전기공사 설계서_REVP0(090401) 14" xfId="30264"/>
    <cellStyle name="백_수량산출서(수정)_04-포장공_02-배수공_배수공H_통영기초#11-rev1_통합내역서_4-3차 전기공사 설계서_REVP0(090401) 2" xfId="12174"/>
    <cellStyle name="백_수량산출서(수정)_04-포장공_02-배수공_배수공H_통영기초#11-rev1_통합내역서_4-3차 전기공사 설계서_REVP0(090401) 3" xfId="12175"/>
    <cellStyle name="백_수량산출서(수정)_04-포장공_02-배수공_배수공H_통영기초#11-rev1_통합내역서_4-3차 전기공사 설계서_REVP0(090401) 4" xfId="12176"/>
    <cellStyle name="백_수량산출서(수정)_04-포장공_02-배수공_배수공H_통영기초#11-rev1_통합내역서_4-3차 전기공사 설계서_REVP0(090401) 5" xfId="12177"/>
    <cellStyle name="백_수량산출서(수정)_04-포장공_02-배수공_배수공H_통영기초#11-rev1_통합내역서_4-3차 전기공사 설계서_REVP0(090401) 6" xfId="12178"/>
    <cellStyle name="백_수량산출서(수정)_04-포장공_02-배수공_배수공H_통영기초#11-rev1_통합내역서_4-3차 전기공사 설계서_REVP0(090401) 7" xfId="12179"/>
    <cellStyle name="백_수량산출서(수정)_04-포장공_02-배수공_배수공H_통영기초#11-rev1_통합내역서_4-3차 전기공사 설계서_REVP0(090401) 8" xfId="12180"/>
    <cellStyle name="백_수량산출서(수정)_04-포장공_02-배수공_배수공H_통영기초#11-rev1_통합내역서_4-3차 전기공사 설계서_REVP0(090401) 9" xfId="12181"/>
    <cellStyle name="백_수량산출서(수정)_04-포장공_02-배수공_배수공H_통영기초#11-rev1_평택15-17본체내역서_rev5" xfId="12182"/>
    <cellStyle name="백_수량산출서(수정)_04-포장공_02-배수공_배수공H_통영기초#11-rev1_평택15-17본체내역서_rev5 10" xfId="12183"/>
    <cellStyle name="백_수량산출서(수정)_04-포장공_02-배수공_배수공H_통영기초#11-rev1_평택15-17본체내역서_rev5 11" xfId="12184"/>
    <cellStyle name="백_수량산출서(수정)_04-포장공_02-배수공_배수공H_통영기초#11-rev1_평택15-17본체내역서_rev5 12" xfId="12185"/>
    <cellStyle name="백_수량산출서(수정)_04-포장공_02-배수공_배수공H_통영기초#11-rev1_평택15-17본체내역서_rev5 13" xfId="12186"/>
    <cellStyle name="백_수량산출서(수정)_04-포장공_02-배수공_배수공H_통영기초#11-rev1_평택15-17본체내역서_rev5 14" xfId="30263"/>
    <cellStyle name="백_수량산출서(수정)_04-포장공_02-배수공_배수공H_통영기초#11-rev1_평택15-17본체내역서_rev5 2" xfId="12187"/>
    <cellStyle name="백_수량산출서(수정)_04-포장공_02-배수공_배수공H_통영기초#11-rev1_평택15-17본체내역서_rev5 3" xfId="12188"/>
    <cellStyle name="백_수량산출서(수정)_04-포장공_02-배수공_배수공H_통영기초#11-rev1_평택15-17본체내역서_rev5 4" xfId="12189"/>
    <cellStyle name="백_수량산출서(수정)_04-포장공_02-배수공_배수공H_통영기초#11-rev1_평택15-17본체내역서_rev5 5" xfId="12190"/>
    <cellStyle name="백_수량산출서(수정)_04-포장공_02-배수공_배수공H_통영기초#11-rev1_평택15-17본체내역서_rev5 6" xfId="12191"/>
    <cellStyle name="백_수량산출서(수정)_04-포장공_02-배수공_배수공H_통영기초#11-rev1_평택15-17본체내역서_rev5 7" xfId="12192"/>
    <cellStyle name="백_수량산출서(수정)_04-포장공_02-배수공_배수공H_통영기초#11-rev1_평택15-17본체내역서_rev5 8" xfId="12193"/>
    <cellStyle name="백_수량산출서(수정)_04-포장공_02-배수공_배수공H_통영기초#11-rev1_평택15-17본체내역서_rev5 9" xfId="12194"/>
    <cellStyle name="백_수량산출서(수정)_04-포장공_02-배수공_배수공H_통영기초#11-rev1_평택15-17본체내역서_rev5_1-1차 전기공사 설계서(저장탱크)_REVA_090721(전기방식수정분)" xfId="28035"/>
    <cellStyle name="백_수량산출서(수정)_04-포장공_02-배수공_배수공H_통영기초#11-rev1_평택15-17본체내역서_rev5_4-3차 전기공사 설계서_REVP0(090401)" xfId="12195"/>
    <cellStyle name="백_수량산출서(수정)_04-포장공_02-배수공_배수공H_통영기초#11-rev1_평택15-17본체내역서_rev5_4-3차 전기공사 설계서_REVP0(090401) 10" xfId="12196"/>
    <cellStyle name="백_수량산출서(수정)_04-포장공_02-배수공_배수공H_통영기초#11-rev1_평택15-17본체내역서_rev5_4-3차 전기공사 설계서_REVP0(090401) 11" xfId="12197"/>
    <cellStyle name="백_수량산출서(수정)_04-포장공_02-배수공_배수공H_통영기초#11-rev1_평택15-17본체내역서_rev5_4-3차 전기공사 설계서_REVP0(090401) 12" xfId="12198"/>
    <cellStyle name="백_수량산출서(수정)_04-포장공_02-배수공_배수공H_통영기초#11-rev1_평택15-17본체내역서_rev5_4-3차 전기공사 설계서_REVP0(090401) 13" xfId="12199"/>
    <cellStyle name="백_수량산출서(수정)_04-포장공_02-배수공_배수공H_통영기초#11-rev1_평택15-17본체내역서_rev5_4-3차 전기공사 설계서_REVP0(090401) 14" xfId="30262"/>
    <cellStyle name="백_수량산출서(수정)_04-포장공_02-배수공_배수공H_통영기초#11-rev1_평택15-17본체내역서_rev5_4-3차 전기공사 설계서_REVP0(090401) 2" xfId="12200"/>
    <cellStyle name="백_수량산출서(수정)_04-포장공_02-배수공_배수공H_통영기초#11-rev1_평택15-17본체내역서_rev5_4-3차 전기공사 설계서_REVP0(090401) 3" xfId="12201"/>
    <cellStyle name="백_수량산출서(수정)_04-포장공_02-배수공_배수공H_통영기초#11-rev1_평택15-17본체내역서_rev5_4-3차 전기공사 설계서_REVP0(090401) 4" xfId="12202"/>
    <cellStyle name="백_수량산출서(수정)_04-포장공_02-배수공_배수공H_통영기초#11-rev1_평택15-17본체내역서_rev5_4-3차 전기공사 설계서_REVP0(090401) 5" xfId="12203"/>
    <cellStyle name="백_수량산출서(수정)_04-포장공_02-배수공_배수공H_통영기초#11-rev1_평택15-17본체내역서_rev5_4-3차 전기공사 설계서_REVP0(090401) 6" xfId="12204"/>
    <cellStyle name="백_수량산출서(수정)_04-포장공_02-배수공_배수공H_통영기초#11-rev1_평택15-17본체내역서_rev5_4-3차 전기공사 설계서_REVP0(090401) 7" xfId="12205"/>
    <cellStyle name="백_수량산출서(수정)_04-포장공_02-배수공_배수공H_통영기초#11-rev1_평택15-17본체내역서_rev5_4-3차 전기공사 설계서_REVP0(090401) 8" xfId="12206"/>
    <cellStyle name="백_수량산출서(수정)_04-포장공_02-배수공_배수공H_통영기초#11-rev1_평택15-17본체내역서_rev5_4-3차 전기공사 설계서_REVP0(090401) 9" xfId="12207"/>
    <cellStyle name="백_수량산출서(수정)_04-포장공_02-배수공_배수공H_통합내역서" xfId="12208"/>
    <cellStyle name="백_수량산출서(수정)_04-포장공_02-배수공_배수공H_통합내역서 10" xfId="12209"/>
    <cellStyle name="백_수량산출서(수정)_04-포장공_02-배수공_배수공H_통합내역서 11" xfId="12210"/>
    <cellStyle name="백_수량산출서(수정)_04-포장공_02-배수공_배수공H_통합내역서 12" xfId="12211"/>
    <cellStyle name="백_수량산출서(수정)_04-포장공_02-배수공_배수공H_통합내역서 13" xfId="12212"/>
    <cellStyle name="백_수량산출서(수정)_04-포장공_02-배수공_배수공H_통합내역서 14" xfId="30261"/>
    <cellStyle name="백_수량산출서(수정)_04-포장공_02-배수공_배수공H_통합내역서 2" xfId="12213"/>
    <cellStyle name="백_수량산출서(수정)_04-포장공_02-배수공_배수공H_통합내역서 3" xfId="12214"/>
    <cellStyle name="백_수량산출서(수정)_04-포장공_02-배수공_배수공H_통합내역서 4" xfId="12215"/>
    <cellStyle name="백_수량산출서(수정)_04-포장공_02-배수공_배수공H_통합내역서 5" xfId="12216"/>
    <cellStyle name="백_수량산출서(수정)_04-포장공_02-배수공_배수공H_통합내역서 6" xfId="12217"/>
    <cellStyle name="백_수량산출서(수정)_04-포장공_02-배수공_배수공H_통합내역서 7" xfId="12218"/>
    <cellStyle name="백_수량산출서(수정)_04-포장공_02-배수공_배수공H_통합내역서 8" xfId="12219"/>
    <cellStyle name="백_수량산출서(수정)_04-포장공_02-배수공_배수공H_통합내역서 9" xfId="12220"/>
    <cellStyle name="백_수량산출서(수정)_04-포장공_02-배수공_배수공H_통합내역서_1-1차 전기공사 설계서(저장탱크)_REVA_090721(전기방식수정분)" xfId="28036"/>
    <cellStyle name="백_수량산출서(수정)_04-포장공_02-배수공_배수공H_통합내역서_4-3차 전기공사 설계서_REVP0(090401)" xfId="12221"/>
    <cellStyle name="백_수량산출서(수정)_04-포장공_02-배수공_배수공H_통합내역서_4-3차 전기공사 설계서_REVP0(090401) 10" xfId="12222"/>
    <cellStyle name="백_수량산출서(수정)_04-포장공_02-배수공_배수공H_통합내역서_4-3차 전기공사 설계서_REVP0(090401) 11" xfId="12223"/>
    <cellStyle name="백_수량산출서(수정)_04-포장공_02-배수공_배수공H_통합내역서_4-3차 전기공사 설계서_REVP0(090401) 12" xfId="12224"/>
    <cellStyle name="백_수량산출서(수정)_04-포장공_02-배수공_배수공H_통합내역서_4-3차 전기공사 설계서_REVP0(090401) 13" xfId="12225"/>
    <cellStyle name="백_수량산출서(수정)_04-포장공_02-배수공_배수공H_통합내역서_4-3차 전기공사 설계서_REVP0(090401) 14" xfId="30260"/>
    <cellStyle name="백_수량산출서(수정)_04-포장공_02-배수공_배수공H_통합내역서_4-3차 전기공사 설계서_REVP0(090401) 2" xfId="12226"/>
    <cellStyle name="백_수량산출서(수정)_04-포장공_02-배수공_배수공H_통합내역서_4-3차 전기공사 설계서_REVP0(090401) 3" xfId="12227"/>
    <cellStyle name="백_수량산출서(수정)_04-포장공_02-배수공_배수공H_통합내역서_4-3차 전기공사 설계서_REVP0(090401) 4" xfId="12228"/>
    <cellStyle name="백_수량산출서(수정)_04-포장공_02-배수공_배수공H_통합내역서_4-3차 전기공사 설계서_REVP0(090401) 5" xfId="12229"/>
    <cellStyle name="백_수량산출서(수정)_04-포장공_02-배수공_배수공H_통합내역서_4-3차 전기공사 설계서_REVP0(090401) 6" xfId="12230"/>
    <cellStyle name="백_수량산출서(수정)_04-포장공_02-배수공_배수공H_통합내역서_4-3차 전기공사 설계서_REVP0(090401) 7" xfId="12231"/>
    <cellStyle name="백_수량산출서(수정)_04-포장공_02-배수공_배수공H_통합내역서_4-3차 전기공사 설계서_REVP0(090401) 8" xfId="12232"/>
    <cellStyle name="백_수량산출서(수정)_04-포장공_02-배수공_배수공H_통합내역서_4-3차 전기공사 설계서_REVP0(090401) 9" xfId="12233"/>
    <cellStyle name="백_수량산출서(수정)_04-포장공_02-배수공_배수공H_평택15-17본체내역서_rev5" xfId="12234"/>
    <cellStyle name="백_수량산출서(수정)_04-포장공_02-배수공_배수공H_평택15-17본체내역서_rev5 10" xfId="12235"/>
    <cellStyle name="백_수량산출서(수정)_04-포장공_02-배수공_배수공H_평택15-17본체내역서_rev5 11" xfId="12236"/>
    <cellStyle name="백_수량산출서(수정)_04-포장공_02-배수공_배수공H_평택15-17본체내역서_rev5 12" xfId="12237"/>
    <cellStyle name="백_수량산출서(수정)_04-포장공_02-배수공_배수공H_평택15-17본체내역서_rev5 13" xfId="12238"/>
    <cellStyle name="백_수량산출서(수정)_04-포장공_02-배수공_배수공H_평택15-17본체내역서_rev5 14" xfId="30259"/>
    <cellStyle name="백_수량산출서(수정)_04-포장공_02-배수공_배수공H_평택15-17본체내역서_rev5 2" xfId="12239"/>
    <cellStyle name="백_수량산출서(수정)_04-포장공_02-배수공_배수공H_평택15-17본체내역서_rev5 3" xfId="12240"/>
    <cellStyle name="백_수량산출서(수정)_04-포장공_02-배수공_배수공H_평택15-17본체내역서_rev5 4" xfId="12241"/>
    <cellStyle name="백_수량산출서(수정)_04-포장공_02-배수공_배수공H_평택15-17본체내역서_rev5 5" xfId="12242"/>
    <cellStyle name="백_수량산출서(수정)_04-포장공_02-배수공_배수공H_평택15-17본체내역서_rev5 6" xfId="12243"/>
    <cellStyle name="백_수량산출서(수정)_04-포장공_02-배수공_배수공H_평택15-17본체내역서_rev5 7" xfId="12244"/>
    <cellStyle name="백_수량산출서(수정)_04-포장공_02-배수공_배수공H_평택15-17본체내역서_rev5 8" xfId="12245"/>
    <cellStyle name="백_수량산출서(수정)_04-포장공_02-배수공_배수공H_평택15-17본체내역서_rev5 9" xfId="12246"/>
    <cellStyle name="백_수량산출서(수정)_04-포장공_02-배수공_배수공H_평택15-17본체내역서_rev5_1-1차 전기공사 설계서(저장탱크)_REVA_090721(전기방식수정분)" xfId="28037"/>
    <cellStyle name="백_수량산출서(수정)_04-포장공_02-배수공_배수공H_평택15-17본체내역서_rev5_4-3차 전기공사 설계서_REVP0(090401)" xfId="12247"/>
    <cellStyle name="백_수량산출서(수정)_04-포장공_02-배수공_배수공H_평택15-17본체내역서_rev5_4-3차 전기공사 설계서_REVP0(090401) 10" xfId="12248"/>
    <cellStyle name="백_수량산출서(수정)_04-포장공_02-배수공_배수공H_평택15-17본체내역서_rev5_4-3차 전기공사 설계서_REVP0(090401) 11" xfId="12249"/>
    <cellStyle name="백_수량산출서(수정)_04-포장공_02-배수공_배수공H_평택15-17본체내역서_rev5_4-3차 전기공사 설계서_REVP0(090401) 12" xfId="12250"/>
    <cellStyle name="백_수량산출서(수정)_04-포장공_02-배수공_배수공H_평택15-17본체내역서_rev5_4-3차 전기공사 설계서_REVP0(090401) 13" xfId="12251"/>
    <cellStyle name="백_수량산출서(수정)_04-포장공_02-배수공_배수공H_평택15-17본체내역서_rev5_4-3차 전기공사 설계서_REVP0(090401) 14" xfId="30258"/>
    <cellStyle name="백_수량산출서(수정)_04-포장공_02-배수공_배수공H_평택15-17본체내역서_rev5_4-3차 전기공사 설계서_REVP0(090401) 2" xfId="12252"/>
    <cellStyle name="백_수량산출서(수정)_04-포장공_02-배수공_배수공H_평택15-17본체내역서_rev5_4-3차 전기공사 설계서_REVP0(090401) 3" xfId="12253"/>
    <cellStyle name="백_수량산출서(수정)_04-포장공_02-배수공_배수공H_평택15-17본체내역서_rev5_4-3차 전기공사 설계서_REVP0(090401) 4" xfId="12254"/>
    <cellStyle name="백_수량산출서(수정)_04-포장공_02-배수공_배수공H_평택15-17본체내역서_rev5_4-3차 전기공사 설계서_REVP0(090401) 5" xfId="12255"/>
    <cellStyle name="백_수량산출서(수정)_04-포장공_02-배수공_배수공H_평택15-17본체내역서_rev5_4-3차 전기공사 설계서_REVP0(090401) 6" xfId="12256"/>
    <cellStyle name="백_수량산출서(수정)_04-포장공_02-배수공_배수공H_평택15-17본체내역서_rev5_4-3차 전기공사 설계서_REVP0(090401) 7" xfId="12257"/>
    <cellStyle name="백_수량산출서(수정)_04-포장공_02-배수공_배수공H_평택15-17본체내역서_rev5_4-3차 전기공사 설계서_REVP0(090401) 8" xfId="12258"/>
    <cellStyle name="백_수량산출서(수정)_04-포장공_02-배수공_배수공H_평택15-17본체내역서_rev5_4-3차 전기공사 설계서_REVP0(090401) 9" xfId="12259"/>
    <cellStyle name="백_수량산출서(수정)_04-포장공_02-배수공_통영기초#11-rev1" xfId="12260"/>
    <cellStyle name="백_수량산출서(수정)_04-포장공_02-배수공_통영기초#11-rev1 10" xfId="12261"/>
    <cellStyle name="백_수량산출서(수정)_04-포장공_02-배수공_통영기초#11-rev1 11" xfId="12262"/>
    <cellStyle name="백_수량산출서(수정)_04-포장공_02-배수공_통영기초#11-rev1 12" xfId="12263"/>
    <cellStyle name="백_수량산출서(수정)_04-포장공_02-배수공_통영기초#11-rev1 13" xfId="12264"/>
    <cellStyle name="백_수량산출서(수정)_04-포장공_02-배수공_통영기초#11-rev1 14" xfId="30257"/>
    <cellStyle name="백_수량산출서(수정)_04-포장공_02-배수공_통영기초#11-rev1 2" xfId="12265"/>
    <cellStyle name="백_수량산출서(수정)_04-포장공_02-배수공_통영기초#11-rev1 3" xfId="12266"/>
    <cellStyle name="백_수량산출서(수정)_04-포장공_02-배수공_통영기초#11-rev1 4" xfId="12267"/>
    <cellStyle name="백_수량산출서(수정)_04-포장공_02-배수공_통영기초#11-rev1 5" xfId="12268"/>
    <cellStyle name="백_수량산출서(수정)_04-포장공_02-배수공_통영기초#11-rev1 6" xfId="12269"/>
    <cellStyle name="백_수량산출서(수정)_04-포장공_02-배수공_통영기초#11-rev1 7" xfId="12270"/>
    <cellStyle name="백_수량산출서(수정)_04-포장공_02-배수공_통영기초#11-rev1 8" xfId="12271"/>
    <cellStyle name="백_수량산출서(수정)_04-포장공_02-배수공_통영기초#11-rev1 9" xfId="12272"/>
    <cellStyle name="백_수량산출서(수정)_04-포장공_02-배수공_통영기초#11-rev1_1-1차 전기공사 설계서(저장탱크)_REVA_090721(전기방식수정분)" xfId="28038"/>
    <cellStyle name="백_수량산출서(수정)_04-포장공_02-배수공_통영기초#11-rev1_4-3차 전기공사 설계서_REVP0(090401)" xfId="12273"/>
    <cellStyle name="백_수량산출서(수정)_04-포장공_02-배수공_통영기초#11-rev1_4-3차 전기공사 설계서_REVP0(090401) 10" xfId="12274"/>
    <cellStyle name="백_수량산출서(수정)_04-포장공_02-배수공_통영기초#11-rev1_4-3차 전기공사 설계서_REVP0(090401) 11" xfId="12275"/>
    <cellStyle name="백_수량산출서(수정)_04-포장공_02-배수공_통영기초#11-rev1_4-3차 전기공사 설계서_REVP0(090401) 12" xfId="12276"/>
    <cellStyle name="백_수량산출서(수정)_04-포장공_02-배수공_통영기초#11-rev1_4-3차 전기공사 설계서_REVP0(090401) 13" xfId="12277"/>
    <cellStyle name="백_수량산출서(수정)_04-포장공_02-배수공_통영기초#11-rev1_4-3차 전기공사 설계서_REVP0(090401) 14" xfId="30256"/>
    <cellStyle name="백_수량산출서(수정)_04-포장공_02-배수공_통영기초#11-rev1_4-3차 전기공사 설계서_REVP0(090401) 2" xfId="12278"/>
    <cellStyle name="백_수량산출서(수정)_04-포장공_02-배수공_통영기초#11-rev1_4-3차 전기공사 설계서_REVP0(090401) 3" xfId="12279"/>
    <cellStyle name="백_수량산출서(수정)_04-포장공_02-배수공_통영기초#11-rev1_4-3차 전기공사 설계서_REVP0(090401) 4" xfId="12280"/>
    <cellStyle name="백_수량산출서(수정)_04-포장공_02-배수공_통영기초#11-rev1_4-3차 전기공사 설계서_REVP0(090401) 5" xfId="12281"/>
    <cellStyle name="백_수량산출서(수정)_04-포장공_02-배수공_통영기초#11-rev1_4-3차 전기공사 설계서_REVP0(090401) 6" xfId="12282"/>
    <cellStyle name="백_수량산출서(수정)_04-포장공_02-배수공_통영기초#11-rev1_4-3차 전기공사 설계서_REVP0(090401) 7" xfId="12283"/>
    <cellStyle name="백_수량산출서(수정)_04-포장공_02-배수공_통영기초#11-rev1_4-3차 전기공사 설계서_REVP0(090401) 8" xfId="12284"/>
    <cellStyle name="백_수량산출서(수정)_04-포장공_02-배수공_통영기초#11-rev1_4-3차 전기공사 설계서_REVP0(090401) 9" xfId="12285"/>
    <cellStyle name="백_수량산출서(수정)_04-포장공_02-배수공_통영기초#11-rev1_노임단가" xfId="12286"/>
    <cellStyle name="백_수량산출서(수정)_04-포장공_02-배수공_통영기초#11-rev1_노임단가 10" xfId="12287"/>
    <cellStyle name="백_수량산출서(수정)_04-포장공_02-배수공_통영기초#11-rev1_노임단가 11" xfId="12288"/>
    <cellStyle name="백_수량산출서(수정)_04-포장공_02-배수공_통영기초#11-rev1_노임단가 12" xfId="12289"/>
    <cellStyle name="백_수량산출서(수정)_04-포장공_02-배수공_통영기초#11-rev1_노임단가 13" xfId="12290"/>
    <cellStyle name="백_수량산출서(수정)_04-포장공_02-배수공_통영기초#11-rev1_노임단가 14" xfId="30255"/>
    <cellStyle name="백_수량산출서(수정)_04-포장공_02-배수공_통영기초#11-rev1_노임단가 2" xfId="12291"/>
    <cellStyle name="백_수량산출서(수정)_04-포장공_02-배수공_통영기초#11-rev1_노임단가 3" xfId="12292"/>
    <cellStyle name="백_수량산출서(수정)_04-포장공_02-배수공_통영기초#11-rev1_노임단가 4" xfId="12293"/>
    <cellStyle name="백_수량산출서(수정)_04-포장공_02-배수공_통영기초#11-rev1_노임단가 5" xfId="12294"/>
    <cellStyle name="백_수량산출서(수정)_04-포장공_02-배수공_통영기초#11-rev1_노임단가 6" xfId="12295"/>
    <cellStyle name="백_수량산출서(수정)_04-포장공_02-배수공_통영기초#11-rev1_노임단가 7" xfId="12296"/>
    <cellStyle name="백_수량산출서(수정)_04-포장공_02-배수공_통영기초#11-rev1_노임단가 8" xfId="12297"/>
    <cellStyle name="백_수량산출서(수정)_04-포장공_02-배수공_통영기초#11-rev1_노임단가 9" xfId="12298"/>
    <cellStyle name="백_수량산출서(수정)_04-포장공_02-배수공_통영기초#11-rev1_노임단가_1-1차 전기공사 설계서(저장탱크)_REVA_090721(전기방식수정분)" xfId="28039"/>
    <cellStyle name="백_수량산출서(수정)_04-포장공_02-배수공_통영기초#11-rev1_노임단가_4-3차 전기공사 설계서_REVP0(090401)" xfId="12299"/>
    <cellStyle name="백_수량산출서(수정)_04-포장공_02-배수공_통영기초#11-rev1_노임단가_4-3차 전기공사 설계서_REVP0(090401) 10" xfId="12300"/>
    <cellStyle name="백_수량산출서(수정)_04-포장공_02-배수공_통영기초#11-rev1_노임단가_4-3차 전기공사 설계서_REVP0(090401) 11" xfId="12301"/>
    <cellStyle name="백_수량산출서(수정)_04-포장공_02-배수공_통영기초#11-rev1_노임단가_4-3차 전기공사 설계서_REVP0(090401) 12" xfId="12302"/>
    <cellStyle name="백_수량산출서(수정)_04-포장공_02-배수공_통영기초#11-rev1_노임단가_4-3차 전기공사 설계서_REVP0(090401) 13" xfId="12303"/>
    <cellStyle name="백_수량산출서(수정)_04-포장공_02-배수공_통영기초#11-rev1_노임단가_4-3차 전기공사 설계서_REVP0(090401) 14" xfId="30254"/>
    <cellStyle name="백_수량산출서(수정)_04-포장공_02-배수공_통영기초#11-rev1_노임단가_4-3차 전기공사 설계서_REVP0(090401) 2" xfId="12304"/>
    <cellStyle name="백_수량산출서(수정)_04-포장공_02-배수공_통영기초#11-rev1_노임단가_4-3차 전기공사 설계서_REVP0(090401) 3" xfId="12305"/>
    <cellStyle name="백_수량산출서(수정)_04-포장공_02-배수공_통영기초#11-rev1_노임단가_4-3차 전기공사 설계서_REVP0(090401) 4" xfId="12306"/>
    <cellStyle name="백_수량산출서(수정)_04-포장공_02-배수공_통영기초#11-rev1_노임단가_4-3차 전기공사 설계서_REVP0(090401) 5" xfId="12307"/>
    <cellStyle name="백_수량산출서(수정)_04-포장공_02-배수공_통영기초#11-rev1_노임단가_4-3차 전기공사 설계서_REVP0(090401) 6" xfId="12308"/>
    <cellStyle name="백_수량산출서(수정)_04-포장공_02-배수공_통영기초#11-rev1_노임단가_4-3차 전기공사 설계서_REVP0(090401) 7" xfId="12309"/>
    <cellStyle name="백_수량산출서(수정)_04-포장공_02-배수공_통영기초#11-rev1_노임단가_4-3차 전기공사 설계서_REVP0(090401) 8" xfId="12310"/>
    <cellStyle name="백_수량산출서(수정)_04-포장공_02-배수공_통영기초#11-rev1_노임단가_4-3차 전기공사 설계서_REVP0(090401) 9" xfId="12311"/>
    <cellStyle name="백_수량산출서(수정)_04-포장공_02-배수공_통영기초#11-rev1_통합내역서" xfId="12312"/>
    <cellStyle name="백_수량산출서(수정)_04-포장공_02-배수공_통영기초#11-rev1_통합내역서 10" xfId="12313"/>
    <cellStyle name="백_수량산출서(수정)_04-포장공_02-배수공_통영기초#11-rev1_통합내역서 11" xfId="12314"/>
    <cellStyle name="백_수량산출서(수정)_04-포장공_02-배수공_통영기초#11-rev1_통합내역서 12" xfId="12315"/>
    <cellStyle name="백_수량산출서(수정)_04-포장공_02-배수공_통영기초#11-rev1_통합내역서 13" xfId="12316"/>
    <cellStyle name="백_수량산출서(수정)_04-포장공_02-배수공_통영기초#11-rev1_통합내역서 14" xfId="30253"/>
    <cellStyle name="백_수량산출서(수정)_04-포장공_02-배수공_통영기초#11-rev1_통합내역서 2" xfId="12317"/>
    <cellStyle name="백_수량산출서(수정)_04-포장공_02-배수공_통영기초#11-rev1_통합내역서 3" xfId="12318"/>
    <cellStyle name="백_수량산출서(수정)_04-포장공_02-배수공_통영기초#11-rev1_통합내역서 4" xfId="12319"/>
    <cellStyle name="백_수량산출서(수정)_04-포장공_02-배수공_통영기초#11-rev1_통합내역서 5" xfId="12320"/>
    <cellStyle name="백_수량산출서(수정)_04-포장공_02-배수공_통영기초#11-rev1_통합내역서 6" xfId="12321"/>
    <cellStyle name="백_수량산출서(수정)_04-포장공_02-배수공_통영기초#11-rev1_통합내역서 7" xfId="12322"/>
    <cellStyle name="백_수량산출서(수정)_04-포장공_02-배수공_통영기초#11-rev1_통합내역서 8" xfId="12323"/>
    <cellStyle name="백_수량산출서(수정)_04-포장공_02-배수공_통영기초#11-rev1_통합내역서 9" xfId="12324"/>
    <cellStyle name="백_수량산출서(수정)_04-포장공_02-배수공_통영기초#11-rev1_통합내역서_1-1차 전기공사 설계서(저장탱크)_REVA_090721(전기방식수정분)" xfId="28040"/>
    <cellStyle name="백_수량산출서(수정)_04-포장공_02-배수공_통영기초#11-rev1_통합내역서_4-3차 전기공사 설계서_REVP0(090401)" xfId="12325"/>
    <cellStyle name="백_수량산출서(수정)_04-포장공_02-배수공_통영기초#11-rev1_통합내역서_4-3차 전기공사 설계서_REVP0(090401) 10" xfId="12326"/>
    <cellStyle name="백_수량산출서(수정)_04-포장공_02-배수공_통영기초#11-rev1_통합내역서_4-3차 전기공사 설계서_REVP0(090401) 11" xfId="12327"/>
    <cellStyle name="백_수량산출서(수정)_04-포장공_02-배수공_통영기초#11-rev1_통합내역서_4-3차 전기공사 설계서_REVP0(090401) 12" xfId="12328"/>
    <cellStyle name="백_수량산출서(수정)_04-포장공_02-배수공_통영기초#11-rev1_통합내역서_4-3차 전기공사 설계서_REVP0(090401) 13" xfId="12329"/>
    <cellStyle name="백_수량산출서(수정)_04-포장공_02-배수공_통영기초#11-rev1_통합내역서_4-3차 전기공사 설계서_REVP0(090401) 14" xfId="30252"/>
    <cellStyle name="백_수량산출서(수정)_04-포장공_02-배수공_통영기초#11-rev1_통합내역서_4-3차 전기공사 설계서_REVP0(090401) 2" xfId="12330"/>
    <cellStyle name="백_수량산출서(수정)_04-포장공_02-배수공_통영기초#11-rev1_통합내역서_4-3차 전기공사 설계서_REVP0(090401) 3" xfId="12331"/>
    <cellStyle name="백_수량산출서(수정)_04-포장공_02-배수공_통영기초#11-rev1_통합내역서_4-3차 전기공사 설계서_REVP0(090401) 4" xfId="12332"/>
    <cellStyle name="백_수량산출서(수정)_04-포장공_02-배수공_통영기초#11-rev1_통합내역서_4-3차 전기공사 설계서_REVP0(090401) 5" xfId="12333"/>
    <cellStyle name="백_수량산출서(수정)_04-포장공_02-배수공_통영기초#11-rev1_통합내역서_4-3차 전기공사 설계서_REVP0(090401) 6" xfId="12334"/>
    <cellStyle name="백_수량산출서(수정)_04-포장공_02-배수공_통영기초#11-rev1_통합내역서_4-3차 전기공사 설계서_REVP0(090401) 7" xfId="12335"/>
    <cellStyle name="백_수량산출서(수정)_04-포장공_02-배수공_통영기초#11-rev1_통합내역서_4-3차 전기공사 설계서_REVP0(090401) 8" xfId="12336"/>
    <cellStyle name="백_수량산출서(수정)_04-포장공_02-배수공_통영기초#11-rev1_통합내역서_4-3차 전기공사 설계서_REVP0(090401) 9" xfId="12337"/>
    <cellStyle name="백_수량산출서(수정)_04-포장공_02-배수공_통영기초#11-rev1_평택15-17본체내역서_rev5" xfId="12338"/>
    <cellStyle name="백_수량산출서(수정)_04-포장공_02-배수공_통영기초#11-rev1_평택15-17본체내역서_rev5 10" xfId="12339"/>
    <cellStyle name="백_수량산출서(수정)_04-포장공_02-배수공_통영기초#11-rev1_평택15-17본체내역서_rev5 11" xfId="12340"/>
    <cellStyle name="백_수량산출서(수정)_04-포장공_02-배수공_통영기초#11-rev1_평택15-17본체내역서_rev5 12" xfId="12341"/>
    <cellStyle name="백_수량산출서(수정)_04-포장공_02-배수공_통영기초#11-rev1_평택15-17본체내역서_rev5 13" xfId="12342"/>
    <cellStyle name="백_수량산출서(수정)_04-포장공_02-배수공_통영기초#11-rev1_평택15-17본체내역서_rev5 14" xfId="30251"/>
    <cellStyle name="백_수량산출서(수정)_04-포장공_02-배수공_통영기초#11-rev1_평택15-17본체내역서_rev5 2" xfId="12343"/>
    <cellStyle name="백_수량산출서(수정)_04-포장공_02-배수공_통영기초#11-rev1_평택15-17본체내역서_rev5 3" xfId="12344"/>
    <cellStyle name="백_수량산출서(수정)_04-포장공_02-배수공_통영기초#11-rev1_평택15-17본체내역서_rev5 4" xfId="12345"/>
    <cellStyle name="백_수량산출서(수정)_04-포장공_02-배수공_통영기초#11-rev1_평택15-17본체내역서_rev5 5" xfId="12346"/>
    <cellStyle name="백_수량산출서(수정)_04-포장공_02-배수공_통영기초#11-rev1_평택15-17본체내역서_rev5 6" xfId="12347"/>
    <cellStyle name="백_수량산출서(수정)_04-포장공_02-배수공_통영기초#11-rev1_평택15-17본체내역서_rev5 7" xfId="12348"/>
    <cellStyle name="백_수량산출서(수정)_04-포장공_02-배수공_통영기초#11-rev1_평택15-17본체내역서_rev5 8" xfId="12349"/>
    <cellStyle name="백_수량산출서(수정)_04-포장공_02-배수공_통영기초#11-rev1_평택15-17본체내역서_rev5 9" xfId="12350"/>
    <cellStyle name="백_수량산출서(수정)_04-포장공_02-배수공_통영기초#11-rev1_평택15-17본체내역서_rev5_1-1차 전기공사 설계서(저장탱크)_REVA_090721(전기방식수정분)" xfId="28041"/>
    <cellStyle name="백_수량산출서(수정)_04-포장공_02-배수공_통영기초#11-rev1_평택15-17본체내역서_rev5_4-3차 전기공사 설계서_REVP0(090401)" xfId="12351"/>
    <cellStyle name="백_수량산출서(수정)_04-포장공_02-배수공_통영기초#11-rev1_평택15-17본체내역서_rev5_4-3차 전기공사 설계서_REVP0(090401) 10" xfId="12352"/>
    <cellStyle name="백_수량산출서(수정)_04-포장공_02-배수공_통영기초#11-rev1_평택15-17본체내역서_rev5_4-3차 전기공사 설계서_REVP0(090401) 11" xfId="12353"/>
    <cellStyle name="백_수량산출서(수정)_04-포장공_02-배수공_통영기초#11-rev1_평택15-17본체내역서_rev5_4-3차 전기공사 설계서_REVP0(090401) 12" xfId="12354"/>
    <cellStyle name="백_수량산출서(수정)_04-포장공_02-배수공_통영기초#11-rev1_평택15-17본체내역서_rev5_4-3차 전기공사 설계서_REVP0(090401) 13" xfId="12355"/>
    <cellStyle name="백_수량산출서(수정)_04-포장공_02-배수공_통영기초#11-rev1_평택15-17본체내역서_rev5_4-3차 전기공사 설계서_REVP0(090401) 14" xfId="30250"/>
    <cellStyle name="백_수량산출서(수정)_04-포장공_02-배수공_통영기초#11-rev1_평택15-17본체내역서_rev5_4-3차 전기공사 설계서_REVP0(090401) 2" xfId="12356"/>
    <cellStyle name="백_수량산출서(수정)_04-포장공_02-배수공_통영기초#11-rev1_평택15-17본체내역서_rev5_4-3차 전기공사 설계서_REVP0(090401) 3" xfId="12357"/>
    <cellStyle name="백_수량산출서(수정)_04-포장공_02-배수공_통영기초#11-rev1_평택15-17본체내역서_rev5_4-3차 전기공사 설계서_REVP0(090401) 4" xfId="12358"/>
    <cellStyle name="백_수량산출서(수정)_04-포장공_02-배수공_통영기초#11-rev1_평택15-17본체내역서_rev5_4-3차 전기공사 설계서_REVP0(090401) 5" xfId="12359"/>
    <cellStyle name="백_수량산출서(수정)_04-포장공_02-배수공_통영기초#11-rev1_평택15-17본체내역서_rev5_4-3차 전기공사 설계서_REVP0(090401) 6" xfId="12360"/>
    <cellStyle name="백_수량산출서(수정)_04-포장공_02-배수공_통영기초#11-rev1_평택15-17본체내역서_rev5_4-3차 전기공사 설계서_REVP0(090401) 7" xfId="12361"/>
    <cellStyle name="백_수량산출서(수정)_04-포장공_02-배수공_통영기초#11-rev1_평택15-17본체내역서_rev5_4-3차 전기공사 설계서_REVP0(090401) 8" xfId="12362"/>
    <cellStyle name="백_수량산출서(수정)_04-포장공_02-배수공_통영기초#11-rev1_평택15-17본체내역서_rev5_4-3차 전기공사 설계서_REVP0(090401) 9" xfId="12363"/>
    <cellStyle name="백_수량산출서(수정)_04-포장공_02-배수공_통합내역서" xfId="12364"/>
    <cellStyle name="백_수량산출서(수정)_04-포장공_02-배수공_통합내역서 10" xfId="12365"/>
    <cellStyle name="백_수량산출서(수정)_04-포장공_02-배수공_통합내역서 11" xfId="12366"/>
    <cellStyle name="백_수량산출서(수정)_04-포장공_02-배수공_통합내역서 12" xfId="12367"/>
    <cellStyle name="백_수량산출서(수정)_04-포장공_02-배수공_통합내역서 13" xfId="12368"/>
    <cellStyle name="백_수량산출서(수정)_04-포장공_02-배수공_통합내역서 14" xfId="30249"/>
    <cellStyle name="백_수량산출서(수정)_04-포장공_02-배수공_통합내역서 2" xfId="12369"/>
    <cellStyle name="백_수량산출서(수정)_04-포장공_02-배수공_통합내역서 3" xfId="12370"/>
    <cellStyle name="백_수량산출서(수정)_04-포장공_02-배수공_통합내역서 4" xfId="12371"/>
    <cellStyle name="백_수량산출서(수정)_04-포장공_02-배수공_통합내역서 5" xfId="12372"/>
    <cellStyle name="백_수량산출서(수정)_04-포장공_02-배수공_통합내역서 6" xfId="12373"/>
    <cellStyle name="백_수량산출서(수정)_04-포장공_02-배수공_통합내역서 7" xfId="12374"/>
    <cellStyle name="백_수량산출서(수정)_04-포장공_02-배수공_통합내역서 8" xfId="12375"/>
    <cellStyle name="백_수량산출서(수정)_04-포장공_02-배수공_통합내역서 9" xfId="12376"/>
    <cellStyle name="백_수량산출서(수정)_04-포장공_02-배수공_통합내역서_1-1차 전기공사 설계서(저장탱크)_REVA_090721(전기방식수정분)" xfId="28042"/>
    <cellStyle name="백_수량산출서(수정)_04-포장공_02-배수공_통합내역서_4-3차 전기공사 설계서_REVP0(090401)" xfId="12377"/>
    <cellStyle name="백_수량산출서(수정)_04-포장공_02-배수공_통합내역서_4-3차 전기공사 설계서_REVP0(090401) 10" xfId="12378"/>
    <cellStyle name="백_수량산출서(수정)_04-포장공_02-배수공_통합내역서_4-3차 전기공사 설계서_REVP0(090401) 11" xfId="12379"/>
    <cellStyle name="백_수량산출서(수정)_04-포장공_02-배수공_통합내역서_4-3차 전기공사 설계서_REVP0(090401) 12" xfId="12380"/>
    <cellStyle name="백_수량산출서(수정)_04-포장공_02-배수공_통합내역서_4-3차 전기공사 설계서_REVP0(090401) 13" xfId="12381"/>
    <cellStyle name="백_수량산출서(수정)_04-포장공_02-배수공_통합내역서_4-3차 전기공사 설계서_REVP0(090401) 14" xfId="30248"/>
    <cellStyle name="백_수량산출서(수정)_04-포장공_02-배수공_통합내역서_4-3차 전기공사 설계서_REVP0(090401) 2" xfId="12382"/>
    <cellStyle name="백_수량산출서(수정)_04-포장공_02-배수공_통합내역서_4-3차 전기공사 설계서_REVP0(090401) 3" xfId="12383"/>
    <cellStyle name="백_수량산출서(수정)_04-포장공_02-배수공_통합내역서_4-3차 전기공사 설계서_REVP0(090401) 4" xfId="12384"/>
    <cellStyle name="백_수량산출서(수정)_04-포장공_02-배수공_통합내역서_4-3차 전기공사 설계서_REVP0(090401) 5" xfId="12385"/>
    <cellStyle name="백_수량산출서(수정)_04-포장공_02-배수공_통합내역서_4-3차 전기공사 설계서_REVP0(090401) 6" xfId="12386"/>
    <cellStyle name="백_수량산출서(수정)_04-포장공_02-배수공_통합내역서_4-3차 전기공사 설계서_REVP0(090401) 7" xfId="12387"/>
    <cellStyle name="백_수량산출서(수정)_04-포장공_02-배수공_통합내역서_4-3차 전기공사 설계서_REVP0(090401) 8" xfId="12388"/>
    <cellStyle name="백_수량산출서(수정)_04-포장공_02-배수공_통합내역서_4-3차 전기공사 설계서_REVP0(090401) 9" xfId="12389"/>
    <cellStyle name="백_수량산출서(수정)_04-포장공_02-배수공_평택15-17본체내역서_rev5" xfId="12390"/>
    <cellStyle name="백_수량산출서(수정)_04-포장공_02-배수공_평택15-17본체내역서_rev5 10" xfId="12391"/>
    <cellStyle name="백_수량산출서(수정)_04-포장공_02-배수공_평택15-17본체내역서_rev5 11" xfId="12392"/>
    <cellStyle name="백_수량산출서(수정)_04-포장공_02-배수공_평택15-17본체내역서_rev5 12" xfId="12393"/>
    <cellStyle name="백_수량산출서(수정)_04-포장공_02-배수공_평택15-17본체내역서_rev5 13" xfId="12394"/>
    <cellStyle name="백_수량산출서(수정)_04-포장공_02-배수공_평택15-17본체내역서_rev5 14" xfId="30247"/>
    <cellStyle name="백_수량산출서(수정)_04-포장공_02-배수공_평택15-17본체내역서_rev5 2" xfId="12395"/>
    <cellStyle name="백_수량산출서(수정)_04-포장공_02-배수공_평택15-17본체내역서_rev5 3" xfId="12396"/>
    <cellStyle name="백_수량산출서(수정)_04-포장공_02-배수공_평택15-17본체내역서_rev5 4" xfId="12397"/>
    <cellStyle name="백_수량산출서(수정)_04-포장공_02-배수공_평택15-17본체내역서_rev5 5" xfId="12398"/>
    <cellStyle name="백_수량산출서(수정)_04-포장공_02-배수공_평택15-17본체내역서_rev5 6" xfId="12399"/>
    <cellStyle name="백_수량산출서(수정)_04-포장공_02-배수공_평택15-17본체내역서_rev5 7" xfId="12400"/>
    <cellStyle name="백_수량산출서(수정)_04-포장공_02-배수공_평택15-17본체내역서_rev5 8" xfId="12401"/>
    <cellStyle name="백_수량산출서(수정)_04-포장공_02-배수공_평택15-17본체내역서_rev5 9" xfId="12402"/>
    <cellStyle name="백_수량산출서(수정)_04-포장공_02-배수공_평택15-17본체내역서_rev5_1-1차 전기공사 설계서(저장탱크)_REVA_090721(전기방식수정분)" xfId="28043"/>
    <cellStyle name="백_수량산출서(수정)_04-포장공_02-배수공_평택15-17본체내역서_rev5_4-3차 전기공사 설계서_REVP0(090401)" xfId="12403"/>
    <cellStyle name="백_수량산출서(수정)_04-포장공_02-배수공_평택15-17본체내역서_rev5_4-3차 전기공사 설계서_REVP0(090401) 10" xfId="12404"/>
    <cellStyle name="백_수량산출서(수정)_04-포장공_02-배수공_평택15-17본체내역서_rev5_4-3차 전기공사 설계서_REVP0(090401) 11" xfId="12405"/>
    <cellStyle name="백_수량산출서(수정)_04-포장공_02-배수공_평택15-17본체내역서_rev5_4-3차 전기공사 설계서_REVP0(090401) 12" xfId="12406"/>
    <cellStyle name="백_수량산출서(수정)_04-포장공_02-배수공_평택15-17본체내역서_rev5_4-3차 전기공사 설계서_REVP0(090401) 13" xfId="12407"/>
    <cellStyle name="백_수량산출서(수정)_04-포장공_02-배수공_평택15-17본체내역서_rev5_4-3차 전기공사 설계서_REVP0(090401) 14" xfId="30246"/>
    <cellStyle name="백_수량산출서(수정)_04-포장공_02-배수공_평택15-17본체내역서_rev5_4-3차 전기공사 설계서_REVP0(090401) 2" xfId="12408"/>
    <cellStyle name="백_수량산출서(수정)_04-포장공_02-배수공_평택15-17본체내역서_rev5_4-3차 전기공사 설계서_REVP0(090401) 3" xfId="12409"/>
    <cellStyle name="백_수량산출서(수정)_04-포장공_02-배수공_평택15-17본체내역서_rev5_4-3차 전기공사 설계서_REVP0(090401) 4" xfId="12410"/>
    <cellStyle name="백_수량산출서(수정)_04-포장공_02-배수공_평택15-17본체내역서_rev5_4-3차 전기공사 설계서_REVP0(090401) 5" xfId="12411"/>
    <cellStyle name="백_수량산출서(수정)_04-포장공_02-배수공_평택15-17본체내역서_rev5_4-3차 전기공사 설계서_REVP0(090401) 6" xfId="12412"/>
    <cellStyle name="백_수량산출서(수정)_04-포장공_02-배수공_평택15-17본체내역서_rev5_4-3차 전기공사 설계서_REVP0(090401) 7" xfId="12413"/>
    <cellStyle name="백_수량산출서(수정)_04-포장공_02-배수공_평택15-17본체내역서_rev5_4-3차 전기공사 설계서_REVP0(090401) 8" xfId="12414"/>
    <cellStyle name="백_수량산출서(수정)_04-포장공_02-배수공_평택15-17본체내역서_rev5_4-3차 전기공사 설계서_REVP0(090401) 9" xfId="12415"/>
    <cellStyle name="백_수량산출서(수정)_06-부대공_02-배수공" xfId="12416"/>
    <cellStyle name="백_수량산출서(수정)_06-부대공_02-배수공 10" xfId="12417"/>
    <cellStyle name="백_수량산출서(수정)_06-부대공_02-배수공 11" xfId="12418"/>
    <cellStyle name="백_수량산출서(수정)_06-부대공_02-배수공 12" xfId="12419"/>
    <cellStyle name="백_수량산출서(수정)_06-부대공_02-배수공 13" xfId="12420"/>
    <cellStyle name="백_수량산출서(수정)_06-부대공_02-배수공 14" xfId="30245"/>
    <cellStyle name="백_수량산출서(수정)_06-부대공_02-배수공 2" xfId="12421"/>
    <cellStyle name="백_수량산출서(수정)_06-부대공_02-배수공 3" xfId="12422"/>
    <cellStyle name="백_수량산출서(수정)_06-부대공_02-배수공 4" xfId="12423"/>
    <cellStyle name="백_수량산출서(수정)_06-부대공_02-배수공 5" xfId="12424"/>
    <cellStyle name="백_수량산출서(수정)_06-부대공_02-배수공 6" xfId="12425"/>
    <cellStyle name="백_수량산출서(수정)_06-부대공_02-배수공 7" xfId="12426"/>
    <cellStyle name="백_수량산출서(수정)_06-부대공_02-배수공 8" xfId="12427"/>
    <cellStyle name="백_수량산출서(수정)_06-부대공_02-배수공 9" xfId="12428"/>
    <cellStyle name="백_수량산출서(수정)_06-부대공_02-배수공_1-1차 전기공사 설계서(저장탱크)_REVA_090721(전기방식수정분)" xfId="28044"/>
    <cellStyle name="백_수량산출서(수정)_06-부대공_02-배수공_4-3차 전기공사 설계서_REVP0(090401)" xfId="12429"/>
    <cellStyle name="백_수량산출서(수정)_06-부대공_02-배수공_4-3차 전기공사 설계서_REVP0(090401) 10" xfId="12430"/>
    <cellStyle name="백_수량산출서(수정)_06-부대공_02-배수공_4-3차 전기공사 설계서_REVP0(090401) 11" xfId="12431"/>
    <cellStyle name="백_수량산출서(수정)_06-부대공_02-배수공_4-3차 전기공사 설계서_REVP0(090401) 12" xfId="12432"/>
    <cellStyle name="백_수량산출서(수정)_06-부대공_02-배수공_4-3차 전기공사 설계서_REVP0(090401) 13" xfId="12433"/>
    <cellStyle name="백_수량산출서(수정)_06-부대공_02-배수공_4-3차 전기공사 설계서_REVP0(090401) 14" xfId="30244"/>
    <cellStyle name="백_수량산출서(수정)_06-부대공_02-배수공_4-3차 전기공사 설계서_REVP0(090401) 2" xfId="12434"/>
    <cellStyle name="백_수량산출서(수정)_06-부대공_02-배수공_4-3차 전기공사 설계서_REVP0(090401) 3" xfId="12435"/>
    <cellStyle name="백_수량산출서(수정)_06-부대공_02-배수공_4-3차 전기공사 설계서_REVP0(090401) 4" xfId="12436"/>
    <cellStyle name="백_수량산출서(수정)_06-부대공_02-배수공_4-3차 전기공사 설계서_REVP0(090401) 5" xfId="12437"/>
    <cellStyle name="백_수량산출서(수정)_06-부대공_02-배수공_4-3차 전기공사 설계서_REVP0(090401) 6" xfId="12438"/>
    <cellStyle name="백_수량산출서(수정)_06-부대공_02-배수공_4-3차 전기공사 설계서_REVP0(090401) 7" xfId="12439"/>
    <cellStyle name="백_수량산출서(수정)_06-부대공_02-배수공_4-3차 전기공사 설계서_REVP0(090401) 8" xfId="12440"/>
    <cellStyle name="백_수량산출서(수정)_06-부대공_02-배수공_4-3차 전기공사 설계서_REVP0(090401) 9" xfId="12441"/>
    <cellStyle name="백_수량산출서(수정)_06-부대공_02-배수공_노임단가" xfId="12442"/>
    <cellStyle name="백_수량산출서(수정)_06-부대공_02-배수공_노임단가 10" xfId="12443"/>
    <cellStyle name="백_수량산출서(수정)_06-부대공_02-배수공_노임단가 11" xfId="12444"/>
    <cellStyle name="백_수량산출서(수정)_06-부대공_02-배수공_노임단가 12" xfId="12445"/>
    <cellStyle name="백_수량산출서(수정)_06-부대공_02-배수공_노임단가 13" xfId="12446"/>
    <cellStyle name="백_수량산출서(수정)_06-부대공_02-배수공_노임단가 14" xfId="30243"/>
    <cellStyle name="백_수량산출서(수정)_06-부대공_02-배수공_노임단가 2" xfId="12447"/>
    <cellStyle name="백_수량산출서(수정)_06-부대공_02-배수공_노임단가 3" xfId="12448"/>
    <cellStyle name="백_수량산출서(수정)_06-부대공_02-배수공_노임단가 4" xfId="12449"/>
    <cellStyle name="백_수량산출서(수정)_06-부대공_02-배수공_노임단가 5" xfId="12450"/>
    <cellStyle name="백_수량산출서(수정)_06-부대공_02-배수공_노임단가 6" xfId="12451"/>
    <cellStyle name="백_수량산출서(수정)_06-부대공_02-배수공_노임단가 7" xfId="12452"/>
    <cellStyle name="백_수량산출서(수정)_06-부대공_02-배수공_노임단가 8" xfId="12453"/>
    <cellStyle name="백_수량산출서(수정)_06-부대공_02-배수공_노임단가 9" xfId="12454"/>
    <cellStyle name="백_수량산출서(수정)_06-부대공_02-배수공_노임단가_1-1차 전기공사 설계서(저장탱크)_REVA_090721(전기방식수정분)" xfId="28045"/>
    <cellStyle name="백_수량산출서(수정)_06-부대공_02-배수공_노임단가_4-3차 전기공사 설계서_REVP0(090401)" xfId="12455"/>
    <cellStyle name="백_수량산출서(수정)_06-부대공_02-배수공_노임단가_4-3차 전기공사 설계서_REVP0(090401) 10" xfId="12456"/>
    <cellStyle name="백_수량산출서(수정)_06-부대공_02-배수공_노임단가_4-3차 전기공사 설계서_REVP0(090401) 11" xfId="12457"/>
    <cellStyle name="백_수량산출서(수정)_06-부대공_02-배수공_노임단가_4-3차 전기공사 설계서_REVP0(090401) 12" xfId="12458"/>
    <cellStyle name="백_수량산출서(수정)_06-부대공_02-배수공_노임단가_4-3차 전기공사 설계서_REVP0(090401) 13" xfId="12459"/>
    <cellStyle name="백_수량산출서(수정)_06-부대공_02-배수공_노임단가_4-3차 전기공사 설계서_REVP0(090401) 14" xfId="30242"/>
    <cellStyle name="백_수량산출서(수정)_06-부대공_02-배수공_노임단가_4-3차 전기공사 설계서_REVP0(090401) 2" xfId="12460"/>
    <cellStyle name="백_수량산출서(수정)_06-부대공_02-배수공_노임단가_4-3차 전기공사 설계서_REVP0(090401) 3" xfId="12461"/>
    <cellStyle name="백_수량산출서(수정)_06-부대공_02-배수공_노임단가_4-3차 전기공사 설계서_REVP0(090401) 4" xfId="12462"/>
    <cellStyle name="백_수량산출서(수정)_06-부대공_02-배수공_노임단가_4-3차 전기공사 설계서_REVP0(090401) 5" xfId="12463"/>
    <cellStyle name="백_수량산출서(수정)_06-부대공_02-배수공_노임단가_4-3차 전기공사 설계서_REVP0(090401) 6" xfId="12464"/>
    <cellStyle name="백_수량산출서(수정)_06-부대공_02-배수공_노임단가_4-3차 전기공사 설계서_REVP0(090401) 7" xfId="12465"/>
    <cellStyle name="백_수량산출서(수정)_06-부대공_02-배수공_노임단가_4-3차 전기공사 설계서_REVP0(090401) 8" xfId="12466"/>
    <cellStyle name="백_수량산출서(수정)_06-부대공_02-배수공_노임단가_4-3차 전기공사 설계서_REVP0(090401) 9" xfId="12467"/>
    <cellStyle name="백_수량산출서(수정)_06-부대공_02-배수공_배수공H" xfId="12468"/>
    <cellStyle name="백_수량산출서(수정)_06-부대공_02-배수공_배수공H 10" xfId="12469"/>
    <cellStyle name="백_수량산출서(수정)_06-부대공_02-배수공_배수공H 11" xfId="12470"/>
    <cellStyle name="백_수량산출서(수정)_06-부대공_02-배수공_배수공H 12" xfId="12471"/>
    <cellStyle name="백_수량산출서(수정)_06-부대공_02-배수공_배수공H 13" xfId="12472"/>
    <cellStyle name="백_수량산출서(수정)_06-부대공_02-배수공_배수공H 14" xfId="30241"/>
    <cellStyle name="백_수량산출서(수정)_06-부대공_02-배수공_배수공H 2" xfId="12473"/>
    <cellStyle name="백_수량산출서(수정)_06-부대공_02-배수공_배수공H 3" xfId="12474"/>
    <cellStyle name="백_수량산출서(수정)_06-부대공_02-배수공_배수공H 4" xfId="12475"/>
    <cellStyle name="백_수량산출서(수정)_06-부대공_02-배수공_배수공H 5" xfId="12476"/>
    <cellStyle name="백_수량산출서(수정)_06-부대공_02-배수공_배수공H 6" xfId="12477"/>
    <cellStyle name="백_수량산출서(수정)_06-부대공_02-배수공_배수공H 7" xfId="12478"/>
    <cellStyle name="백_수량산출서(수정)_06-부대공_02-배수공_배수공H 8" xfId="12479"/>
    <cellStyle name="백_수량산출서(수정)_06-부대공_02-배수공_배수공H 9" xfId="12480"/>
    <cellStyle name="백_수량산출서(수정)_06-부대공_02-배수공_배수공H_1-1차 전기공사 설계서(저장탱크)_REVA_090721(전기방식수정분)" xfId="28046"/>
    <cellStyle name="백_수량산출서(수정)_06-부대공_02-배수공_배수공H_4-3차 전기공사 설계서_REVP0(090401)" xfId="12481"/>
    <cellStyle name="백_수량산출서(수정)_06-부대공_02-배수공_배수공H_4-3차 전기공사 설계서_REVP0(090401) 10" xfId="12482"/>
    <cellStyle name="백_수량산출서(수정)_06-부대공_02-배수공_배수공H_4-3차 전기공사 설계서_REVP0(090401) 11" xfId="12483"/>
    <cellStyle name="백_수량산출서(수정)_06-부대공_02-배수공_배수공H_4-3차 전기공사 설계서_REVP0(090401) 12" xfId="12484"/>
    <cellStyle name="백_수량산출서(수정)_06-부대공_02-배수공_배수공H_4-3차 전기공사 설계서_REVP0(090401) 13" xfId="12485"/>
    <cellStyle name="백_수량산출서(수정)_06-부대공_02-배수공_배수공H_4-3차 전기공사 설계서_REVP0(090401) 14" xfId="30240"/>
    <cellStyle name="백_수량산출서(수정)_06-부대공_02-배수공_배수공H_4-3차 전기공사 설계서_REVP0(090401) 2" xfId="12486"/>
    <cellStyle name="백_수량산출서(수정)_06-부대공_02-배수공_배수공H_4-3차 전기공사 설계서_REVP0(090401) 3" xfId="12487"/>
    <cellStyle name="백_수량산출서(수정)_06-부대공_02-배수공_배수공H_4-3차 전기공사 설계서_REVP0(090401) 4" xfId="12488"/>
    <cellStyle name="백_수량산출서(수정)_06-부대공_02-배수공_배수공H_4-3차 전기공사 설계서_REVP0(090401) 5" xfId="12489"/>
    <cellStyle name="백_수량산출서(수정)_06-부대공_02-배수공_배수공H_4-3차 전기공사 설계서_REVP0(090401) 6" xfId="12490"/>
    <cellStyle name="백_수량산출서(수정)_06-부대공_02-배수공_배수공H_4-3차 전기공사 설계서_REVP0(090401) 7" xfId="12491"/>
    <cellStyle name="백_수량산출서(수정)_06-부대공_02-배수공_배수공H_4-3차 전기공사 설계서_REVP0(090401) 8" xfId="12492"/>
    <cellStyle name="백_수량산출서(수정)_06-부대공_02-배수공_배수공H_4-3차 전기공사 설계서_REVP0(090401) 9" xfId="12493"/>
    <cellStyle name="백_수량산출서(수정)_06-부대공_02-배수공_배수공H_노임단가" xfId="12494"/>
    <cellStyle name="백_수량산출서(수정)_06-부대공_02-배수공_배수공H_노임단가 10" xfId="12495"/>
    <cellStyle name="백_수량산출서(수정)_06-부대공_02-배수공_배수공H_노임단가 11" xfId="12496"/>
    <cellStyle name="백_수량산출서(수정)_06-부대공_02-배수공_배수공H_노임단가 12" xfId="12497"/>
    <cellStyle name="백_수량산출서(수정)_06-부대공_02-배수공_배수공H_노임단가 13" xfId="12498"/>
    <cellStyle name="백_수량산출서(수정)_06-부대공_02-배수공_배수공H_노임단가 14" xfId="30239"/>
    <cellStyle name="백_수량산출서(수정)_06-부대공_02-배수공_배수공H_노임단가 2" xfId="12499"/>
    <cellStyle name="백_수량산출서(수정)_06-부대공_02-배수공_배수공H_노임단가 3" xfId="12500"/>
    <cellStyle name="백_수량산출서(수정)_06-부대공_02-배수공_배수공H_노임단가 4" xfId="12501"/>
    <cellStyle name="백_수량산출서(수정)_06-부대공_02-배수공_배수공H_노임단가 5" xfId="12502"/>
    <cellStyle name="백_수량산출서(수정)_06-부대공_02-배수공_배수공H_노임단가 6" xfId="12503"/>
    <cellStyle name="백_수량산출서(수정)_06-부대공_02-배수공_배수공H_노임단가 7" xfId="12504"/>
    <cellStyle name="백_수량산출서(수정)_06-부대공_02-배수공_배수공H_노임단가 8" xfId="12505"/>
    <cellStyle name="백_수량산출서(수정)_06-부대공_02-배수공_배수공H_노임단가 9" xfId="12506"/>
    <cellStyle name="백_수량산출서(수정)_06-부대공_02-배수공_배수공H_노임단가_1-1차 전기공사 설계서(저장탱크)_REVA_090721(전기방식수정분)" xfId="28047"/>
    <cellStyle name="백_수량산출서(수정)_06-부대공_02-배수공_배수공H_노임단가_4-3차 전기공사 설계서_REVP0(090401)" xfId="12507"/>
    <cellStyle name="백_수량산출서(수정)_06-부대공_02-배수공_배수공H_노임단가_4-3차 전기공사 설계서_REVP0(090401) 10" xfId="12508"/>
    <cellStyle name="백_수량산출서(수정)_06-부대공_02-배수공_배수공H_노임단가_4-3차 전기공사 설계서_REVP0(090401) 11" xfId="12509"/>
    <cellStyle name="백_수량산출서(수정)_06-부대공_02-배수공_배수공H_노임단가_4-3차 전기공사 설계서_REVP0(090401) 12" xfId="12510"/>
    <cellStyle name="백_수량산출서(수정)_06-부대공_02-배수공_배수공H_노임단가_4-3차 전기공사 설계서_REVP0(090401) 13" xfId="12511"/>
    <cellStyle name="백_수량산출서(수정)_06-부대공_02-배수공_배수공H_노임단가_4-3차 전기공사 설계서_REVP0(090401) 14" xfId="30238"/>
    <cellStyle name="백_수량산출서(수정)_06-부대공_02-배수공_배수공H_노임단가_4-3차 전기공사 설계서_REVP0(090401) 2" xfId="12512"/>
    <cellStyle name="백_수량산출서(수정)_06-부대공_02-배수공_배수공H_노임단가_4-3차 전기공사 설계서_REVP0(090401) 3" xfId="12513"/>
    <cellStyle name="백_수량산출서(수정)_06-부대공_02-배수공_배수공H_노임단가_4-3차 전기공사 설계서_REVP0(090401) 4" xfId="12514"/>
    <cellStyle name="백_수량산출서(수정)_06-부대공_02-배수공_배수공H_노임단가_4-3차 전기공사 설계서_REVP0(090401) 5" xfId="12515"/>
    <cellStyle name="백_수량산출서(수정)_06-부대공_02-배수공_배수공H_노임단가_4-3차 전기공사 설계서_REVP0(090401) 6" xfId="12516"/>
    <cellStyle name="백_수량산출서(수정)_06-부대공_02-배수공_배수공H_노임단가_4-3차 전기공사 설계서_REVP0(090401) 7" xfId="12517"/>
    <cellStyle name="백_수량산출서(수정)_06-부대공_02-배수공_배수공H_노임단가_4-3차 전기공사 설계서_REVP0(090401) 8" xfId="12518"/>
    <cellStyle name="백_수량산출서(수정)_06-부대공_02-배수공_배수공H_노임단가_4-3차 전기공사 설계서_REVP0(090401) 9" xfId="12519"/>
    <cellStyle name="백_수량산출서(수정)_06-부대공_02-배수공_배수공H_통영기초#11-rev1" xfId="12520"/>
    <cellStyle name="백_수량산출서(수정)_06-부대공_02-배수공_배수공H_통영기초#11-rev1 10" xfId="12521"/>
    <cellStyle name="백_수량산출서(수정)_06-부대공_02-배수공_배수공H_통영기초#11-rev1 11" xfId="12522"/>
    <cellStyle name="백_수량산출서(수정)_06-부대공_02-배수공_배수공H_통영기초#11-rev1 12" xfId="12523"/>
    <cellStyle name="백_수량산출서(수정)_06-부대공_02-배수공_배수공H_통영기초#11-rev1 13" xfId="12524"/>
    <cellStyle name="백_수량산출서(수정)_06-부대공_02-배수공_배수공H_통영기초#11-rev1 14" xfId="30237"/>
    <cellStyle name="백_수량산출서(수정)_06-부대공_02-배수공_배수공H_통영기초#11-rev1 2" xfId="12525"/>
    <cellStyle name="백_수량산출서(수정)_06-부대공_02-배수공_배수공H_통영기초#11-rev1 3" xfId="12526"/>
    <cellStyle name="백_수량산출서(수정)_06-부대공_02-배수공_배수공H_통영기초#11-rev1 4" xfId="12527"/>
    <cellStyle name="백_수량산출서(수정)_06-부대공_02-배수공_배수공H_통영기초#11-rev1 5" xfId="12528"/>
    <cellStyle name="백_수량산출서(수정)_06-부대공_02-배수공_배수공H_통영기초#11-rev1 6" xfId="12529"/>
    <cellStyle name="백_수량산출서(수정)_06-부대공_02-배수공_배수공H_통영기초#11-rev1 7" xfId="12530"/>
    <cellStyle name="백_수량산출서(수정)_06-부대공_02-배수공_배수공H_통영기초#11-rev1 8" xfId="12531"/>
    <cellStyle name="백_수량산출서(수정)_06-부대공_02-배수공_배수공H_통영기초#11-rev1 9" xfId="12532"/>
    <cellStyle name="백_수량산출서(수정)_06-부대공_02-배수공_배수공H_통영기초#11-rev1_1-1차 전기공사 설계서(저장탱크)_REVA_090721(전기방식수정분)" xfId="28048"/>
    <cellStyle name="백_수량산출서(수정)_06-부대공_02-배수공_배수공H_통영기초#11-rev1_4-3차 전기공사 설계서_REVP0(090401)" xfId="12533"/>
    <cellStyle name="백_수량산출서(수정)_06-부대공_02-배수공_배수공H_통영기초#11-rev1_4-3차 전기공사 설계서_REVP0(090401) 10" xfId="12534"/>
    <cellStyle name="백_수량산출서(수정)_06-부대공_02-배수공_배수공H_통영기초#11-rev1_4-3차 전기공사 설계서_REVP0(090401) 11" xfId="12535"/>
    <cellStyle name="백_수량산출서(수정)_06-부대공_02-배수공_배수공H_통영기초#11-rev1_4-3차 전기공사 설계서_REVP0(090401) 12" xfId="12536"/>
    <cellStyle name="백_수량산출서(수정)_06-부대공_02-배수공_배수공H_통영기초#11-rev1_4-3차 전기공사 설계서_REVP0(090401) 13" xfId="12537"/>
    <cellStyle name="백_수량산출서(수정)_06-부대공_02-배수공_배수공H_통영기초#11-rev1_4-3차 전기공사 설계서_REVP0(090401) 14" xfId="30236"/>
    <cellStyle name="백_수량산출서(수정)_06-부대공_02-배수공_배수공H_통영기초#11-rev1_4-3차 전기공사 설계서_REVP0(090401) 2" xfId="12538"/>
    <cellStyle name="백_수량산출서(수정)_06-부대공_02-배수공_배수공H_통영기초#11-rev1_4-3차 전기공사 설계서_REVP0(090401) 3" xfId="12539"/>
    <cellStyle name="백_수량산출서(수정)_06-부대공_02-배수공_배수공H_통영기초#11-rev1_4-3차 전기공사 설계서_REVP0(090401) 4" xfId="12540"/>
    <cellStyle name="백_수량산출서(수정)_06-부대공_02-배수공_배수공H_통영기초#11-rev1_4-3차 전기공사 설계서_REVP0(090401) 5" xfId="12541"/>
    <cellStyle name="백_수량산출서(수정)_06-부대공_02-배수공_배수공H_통영기초#11-rev1_4-3차 전기공사 설계서_REVP0(090401) 6" xfId="12542"/>
    <cellStyle name="백_수량산출서(수정)_06-부대공_02-배수공_배수공H_통영기초#11-rev1_4-3차 전기공사 설계서_REVP0(090401) 7" xfId="12543"/>
    <cellStyle name="백_수량산출서(수정)_06-부대공_02-배수공_배수공H_통영기초#11-rev1_4-3차 전기공사 설계서_REVP0(090401) 8" xfId="12544"/>
    <cellStyle name="백_수량산출서(수정)_06-부대공_02-배수공_배수공H_통영기초#11-rev1_4-3차 전기공사 설계서_REVP0(090401) 9" xfId="12545"/>
    <cellStyle name="백_수량산출서(수정)_06-부대공_02-배수공_배수공H_통영기초#11-rev1_노임단가" xfId="12546"/>
    <cellStyle name="백_수량산출서(수정)_06-부대공_02-배수공_배수공H_통영기초#11-rev1_노임단가 10" xfId="12547"/>
    <cellStyle name="백_수량산출서(수정)_06-부대공_02-배수공_배수공H_통영기초#11-rev1_노임단가 11" xfId="12548"/>
    <cellStyle name="백_수량산출서(수정)_06-부대공_02-배수공_배수공H_통영기초#11-rev1_노임단가 12" xfId="12549"/>
    <cellStyle name="백_수량산출서(수정)_06-부대공_02-배수공_배수공H_통영기초#11-rev1_노임단가 13" xfId="12550"/>
    <cellStyle name="백_수량산출서(수정)_06-부대공_02-배수공_배수공H_통영기초#11-rev1_노임단가 14" xfId="30235"/>
    <cellStyle name="백_수량산출서(수정)_06-부대공_02-배수공_배수공H_통영기초#11-rev1_노임단가 2" xfId="12551"/>
    <cellStyle name="백_수량산출서(수정)_06-부대공_02-배수공_배수공H_통영기초#11-rev1_노임단가 3" xfId="12552"/>
    <cellStyle name="백_수량산출서(수정)_06-부대공_02-배수공_배수공H_통영기초#11-rev1_노임단가 4" xfId="12553"/>
    <cellStyle name="백_수량산출서(수정)_06-부대공_02-배수공_배수공H_통영기초#11-rev1_노임단가 5" xfId="12554"/>
    <cellStyle name="백_수량산출서(수정)_06-부대공_02-배수공_배수공H_통영기초#11-rev1_노임단가 6" xfId="12555"/>
    <cellStyle name="백_수량산출서(수정)_06-부대공_02-배수공_배수공H_통영기초#11-rev1_노임단가 7" xfId="12556"/>
    <cellStyle name="백_수량산출서(수정)_06-부대공_02-배수공_배수공H_통영기초#11-rev1_노임단가 8" xfId="12557"/>
    <cellStyle name="백_수량산출서(수정)_06-부대공_02-배수공_배수공H_통영기초#11-rev1_노임단가 9" xfId="12558"/>
    <cellStyle name="백_수량산출서(수정)_06-부대공_02-배수공_배수공H_통영기초#11-rev1_노임단가_1-1차 전기공사 설계서(저장탱크)_REVA_090721(전기방식수정분)" xfId="28049"/>
    <cellStyle name="백_수량산출서(수정)_06-부대공_02-배수공_배수공H_통영기초#11-rev1_노임단가_4-3차 전기공사 설계서_REVP0(090401)" xfId="12559"/>
    <cellStyle name="백_수량산출서(수정)_06-부대공_02-배수공_배수공H_통영기초#11-rev1_노임단가_4-3차 전기공사 설계서_REVP0(090401) 10" xfId="12560"/>
    <cellStyle name="백_수량산출서(수정)_06-부대공_02-배수공_배수공H_통영기초#11-rev1_노임단가_4-3차 전기공사 설계서_REVP0(090401) 11" xfId="12561"/>
    <cellStyle name="백_수량산출서(수정)_06-부대공_02-배수공_배수공H_통영기초#11-rev1_노임단가_4-3차 전기공사 설계서_REVP0(090401) 12" xfId="12562"/>
    <cellStyle name="백_수량산출서(수정)_06-부대공_02-배수공_배수공H_통영기초#11-rev1_노임단가_4-3차 전기공사 설계서_REVP0(090401) 13" xfId="12563"/>
    <cellStyle name="백_수량산출서(수정)_06-부대공_02-배수공_배수공H_통영기초#11-rev1_노임단가_4-3차 전기공사 설계서_REVP0(090401) 14" xfId="30234"/>
    <cellStyle name="백_수량산출서(수정)_06-부대공_02-배수공_배수공H_통영기초#11-rev1_노임단가_4-3차 전기공사 설계서_REVP0(090401) 2" xfId="12564"/>
    <cellStyle name="백_수량산출서(수정)_06-부대공_02-배수공_배수공H_통영기초#11-rev1_노임단가_4-3차 전기공사 설계서_REVP0(090401) 3" xfId="12565"/>
    <cellStyle name="백_수량산출서(수정)_06-부대공_02-배수공_배수공H_통영기초#11-rev1_노임단가_4-3차 전기공사 설계서_REVP0(090401) 4" xfId="12566"/>
    <cellStyle name="백_수량산출서(수정)_06-부대공_02-배수공_배수공H_통영기초#11-rev1_노임단가_4-3차 전기공사 설계서_REVP0(090401) 5" xfId="12567"/>
    <cellStyle name="백_수량산출서(수정)_06-부대공_02-배수공_배수공H_통영기초#11-rev1_노임단가_4-3차 전기공사 설계서_REVP0(090401) 6" xfId="12568"/>
    <cellStyle name="백_수량산출서(수정)_06-부대공_02-배수공_배수공H_통영기초#11-rev1_노임단가_4-3차 전기공사 설계서_REVP0(090401) 7" xfId="12569"/>
    <cellStyle name="백_수량산출서(수정)_06-부대공_02-배수공_배수공H_통영기초#11-rev1_노임단가_4-3차 전기공사 설계서_REVP0(090401) 8" xfId="12570"/>
    <cellStyle name="백_수량산출서(수정)_06-부대공_02-배수공_배수공H_통영기초#11-rev1_노임단가_4-3차 전기공사 설계서_REVP0(090401) 9" xfId="12571"/>
    <cellStyle name="백_수량산출서(수정)_06-부대공_02-배수공_배수공H_통영기초#11-rev1_통합내역서" xfId="12572"/>
    <cellStyle name="백_수량산출서(수정)_06-부대공_02-배수공_배수공H_통영기초#11-rev1_통합내역서 10" xfId="12573"/>
    <cellStyle name="백_수량산출서(수정)_06-부대공_02-배수공_배수공H_통영기초#11-rev1_통합내역서 11" xfId="12574"/>
    <cellStyle name="백_수량산출서(수정)_06-부대공_02-배수공_배수공H_통영기초#11-rev1_통합내역서 12" xfId="12575"/>
    <cellStyle name="백_수량산출서(수정)_06-부대공_02-배수공_배수공H_통영기초#11-rev1_통합내역서 13" xfId="12576"/>
    <cellStyle name="백_수량산출서(수정)_06-부대공_02-배수공_배수공H_통영기초#11-rev1_통합내역서 14" xfId="30233"/>
    <cellStyle name="백_수량산출서(수정)_06-부대공_02-배수공_배수공H_통영기초#11-rev1_통합내역서 2" xfId="12577"/>
    <cellStyle name="백_수량산출서(수정)_06-부대공_02-배수공_배수공H_통영기초#11-rev1_통합내역서 3" xfId="12578"/>
    <cellStyle name="백_수량산출서(수정)_06-부대공_02-배수공_배수공H_통영기초#11-rev1_통합내역서 4" xfId="12579"/>
    <cellStyle name="백_수량산출서(수정)_06-부대공_02-배수공_배수공H_통영기초#11-rev1_통합내역서 5" xfId="12580"/>
    <cellStyle name="백_수량산출서(수정)_06-부대공_02-배수공_배수공H_통영기초#11-rev1_통합내역서 6" xfId="12581"/>
    <cellStyle name="백_수량산출서(수정)_06-부대공_02-배수공_배수공H_통영기초#11-rev1_통합내역서 7" xfId="12582"/>
    <cellStyle name="백_수량산출서(수정)_06-부대공_02-배수공_배수공H_통영기초#11-rev1_통합내역서 8" xfId="12583"/>
    <cellStyle name="백_수량산출서(수정)_06-부대공_02-배수공_배수공H_통영기초#11-rev1_통합내역서 9" xfId="12584"/>
    <cellStyle name="백_수량산출서(수정)_06-부대공_02-배수공_배수공H_통영기초#11-rev1_통합내역서_1-1차 전기공사 설계서(저장탱크)_REVA_090721(전기방식수정분)" xfId="28050"/>
    <cellStyle name="백_수량산출서(수정)_06-부대공_02-배수공_배수공H_통영기초#11-rev1_통합내역서_4-3차 전기공사 설계서_REVP0(090401)" xfId="12585"/>
    <cellStyle name="백_수량산출서(수정)_06-부대공_02-배수공_배수공H_통영기초#11-rev1_통합내역서_4-3차 전기공사 설계서_REVP0(090401) 10" xfId="12586"/>
    <cellStyle name="백_수량산출서(수정)_06-부대공_02-배수공_배수공H_통영기초#11-rev1_통합내역서_4-3차 전기공사 설계서_REVP0(090401) 11" xfId="12587"/>
    <cellStyle name="백_수량산출서(수정)_06-부대공_02-배수공_배수공H_통영기초#11-rev1_통합내역서_4-3차 전기공사 설계서_REVP0(090401) 12" xfId="12588"/>
    <cellStyle name="백_수량산출서(수정)_06-부대공_02-배수공_배수공H_통영기초#11-rev1_통합내역서_4-3차 전기공사 설계서_REVP0(090401) 13" xfId="12589"/>
    <cellStyle name="백_수량산출서(수정)_06-부대공_02-배수공_배수공H_통영기초#11-rev1_통합내역서_4-3차 전기공사 설계서_REVP0(090401) 14" xfId="30232"/>
    <cellStyle name="백_수량산출서(수정)_06-부대공_02-배수공_배수공H_통영기초#11-rev1_통합내역서_4-3차 전기공사 설계서_REVP0(090401) 2" xfId="12590"/>
    <cellStyle name="백_수량산출서(수정)_06-부대공_02-배수공_배수공H_통영기초#11-rev1_통합내역서_4-3차 전기공사 설계서_REVP0(090401) 3" xfId="12591"/>
    <cellStyle name="백_수량산출서(수정)_06-부대공_02-배수공_배수공H_통영기초#11-rev1_통합내역서_4-3차 전기공사 설계서_REVP0(090401) 4" xfId="12592"/>
    <cellStyle name="백_수량산출서(수정)_06-부대공_02-배수공_배수공H_통영기초#11-rev1_통합내역서_4-3차 전기공사 설계서_REVP0(090401) 5" xfId="12593"/>
    <cellStyle name="백_수량산출서(수정)_06-부대공_02-배수공_배수공H_통영기초#11-rev1_통합내역서_4-3차 전기공사 설계서_REVP0(090401) 6" xfId="12594"/>
    <cellStyle name="백_수량산출서(수정)_06-부대공_02-배수공_배수공H_통영기초#11-rev1_통합내역서_4-3차 전기공사 설계서_REVP0(090401) 7" xfId="12595"/>
    <cellStyle name="백_수량산출서(수정)_06-부대공_02-배수공_배수공H_통영기초#11-rev1_통합내역서_4-3차 전기공사 설계서_REVP0(090401) 8" xfId="12596"/>
    <cellStyle name="백_수량산출서(수정)_06-부대공_02-배수공_배수공H_통영기초#11-rev1_통합내역서_4-3차 전기공사 설계서_REVP0(090401) 9" xfId="12597"/>
    <cellStyle name="백_수량산출서(수정)_06-부대공_02-배수공_배수공H_통영기초#11-rev1_평택15-17본체내역서_rev5" xfId="12598"/>
    <cellStyle name="백_수량산출서(수정)_06-부대공_02-배수공_배수공H_통영기초#11-rev1_평택15-17본체내역서_rev5 10" xfId="12599"/>
    <cellStyle name="백_수량산출서(수정)_06-부대공_02-배수공_배수공H_통영기초#11-rev1_평택15-17본체내역서_rev5 11" xfId="12600"/>
    <cellStyle name="백_수량산출서(수정)_06-부대공_02-배수공_배수공H_통영기초#11-rev1_평택15-17본체내역서_rev5 12" xfId="12601"/>
    <cellStyle name="백_수량산출서(수정)_06-부대공_02-배수공_배수공H_통영기초#11-rev1_평택15-17본체내역서_rev5 13" xfId="12602"/>
    <cellStyle name="백_수량산출서(수정)_06-부대공_02-배수공_배수공H_통영기초#11-rev1_평택15-17본체내역서_rev5 14" xfId="30231"/>
    <cellStyle name="백_수량산출서(수정)_06-부대공_02-배수공_배수공H_통영기초#11-rev1_평택15-17본체내역서_rev5 2" xfId="12603"/>
    <cellStyle name="백_수량산출서(수정)_06-부대공_02-배수공_배수공H_통영기초#11-rev1_평택15-17본체내역서_rev5 3" xfId="12604"/>
    <cellStyle name="백_수량산출서(수정)_06-부대공_02-배수공_배수공H_통영기초#11-rev1_평택15-17본체내역서_rev5 4" xfId="12605"/>
    <cellStyle name="백_수량산출서(수정)_06-부대공_02-배수공_배수공H_통영기초#11-rev1_평택15-17본체내역서_rev5 5" xfId="12606"/>
    <cellStyle name="백_수량산출서(수정)_06-부대공_02-배수공_배수공H_통영기초#11-rev1_평택15-17본체내역서_rev5 6" xfId="12607"/>
    <cellStyle name="백_수량산출서(수정)_06-부대공_02-배수공_배수공H_통영기초#11-rev1_평택15-17본체내역서_rev5 7" xfId="12608"/>
    <cellStyle name="백_수량산출서(수정)_06-부대공_02-배수공_배수공H_통영기초#11-rev1_평택15-17본체내역서_rev5 8" xfId="12609"/>
    <cellStyle name="백_수량산출서(수정)_06-부대공_02-배수공_배수공H_통영기초#11-rev1_평택15-17본체내역서_rev5 9" xfId="12610"/>
    <cellStyle name="백_수량산출서(수정)_06-부대공_02-배수공_배수공H_통영기초#11-rev1_평택15-17본체내역서_rev5_1-1차 전기공사 설계서(저장탱크)_REVA_090721(전기방식수정분)" xfId="28051"/>
    <cellStyle name="백_수량산출서(수정)_06-부대공_02-배수공_배수공H_통영기초#11-rev1_평택15-17본체내역서_rev5_4-3차 전기공사 설계서_REVP0(090401)" xfId="12611"/>
    <cellStyle name="백_수량산출서(수정)_06-부대공_02-배수공_배수공H_통영기초#11-rev1_평택15-17본체내역서_rev5_4-3차 전기공사 설계서_REVP0(090401) 10" xfId="12612"/>
    <cellStyle name="백_수량산출서(수정)_06-부대공_02-배수공_배수공H_통영기초#11-rev1_평택15-17본체내역서_rev5_4-3차 전기공사 설계서_REVP0(090401) 11" xfId="12613"/>
    <cellStyle name="백_수량산출서(수정)_06-부대공_02-배수공_배수공H_통영기초#11-rev1_평택15-17본체내역서_rev5_4-3차 전기공사 설계서_REVP0(090401) 12" xfId="12614"/>
    <cellStyle name="백_수량산출서(수정)_06-부대공_02-배수공_배수공H_통영기초#11-rev1_평택15-17본체내역서_rev5_4-3차 전기공사 설계서_REVP0(090401) 13" xfId="12615"/>
    <cellStyle name="백_수량산출서(수정)_06-부대공_02-배수공_배수공H_통영기초#11-rev1_평택15-17본체내역서_rev5_4-3차 전기공사 설계서_REVP0(090401) 14" xfId="30230"/>
    <cellStyle name="백_수량산출서(수정)_06-부대공_02-배수공_배수공H_통영기초#11-rev1_평택15-17본체내역서_rev5_4-3차 전기공사 설계서_REVP0(090401) 2" xfId="12616"/>
    <cellStyle name="백_수량산출서(수정)_06-부대공_02-배수공_배수공H_통영기초#11-rev1_평택15-17본체내역서_rev5_4-3차 전기공사 설계서_REVP0(090401) 3" xfId="12617"/>
    <cellStyle name="백_수량산출서(수정)_06-부대공_02-배수공_배수공H_통영기초#11-rev1_평택15-17본체내역서_rev5_4-3차 전기공사 설계서_REVP0(090401) 4" xfId="12618"/>
    <cellStyle name="백_수량산출서(수정)_06-부대공_02-배수공_배수공H_통영기초#11-rev1_평택15-17본체내역서_rev5_4-3차 전기공사 설계서_REVP0(090401) 5" xfId="12619"/>
    <cellStyle name="백_수량산출서(수정)_06-부대공_02-배수공_배수공H_통영기초#11-rev1_평택15-17본체내역서_rev5_4-3차 전기공사 설계서_REVP0(090401) 6" xfId="12620"/>
    <cellStyle name="백_수량산출서(수정)_06-부대공_02-배수공_배수공H_통영기초#11-rev1_평택15-17본체내역서_rev5_4-3차 전기공사 설계서_REVP0(090401) 7" xfId="12621"/>
    <cellStyle name="백_수량산출서(수정)_06-부대공_02-배수공_배수공H_통영기초#11-rev1_평택15-17본체내역서_rev5_4-3차 전기공사 설계서_REVP0(090401) 8" xfId="12622"/>
    <cellStyle name="백_수량산출서(수정)_06-부대공_02-배수공_배수공H_통영기초#11-rev1_평택15-17본체내역서_rev5_4-3차 전기공사 설계서_REVP0(090401) 9" xfId="12623"/>
    <cellStyle name="백_수량산출서(수정)_06-부대공_02-배수공_배수공H_통합내역서" xfId="12624"/>
    <cellStyle name="백_수량산출서(수정)_06-부대공_02-배수공_배수공H_통합내역서 10" xfId="12625"/>
    <cellStyle name="백_수량산출서(수정)_06-부대공_02-배수공_배수공H_통합내역서 11" xfId="12626"/>
    <cellStyle name="백_수량산출서(수정)_06-부대공_02-배수공_배수공H_통합내역서 12" xfId="12627"/>
    <cellStyle name="백_수량산출서(수정)_06-부대공_02-배수공_배수공H_통합내역서 13" xfId="12628"/>
    <cellStyle name="백_수량산출서(수정)_06-부대공_02-배수공_배수공H_통합내역서 14" xfId="30229"/>
    <cellStyle name="백_수량산출서(수정)_06-부대공_02-배수공_배수공H_통합내역서 2" xfId="12629"/>
    <cellStyle name="백_수량산출서(수정)_06-부대공_02-배수공_배수공H_통합내역서 3" xfId="12630"/>
    <cellStyle name="백_수량산출서(수정)_06-부대공_02-배수공_배수공H_통합내역서 4" xfId="12631"/>
    <cellStyle name="백_수량산출서(수정)_06-부대공_02-배수공_배수공H_통합내역서 5" xfId="12632"/>
    <cellStyle name="백_수량산출서(수정)_06-부대공_02-배수공_배수공H_통합내역서 6" xfId="12633"/>
    <cellStyle name="백_수량산출서(수정)_06-부대공_02-배수공_배수공H_통합내역서 7" xfId="12634"/>
    <cellStyle name="백_수량산출서(수정)_06-부대공_02-배수공_배수공H_통합내역서 8" xfId="12635"/>
    <cellStyle name="백_수량산출서(수정)_06-부대공_02-배수공_배수공H_통합내역서 9" xfId="12636"/>
    <cellStyle name="백_수량산출서(수정)_06-부대공_02-배수공_배수공H_통합내역서_1-1차 전기공사 설계서(저장탱크)_REVA_090721(전기방식수정분)" xfId="28052"/>
    <cellStyle name="백_수량산출서(수정)_06-부대공_02-배수공_배수공H_통합내역서_4-3차 전기공사 설계서_REVP0(090401)" xfId="12637"/>
    <cellStyle name="백_수량산출서(수정)_06-부대공_02-배수공_배수공H_통합내역서_4-3차 전기공사 설계서_REVP0(090401) 10" xfId="12638"/>
    <cellStyle name="백_수량산출서(수정)_06-부대공_02-배수공_배수공H_통합내역서_4-3차 전기공사 설계서_REVP0(090401) 11" xfId="12639"/>
    <cellStyle name="백_수량산출서(수정)_06-부대공_02-배수공_배수공H_통합내역서_4-3차 전기공사 설계서_REVP0(090401) 12" xfId="12640"/>
    <cellStyle name="백_수량산출서(수정)_06-부대공_02-배수공_배수공H_통합내역서_4-3차 전기공사 설계서_REVP0(090401) 13" xfId="12641"/>
    <cellStyle name="백_수량산출서(수정)_06-부대공_02-배수공_배수공H_통합내역서_4-3차 전기공사 설계서_REVP0(090401) 14" xfId="30228"/>
    <cellStyle name="백_수량산출서(수정)_06-부대공_02-배수공_배수공H_통합내역서_4-3차 전기공사 설계서_REVP0(090401) 2" xfId="12642"/>
    <cellStyle name="백_수량산출서(수정)_06-부대공_02-배수공_배수공H_통합내역서_4-3차 전기공사 설계서_REVP0(090401) 3" xfId="12643"/>
    <cellStyle name="백_수량산출서(수정)_06-부대공_02-배수공_배수공H_통합내역서_4-3차 전기공사 설계서_REVP0(090401) 4" xfId="12644"/>
    <cellStyle name="백_수량산출서(수정)_06-부대공_02-배수공_배수공H_통합내역서_4-3차 전기공사 설계서_REVP0(090401) 5" xfId="12645"/>
    <cellStyle name="백_수량산출서(수정)_06-부대공_02-배수공_배수공H_통합내역서_4-3차 전기공사 설계서_REVP0(090401) 6" xfId="12646"/>
    <cellStyle name="백_수량산출서(수정)_06-부대공_02-배수공_배수공H_통합내역서_4-3차 전기공사 설계서_REVP0(090401) 7" xfId="12647"/>
    <cellStyle name="백_수량산출서(수정)_06-부대공_02-배수공_배수공H_통합내역서_4-3차 전기공사 설계서_REVP0(090401) 8" xfId="12648"/>
    <cellStyle name="백_수량산출서(수정)_06-부대공_02-배수공_배수공H_통합내역서_4-3차 전기공사 설계서_REVP0(090401) 9" xfId="12649"/>
    <cellStyle name="백_수량산출서(수정)_06-부대공_02-배수공_배수공H_평택15-17본체내역서_rev5" xfId="12650"/>
    <cellStyle name="백_수량산출서(수정)_06-부대공_02-배수공_배수공H_평택15-17본체내역서_rev5 10" xfId="12651"/>
    <cellStyle name="백_수량산출서(수정)_06-부대공_02-배수공_배수공H_평택15-17본체내역서_rev5 11" xfId="12652"/>
    <cellStyle name="백_수량산출서(수정)_06-부대공_02-배수공_배수공H_평택15-17본체내역서_rev5 12" xfId="12653"/>
    <cellStyle name="백_수량산출서(수정)_06-부대공_02-배수공_배수공H_평택15-17본체내역서_rev5 13" xfId="12654"/>
    <cellStyle name="백_수량산출서(수정)_06-부대공_02-배수공_배수공H_평택15-17본체내역서_rev5 14" xfId="30227"/>
    <cellStyle name="백_수량산출서(수정)_06-부대공_02-배수공_배수공H_평택15-17본체내역서_rev5 2" xfId="12655"/>
    <cellStyle name="백_수량산출서(수정)_06-부대공_02-배수공_배수공H_평택15-17본체내역서_rev5 3" xfId="12656"/>
    <cellStyle name="백_수량산출서(수정)_06-부대공_02-배수공_배수공H_평택15-17본체내역서_rev5 4" xfId="12657"/>
    <cellStyle name="백_수량산출서(수정)_06-부대공_02-배수공_배수공H_평택15-17본체내역서_rev5 5" xfId="12658"/>
    <cellStyle name="백_수량산출서(수정)_06-부대공_02-배수공_배수공H_평택15-17본체내역서_rev5 6" xfId="12659"/>
    <cellStyle name="백_수량산출서(수정)_06-부대공_02-배수공_배수공H_평택15-17본체내역서_rev5 7" xfId="12660"/>
    <cellStyle name="백_수량산출서(수정)_06-부대공_02-배수공_배수공H_평택15-17본체내역서_rev5 8" xfId="12661"/>
    <cellStyle name="백_수량산출서(수정)_06-부대공_02-배수공_배수공H_평택15-17본체내역서_rev5 9" xfId="12662"/>
    <cellStyle name="백_수량산출서(수정)_06-부대공_02-배수공_배수공H_평택15-17본체내역서_rev5_1-1차 전기공사 설계서(저장탱크)_REVA_090721(전기방식수정분)" xfId="28053"/>
    <cellStyle name="백_수량산출서(수정)_06-부대공_02-배수공_배수공H_평택15-17본체내역서_rev5_4-3차 전기공사 설계서_REVP0(090401)" xfId="12663"/>
    <cellStyle name="백_수량산출서(수정)_06-부대공_02-배수공_배수공H_평택15-17본체내역서_rev5_4-3차 전기공사 설계서_REVP0(090401) 10" xfId="12664"/>
    <cellStyle name="백_수량산출서(수정)_06-부대공_02-배수공_배수공H_평택15-17본체내역서_rev5_4-3차 전기공사 설계서_REVP0(090401) 11" xfId="12665"/>
    <cellStyle name="백_수량산출서(수정)_06-부대공_02-배수공_배수공H_평택15-17본체내역서_rev5_4-3차 전기공사 설계서_REVP0(090401) 12" xfId="12666"/>
    <cellStyle name="백_수량산출서(수정)_06-부대공_02-배수공_배수공H_평택15-17본체내역서_rev5_4-3차 전기공사 설계서_REVP0(090401) 13" xfId="12667"/>
    <cellStyle name="백_수량산출서(수정)_06-부대공_02-배수공_배수공H_평택15-17본체내역서_rev5_4-3차 전기공사 설계서_REVP0(090401) 14" xfId="30226"/>
    <cellStyle name="백_수량산출서(수정)_06-부대공_02-배수공_배수공H_평택15-17본체내역서_rev5_4-3차 전기공사 설계서_REVP0(090401) 2" xfId="12668"/>
    <cellStyle name="백_수량산출서(수정)_06-부대공_02-배수공_배수공H_평택15-17본체내역서_rev5_4-3차 전기공사 설계서_REVP0(090401) 3" xfId="12669"/>
    <cellStyle name="백_수량산출서(수정)_06-부대공_02-배수공_배수공H_평택15-17본체내역서_rev5_4-3차 전기공사 설계서_REVP0(090401) 4" xfId="12670"/>
    <cellStyle name="백_수량산출서(수정)_06-부대공_02-배수공_배수공H_평택15-17본체내역서_rev5_4-3차 전기공사 설계서_REVP0(090401) 5" xfId="12671"/>
    <cellStyle name="백_수량산출서(수정)_06-부대공_02-배수공_배수공H_평택15-17본체내역서_rev5_4-3차 전기공사 설계서_REVP0(090401) 6" xfId="12672"/>
    <cellStyle name="백_수량산출서(수정)_06-부대공_02-배수공_배수공H_평택15-17본체내역서_rev5_4-3차 전기공사 설계서_REVP0(090401) 7" xfId="12673"/>
    <cellStyle name="백_수량산출서(수정)_06-부대공_02-배수공_배수공H_평택15-17본체내역서_rev5_4-3차 전기공사 설계서_REVP0(090401) 8" xfId="12674"/>
    <cellStyle name="백_수량산출서(수정)_06-부대공_02-배수공_배수공H_평택15-17본체내역서_rev5_4-3차 전기공사 설계서_REVP0(090401) 9" xfId="12675"/>
    <cellStyle name="백_수량산출서(수정)_06-부대공_02-배수공_통영기초#11-rev1" xfId="12676"/>
    <cellStyle name="백_수량산출서(수정)_06-부대공_02-배수공_통영기초#11-rev1 10" xfId="12677"/>
    <cellStyle name="백_수량산출서(수정)_06-부대공_02-배수공_통영기초#11-rev1 11" xfId="12678"/>
    <cellStyle name="백_수량산출서(수정)_06-부대공_02-배수공_통영기초#11-rev1 12" xfId="12679"/>
    <cellStyle name="백_수량산출서(수정)_06-부대공_02-배수공_통영기초#11-rev1 13" xfId="12680"/>
    <cellStyle name="백_수량산출서(수정)_06-부대공_02-배수공_통영기초#11-rev1 14" xfId="30225"/>
    <cellStyle name="백_수량산출서(수정)_06-부대공_02-배수공_통영기초#11-rev1 2" xfId="12681"/>
    <cellStyle name="백_수량산출서(수정)_06-부대공_02-배수공_통영기초#11-rev1 3" xfId="12682"/>
    <cellStyle name="백_수량산출서(수정)_06-부대공_02-배수공_통영기초#11-rev1 4" xfId="12683"/>
    <cellStyle name="백_수량산출서(수정)_06-부대공_02-배수공_통영기초#11-rev1 5" xfId="12684"/>
    <cellStyle name="백_수량산출서(수정)_06-부대공_02-배수공_통영기초#11-rev1 6" xfId="12685"/>
    <cellStyle name="백_수량산출서(수정)_06-부대공_02-배수공_통영기초#11-rev1 7" xfId="12686"/>
    <cellStyle name="백_수량산출서(수정)_06-부대공_02-배수공_통영기초#11-rev1 8" xfId="12687"/>
    <cellStyle name="백_수량산출서(수정)_06-부대공_02-배수공_통영기초#11-rev1 9" xfId="12688"/>
    <cellStyle name="백_수량산출서(수정)_06-부대공_02-배수공_통영기초#11-rev1_1-1차 전기공사 설계서(저장탱크)_REVA_090721(전기방식수정분)" xfId="28054"/>
    <cellStyle name="백_수량산출서(수정)_06-부대공_02-배수공_통영기초#11-rev1_4-3차 전기공사 설계서_REVP0(090401)" xfId="12689"/>
    <cellStyle name="백_수량산출서(수정)_06-부대공_02-배수공_통영기초#11-rev1_4-3차 전기공사 설계서_REVP0(090401) 10" xfId="12690"/>
    <cellStyle name="백_수량산출서(수정)_06-부대공_02-배수공_통영기초#11-rev1_4-3차 전기공사 설계서_REVP0(090401) 11" xfId="12691"/>
    <cellStyle name="백_수량산출서(수정)_06-부대공_02-배수공_통영기초#11-rev1_4-3차 전기공사 설계서_REVP0(090401) 12" xfId="12692"/>
    <cellStyle name="백_수량산출서(수정)_06-부대공_02-배수공_통영기초#11-rev1_4-3차 전기공사 설계서_REVP0(090401) 13" xfId="12693"/>
    <cellStyle name="백_수량산출서(수정)_06-부대공_02-배수공_통영기초#11-rev1_4-3차 전기공사 설계서_REVP0(090401) 14" xfId="30224"/>
    <cellStyle name="백_수량산출서(수정)_06-부대공_02-배수공_통영기초#11-rev1_4-3차 전기공사 설계서_REVP0(090401) 2" xfId="12694"/>
    <cellStyle name="백_수량산출서(수정)_06-부대공_02-배수공_통영기초#11-rev1_4-3차 전기공사 설계서_REVP0(090401) 3" xfId="12695"/>
    <cellStyle name="백_수량산출서(수정)_06-부대공_02-배수공_통영기초#11-rev1_4-3차 전기공사 설계서_REVP0(090401) 4" xfId="12696"/>
    <cellStyle name="백_수량산출서(수정)_06-부대공_02-배수공_통영기초#11-rev1_4-3차 전기공사 설계서_REVP0(090401) 5" xfId="12697"/>
    <cellStyle name="백_수량산출서(수정)_06-부대공_02-배수공_통영기초#11-rev1_4-3차 전기공사 설계서_REVP0(090401) 6" xfId="12698"/>
    <cellStyle name="백_수량산출서(수정)_06-부대공_02-배수공_통영기초#11-rev1_4-3차 전기공사 설계서_REVP0(090401) 7" xfId="12699"/>
    <cellStyle name="백_수량산출서(수정)_06-부대공_02-배수공_통영기초#11-rev1_4-3차 전기공사 설계서_REVP0(090401) 8" xfId="12700"/>
    <cellStyle name="백_수량산출서(수정)_06-부대공_02-배수공_통영기초#11-rev1_4-3차 전기공사 설계서_REVP0(090401) 9" xfId="12701"/>
    <cellStyle name="백_수량산출서(수정)_06-부대공_02-배수공_통영기초#11-rev1_노임단가" xfId="12702"/>
    <cellStyle name="백_수량산출서(수정)_06-부대공_02-배수공_통영기초#11-rev1_노임단가 10" xfId="12703"/>
    <cellStyle name="백_수량산출서(수정)_06-부대공_02-배수공_통영기초#11-rev1_노임단가 11" xfId="12704"/>
    <cellStyle name="백_수량산출서(수정)_06-부대공_02-배수공_통영기초#11-rev1_노임단가 12" xfId="12705"/>
    <cellStyle name="백_수량산출서(수정)_06-부대공_02-배수공_통영기초#11-rev1_노임단가 13" xfId="12706"/>
    <cellStyle name="백_수량산출서(수정)_06-부대공_02-배수공_통영기초#11-rev1_노임단가 14" xfId="30223"/>
    <cellStyle name="백_수량산출서(수정)_06-부대공_02-배수공_통영기초#11-rev1_노임단가 2" xfId="12707"/>
    <cellStyle name="백_수량산출서(수정)_06-부대공_02-배수공_통영기초#11-rev1_노임단가 3" xfId="12708"/>
    <cellStyle name="백_수량산출서(수정)_06-부대공_02-배수공_통영기초#11-rev1_노임단가 4" xfId="12709"/>
    <cellStyle name="백_수량산출서(수정)_06-부대공_02-배수공_통영기초#11-rev1_노임단가 5" xfId="12710"/>
    <cellStyle name="백_수량산출서(수정)_06-부대공_02-배수공_통영기초#11-rev1_노임단가 6" xfId="12711"/>
    <cellStyle name="백_수량산출서(수정)_06-부대공_02-배수공_통영기초#11-rev1_노임단가 7" xfId="12712"/>
    <cellStyle name="백_수량산출서(수정)_06-부대공_02-배수공_통영기초#11-rev1_노임단가 8" xfId="12713"/>
    <cellStyle name="백_수량산출서(수정)_06-부대공_02-배수공_통영기초#11-rev1_노임단가 9" xfId="12714"/>
    <cellStyle name="백_수량산출서(수정)_06-부대공_02-배수공_통영기초#11-rev1_노임단가_1-1차 전기공사 설계서(저장탱크)_REVA_090721(전기방식수정분)" xfId="28055"/>
    <cellStyle name="백_수량산출서(수정)_06-부대공_02-배수공_통영기초#11-rev1_노임단가_4-3차 전기공사 설계서_REVP0(090401)" xfId="12715"/>
    <cellStyle name="백_수량산출서(수정)_06-부대공_02-배수공_통영기초#11-rev1_노임단가_4-3차 전기공사 설계서_REVP0(090401) 10" xfId="12716"/>
    <cellStyle name="백_수량산출서(수정)_06-부대공_02-배수공_통영기초#11-rev1_노임단가_4-3차 전기공사 설계서_REVP0(090401) 11" xfId="12717"/>
    <cellStyle name="백_수량산출서(수정)_06-부대공_02-배수공_통영기초#11-rev1_노임단가_4-3차 전기공사 설계서_REVP0(090401) 12" xfId="12718"/>
    <cellStyle name="백_수량산출서(수정)_06-부대공_02-배수공_통영기초#11-rev1_노임단가_4-3차 전기공사 설계서_REVP0(090401) 13" xfId="12719"/>
    <cellStyle name="백_수량산출서(수정)_06-부대공_02-배수공_통영기초#11-rev1_노임단가_4-3차 전기공사 설계서_REVP0(090401) 14" xfId="30222"/>
    <cellStyle name="백_수량산출서(수정)_06-부대공_02-배수공_통영기초#11-rev1_노임단가_4-3차 전기공사 설계서_REVP0(090401) 2" xfId="12720"/>
    <cellStyle name="백_수량산출서(수정)_06-부대공_02-배수공_통영기초#11-rev1_노임단가_4-3차 전기공사 설계서_REVP0(090401) 3" xfId="12721"/>
    <cellStyle name="백_수량산출서(수정)_06-부대공_02-배수공_통영기초#11-rev1_노임단가_4-3차 전기공사 설계서_REVP0(090401) 4" xfId="12722"/>
    <cellStyle name="백_수량산출서(수정)_06-부대공_02-배수공_통영기초#11-rev1_노임단가_4-3차 전기공사 설계서_REVP0(090401) 5" xfId="12723"/>
    <cellStyle name="백_수량산출서(수정)_06-부대공_02-배수공_통영기초#11-rev1_노임단가_4-3차 전기공사 설계서_REVP0(090401) 6" xfId="12724"/>
    <cellStyle name="백_수량산출서(수정)_06-부대공_02-배수공_통영기초#11-rev1_노임단가_4-3차 전기공사 설계서_REVP0(090401) 7" xfId="12725"/>
    <cellStyle name="백_수량산출서(수정)_06-부대공_02-배수공_통영기초#11-rev1_노임단가_4-3차 전기공사 설계서_REVP0(090401) 8" xfId="12726"/>
    <cellStyle name="백_수량산출서(수정)_06-부대공_02-배수공_통영기초#11-rev1_노임단가_4-3차 전기공사 설계서_REVP0(090401) 9" xfId="12727"/>
    <cellStyle name="백_수량산출서(수정)_06-부대공_02-배수공_통영기초#11-rev1_통합내역서" xfId="12728"/>
    <cellStyle name="백_수량산출서(수정)_06-부대공_02-배수공_통영기초#11-rev1_통합내역서 10" xfId="12729"/>
    <cellStyle name="백_수량산출서(수정)_06-부대공_02-배수공_통영기초#11-rev1_통합내역서 11" xfId="12730"/>
    <cellStyle name="백_수량산출서(수정)_06-부대공_02-배수공_통영기초#11-rev1_통합내역서 12" xfId="12731"/>
    <cellStyle name="백_수량산출서(수정)_06-부대공_02-배수공_통영기초#11-rev1_통합내역서 13" xfId="12732"/>
    <cellStyle name="백_수량산출서(수정)_06-부대공_02-배수공_통영기초#11-rev1_통합내역서 14" xfId="30221"/>
    <cellStyle name="백_수량산출서(수정)_06-부대공_02-배수공_통영기초#11-rev1_통합내역서 2" xfId="12733"/>
    <cellStyle name="백_수량산출서(수정)_06-부대공_02-배수공_통영기초#11-rev1_통합내역서 3" xfId="12734"/>
    <cellStyle name="백_수량산출서(수정)_06-부대공_02-배수공_통영기초#11-rev1_통합내역서 4" xfId="12735"/>
    <cellStyle name="백_수량산출서(수정)_06-부대공_02-배수공_통영기초#11-rev1_통합내역서 5" xfId="12736"/>
    <cellStyle name="백_수량산출서(수정)_06-부대공_02-배수공_통영기초#11-rev1_통합내역서 6" xfId="12737"/>
    <cellStyle name="백_수량산출서(수정)_06-부대공_02-배수공_통영기초#11-rev1_통합내역서 7" xfId="12738"/>
    <cellStyle name="백_수량산출서(수정)_06-부대공_02-배수공_통영기초#11-rev1_통합내역서 8" xfId="12739"/>
    <cellStyle name="백_수량산출서(수정)_06-부대공_02-배수공_통영기초#11-rev1_통합내역서 9" xfId="12740"/>
    <cellStyle name="백_수량산출서(수정)_06-부대공_02-배수공_통영기초#11-rev1_통합내역서_1-1차 전기공사 설계서(저장탱크)_REVA_090721(전기방식수정분)" xfId="28056"/>
    <cellStyle name="백_수량산출서(수정)_06-부대공_02-배수공_통영기초#11-rev1_통합내역서_4-3차 전기공사 설계서_REVP0(090401)" xfId="12741"/>
    <cellStyle name="백_수량산출서(수정)_06-부대공_02-배수공_통영기초#11-rev1_통합내역서_4-3차 전기공사 설계서_REVP0(090401) 10" xfId="12742"/>
    <cellStyle name="백_수량산출서(수정)_06-부대공_02-배수공_통영기초#11-rev1_통합내역서_4-3차 전기공사 설계서_REVP0(090401) 11" xfId="12743"/>
    <cellStyle name="백_수량산출서(수정)_06-부대공_02-배수공_통영기초#11-rev1_통합내역서_4-3차 전기공사 설계서_REVP0(090401) 12" xfId="12744"/>
    <cellStyle name="백_수량산출서(수정)_06-부대공_02-배수공_통영기초#11-rev1_통합내역서_4-3차 전기공사 설계서_REVP0(090401) 13" xfId="12745"/>
    <cellStyle name="백_수량산출서(수정)_06-부대공_02-배수공_통영기초#11-rev1_통합내역서_4-3차 전기공사 설계서_REVP0(090401) 14" xfId="30220"/>
    <cellStyle name="백_수량산출서(수정)_06-부대공_02-배수공_통영기초#11-rev1_통합내역서_4-3차 전기공사 설계서_REVP0(090401) 2" xfId="12746"/>
    <cellStyle name="백_수량산출서(수정)_06-부대공_02-배수공_통영기초#11-rev1_통합내역서_4-3차 전기공사 설계서_REVP0(090401) 3" xfId="12747"/>
    <cellStyle name="백_수량산출서(수정)_06-부대공_02-배수공_통영기초#11-rev1_통합내역서_4-3차 전기공사 설계서_REVP0(090401) 4" xfId="12748"/>
    <cellStyle name="백_수량산출서(수정)_06-부대공_02-배수공_통영기초#11-rev1_통합내역서_4-3차 전기공사 설계서_REVP0(090401) 5" xfId="12749"/>
    <cellStyle name="백_수량산출서(수정)_06-부대공_02-배수공_통영기초#11-rev1_통합내역서_4-3차 전기공사 설계서_REVP0(090401) 6" xfId="12750"/>
    <cellStyle name="백_수량산출서(수정)_06-부대공_02-배수공_통영기초#11-rev1_통합내역서_4-3차 전기공사 설계서_REVP0(090401) 7" xfId="12751"/>
    <cellStyle name="백_수량산출서(수정)_06-부대공_02-배수공_통영기초#11-rev1_통합내역서_4-3차 전기공사 설계서_REVP0(090401) 8" xfId="12752"/>
    <cellStyle name="백_수량산출서(수정)_06-부대공_02-배수공_통영기초#11-rev1_통합내역서_4-3차 전기공사 설계서_REVP0(090401) 9" xfId="12753"/>
    <cellStyle name="백_수량산출서(수정)_06-부대공_02-배수공_통영기초#11-rev1_평택15-17본체내역서_rev5" xfId="12754"/>
    <cellStyle name="백_수량산출서(수정)_06-부대공_02-배수공_통영기초#11-rev1_평택15-17본체내역서_rev5 10" xfId="12755"/>
    <cellStyle name="백_수량산출서(수정)_06-부대공_02-배수공_통영기초#11-rev1_평택15-17본체내역서_rev5 11" xfId="12756"/>
    <cellStyle name="백_수량산출서(수정)_06-부대공_02-배수공_통영기초#11-rev1_평택15-17본체내역서_rev5 12" xfId="12757"/>
    <cellStyle name="백_수량산출서(수정)_06-부대공_02-배수공_통영기초#11-rev1_평택15-17본체내역서_rev5 13" xfId="12758"/>
    <cellStyle name="백_수량산출서(수정)_06-부대공_02-배수공_통영기초#11-rev1_평택15-17본체내역서_rev5 14" xfId="30219"/>
    <cellStyle name="백_수량산출서(수정)_06-부대공_02-배수공_통영기초#11-rev1_평택15-17본체내역서_rev5 2" xfId="12759"/>
    <cellStyle name="백_수량산출서(수정)_06-부대공_02-배수공_통영기초#11-rev1_평택15-17본체내역서_rev5 3" xfId="12760"/>
    <cellStyle name="백_수량산출서(수정)_06-부대공_02-배수공_통영기초#11-rev1_평택15-17본체내역서_rev5 4" xfId="12761"/>
    <cellStyle name="백_수량산출서(수정)_06-부대공_02-배수공_통영기초#11-rev1_평택15-17본체내역서_rev5 5" xfId="12762"/>
    <cellStyle name="백_수량산출서(수정)_06-부대공_02-배수공_통영기초#11-rev1_평택15-17본체내역서_rev5 6" xfId="12763"/>
    <cellStyle name="백_수량산출서(수정)_06-부대공_02-배수공_통영기초#11-rev1_평택15-17본체내역서_rev5 7" xfId="12764"/>
    <cellStyle name="백_수량산출서(수정)_06-부대공_02-배수공_통영기초#11-rev1_평택15-17본체내역서_rev5 8" xfId="12765"/>
    <cellStyle name="백_수량산출서(수정)_06-부대공_02-배수공_통영기초#11-rev1_평택15-17본체내역서_rev5 9" xfId="12766"/>
    <cellStyle name="백_수량산출서(수정)_06-부대공_02-배수공_통영기초#11-rev1_평택15-17본체내역서_rev5_1-1차 전기공사 설계서(저장탱크)_REVA_090721(전기방식수정분)" xfId="28057"/>
    <cellStyle name="백_수량산출서(수정)_06-부대공_02-배수공_통영기초#11-rev1_평택15-17본체내역서_rev5_4-3차 전기공사 설계서_REVP0(090401)" xfId="12767"/>
    <cellStyle name="백_수량산출서(수정)_06-부대공_02-배수공_통영기초#11-rev1_평택15-17본체내역서_rev5_4-3차 전기공사 설계서_REVP0(090401) 10" xfId="12768"/>
    <cellStyle name="백_수량산출서(수정)_06-부대공_02-배수공_통영기초#11-rev1_평택15-17본체내역서_rev5_4-3차 전기공사 설계서_REVP0(090401) 11" xfId="12769"/>
    <cellStyle name="백_수량산출서(수정)_06-부대공_02-배수공_통영기초#11-rev1_평택15-17본체내역서_rev5_4-3차 전기공사 설계서_REVP0(090401) 12" xfId="12770"/>
    <cellStyle name="백_수량산출서(수정)_06-부대공_02-배수공_통영기초#11-rev1_평택15-17본체내역서_rev5_4-3차 전기공사 설계서_REVP0(090401) 13" xfId="12771"/>
    <cellStyle name="백_수량산출서(수정)_06-부대공_02-배수공_통영기초#11-rev1_평택15-17본체내역서_rev5_4-3차 전기공사 설계서_REVP0(090401) 14" xfId="30218"/>
    <cellStyle name="백_수량산출서(수정)_06-부대공_02-배수공_통영기초#11-rev1_평택15-17본체내역서_rev5_4-3차 전기공사 설계서_REVP0(090401) 2" xfId="12772"/>
    <cellStyle name="백_수량산출서(수정)_06-부대공_02-배수공_통영기초#11-rev1_평택15-17본체내역서_rev5_4-3차 전기공사 설계서_REVP0(090401) 3" xfId="12773"/>
    <cellStyle name="백_수량산출서(수정)_06-부대공_02-배수공_통영기초#11-rev1_평택15-17본체내역서_rev5_4-3차 전기공사 설계서_REVP0(090401) 4" xfId="12774"/>
    <cellStyle name="백_수량산출서(수정)_06-부대공_02-배수공_통영기초#11-rev1_평택15-17본체내역서_rev5_4-3차 전기공사 설계서_REVP0(090401) 5" xfId="12775"/>
    <cellStyle name="백_수량산출서(수정)_06-부대공_02-배수공_통영기초#11-rev1_평택15-17본체내역서_rev5_4-3차 전기공사 설계서_REVP0(090401) 6" xfId="12776"/>
    <cellStyle name="백_수량산출서(수정)_06-부대공_02-배수공_통영기초#11-rev1_평택15-17본체내역서_rev5_4-3차 전기공사 설계서_REVP0(090401) 7" xfId="12777"/>
    <cellStyle name="백_수량산출서(수정)_06-부대공_02-배수공_통영기초#11-rev1_평택15-17본체내역서_rev5_4-3차 전기공사 설계서_REVP0(090401) 8" xfId="12778"/>
    <cellStyle name="백_수량산출서(수정)_06-부대공_02-배수공_통영기초#11-rev1_평택15-17본체내역서_rev5_4-3차 전기공사 설계서_REVP0(090401) 9" xfId="12779"/>
    <cellStyle name="백_수량산출서(수정)_06-부대공_02-배수공_통합내역서" xfId="12780"/>
    <cellStyle name="백_수량산출서(수정)_06-부대공_02-배수공_통합내역서 10" xfId="12781"/>
    <cellStyle name="백_수량산출서(수정)_06-부대공_02-배수공_통합내역서 11" xfId="12782"/>
    <cellStyle name="백_수량산출서(수정)_06-부대공_02-배수공_통합내역서 12" xfId="12783"/>
    <cellStyle name="백_수량산출서(수정)_06-부대공_02-배수공_통합내역서 13" xfId="12784"/>
    <cellStyle name="백_수량산출서(수정)_06-부대공_02-배수공_통합내역서 14" xfId="30217"/>
    <cellStyle name="백_수량산출서(수정)_06-부대공_02-배수공_통합내역서 2" xfId="12785"/>
    <cellStyle name="백_수량산출서(수정)_06-부대공_02-배수공_통합내역서 3" xfId="12786"/>
    <cellStyle name="백_수량산출서(수정)_06-부대공_02-배수공_통합내역서 4" xfId="12787"/>
    <cellStyle name="백_수량산출서(수정)_06-부대공_02-배수공_통합내역서 5" xfId="12788"/>
    <cellStyle name="백_수량산출서(수정)_06-부대공_02-배수공_통합내역서 6" xfId="12789"/>
    <cellStyle name="백_수량산출서(수정)_06-부대공_02-배수공_통합내역서 7" xfId="12790"/>
    <cellStyle name="백_수량산출서(수정)_06-부대공_02-배수공_통합내역서 8" xfId="12791"/>
    <cellStyle name="백_수량산출서(수정)_06-부대공_02-배수공_통합내역서 9" xfId="12792"/>
    <cellStyle name="백_수량산출서(수정)_06-부대공_02-배수공_통합내역서_1-1차 전기공사 설계서(저장탱크)_REVA_090721(전기방식수정분)" xfId="28058"/>
    <cellStyle name="백_수량산출서(수정)_06-부대공_02-배수공_통합내역서_4-3차 전기공사 설계서_REVP0(090401)" xfId="12793"/>
    <cellStyle name="백_수량산출서(수정)_06-부대공_02-배수공_통합내역서_4-3차 전기공사 설계서_REVP0(090401) 10" xfId="12794"/>
    <cellStyle name="백_수량산출서(수정)_06-부대공_02-배수공_통합내역서_4-3차 전기공사 설계서_REVP0(090401) 11" xfId="12795"/>
    <cellStyle name="백_수량산출서(수정)_06-부대공_02-배수공_통합내역서_4-3차 전기공사 설계서_REVP0(090401) 12" xfId="12796"/>
    <cellStyle name="백_수량산출서(수정)_06-부대공_02-배수공_통합내역서_4-3차 전기공사 설계서_REVP0(090401) 13" xfId="12797"/>
    <cellStyle name="백_수량산출서(수정)_06-부대공_02-배수공_통합내역서_4-3차 전기공사 설계서_REVP0(090401) 14" xfId="30216"/>
    <cellStyle name="백_수량산출서(수정)_06-부대공_02-배수공_통합내역서_4-3차 전기공사 설계서_REVP0(090401) 2" xfId="12798"/>
    <cellStyle name="백_수량산출서(수정)_06-부대공_02-배수공_통합내역서_4-3차 전기공사 설계서_REVP0(090401) 3" xfId="12799"/>
    <cellStyle name="백_수량산출서(수정)_06-부대공_02-배수공_통합내역서_4-3차 전기공사 설계서_REVP0(090401) 4" xfId="12800"/>
    <cellStyle name="백_수량산출서(수정)_06-부대공_02-배수공_통합내역서_4-3차 전기공사 설계서_REVP0(090401) 5" xfId="12801"/>
    <cellStyle name="백_수량산출서(수정)_06-부대공_02-배수공_통합내역서_4-3차 전기공사 설계서_REVP0(090401) 6" xfId="12802"/>
    <cellStyle name="백_수량산출서(수정)_06-부대공_02-배수공_통합내역서_4-3차 전기공사 설계서_REVP0(090401) 7" xfId="12803"/>
    <cellStyle name="백_수량산출서(수정)_06-부대공_02-배수공_통합내역서_4-3차 전기공사 설계서_REVP0(090401) 8" xfId="12804"/>
    <cellStyle name="백_수량산출서(수정)_06-부대공_02-배수공_통합내역서_4-3차 전기공사 설계서_REVP0(090401) 9" xfId="12805"/>
    <cellStyle name="백_수량산출서(수정)_06-부대공_02-배수공_평택15-17본체내역서_rev5" xfId="12806"/>
    <cellStyle name="백_수량산출서(수정)_06-부대공_02-배수공_평택15-17본체내역서_rev5 10" xfId="12807"/>
    <cellStyle name="백_수량산출서(수정)_06-부대공_02-배수공_평택15-17본체내역서_rev5 11" xfId="12808"/>
    <cellStyle name="백_수량산출서(수정)_06-부대공_02-배수공_평택15-17본체내역서_rev5 12" xfId="12809"/>
    <cellStyle name="백_수량산출서(수정)_06-부대공_02-배수공_평택15-17본체내역서_rev5 13" xfId="12810"/>
    <cellStyle name="백_수량산출서(수정)_06-부대공_02-배수공_평택15-17본체내역서_rev5 14" xfId="30215"/>
    <cellStyle name="백_수량산출서(수정)_06-부대공_02-배수공_평택15-17본체내역서_rev5 2" xfId="12811"/>
    <cellStyle name="백_수량산출서(수정)_06-부대공_02-배수공_평택15-17본체내역서_rev5 3" xfId="12812"/>
    <cellStyle name="백_수량산출서(수정)_06-부대공_02-배수공_평택15-17본체내역서_rev5 4" xfId="12813"/>
    <cellStyle name="백_수량산출서(수정)_06-부대공_02-배수공_평택15-17본체내역서_rev5 5" xfId="12814"/>
    <cellStyle name="백_수량산출서(수정)_06-부대공_02-배수공_평택15-17본체내역서_rev5 6" xfId="12815"/>
    <cellStyle name="백_수량산출서(수정)_06-부대공_02-배수공_평택15-17본체내역서_rev5 7" xfId="12816"/>
    <cellStyle name="백_수량산출서(수정)_06-부대공_02-배수공_평택15-17본체내역서_rev5 8" xfId="12817"/>
    <cellStyle name="백_수량산출서(수정)_06-부대공_02-배수공_평택15-17본체내역서_rev5 9" xfId="12818"/>
    <cellStyle name="백_수량산출서(수정)_06-부대공_02-배수공_평택15-17본체내역서_rev5_1-1차 전기공사 설계서(저장탱크)_REVA_090721(전기방식수정분)" xfId="28059"/>
    <cellStyle name="백_수량산출서(수정)_06-부대공_02-배수공_평택15-17본체내역서_rev5_4-3차 전기공사 설계서_REVP0(090401)" xfId="12819"/>
    <cellStyle name="백_수량산출서(수정)_06-부대공_02-배수공_평택15-17본체내역서_rev5_4-3차 전기공사 설계서_REVP0(090401) 10" xfId="12820"/>
    <cellStyle name="백_수량산출서(수정)_06-부대공_02-배수공_평택15-17본체내역서_rev5_4-3차 전기공사 설계서_REVP0(090401) 11" xfId="12821"/>
    <cellStyle name="백_수량산출서(수정)_06-부대공_02-배수공_평택15-17본체내역서_rev5_4-3차 전기공사 설계서_REVP0(090401) 12" xfId="12822"/>
    <cellStyle name="백_수량산출서(수정)_06-부대공_02-배수공_평택15-17본체내역서_rev5_4-3차 전기공사 설계서_REVP0(090401) 13" xfId="12823"/>
    <cellStyle name="백_수량산출서(수정)_06-부대공_02-배수공_평택15-17본체내역서_rev5_4-3차 전기공사 설계서_REVP0(090401) 14" xfId="30214"/>
    <cellStyle name="백_수량산출서(수정)_06-부대공_02-배수공_평택15-17본체내역서_rev5_4-3차 전기공사 설계서_REVP0(090401) 2" xfId="12824"/>
    <cellStyle name="백_수량산출서(수정)_06-부대공_02-배수공_평택15-17본체내역서_rev5_4-3차 전기공사 설계서_REVP0(090401) 3" xfId="12825"/>
    <cellStyle name="백_수량산출서(수정)_06-부대공_02-배수공_평택15-17본체내역서_rev5_4-3차 전기공사 설계서_REVP0(090401) 4" xfId="12826"/>
    <cellStyle name="백_수량산출서(수정)_06-부대공_02-배수공_평택15-17본체내역서_rev5_4-3차 전기공사 설계서_REVP0(090401) 5" xfId="12827"/>
    <cellStyle name="백_수량산출서(수정)_06-부대공_02-배수공_평택15-17본체내역서_rev5_4-3차 전기공사 설계서_REVP0(090401) 6" xfId="12828"/>
    <cellStyle name="백_수량산출서(수정)_06-부대공_02-배수공_평택15-17본체내역서_rev5_4-3차 전기공사 설계서_REVP0(090401) 7" xfId="12829"/>
    <cellStyle name="백_수량산출서(수정)_06-부대공_02-배수공_평택15-17본체내역서_rev5_4-3차 전기공사 설계서_REVP0(090401) 8" xfId="12830"/>
    <cellStyle name="백_수량산출서(수정)_06-부대공_02-배수공_평택15-17본체내역서_rev5_4-3차 전기공사 설계서_REVP0(090401) 9" xfId="12831"/>
    <cellStyle name="백_오류동(가실행작성중)" xfId="38185"/>
    <cellStyle name="백_오류동(가실행작성중)-1" xfId="38186"/>
    <cellStyle name="백_토목내역서" xfId="38187"/>
    <cellStyle name="백_토목내역서_BOOKCITY(전기)" xfId="38278"/>
    <cellStyle name="백_토목내역서_BOOKCITY(전기)_금호건설 샘플내역" xfId="38279"/>
    <cellStyle name="백_토목내역서_BOOKCITY(전기)_금호건설(오류3구역)AA" xfId="38280"/>
    <cellStyle name="백_토목내역서_BOOKCITY(전기)_면목동 용마산어울림 가실행작성(04.11.30)" xfId="38281"/>
    <cellStyle name="백_토목내역서_BOOKCITY(전기)_성남올림픽 어을림 가실행작성" xfId="38282"/>
    <cellStyle name="백_토목내역서_BOOKCITY(전기)_오류동(가실행작성중)" xfId="38283"/>
    <cellStyle name="백_토목내역서_BOOKCITY(전기)_오류동(가실행작성중)-1" xfId="38284"/>
    <cellStyle name="백_토목내역서_공설운동진입(가실행)" xfId="38188"/>
    <cellStyle name="백_토목내역서_공설운동진입(가실행)_BOOKCITY(전기)" xfId="38230"/>
    <cellStyle name="백_토목내역서_공설운동진입(가실행)_BOOKCITY(전기)_금호건설 샘플내역" xfId="38231"/>
    <cellStyle name="백_토목내역서_공설운동진입(가실행)_BOOKCITY(전기)_금호건설(오류3구역)AA" xfId="38232"/>
    <cellStyle name="백_토목내역서_공설운동진입(가실행)_BOOKCITY(전기)_면목동 용마산어울림 가실행작성(04.11.30)" xfId="38233"/>
    <cellStyle name="백_토목내역서_공설운동진입(가실행)_BOOKCITY(전기)_성남올림픽 어을림 가실행작성" xfId="38234"/>
    <cellStyle name="백_토목내역서_공설운동진입(가실행)_BOOKCITY(전기)_오류동(가실행작성중)" xfId="38235"/>
    <cellStyle name="백_토목내역서_공설운동진입(가실행)_BOOKCITY(전기)_오류동(가실행작성중)-1" xfId="38236"/>
    <cellStyle name="백_토목내역서_공설운동진입(가실행)_금호건설 샘플내역" xfId="38189"/>
    <cellStyle name="백_토목내역서_공설운동진입(가실행)_금호건설(오류3구역)AA" xfId="38190"/>
    <cellStyle name="백_토목내역서_공설운동진입(가실행)_면목동 용마산어울림 가실행작성(04.11.30)" xfId="38191"/>
    <cellStyle name="백_토목내역서_공설운동진입(가실행)_사본 - 파주 북시티(이채)" xfId="38192"/>
    <cellStyle name="백_토목내역서_공설운동진입(가실행)_사본 - 파주 북시티(이채)_금호건설 샘플내역" xfId="38193"/>
    <cellStyle name="백_토목내역서_공설운동진입(가실행)_사본 - 파주 북시티(이채)_금호건설(오류3구역)AA" xfId="38194"/>
    <cellStyle name="백_토목내역서_공설운동진입(가실행)_사본 - 파주 북시티(이채)_면목동 용마산어울림 가실행작성(04.11.30)" xfId="38195"/>
    <cellStyle name="백_토목내역서_공설운동진입(가실행)_사본 - 파주 북시티(이채)_성남올림픽 어을림 가실행작성" xfId="38196"/>
    <cellStyle name="백_토목내역서_공설운동진입(가실행)_사본 - 파주 북시티(이채)_오류동(가실행작성중)" xfId="38197"/>
    <cellStyle name="백_토목내역서_공설운동진입(가실행)_사본 - 파주 북시티(이채)_오류동(가실행작성중)-1" xfId="38198"/>
    <cellStyle name="백_토목내역서_공설운동진입(가실행)_성남올림픽 어을림 가실행작성" xfId="38199"/>
    <cellStyle name="백_토목내역서_공설운동진입(가실행)_오류동(가실행작성중)" xfId="38200"/>
    <cellStyle name="백_토목내역서_공설운동진입(가실행)_오류동(가실행작성중)-1" xfId="38201"/>
    <cellStyle name="백_토목내역서_공설운동진입(가실행)_파주 BOOK CITY(통보용)" xfId="38216"/>
    <cellStyle name="백_토목내역서_공설운동진입(가실행)_파주 BOOK CITY(통보용)_금호건설 샘플내역" xfId="38217"/>
    <cellStyle name="백_토목내역서_공설운동진입(가실행)_파주 BOOK CITY(통보용)_금호건설(오류3구역)AA" xfId="38218"/>
    <cellStyle name="백_토목내역서_공설운동진입(가실행)_파주 BOOK CITY(통보용)_면목동 용마산어울림 가실행작성(04.11.30)" xfId="38219"/>
    <cellStyle name="백_토목내역서_공설운동진입(가실행)_파주 BOOK CITY(통보용)_성남올림픽 어을림 가실행작성" xfId="38220"/>
    <cellStyle name="백_토목내역서_공설운동진입(가실행)_파주 BOOK CITY(통보용)_오류동(가실행작성중)" xfId="38221"/>
    <cellStyle name="백_토목내역서_공설운동진입(가실행)_파주 BOOK CITY(통보용)_오류동(가실행작성중)-1" xfId="38222"/>
    <cellStyle name="백_토목내역서_공설운동진입(가실행)_파주 BOOK CITY가실행내역" xfId="38223"/>
    <cellStyle name="백_토목내역서_공설운동진입(가실행)_파주 BOOK CITY가실행내역_금호건설 샘플내역" xfId="38224"/>
    <cellStyle name="백_토목내역서_공설운동진입(가실행)_파주 BOOK CITY가실행내역_금호건설(오류3구역)AA" xfId="38225"/>
    <cellStyle name="백_토목내역서_공설운동진입(가실행)_파주 BOOK CITY가실행내역_면목동 용마산어울림 가실행작성(04.11.30)" xfId="38226"/>
    <cellStyle name="백_토목내역서_공설운동진입(가실행)_파주 BOOK CITY가실행내역_성남올림픽 어을림 가실행작성" xfId="38227"/>
    <cellStyle name="백_토목내역서_공설운동진입(가실행)_파주 BOOK CITY가실행내역_오류동(가실행작성중)" xfId="38228"/>
    <cellStyle name="백_토목내역서_공설운동진입(가실행)_파주 BOOK CITY가실행내역_오류동(가실행작성중)-1" xfId="38229"/>
    <cellStyle name="백_토목내역서_공설운동진입(가실행)_파주 북시티(이채)제출" xfId="38202"/>
    <cellStyle name="백_토목내역서_공설운동진입(가실행)_파주 북시티(이채)제출_금호건설 샘플내역" xfId="38203"/>
    <cellStyle name="백_토목내역서_공설운동진입(가실행)_파주 북시티(이채)제출_금호건설(오류3구역)AA" xfId="38204"/>
    <cellStyle name="백_토목내역서_공설운동진입(가실행)_파주 북시티(이채)제출_면목동 용마산어울림 가실행작성(04.11.30)" xfId="38205"/>
    <cellStyle name="백_토목내역서_공설운동진입(가실행)_파주 북시티(이채)제출_성남올림픽 어을림 가실행작성" xfId="38206"/>
    <cellStyle name="백_토목내역서_공설운동진입(가실행)_파주 북시티(이채)제출_오류동(가실행작성중)" xfId="38207"/>
    <cellStyle name="백_토목내역서_공설운동진입(가실행)_파주 북시티(이채)제출_오류동(가실행작성중)-1" xfId="38208"/>
    <cellStyle name="백_토목내역서_공설운동진입(가실행)_파주 북시티(전체)제출(변경전)" xfId="38209"/>
    <cellStyle name="백_토목내역서_공설운동진입(가실행)_파주 북시티(전체)제출(변경전)_금호건설 샘플내역" xfId="38210"/>
    <cellStyle name="백_토목내역서_공설운동진입(가실행)_파주 북시티(전체)제출(변경전)_금호건설(오류3구역)AA" xfId="38211"/>
    <cellStyle name="백_토목내역서_공설운동진입(가실행)_파주 북시티(전체)제출(변경전)_면목동 용마산어울림 가실행작성(04.11.30)" xfId="38212"/>
    <cellStyle name="백_토목내역서_공설운동진입(가실행)_파주 북시티(전체)제출(변경전)_성남올림픽 어을림 가실행작성" xfId="38213"/>
    <cellStyle name="백_토목내역서_공설운동진입(가실행)_파주 북시티(전체)제출(변경전)_오류동(가실행작성중)" xfId="38214"/>
    <cellStyle name="백_토목내역서_공설운동진입(가실행)_파주 북시티(전체)제출(변경전)_오류동(가실행작성중)-1" xfId="38215"/>
    <cellStyle name="백_토목내역서_금호건설 샘플내역" xfId="38237"/>
    <cellStyle name="백_토목내역서_금호건설(오류3구역)AA" xfId="38238"/>
    <cellStyle name="백_토목내역서_면목동 용마산어울림 가실행작성(04.11.30)" xfId="38239"/>
    <cellStyle name="백_토목내역서_사본 - 파주 북시티(이채)" xfId="38240"/>
    <cellStyle name="백_토목내역서_사본 - 파주 북시티(이채)_금호건설 샘플내역" xfId="38241"/>
    <cellStyle name="백_토목내역서_사본 - 파주 북시티(이채)_금호건설(오류3구역)AA" xfId="38242"/>
    <cellStyle name="백_토목내역서_사본 - 파주 북시티(이채)_면목동 용마산어울림 가실행작성(04.11.30)" xfId="38243"/>
    <cellStyle name="백_토목내역서_사본 - 파주 북시티(이채)_성남올림픽 어을림 가실행작성" xfId="38244"/>
    <cellStyle name="백_토목내역서_사본 - 파주 북시티(이채)_오류동(가실행작성중)" xfId="38245"/>
    <cellStyle name="백_토목내역서_사본 - 파주 북시티(이채)_오류동(가실행작성중)-1" xfId="38246"/>
    <cellStyle name="백_토목내역서_성남올림픽 어을림 가실행작성" xfId="38247"/>
    <cellStyle name="백_토목내역서_오류동(가실행작성중)" xfId="38248"/>
    <cellStyle name="백_토목내역서_오류동(가실행작성중)-1" xfId="38249"/>
    <cellStyle name="백_토목내역서_파주 BOOK CITY(통보용)" xfId="38264"/>
    <cellStyle name="백_토목내역서_파주 BOOK CITY(통보용)_금호건설 샘플내역" xfId="38265"/>
    <cellStyle name="백_토목내역서_파주 BOOK CITY(통보용)_금호건설(오류3구역)AA" xfId="38266"/>
    <cellStyle name="백_토목내역서_파주 BOOK CITY(통보용)_면목동 용마산어울림 가실행작성(04.11.30)" xfId="38267"/>
    <cellStyle name="백_토목내역서_파주 BOOK CITY(통보용)_성남올림픽 어을림 가실행작성" xfId="38268"/>
    <cellStyle name="백_토목내역서_파주 BOOK CITY(통보용)_오류동(가실행작성중)" xfId="38269"/>
    <cellStyle name="백_토목내역서_파주 BOOK CITY(통보용)_오류동(가실행작성중)-1" xfId="38270"/>
    <cellStyle name="백_토목내역서_파주 BOOK CITY가실행내역" xfId="38271"/>
    <cellStyle name="백_토목내역서_파주 BOOK CITY가실행내역_금호건설 샘플내역" xfId="38272"/>
    <cellStyle name="백_토목내역서_파주 BOOK CITY가실행내역_금호건설(오류3구역)AA" xfId="38273"/>
    <cellStyle name="백_토목내역서_파주 BOOK CITY가실행내역_면목동 용마산어울림 가실행작성(04.11.30)" xfId="38274"/>
    <cellStyle name="백_토목내역서_파주 BOOK CITY가실행내역_성남올림픽 어을림 가실행작성" xfId="38275"/>
    <cellStyle name="백_토목내역서_파주 BOOK CITY가실행내역_오류동(가실행작성중)" xfId="38276"/>
    <cellStyle name="백_토목내역서_파주 BOOK CITY가실행내역_오류동(가실행작성중)-1" xfId="38277"/>
    <cellStyle name="백_토목내역서_파주 북시티(이채)제출" xfId="38250"/>
    <cellStyle name="백_토목내역서_파주 북시티(이채)제출_금호건설 샘플내역" xfId="38251"/>
    <cellStyle name="백_토목내역서_파주 북시티(이채)제출_금호건설(오류3구역)AA" xfId="38252"/>
    <cellStyle name="백_토목내역서_파주 북시티(이채)제출_면목동 용마산어울림 가실행작성(04.11.30)" xfId="38253"/>
    <cellStyle name="백_토목내역서_파주 북시티(이채)제출_성남올림픽 어을림 가실행작성" xfId="38254"/>
    <cellStyle name="백_토목내역서_파주 북시티(이채)제출_오류동(가실행작성중)" xfId="38255"/>
    <cellStyle name="백_토목내역서_파주 북시티(이채)제출_오류동(가실행작성중)-1" xfId="38256"/>
    <cellStyle name="백_토목내역서_파주 북시티(전체)제출(변경전)" xfId="38257"/>
    <cellStyle name="백_토목내역서_파주 북시티(전체)제출(변경전)_금호건설 샘플내역" xfId="38258"/>
    <cellStyle name="백_토목내역서_파주 북시티(전체)제출(변경전)_금호건설(오류3구역)AA" xfId="38259"/>
    <cellStyle name="백_토목내역서_파주 북시티(전체)제출(변경전)_면목동 용마산어울림 가실행작성(04.11.30)" xfId="38260"/>
    <cellStyle name="백_토목내역서_파주 북시티(전체)제출(변경전)_성남올림픽 어을림 가실행작성" xfId="38261"/>
    <cellStyle name="백_토목내역서_파주 북시티(전체)제출(변경전)_오류동(가실행작성중)" xfId="38262"/>
    <cellStyle name="백_토목내역서_파주 북시티(전체)제출(변경전)_오류동(가실행작성중)-1" xfId="38263"/>
    <cellStyle name="백_파주 BOOK CITY(통보용)" xfId="38299"/>
    <cellStyle name="백_파주 BOOK CITY(통보용)_금호건설 샘플내역" xfId="38300"/>
    <cellStyle name="백_파주 BOOK CITY(통보용)_금호건설(오류3구역)AA" xfId="38301"/>
    <cellStyle name="백_파주 BOOK CITY(통보용)_면목동 용마산어울림 가실행작성(04.11.30)" xfId="38302"/>
    <cellStyle name="백_파주 BOOK CITY(통보용)_성남올림픽 어을림 가실행작성" xfId="38303"/>
    <cellStyle name="백_파주 BOOK CITY(통보용)_오류동(가실행작성중)" xfId="38304"/>
    <cellStyle name="백_파주 BOOK CITY(통보용)_오류동(가실행작성중)-1" xfId="38305"/>
    <cellStyle name="백_파주 BOOK CITY가실행내역" xfId="38306"/>
    <cellStyle name="백_파주 BOOK CITY가실행내역_금호건설 샘플내역" xfId="38307"/>
    <cellStyle name="백_파주 BOOK CITY가실행내역_금호건설(오류3구역)AA" xfId="38308"/>
    <cellStyle name="백_파주 BOOK CITY가실행내역_면목동 용마산어울림 가실행작성(04.11.30)" xfId="38309"/>
    <cellStyle name="백_파주 BOOK CITY가실행내역_성남올림픽 어을림 가실행작성" xfId="38310"/>
    <cellStyle name="백_파주 BOOK CITY가실행내역_오류동(가실행작성중)" xfId="38311"/>
    <cellStyle name="백_파주 BOOK CITY가실행내역_오류동(가실행작성중)-1" xfId="38312"/>
    <cellStyle name="백_파주 북시티(이채)제출" xfId="38285"/>
    <cellStyle name="백_파주 북시티(이채)제출_금호건설 샘플내역" xfId="38286"/>
    <cellStyle name="백_파주 북시티(이채)제출_금호건설(오류3구역)AA" xfId="38287"/>
    <cellStyle name="백_파주 북시티(이채)제출_면목동 용마산어울림 가실행작성(04.11.30)" xfId="38288"/>
    <cellStyle name="백_파주 북시티(이채)제출_성남올림픽 어을림 가실행작성" xfId="38289"/>
    <cellStyle name="백_파주 북시티(이채)제출_오류동(가실행작성중)" xfId="38290"/>
    <cellStyle name="백_파주 북시티(이채)제출_오류동(가실행작성중)-1" xfId="38291"/>
    <cellStyle name="백_파주 북시티(전체)제출(변경전)" xfId="38292"/>
    <cellStyle name="백_파주 북시티(전체)제출(변경전)_금호건설 샘플내역" xfId="38293"/>
    <cellStyle name="백_파주 북시티(전체)제출(변경전)_금호건설(오류3구역)AA" xfId="38294"/>
    <cellStyle name="백_파주 북시티(전체)제출(변경전)_면목동 용마산어울림 가실행작성(04.11.30)" xfId="38295"/>
    <cellStyle name="백_파주 북시티(전체)제출(변경전)_성남올림픽 어을림 가실행작성" xfId="38296"/>
    <cellStyle name="백_파주 북시티(전체)제출(변경전)_오류동(가실행작성중)" xfId="38297"/>
    <cellStyle name="백_파주 북시티(전체)제출(변경전)_오류동(가실행작성중)-1" xfId="38298"/>
    <cellStyle name="백분율 [△1]" xfId="38320"/>
    <cellStyle name="백분율 [△2]" xfId="38321"/>
    <cellStyle name="백분율 [0]" xfId="12832"/>
    <cellStyle name="백분율 [0] 10" xfId="12833"/>
    <cellStyle name="백분율 [0] 11" xfId="12834"/>
    <cellStyle name="백분율 [0] 12" xfId="12835"/>
    <cellStyle name="백분율 [0] 13" xfId="12836"/>
    <cellStyle name="백분율 [0] 14" xfId="30213"/>
    <cellStyle name="백분율 [0] 2" xfId="12837"/>
    <cellStyle name="백분율 [0] 3" xfId="12838"/>
    <cellStyle name="백분율 [0] 4" xfId="12839"/>
    <cellStyle name="백분율 [0] 5" xfId="12840"/>
    <cellStyle name="백분율 [0] 6" xfId="12841"/>
    <cellStyle name="백분율 [0] 7" xfId="12842"/>
    <cellStyle name="백분율 [0] 8" xfId="12843"/>
    <cellStyle name="백분율 [0] 9" xfId="12844"/>
    <cellStyle name="백분율 [2]" xfId="12845"/>
    <cellStyle name="백분율 [2] 10" xfId="12846"/>
    <cellStyle name="백분율 [2] 11" xfId="12847"/>
    <cellStyle name="백분율 [2] 12" xfId="12848"/>
    <cellStyle name="백분율 [2] 13" xfId="12849"/>
    <cellStyle name="백분율 [2] 14" xfId="30212"/>
    <cellStyle name="백분율 [2] 2" xfId="12850"/>
    <cellStyle name="백분율 [2] 3" xfId="12851"/>
    <cellStyle name="백분율 [2] 4" xfId="12852"/>
    <cellStyle name="백분율 [2] 5" xfId="12853"/>
    <cellStyle name="백분율 [2] 6" xfId="12854"/>
    <cellStyle name="백분율 [2] 7" xfId="12855"/>
    <cellStyle name="백분율 [2] 8" xfId="12856"/>
    <cellStyle name="백분율 [2] 9" xfId="12857"/>
    <cellStyle name="백분율 10" xfId="38322"/>
    <cellStyle name="백분율 11" xfId="38323"/>
    <cellStyle name="백분율 12" xfId="38324"/>
    <cellStyle name="백분율 13" xfId="38325"/>
    <cellStyle name="백분율 14" xfId="38326"/>
    <cellStyle name="백분율 15" xfId="38327"/>
    <cellStyle name="백분율 16" xfId="38328"/>
    <cellStyle name="백분율 17" xfId="38329"/>
    <cellStyle name="백분율 18" xfId="38330"/>
    <cellStyle name="백분율 19" xfId="38331"/>
    <cellStyle name="백분율 2" xfId="32350"/>
    <cellStyle name="백분율 2 2" xfId="28066"/>
    <cellStyle name="백분율 2 3" xfId="28067"/>
    <cellStyle name="백분율 2 4" xfId="28068"/>
    <cellStyle name="백분율 20" xfId="38332"/>
    <cellStyle name="백분율 21" xfId="38333"/>
    <cellStyle name="백분율 22" xfId="38334"/>
    <cellStyle name="백분율 23" xfId="38335"/>
    <cellStyle name="백분율 24" xfId="38336"/>
    <cellStyle name="백분율 25" xfId="38337"/>
    <cellStyle name="백분율 26" xfId="38338"/>
    <cellStyle name="백분율 27" xfId="38339"/>
    <cellStyle name="백분율 28" xfId="38340"/>
    <cellStyle name="백분율 29" xfId="38341"/>
    <cellStyle name="백분율 3" xfId="38342"/>
    <cellStyle name="백분율 3 2" xfId="42730"/>
    <cellStyle name="백분율 30" xfId="38343"/>
    <cellStyle name="백분율 31" xfId="38344"/>
    <cellStyle name="백분율 32" xfId="38345"/>
    <cellStyle name="백분율 33" xfId="38346"/>
    <cellStyle name="백분율 34" xfId="38347"/>
    <cellStyle name="백분율 35" xfId="38348"/>
    <cellStyle name="백분율 36" xfId="38349"/>
    <cellStyle name="백분율 37" xfId="38350"/>
    <cellStyle name="백분율 38" xfId="38351"/>
    <cellStyle name="백분율 39" xfId="38352"/>
    <cellStyle name="백분율 4" xfId="38353"/>
    <cellStyle name="백분율 40" xfId="38354"/>
    <cellStyle name="백분율 41" xfId="38355"/>
    <cellStyle name="백분율 42" xfId="38356"/>
    <cellStyle name="백분율 43" xfId="38357"/>
    <cellStyle name="백분율 44" xfId="38358"/>
    <cellStyle name="백분율 45" xfId="38359"/>
    <cellStyle name="백분율 46" xfId="38360"/>
    <cellStyle name="백분율 47" xfId="38361"/>
    <cellStyle name="백분율 48" xfId="38362"/>
    <cellStyle name="백분율 49" xfId="38363"/>
    <cellStyle name="백분율 5" xfId="38364"/>
    <cellStyle name="백분율 50" xfId="38365"/>
    <cellStyle name="백분율 51" xfId="38366"/>
    <cellStyle name="백분율 52" xfId="38367"/>
    <cellStyle name="백분율 53" xfId="38368"/>
    <cellStyle name="백분율 54" xfId="38369"/>
    <cellStyle name="백분율 6" xfId="38370"/>
    <cellStyle name="백분율 7" xfId="38371"/>
    <cellStyle name="백분율 8" xfId="38372"/>
    <cellStyle name="백분율 9" xfId="38373"/>
    <cellStyle name="백분율［△1］" xfId="12858"/>
    <cellStyle name="백분율［△1］ 10" xfId="12859"/>
    <cellStyle name="백분율［△1］ 11" xfId="12860"/>
    <cellStyle name="백분율［△1］ 12" xfId="12861"/>
    <cellStyle name="백분율［△1］ 13" xfId="12862"/>
    <cellStyle name="백분율［△1］ 14" xfId="30211"/>
    <cellStyle name="백분율［△1］ 2" xfId="12863"/>
    <cellStyle name="백분율［△1］ 3" xfId="12864"/>
    <cellStyle name="백분율［△1］ 4" xfId="12865"/>
    <cellStyle name="백분율［△1］ 5" xfId="12866"/>
    <cellStyle name="백분율［△1］ 6" xfId="12867"/>
    <cellStyle name="백분율［△1］ 7" xfId="12868"/>
    <cellStyle name="백분율［△1］ 8" xfId="12869"/>
    <cellStyle name="백분율［△1］ 9" xfId="12870"/>
    <cellStyle name="백분율［△2］" xfId="12871"/>
    <cellStyle name="백분율［△2］ 10" xfId="12872"/>
    <cellStyle name="백분율［△2］ 11" xfId="12873"/>
    <cellStyle name="백분율［△2］ 12" xfId="12874"/>
    <cellStyle name="백분율［△2］ 13" xfId="12875"/>
    <cellStyle name="백분율［△2］ 14" xfId="30210"/>
    <cellStyle name="백분율［△2］ 2" xfId="12876"/>
    <cellStyle name="백분율［△2］ 3" xfId="12877"/>
    <cellStyle name="백분율［△2］ 4" xfId="12878"/>
    <cellStyle name="백분율［△2］ 5" xfId="12879"/>
    <cellStyle name="백분율［△2］ 6" xfId="12880"/>
    <cellStyle name="백분율［△2］ 7" xfId="12881"/>
    <cellStyle name="백분율［△2］ 8" xfId="12882"/>
    <cellStyle name="백분율［△2］ 9" xfId="12883"/>
    <cellStyle name="보통" xfId="12884" builtinId="28" customBuiltin="1"/>
    <cellStyle name="보통 10" xfId="12885"/>
    <cellStyle name="보통 10 2" xfId="31858"/>
    <cellStyle name="보통 10 2 2" xfId="41782"/>
    <cellStyle name="보통 11" xfId="12886"/>
    <cellStyle name="보통 11 2" xfId="41783"/>
    <cellStyle name="보통 12" xfId="12887"/>
    <cellStyle name="보통 13" xfId="12888"/>
    <cellStyle name="보통 14" xfId="42781"/>
    <cellStyle name="보통 2" xfId="12889"/>
    <cellStyle name="보통 2 2" xfId="31271"/>
    <cellStyle name="보통 2 2 2" xfId="41784"/>
    <cellStyle name="보통 2 3" xfId="38374"/>
    <cellStyle name="보통 3" xfId="12890"/>
    <cellStyle name="보통 3 2" xfId="31272"/>
    <cellStyle name="보통 3 2 2" xfId="41785"/>
    <cellStyle name="보통 4" xfId="12891"/>
    <cellStyle name="보통 4 2" xfId="31273"/>
    <cellStyle name="보통 4 2 2" xfId="41786"/>
    <cellStyle name="보통 5" xfId="12892"/>
    <cellStyle name="보통 5 2" xfId="31662"/>
    <cellStyle name="보통 5 2 2" xfId="41787"/>
    <cellStyle name="보통 6" xfId="12893"/>
    <cellStyle name="보통 6 2" xfId="31661"/>
    <cellStyle name="보통 6 2 2" xfId="41788"/>
    <cellStyle name="보통 7" xfId="12894"/>
    <cellStyle name="보통 7 2" xfId="31419"/>
    <cellStyle name="보통 7 2 2" xfId="41789"/>
    <cellStyle name="보통 8" xfId="12895"/>
    <cellStyle name="보통 8 2" xfId="31526"/>
    <cellStyle name="보통 8 2 2" xfId="41790"/>
    <cellStyle name="보통 9" xfId="12896"/>
    <cellStyle name="보통 9 2" xfId="31835"/>
    <cellStyle name="보통 9 2 2" xfId="41791"/>
    <cellStyle name="본문체" xfId="38375"/>
    <cellStyle name="부제목" xfId="38376"/>
    <cellStyle name="분수" xfId="38377"/>
    <cellStyle name="뷭?" xfId="38378"/>
    <cellStyle name="빨간색" xfId="38379"/>
    <cellStyle name="빨강" xfId="38380"/>
    <cellStyle name="사용자정의" xfId="38381"/>
    <cellStyle name="선택영역" xfId="38382"/>
    <cellStyle name="선택영역의 가운데로" xfId="12897"/>
    <cellStyle name="선택영역의 가운데로 10" xfId="12898"/>
    <cellStyle name="선택영역의 가운데로 11" xfId="12899"/>
    <cellStyle name="선택영역의 가운데로 12" xfId="12900"/>
    <cellStyle name="선택영역의 가운데로 13" xfId="12901"/>
    <cellStyle name="선택영역의 가운데로 14" xfId="30209"/>
    <cellStyle name="선택영역의 가운데로 2" xfId="12902"/>
    <cellStyle name="선택영역의 가운데로 3" xfId="12903"/>
    <cellStyle name="선택영역의 가운데로 4" xfId="12904"/>
    <cellStyle name="선택영역의 가운데로 5" xfId="12905"/>
    <cellStyle name="선택영역의 가운데로 6" xfId="12906"/>
    <cellStyle name="선택영역의 가운데로 7" xfId="12907"/>
    <cellStyle name="선택영역의 가운데로 8" xfId="12908"/>
    <cellStyle name="선택영역의 가운데로 9" xfId="12909"/>
    <cellStyle name="설계서" xfId="28069"/>
    <cellStyle name="설계서 2" xfId="38383"/>
    <cellStyle name="설계서-내용" xfId="28070"/>
    <cellStyle name="설계서-내용 2" xfId="28071"/>
    <cellStyle name="설계서-내용 2 2" xfId="32135"/>
    <cellStyle name="설계서-내용 2 3" xfId="31924"/>
    <cellStyle name="설계서-내용 3" xfId="31788"/>
    <cellStyle name="설계서-내용 3 2" xfId="32320"/>
    <cellStyle name="설계서-내용 3 3" xfId="32109"/>
    <cellStyle name="설계서-내용-소수점" xfId="28072"/>
    <cellStyle name="설계서-내용-소수점 2" xfId="28073"/>
    <cellStyle name="설계서-내용-소수점 2 2" xfId="32136"/>
    <cellStyle name="설계서-내용-소수점 2 3" xfId="31925"/>
    <cellStyle name="설계서-내용-소수점 3" xfId="31789"/>
    <cellStyle name="설계서-내용-소수점 3 2" xfId="32321"/>
    <cellStyle name="설계서-내용-소수점 3 3" xfId="32110"/>
    <cellStyle name="설계서-내용-우" xfId="28074"/>
    <cellStyle name="설계서-내용-좌" xfId="28075"/>
    <cellStyle name="설계서-소제목" xfId="28076"/>
    <cellStyle name="설계서-소제목 2" xfId="28077"/>
    <cellStyle name="설계서-소제목 2 2" xfId="32137"/>
    <cellStyle name="설계서-소제목 2 3" xfId="31926"/>
    <cellStyle name="설계서-소제목 3" xfId="31790"/>
    <cellStyle name="설계서-소제목 3 2" xfId="32322"/>
    <cellStyle name="설계서-소제목 3 3" xfId="32111"/>
    <cellStyle name="설계서-타이틀" xfId="28078"/>
    <cellStyle name="설계서-항목" xfId="28079"/>
    <cellStyle name="설명 텍스트" xfId="12910" builtinId="53" customBuiltin="1"/>
    <cellStyle name="설명 텍스트 10" xfId="12911"/>
    <cellStyle name="설명 텍스트 10 2" xfId="31857"/>
    <cellStyle name="설명 텍스트 10 2 2" xfId="41792"/>
    <cellStyle name="설명 텍스트 11" xfId="12912"/>
    <cellStyle name="설명 텍스트 11 2" xfId="41793"/>
    <cellStyle name="설명 텍스트 12" xfId="12913"/>
    <cellStyle name="설명 텍스트 13" xfId="12914"/>
    <cellStyle name="설명 텍스트 14" xfId="42782"/>
    <cellStyle name="설명 텍스트 2" xfId="12915"/>
    <cellStyle name="설명 텍스트 2 2" xfId="31274"/>
    <cellStyle name="설명 텍스트 2 2 2" xfId="41794"/>
    <cellStyle name="설명 텍스트 3" xfId="12916"/>
    <cellStyle name="설명 텍스트 3 2" xfId="31275"/>
    <cellStyle name="설명 텍스트 3 2 2" xfId="41795"/>
    <cellStyle name="설명 텍스트 4" xfId="12917"/>
    <cellStyle name="설명 텍스트 4 2" xfId="31276"/>
    <cellStyle name="설명 텍스트 4 2 2" xfId="41796"/>
    <cellStyle name="설명 텍스트 5" xfId="12918"/>
    <cellStyle name="설명 텍스트 5 2" xfId="31663"/>
    <cellStyle name="설명 텍스트 5 2 2" xfId="41797"/>
    <cellStyle name="설명 텍스트 6" xfId="12919"/>
    <cellStyle name="설명 텍스트 6 2" xfId="31660"/>
    <cellStyle name="설명 텍스트 6 2 2" xfId="41798"/>
    <cellStyle name="설명 텍스트 7" xfId="12920"/>
    <cellStyle name="설명 텍스트 7 2" xfId="31420"/>
    <cellStyle name="설명 텍스트 7 2 2" xfId="41799"/>
    <cellStyle name="설명 텍스트 8" xfId="12921"/>
    <cellStyle name="설명 텍스트 8 2" xfId="31527"/>
    <cellStyle name="설명 텍스트 8 2 2" xfId="41800"/>
    <cellStyle name="설명 텍스트 9" xfId="12922"/>
    <cellStyle name="설명 텍스트 9 2" xfId="31837"/>
    <cellStyle name="설명 텍스트 9 2 2" xfId="41801"/>
    <cellStyle name="셀 확인" xfId="12923" builtinId="23" customBuiltin="1"/>
    <cellStyle name="셀 확인 10" xfId="12924"/>
    <cellStyle name="셀 확인 10 2" xfId="31856"/>
    <cellStyle name="셀 확인 10 2 2" xfId="41802"/>
    <cellStyle name="셀 확인 11" xfId="12925"/>
    <cellStyle name="셀 확인 11 2" xfId="41803"/>
    <cellStyle name="셀 확인 12" xfId="12926"/>
    <cellStyle name="셀 확인 13" xfId="12927"/>
    <cellStyle name="셀 확인 14" xfId="42783"/>
    <cellStyle name="셀 확인 2" xfId="12928"/>
    <cellStyle name="셀 확인 2 2" xfId="31277"/>
    <cellStyle name="셀 확인 2 2 2" xfId="41804"/>
    <cellStyle name="셀 확인 3" xfId="12929"/>
    <cellStyle name="셀 확인 3 2" xfId="31278"/>
    <cellStyle name="셀 확인 3 2 2" xfId="41805"/>
    <cellStyle name="셀 확인 4" xfId="12930"/>
    <cellStyle name="셀 확인 4 2" xfId="31279"/>
    <cellStyle name="셀 확인 4 2 2" xfId="41806"/>
    <cellStyle name="셀 확인 5" xfId="12931"/>
    <cellStyle name="셀 확인 5 2" xfId="31664"/>
    <cellStyle name="셀 확인 5 2 2" xfId="41807"/>
    <cellStyle name="셀 확인 6" xfId="12932"/>
    <cellStyle name="셀 확인 6 2" xfId="31659"/>
    <cellStyle name="셀 확인 6 2 2" xfId="41808"/>
    <cellStyle name="셀 확인 7" xfId="12933"/>
    <cellStyle name="셀 확인 7 2" xfId="31421"/>
    <cellStyle name="셀 확인 7 2 2" xfId="41809"/>
    <cellStyle name="셀 확인 8" xfId="12934"/>
    <cellStyle name="셀 확인 8 2" xfId="31528"/>
    <cellStyle name="셀 확인 8 2 2" xfId="41810"/>
    <cellStyle name="셀 확인 9" xfId="12935"/>
    <cellStyle name="셀 확인 9 2" xfId="31525"/>
    <cellStyle name="셀 확인 9 2 2" xfId="41811"/>
    <cellStyle name="소수점" xfId="38384"/>
    <cellStyle name="소수점서식" xfId="28080"/>
    <cellStyle name="소수점서식 2" xfId="28081"/>
    <cellStyle name="소수점서식 2 2" xfId="32138"/>
    <cellStyle name="소수점서식 2 3" xfId="31927"/>
    <cellStyle name="소수점서식 3" xfId="31791"/>
    <cellStyle name="소수점서식 3 2" xfId="32323"/>
    <cellStyle name="소수점서식 3 3" xfId="32112"/>
    <cellStyle name="수당" xfId="28082"/>
    <cellStyle name="수당2" xfId="28083"/>
    <cellStyle name="수량" xfId="38385"/>
    <cellStyle name="수량1" xfId="38386"/>
    <cellStyle name="수목명" xfId="38387"/>
    <cellStyle name="수산" xfId="28084"/>
    <cellStyle name="숫자" xfId="38388"/>
    <cellStyle name="숫자(R)" xfId="12936"/>
    <cellStyle name="숫자(R) 10" xfId="12937"/>
    <cellStyle name="숫자(R) 11" xfId="12938"/>
    <cellStyle name="숫자(R) 12" xfId="12939"/>
    <cellStyle name="숫자(R) 13" xfId="12940"/>
    <cellStyle name="숫자(R) 14" xfId="30208"/>
    <cellStyle name="숫자(R) 2" xfId="12941"/>
    <cellStyle name="숫자(R) 2 2" xfId="31422"/>
    <cellStyle name="숫자(R) 2 2 2" xfId="41812"/>
    <cellStyle name="숫자(R) 3" xfId="12942"/>
    <cellStyle name="숫자(R) 3 2" xfId="31529"/>
    <cellStyle name="숫자(R) 3 2 2" xfId="41813"/>
    <cellStyle name="숫자(R) 4" xfId="12943"/>
    <cellStyle name="숫자(R) 4 2" xfId="31524"/>
    <cellStyle name="숫자(R) 4 2 2" xfId="41814"/>
    <cellStyle name="숫자(R) 5" xfId="12944"/>
    <cellStyle name="숫자(R) 6" xfId="12945"/>
    <cellStyle name="숫자(R) 7" xfId="12946"/>
    <cellStyle name="숫자(R) 8" xfId="12947"/>
    <cellStyle name="숫자(R) 9" xfId="12948"/>
    <cellStyle name="숫자1" xfId="38389"/>
    <cellStyle name="숫자3" xfId="38390"/>
    <cellStyle name="쉼표 [0]" xfId="42720" builtinId="6"/>
    <cellStyle name="쉼표 [0] 10" xfId="38391"/>
    <cellStyle name="쉼표 [0] 10 2" xfId="38392"/>
    <cellStyle name="쉼표 [0] 10 3" xfId="42729"/>
    <cellStyle name="쉼표 [0] 100" xfId="38393"/>
    <cellStyle name="쉼표 [0] 11" xfId="38394"/>
    <cellStyle name="쉼표 [0] 12" xfId="38395"/>
    <cellStyle name="쉼표 [0] 13" xfId="38396"/>
    <cellStyle name="쉼표 [0] 14" xfId="38397"/>
    <cellStyle name="쉼표 [0] 14 10" xfId="38398"/>
    <cellStyle name="쉼표 [0] 14 11" xfId="38399"/>
    <cellStyle name="쉼표 [0] 14 12" xfId="38400"/>
    <cellStyle name="쉼표 [0] 14 13" xfId="38401"/>
    <cellStyle name="쉼표 [0] 14 14" xfId="38402"/>
    <cellStyle name="쉼표 [0] 14 2" xfId="38403"/>
    <cellStyle name="쉼표 [0] 14 3" xfId="38404"/>
    <cellStyle name="쉼표 [0] 14 4" xfId="38405"/>
    <cellStyle name="쉼표 [0] 14 5" xfId="38406"/>
    <cellStyle name="쉼표 [0] 14 6" xfId="38407"/>
    <cellStyle name="쉼표 [0] 14 7" xfId="38408"/>
    <cellStyle name="쉼표 [0] 14 8" xfId="38409"/>
    <cellStyle name="쉼표 [0] 14 9" xfId="38410"/>
    <cellStyle name="쉼표 [0] 15" xfId="38411"/>
    <cellStyle name="쉼표 [0] 16" xfId="38412"/>
    <cellStyle name="쉼표 [0] 17" xfId="38413"/>
    <cellStyle name="쉼표 [0] 18" xfId="38414"/>
    <cellStyle name="쉼표 [0] 19" xfId="38415"/>
    <cellStyle name="쉼표 [0] 192" xfId="38416"/>
    <cellStyle name="쉼표 [0] 2" xfId="12949"/>
    <cellStyle name="쉼표 [0] 2 10" xfId="12950"/>
    <cellStyle name="쉼표 [0] 2 10 2" xfId="32345"/>
    <cellStyle name="쉼표 [0] 2 11" xfId="12951"/>
    <cellStyle name="쉼표 [0] 2 12" xfId="12952"/>
    <cellStyle name="쉼표 [0] 2 13" xfId="12953"/>
    <cellStyle name="쉼표 [0] 2 14" xfId="30207"/>
    <cellStyle name="쉼표 [0] 2 15" xfId="38417"/>
    <cellStyle name="쉼표 [0] 2 16" xfId="38418"/>
    <cellStyle name="쉼표 [0] 2 17" xfId="38419"/>
    <cellStyle name="쉼표 [0] 2 18" xfId="38420"/>
    <cellStyle name="쉼표 [0] 2 19" xfId="38421"/>
    <cellStyle name="쉼표 [0] 2 2" xfId="12954"/>
    <cellStyle name="쉼표 [0] 2 2 2" xfId="31423"/>
    <cellStyle name="쉼표 [0] 2 2 2 2" xfId="32352"/>
    <cellStyle name="쉼표 [0] 2 2 3" xfId="32349"/>
    <cellStyle name="쉼표 [0] 2 20" xfId="38422"/>
    <cellStyle name="쉼표 [0] 2 21" xfId="38423"/>
    <cellStyle name="쉼표 [0] 2 22" xfId="38424"/>
    <cellStyle name="쉼표 [0] 2 23" xfId="38425"/>
    <cellStyle name="쉼표 [0] 2 24" xfId="38426"/>
    <cellStyle name="쉼표 [0] 2 25" xfId="38427"/>
    <cellStyle name="쉼표 [0] 2 26" xfId="38428"/>
    <cellStyle name="쉼표 [0] 2 27" xfId="38429"/>
    <cellStyle name="쉼표 [0] 2 28" xfId="38430"/>
    <cellStyle name="쉼표 [0] 2 3" xfId="12955"/>
    <cellStyle name="쉼표 [0] 2 3 2" xfId="31530"/>
    <cellStyle name="쉼표 [0] 2 3 2 2" xfId="32348"/>
    <cellStyle name="쉼표 [0] 2 4" xfId="12956"/>
    <cellStyle name="쉼표 [0] 2 4 2" xfId="31523"/>
    <cellStyle name="쉼표 [0] 2 4 2 2" xfId="41815"/>
    <cellStyle name="쉼표 [0] 2 5" xfId="12957"/>
    <cellStyle name="쉼표 [0] 2 6" xfId="12958"/>
    <cellStyle name="쉼표 [0] 2 7" xfId="12959"/>
    <cellStyle name="쉼표 [0] 2 8" xfId="12960"/>
    <cellStyle name="쉼표 [0] 2 9" xfId="12961"/>
    <cellStyle name="쉼표 [0] 20" xfId="38431"/>
    <cellStyle name="쉼표 [0] 21" xfId="38432"/>
    <cellStyle name="쉼표 [0] 22" xfId="42784"/>
    <cellStyle name="쉼표 [0] 26" xfId="38433"/>
    <cellStyle name="쉼표 [0] 3" xfId="38434"/>
    <cellStyle name="쉼표 [0] 3 2" xfId="28085"/>
    <cellStyle name="쉼표 [0] 3 3" xfId="28086"/>
    <cellStyle name="쉼표 [0] 3 4" xfId="28087"/>
    <cellStyle name="쉼표 [0] 3 5" xfId="28088"/>
    <cellStyle name="쉼표 [0] 3 6" xfId="28089"/>
    <cellStyle name="쉼표 [0] 3 7" xfId="28090"/>
    <cellStyle name="쉼표 [0] 3 8" xfId="38435"/>
    <cellStyle name="쉼표 [0] 3 8 2" xfId="42418"/>
    <cellStyle name="쉼표 [0] 4" xfId="38436"/>
    <cellStyle name="쉼표 [0] 4 10" xfId="38437"/>
    <cellStyle name="쉼표 [0] 4 11" xfId="38438"/>
    <cellStyle name="쉼표 [0] 4 12" xfId="38439"/>
    <cellStyle name="쉼표 [0] 4 13" xfId="38440"/>
    <cellStyle name="쉼표 [0] 4 14" xfId="38441"/>
    <cellStyle name="쉼표 [0] 4 2" xfId="38442"/>
    <cellStyle name="쉼표 [0] 4 3" xfId="38443"/>
    <cellStyle name="쉼표 [0] 4 4" xfId="38444"/>
    <cellStyle name="쉼표 [0] 4 4 2" xfId="42802"/>
    <cellStyle name="쉼표 [0] 4 5" xfId="38445"/>
    <cellStyle name="쉼표 [0] 4 6" xfId="38446"/>
    <cellStyle name="쉼표 [0] 4 7" xfId="38447"/>
    <cellStyle name="쉼표 [0] 4 8" xfId="38448"/>
    <cellStyle name="쉼표 [0] 4 9" xfId="38449"/>
    <cellStyle name="쉼표 [0] 5" xfId="28091"/>
    <cellStyle name="쉼표 [0] 5 10" xfId="38450"/>
    <cellStyle name="쉼표 [0] 5 11" xfId="38451"/>
    <cellStyle name="쉼표 [0] 5 12" xfId="38452"/>
    <cellStyle name="쉼표 [0] 5 13" xfId="38453"/>
    <cellStyle name="쉼표 [0] 5 14" xfId="38454"/>
    <cellStyle name="쉼표 [0] 5 2" xfId="38455"/>
    <cellStyle name="쉼표 [0] 5 3" xfId="38456"/>
    <cellStyle name="쉼표 [0] 5 4" xfId="38457"/>
    <cellStyle name="쉼표 [0] 5 5" xfId="38458"/>
    <cellStyle name="쉼표 [0] 5 6" xfId="38459"/>
    <cellStyle name="쉼표 [0] 5 7" xfId="38460"/>
    <cellStyle name="쉼표 [0] 5 8" xfId="38461"/>
    <cellStyle name="쉼표 [0] 5 9" xfId="38462"/>
    <cellStyle name="쉼표 [0] 6" xfId="28092"/>
    <cellStyle name="쉼표 [0] 6 10" xfId="38463"/>
    <cellStyle name="쉼표 [0] 6 11" xfId="38464"/>
    <cellStyle name="쉼표 [0] 6 12" xfId="38465"/>
    <cellStyle name="쉼표 [0] 6 13" xfId="38466"/>
    <cellStyle name="쉼표 [0] 6 14" xfId="38467"/>
    <cellStyle name="쉼표 [0] 6 2" xfId="38468"/>
    <cellStyle name="쉼표 [0] 6 3" xfId="38469"/>
    <cellStyle name="쉼표 [0] 6 4" xfId="38470"/>
    <cellStyle name="쉼표 [0] 6 5" xfId="38471"/>
    <cellStyle name="쉼표 [0] 6 6" xfId="38472"/>
    <cellStyle name="쉼표 [0] 6 7" xfId="38473"/>
    <cellStyle name="쉼표 [0] 6 8" xfId="38474"/>
    <cellStyle name="쉼표 [0] 6 9" xfId="38475"/>
    <cellStyle name="쉼표 [0] 7" xfId="28093"/>
    <cellStyle name="쉼표 [0] 8" xfId="38476"/>
    <cellStyle name="쉼표 [0] 9" xfId="38477"/>
    <cellStyle name="쉼표 10" xfId="38478"/>
    <cellStyle name="쉼표 11" xfId="38479"/>
    <cellStyle name="쉼표 12" xfId="38480"/>
    <cellStyle name="쉼표 13" xfId="38481"/>
    <cellStyle name="쉼표 14" xfId="38482"/>
    <cellStyle name="쉼표 15" xfId="38483"/>
    <cellStyle name="쉼표 16" xfId="38484"/>
    <cellStyle name="쉼표 17" xfId="38485"/>
    <cellStyle name="쉼표 18" xfId="38486"/>
    <cellStyle name="쉼표 19" xfId="38487"/>
    <cellStyle name="쉼표 2" xfId="38488"/>
    <cellStyle name="쉼표 20" xfId="38489"/>
    <cellStyle name="쉼표 3" xfId="38490"/>
    <cellStyle name="쉼표 4" xfId="38491"/>
    <cellStyle name="쉼표 5" xfId="38492"/>
    <cellStyle name="쉼표 6" xfId="38493"/>
    <cellStyle name="쉼표 7" xfId="38494"/>
    <cellStyle name="쉼표 8" xfId="38495"/>
    <cellStyle name="쉼표 9" xfId="38496"/>
    <cellStyle name="스타일 1" xfId="12962"/>
    <cellStyle name="스타일 1 10" xfId="12963"/>
    <cellStyle name="스타일 1 11" xfId="12964"/>
    <cellStyle name="스타일 1 12" xfId="12965"/>
    <cellStyle name="스타일 1 13" xfId="12966"/>
    <cellStyle name="스타일 1 14" xfId="30206"/>
    <cellStyle name="스타일 1 2" xfId="12967"/>
    <cellStyle name="스타일 1 2 2" xfId="31424"/>
    <cellStyle name="스타일 1 2 2 2" xfId="41816"/>
    <cellStyle name="스타일 1 3" xfId="12968"/>
    <cellStyle name="스타일 1 3 2" xfId="31531"/>
    <cellStyle name="스타일 1 3 2 2" xfId="41817"/>
    <cellStyle name="스타일 1 4" xfId="12969"/>
    <cellStyle name="스타일 1 4 2" xfId="31838"/>
    <cellStyle name="스타일 1 4 2 2" xfId="41818"/>
    <cellStyle name="스타일 1 5" xfId="12970"/>
    <cellStyle name="스타일 1 6" xfId="12971"/>
    <cellStyle name="스타일 1 7" xfId="12972"/>
    <cellStyle name="스타일 1 8" xfId="12973"/>
    <cellStyle name="스타일 1 9" xfId="12974"/>
    <cellStyle name="스타일 1_3-1.단가조사표" xfId="38497"/>
    <cellStyle name="스타일 10" xfId="38498"/>
    <cellStyle name="스타일 100" xfId="38499"/>
    <cellStyle name="스타일 101" xfId="38500"/>
    <cellStyle name="스타일 102" xfId="38501"/>
    <cellStyle name="스타일 103" xfId="38502"/>
    <cellStyle name="스타일 104" xfId="38503"/>
    <cellStyle name="스타일 105" xfId="38504"/>
    <cellStyle name="스타일 106" xfId="38505"/>
    <cellStyle name="스타일 107" xfId="38506"/>
    <cellStyle name="스타일 108" xfId="38507"/>
    <cellStyle name="스타일 109" xfId="38508"/>
    <cellStyle name="스타일 11" xfId="38509"/>
    <cellStyle name="스타일 110" xfId="38510"/>
    <cellStyle name="스타일 111" xfId="38511"/>
    <cellStyle name="스타일 112" xfId="38512"/>
    <cellStyle name="스타일 113" xfId="38513"/>
    <cellStyle name="스타일 114" xfId="38514"/>
    <cellStyle name="스타일 115" xfId="38515"/>
    <cellStyle name="스타일 116" xfId="38516"/>
    <cellStyle name="스타일 117" xfId="38517"/>
    <cellStyle name="스타일 118" xfId="38518"/>
    <cellStyle name="스타일 119" xfId="38519"/>
    <cellStyle name="스타일 12" xfId="38520"/>
    <cellStyle name="스타일 120" xfId="38521"/>
    <cellStyle name="스타일 121" xfId="38522"/>
    <cellStyle name="스타일 122" xfId="38523"/>
    <cellStyle name="스타일 123" xfId="38524"/>
    <cellStyle name="스타일 124" xfId="38525"/>
    <cellStyle name="스타일 125" xfId="38526"/>
    <cellStyle name="스타일 126" xfId="38527"/>
    <cellStyle name="스타일 127" xfId="38528"/>
    <cellStyle name="스타일 128" xfId="38529"/>
    <cellStyle name="스타일 129" xfId="38530"/>
    <cellStyle name="스타일 13" xfId="38531"/>
    <cellStyle name="스타일 130" xfId="38532"/>
    <cellStyle name="스타일 131" xfId="38533"/>
    <cellStyle name="스타일 132" xfId="38534"/>
    <cellStyle name="스타일 133" xfId="38535"/>
    <cellStyle name="스타일 134" xfId="38536"/>
    <cellStyle name="스타일 135" xfId="38537"/>
    <cellStyle name="스타일 136" xfId="38538"/>
    <cellStyle name="스타일 137" xfId="38539"/>
    <cellStyle name="스타일 138" xfId="38540"/>
    <cellStyle name="스타일 139" xfId="38541"/>
    <cellStyle name="스타일 14" xfId="38542"/>
    <cellStyle name="스타일 140" xfId="38543"/>
    <cellStyle name="스타일 141" xfId="38544"/>
    <cellStyle name="스타일 142" xfId="38545"/>
    <cellStyle name="스타일 143" xfId="38546"/>
    <cellStyle name="스타일 144" xfId="38547"/>
    <cellStyle name="스타일 145" xfId="38548"/>
    <cellStyle name="스타일 146" xfId="38549"/>
    <cellStyle name="스타일 147" xfId="38550"/>
    <cellStyle name="스타일 148" xfId="38551"/>
    <cellStyle name="스타일 149" xfId="38552"/>
    <cellStyle name="스타일 15" xfId="38553"/>
    <cellStyle name="스타일 150" xfId="38554"/>
    <cellStyle name="스타일 151" xfId="38555"/>
    <cellStyle name="스타일 152" xfId="38556"/>
    <cellStyle name="스타일 153" xfId="38557"/>
    <cellStyle name="스타일 154" xfId="38558"/>
    <cellStyle name="스타일 155" xfId="38559"/>
    <cellStyle name="스타일 156" xfId="38560"/>
    <cellStyle name="스타일 157" xfId="38561"/>
    <cellStyle name="스타일 158" xfId="38562"/>
    <cellStyle name="스타일 159" xfId="38563"/>
    <cellStyle name="스타일 16" xfId="38564"/>
    <cellStyle name="스타일 160" xfId="38565"/>
    <cellStyle name="스타일 161" xfId="38566"/>
    <cellStyle name="스타일 162" xfId="38567"/>
    <cellStyle name="스타일 163" xfId="38568"/>
    <cellStyle name="스타일 164" xfId="38569"/>
    <cellStyle name="스타일 165" xfId="38570"/>
    <cellStyle name="스타일 166" xfId="38571"/>
    <cellStyle name="스타일 167" xfId="38572"/>
    <cellStyle name="스타일 168" xfId="38573"/>
    <cellStyle name="스타일 169" xfId="38574"/>
    <cellStyle name="스타일 17" xfId="38575"/>
    <cellStyle name="스타일 170" xfId="38576"/>
    <cellStyle name="스타일 171" xfId="38577"/>
    <cellStyle name="스타일 172" xfId="38578"/>
    <cellStyle name="스타일 173" xfId="38579"/>
    <cellStyle name="스타일 174" xfId="38580"/>
    <cellStyle name="스타일 175" xfId="38581"/>
    <cellStyle name="스타일 176" xfId="38582"/>
    <cellStyle name="스타일 177" xfId="38583"/>
    <cellStyle name="스타일 178" xfId="38584"/>
    <cellStyle name="스타일 179" xfId="38585"/>
    <cellStyle name="스타일 18" xfId="38586"/>
    <cellStyle name="스타일 180" xfId="38587"/>
    <cellStyle name="스타일 181" xfId="38588"/>
    <cellStyle name="스타일 182" xfId="38589"/>
    <cellStyle name="스타일 183" xfId="38590"/>
    <cellStyle name="스타일 184" xfId="38591"/>
    <cellStyle name="스타일 185" xfId="38592"/>
    <cellStyle name="스타일 186" xfId="38593"/>
    <cellStyle name="스타일 187" xfId="38594"/>
    <cellStyle name="스타일 188" xfId="38595"/>
    <cellStyle name="스타일 189" xfId="38596"/>
    <cellStyle name="스타일 19" xfId="38597"/>
    <cellStyle name="스타일 190" xfId="38598"/>
    <cellStyle name="스타일 191" xfId="38599"/>
    <cellStyle name="스타일 192" xfId="38600"/>
    <cellStyle name="스타일 193" xfId="38601"/>
    <cellStyle name="스타일 194" xfId="38602"/>
    <cellStyle name="스타일 195" xfId="38603"/>
    <cellStyle name="스타일 196" xfId="38604"/>
    <cellStyle name="스타일 197" xfId="38605"/>
    <cellStyle name="스타일 198" xfId="38606"/>
    <cellStyle name="스타일 199" xfId="38607"/>
    <cellStyle name="스타일 2" xfId="28094"/>
    <cellStyle name="스타일 2 2" xfId="28095"/>
    <cellStyle name="스타일 2 3" xfId="28096"/>
    <cellStyle name="스타일 2 4" xfId="28097"/>
    <cellStyle name="스타일 20" xfId="38608"/>
    <cellStyle name="스타일 200" xfId="38609"/>
    <cellStyle name="스타일 201" xfId="38610"/>
    <cellStyle name="스타일 202" xfId="38611"/>
    <cellStyle name="스타일 203" xfId="38612"/>
    <cellStyle name="스타일 204" xfId="38613"/>
    <cellStyle name="스타일 205" xfId="38614"/>
    <cellStyle name="스타일 206" xfId="38615"/>
    <cellStyle name="스타일 207" xfId="38616"/>
    <cellStyle name="스타일 208" xfId="38617"/>
    <cellStyle name="스타일 209" xfId="38618"/>
    <cellStyle name="스타일 21" xfId="38619"/>
    <cellStyle name="스타일 210" xfId="38620"/>
    <cellStyle name="스타일 211" xfId="38621"/>
    <cellStyle name="스타일 212" xfId="38622"/>
    <cellStyle name="스타일 213" xfId="38623"/>
    <cellStyle name="스타일 214" xfId="38624"/>
    <cellStyle name="스타일 215" xfId="38625"/>
    <cellStyle name="스타일 216" xfId="38626"/>
    <cellStyle name="스타일 217" xfId="38627"/>
    <cellStyle name="스타일 218" xfId="38628"/>
    <cellStyle name="스타일 219" xfId="38629"/>
    <cellStyle name="스타일 22" xfId="38630"/>
    <cellStyle name="스타일 220" xfId="38631"/>
    <cellStyle name="스타일 221" xfId="38632"/>
    <cellStyle name="스타일 222" xfId="38633"/>
    <cellStyle name="스타일 223" xfId="38634"/>
    <cellStyle name="스타일 224" xfId="38635"/>
    <cellStyle name="스타일 225" xfId="38636"/>
    <cellStyle name="스타일 226" xfId="38637"/>
    <cellStyle name="스타일 227" xfId="38638"/>
    <cellStyle name="스타일 228" xfId="38639"/>
    <cellStyle name="스타일 229" xfId="38640"/>
    <cellStyle name="스타일 23" xfId="38641"/>
    <cellStyle name="스타일 230" xfId="38642"/>
    <cellStyle name="스타일 231" xfId="38643"/>
    <cellStyle name="스타일 232" xfId="38644"/>
    <cellStyle name="스타일 233" xfId="38645"/>
    <cellStyle name="스타일 234" xfId="38646"/>
    <cellStyle name="스타일 235" xfId="38647"/>
    <cellStyle name="스타일 236" xfId="38648"/>
    <cellStyle name="스타일 237" xfId="38649"/>
    <cellStyle name="스타일 238" xfId="38650"/>
    <cellStyle name="스타일 239" xfId="38651"/>
    <cellStyle name="스타일 24" xfId="38652"/>
    <cellStyle name="스타일 240" xfId="38653"/>
    <cellStyle name="스타일 241" xfId="38654"/>
    <cellStyle name="스타일 242" xfId="38655"/>
    <cellStyle name="스타일 243" xfId="38656"/>
    <cellStyle name="스타일 244" xfId="38657"/>
    <cellStyle name="스타일 245" xfId="38658"/>
    <cellStyle name="스타일 246" xfId="38659"/>
    <cellStyle name="스타일 247" xfId="38660"/>
    <cellStyle name="스타일 248" xfId="38661"/>
    <cellStyle name="스타일 249" xfId="38662"/>
    <cellStyle name="스타일 25" xfId="38663"/>
    <cellStyle name="스타일 250" xfId="38664"/>
    <cellStyle name="스타일 251" xfId="38665"/>
    <cellStyle name="스타일 252" xfId="38666"/>
    <cellStyle name="스타일 253" xfId="38667"/>
    <cellStyle name="스타일 254" xfId="38668"/>
    <cellStyle name="스타일 255" xfId="38669"/>
    <cellStyle name="스타일 26" xfId="38670"/>
    <cellStyle name="스타일 27" xfId="38671"/>
    <cellStyle name="스타일 28" xfId="38672"/>
    <cellStyle name="스타일 29" xfId="38673"/>
    <cellStyle name="스타일 3" xfId="28098"/>
    <cellStyle name="스타일 3 2" xfId="38674"/>
    <cellStyle name="스타일 30" xfId="38675"/>
    <cellStyle name="스타일 31" xfId="38676"/>
    <cellStyle name="스타일 32" xfId="38677"/>
    <cellStyle name="스타일 33" xfId="38678"/>
    <cellStyle name="스타일 34" xfId="38679"/>
    <cellStyle name="스타일 35" xfId="38680"/>
    <cellStyle name="스타일 36" xfId="38681"/>
    <cellStyle name="스타일 37" xfId="38682"/>
    <cellStyle name="스타일 38" xfId="38683"/>
    <cellStyle name="스타일 39" xfId="38684"/>
    <cellStyle name="스타일 4" xfId="28099"/>
    <cellStyle name="스타일 40" xfId="38685"/>
    <cellStyle name="스타일 41" xfId="38686"/>
    <cellStyle name="스타일 42" xfId="38687"/>
    <cellStyle name="스타일 43" xfId="38688"/>
    <cellStyle name="스타일 44" xfId="38689"/>
    <cellStyle name="스타일 45" xfId="38690"/>
    <cellStyle name="스타일 46" xfId="38691"/>
    <cellStyle name="스타일 47" xfId="38692"/>
    <cellStyle name="스타일 48" xfId="38693"/>
    <cellStyle name="스타일 49" xfId="38694"/>
    <cellStyle name="스타일 5" xfId="28100"/>
    <cellStyle name="스타일 50" xfId="38695"/>
    <cellStyle name="스타일 51" xfId="38696"/>
    <cellStyle name="스타일 52" xfId="38697"/>
    <cellStyle name="스타일 53" xfId="38698"/>
    <cellStyle name="스타일 54" xfId="38699"/>
    <cellStyle name="스타일 55" xfId="38700"/>
    <cellStyle name="스타일 56" xfId="38701"/>
    <cellStyle name="스타일 57" xfId="38702"/>
    <cellStyle name="스타일 58" xfId="38703"/>
    <cellStyle name="스타일 59" xfId="38704"/>
    <cellStyle name="스타일 6" xfId="28101"/>
    <cellStyle name="스타일 60" xfId="38705"/>
    <cellStyle name="스타일 61" xfId="38706"/>
    <cellStyle name="스타일 62" xfId="38707"/>
    <cellStyle name="스타일 63" xfId="38708"/>
    <cellStyle name="스타일 64" xfId="38709"/>
    <cellStyle name="스타일 65" xfId="38710"/>
    <cellStyle name="스타일 66" xfId="38711"/>
    <cellStyle name="스타일 67" xfId="38712"/>
    <cellStyle name="스타일 68" xfId="38713"/>
    <cellStyle name="스타일 69" xfId="38714"/>
    <cellStyle name="스타일 7" xfId="28102"/>
    <cellStyle name="스타일 70" xfId="38715"/>
    <cellStyle name="스타일 71" xfId="38716"/>
    <cellStyle name="스타일 72" xfId="38717"/>
    <cellStyle name="스타일 73" xfId="38718"/>
    <cellStyle name="스타일 74" xfId="38719"/>
    <cellStyle name="스타일 75" xfId="38720"/>
    <cellStyle name="스타일 76" xfId="38721"/>
    <cellStyle name="스타일 77" xfId="38722"/>
    <cellStyle name="스타일 78" xfId="38723"/>
    <cellStyle name="스타일 79" xfId="38724"/>
    <cellStyle name="스타일 8" xfId="28103"/>
    <cellStyle name="스타일 80" xfId="38725"/>
    <cellStyle name="스타일 81" xfId="38726"/>
    <cellStyle name="스타일 82" xfId="38727"/>
    <cellStyle name="스타일 83" xfId="38728"/>
    <cellStyle name="스타일 84" xfId="38729"/>
    <cellStyle name="스타일 85" xfId="38730"/>
    <cellStyle name="스타일 86" xfId="38731"/>
    <cellStyle name="스타일 87" xfId="38732"/>
    <cellStyle name="스타일 88" xfId="38733"/>
    <cellStyle name="스타일 89" xfId="38734"/>
    <cellStyle name="스타일 9" xfId="38735"/>
    <cellStyle name="스타일 90" xfId="38736"/>
    <cellStyle name="스타일 91" xfId="38737"/>
    <cellStyle name="스타일 92" xfId="38738"/>
    <cellStyle name="스타일 93" xfId="38739"/>
    <cellStyle name="스타일 94" xfId="38740"/>
    <cellStyle name="스타일 95" xfId="38741"/>
    <cellStyle name="스타일 96" xfId="38742"/>
    <cellStyle name="스타일 97" xfId="38743"/>
    <cellStyle name="스타일 98" xfId="38744"/>
    <cellStyle name="스타일 99" xfId="38745"/>
    <cellStyle name="실B_3월계획" xfId="38746"/>
    <cellStyle name="안건회계법인" xfId="12975"/>
    <cellStyle name="안건회계법인 10" xfId="12976"/>
    <cellStyle name="안건회계법인 11" xfId="12977"/>
    <cellStyle name="안건회계법인 12" xfId="12978"/>
    <cellStyle name="안건회계법인 13" xfId="12979"/>
    <cellStyle name="안건회계법인 14" xfId="30205"/>
    <cellStyle name="안건회계법인 2" xfId="12980"/>
    <cellStyle name="안건회계법인 3" xfId="12981"/>
    <cellStyle name="안건회계법인 4" xfId="12982"/>
    <cellStyle name="안건회계법인 5" xfId="12983"/>
    <cellStyle name="안건회계법인 6" xfId="12984"/>
    <cellStyle name="안건회계법인 7" xfId="12985"/>
    <cellStyle name="안건회계법인 8" xfId="12986"/>
    <cellStyle name="안건회계법인 9" xfId="12987"/>
    <cellStyle name="연결" xfId="38747"/>
    <cellStyle name="연결된 셀" xfId="12988" builtinId="24" customBuiltin="1"/>
    <cellStyle name="연결된 셀 10" xfId="12989"/>
    <cellStyle name="연결된 셀 10 2" xfId="31855"/>
    <cellStyle name="연결된 셀 10 2 2" xfId="41819"/>
    <cellStyle name="연결된 셀 11" xfId="12990"/>
    <cellStyle name="연결된 셀 11 2" xfId="41820"/>
    <cellStyle name="연결된 셀 12" xfId="12991"/>
    <cellStyle name="연결된 셀 13" xfId="12992"/>
    <cellStyle name="연결된 셀 14" xfId="42785"/>
    <cellStyle name="연결된 셀 2" xfId="12993"/>
    <cellStyle name="연결된 셀 2 2" xfId="31280"/>
    <cellStyle name="연결된 셀 2 2 2" xfId="41821"/>
    <cellStyle name="연결된 셀 2 3" xfId="38748"/>
    <cellStyle name="연결된 셀 3" xfId="12994"/>
    <cellStyle name="연결된 셀 3 2" xfId="31281"/>
    <cellStyle name="연결된 셀 3 2 2" xfId="41822"/>
    <cellStyle name="연결된 셀 4" xfId="12995"/>
    <cellStyle name="연결된 셀 4 2" xfId="31282"/>
    <cellStyle name="연결된 셀 4 2 2" xfId="41823"/>
    <cellStyle name="연결된 셀 5" xfId="12996"/>
    <cellStyle name="연결된 셀 5 2" xfId="31665"/>
    <cellStyle name="연결된 셀 5 2 2" xfId="41824"/>
    <cellStyle name="연결된 셀 6" xfId="12997"/>
    <cellStyle name="연결된 셀 6 2" xfId="31658"/>
    <cellStyle name="연결된 셀 6 2 2" xfId="41825"/>
    <cellStyle name="연결된 셀 7" xfId="12998"/>
    <cellStyle name="연결된 셀 7 2" xfId="31425"/>
    <cellStyle name="연결된 셀 7 2 2" xfId="41826"/>
    <cellStyle name="연결된 셀 8" xfId="12999"/>
    <cellStyle name="연결된 셀 8 2" xfId="31533"/>
    <cellStyle name="연결된 셀 8 2 2" xfId="41827"/>
    <cellStyle name="연결된 셀 9" xfId="13000"/>
    <cellStyle name="연결된 셀 9 2" xfId="31495"/>
    <cellStyle name="연결된 셀 9 2 2" xfId="41828"/>
    <cellStyle name="연결번호" xfId="38749"/>
    <cellStyle name="연결전환2" xfId="38750"/>
    <cellStyle name="연결전환3" xfId="38751"/>
    <cellStyle name="열어본 하이퍼링크" xfId="13001"/>
    <cellStyle name="열어본 하이퍼링크 10" xfId="13002"/>
    <cellStyle name="열어본 하이퍼링크 11" xfId="13003"/>
    <cellStyle name="열어본 하이퍼링크 12" xfId="13004"/>
    <cellStyle name="열어본 하이퍼링크 13" xfId="13005"/>
    <cellStyle name="열어본 하이퍼링크 14" xfId="30204"/>
    <cellStyle name="열어본 하이퍼링크 2" xfId="13006"/>
    <cellStyle name="열어본 하이퍼링크 3" xfId="13007"/>
    <cellStyle name="열어본 하이퍼링크 4" xfId="13008"/>
    <cellStyle name="열어본 하이퍼링크 5" xfId="13009"/>
    <cellStyle name="열어본 하이퍼링크 6" xfId="13010"/>
    <cellStyle name="열어본 하이퍼링크 7" xfId="13011"/>
    <cellStyle name="열어본 하이퍼링크 8" xfId="13012"/>
    <cellStyle name="열어본 하이퍼링크 9" xfId="13013"/>
    <cellStyle name="영호" xfId="38752"/>
    <cellStyle name="왼쪽2" xfId="38753"/>
    <cellStyle name="요약" xfId="13014" builtinId="25" customBuiltin="1"/>
    <cellStyle name="요약 10" xfId="13015"/>
    <cellStyle name="요약 10 2" xfId="31854"/>
    <cellStyle name="요약 10 2 2" xfId="32329"/>
    <cellStyle name="요약 10 2 3" xfId="32118"/>
    <cellStyle name="요약 11" xfId="13016"/>
    <cellStyle name="요약 11 2" xfId="41829"/>
    <cellStyle name="요약 12" xfId="13017"/>
    <cellStyle name="요약 13" xfId="13018"/>
    <cellStyle name="요약 14" xfId="42786"/>
    <cellStyle name="요약 2" xfId="13019"/>
    <cellStyle name="요약 2 2" xfId="31283"/>
    <cellStyle name="요약 2 2 2" xfId="32159"/>
    <cellStyle name="요약 2 2 3" xfId="31948"/>
    <cellStyle name="요약 2 3" xfId="38754"/>
    <cellStyle name="요약 3" xfId="13020"/>
    <cellStyle name="요약 3 2" xfId="31284"/>
    <cellStyle name="요약 3 2 2" xfId="32160"/>
    <cellStyle name="요약 3 2 3" xfId="31949"/>
    <cellStyle name="요약 4" xfId="13021"/>
    <cellStyle name="요약 4 2" xfId="31285"/>
    <cellStyle name="요약 4 2 2" xfId="32161"/>
    <cellStyle name="요약 4 2 3" xfId="31950"/>
    <cellStyle name="요약 5" xfId="13022"/>
    <cellStyle name="요약 5 2" xfId="31666"/>
    <cellStyle name="요약 5 2 2" xfId="32295"/>
    <cellStyle name="요약 5 2 3" xfId="32084"/>
    <cellStyle name="요약 6" xfId="13023"/>
    <cellStyle name="요약 6 2" xfId="31657"/>
    <cellStyle name="요약 6 2 2" xfId="32294"/>
    <cellStyle name="요약 6 2 3" xfId="32083"/>
    <cellStyle name="요약 7" xfId="13024"/>
    <cellStyle name="요약 7 2" xfId="31426"/>
    <cellStyle name="요약 7 2 2" xfId="32243"/>
    <cellStyle name="요약 7 2 3" xfId="32032"/>
    <cellStyle name="요약 8" xfId="13025"/>
    <cellStyle name="요약 8 2" xfId="31534"/>
    <cellStyle name="요약 8 2 2" xfId="32267"/>
    <cellStyle name="요약 8 2 3" xfId="32056"/>
    <cellStyle name="요약 9" xfId="13026"/>
    <cellStyle name="요약 9 2" xfId="31494"/>
    <cellStyle name="요약 9 2 2" xfId="32264"/>
    <cellStyle name="요약 9 2 3" xfId="32053"/>
    <cellStyle name="원" xfId="28104"/>
    <cellStyle name="원_0008금감원통합감독검사정보시스템" xfId="28105"/>
    <cellStyle name="원_0009김포공항LED교체공사(광일)" xfId="28106"/>
    <cellStyle name="원_0009김포공항LED교체공사(광일)_신한은행" xfId="38755"/>
    <cellStyle name="원_0011KIST소각설비제작설치" xfId="28109"/>
    <cellStyle name="원_0011KIST소각설비제작설치_신한은행" xfId="38758"/>
    <cellStyle name="원_0011긴급전화기정산(99년형광일)" xfId="28107"/>
    <cellStyle name="원_0011긴급전화기정산(99년형광일)_신한은행" xfId="38756"/>
    <cellStyle name="원_0011부산종합경기장전광판" xfId="28108"/>
    <cellStyle name="원_0011부산종합경기장전광판_신한은행" xfId="38757"/>
    <cellStyle name="원_0012문화유적지표석제작설치" xfId="28110"/>
    <cellStyle name="원_0012문화유적지표석제작설치_신한은행" xfId="38759"/>
    <cellStyle name="원_0102국제조명신공항분수조명" xfId="28111"/>
    <cellStyle name="원_0102국제조명신공항분수조명_신한은행" xfId="38760"/>
    <cellStyle name="원_0103회전식현수막게시대제작설치" xfId="28112"/>
    <cellStyle name="원_0104포항시침출수처리시스템" xfId="28113"/>
    <cellStyle name="원_0105담배자판기개조원가" xfId="28114"/>
    <cellStyle name="원_0105담배자판기개조원가_신한은행" xfId="38761"/>
    <cellStyle name="원_0106LG인버터냉난방기제작-1" xfId="28115"/>
    <cellStyle name="원_0106LG인버터냉난방기제작-1_신한은행" xfId="38762"/>
    <cellStyle name="원_0107광전송장비구매설치" xfId="28116"/>
    <cellStyle name="원_0107광전송장비구매설치_신한은행" xfId="38763"/>
    <cellStyle name="원_0107도공IBS설비SW부문(참조)" xfId="28117"/>
    <cellStyle name="원_0107도공IBS설비SW부문(참조)_신한은행" xfId="38764"/>
    <cellStyle name="원_0107문화재복원용목재-8월6일" xfId="28118"/>
    <cellStyle name="원_0107문화재복원용목재-8월6일_신한은행" xfId="38765"/>
    <cellStyle name="원_0107포천영중수배전반(제조,설치)" xfId="28119"/>
    <cellStyle name="원_0107포천영중수배전반(제조,설치)_신한은행" xfId="38766"/>
    <cellStyle name="원_0108농기반미곡건조기제작설치" xfId="28120"/>
    <cellStyle name="원_0108담배인삼공사영업춘추복" xfId="28121"/>
    <cellStyle name="원_0108한국전기교통-LED교통신호등((원본))" xfId="28122"/>
    <cellStyle name="원_0108한국전기교통-LED교통신호등((원본))_신한은행" xfId="38767"/>
    <cellStyle name="원_0111해양수산부등명기제작" xfId="28123"/>
    <cellStyle name="원_0111해양수산부등명기제작_신한은행" xfId="38768"/>
    <cellStyle name="원_0111핸디소프트-전자표준문서시스템" xfId="28124"/>
    <cellStyle name="원_0112금감원사무자동화시스템" xfId="28125"/>
    <cellStyle name="원_0112금감원사무자동화시스템_신한은행" xfId="38769"/>
    <cellStyle name="원_0112수도권매립지SW원가" xfId="28126"/>
    <cellStyle name="원_0112수도권매립지SW원가_신한은행" xfId="38770"/>
    <cellStyle name="원_0112중고원-HRD종합정보망구축(完)" xfId="28127"/>
    <cellStyle name="원_0201종합예술회관의자제작설치" xfId="38771"/>
    <cellStyle name="원_0201종합예술회관의자제작설치-1" xfId="28128"/>
    <cellStyle name="원_0202마사회근무복" xfId="28129"/>
    <cellStyle name="원_0202마사회근무복_신한은행" xfId="38772"/>
    <cellStyle name="원_0202부경교재-승강칠판" xfId="28130"/>
    <cellStyle name="원_0202부경교재-승강칠판_신한은행" xfId="38773"/>
    <cellStyle name="원_0204한국석묘납골함-1규격" xfId="28131"/>
    <cellStyle name="원_0204한국석묘납골함-1규격_신한은행" xfId="38774"/>
    <cellStyle name="원_0205TTMS-긴급전화기&amp;전체총괄" xfId="38775"/>
    <cellStyle name="원_0206금감원금융정보교환망재구축" xfId="28132"/>
    <cellStyle name="원_0206정통부수납장표기기제작설치" xfId="28133"/>
    <cellStyle name="원_0207담배인삼공사-담요" xfId="28134"/>
    <cellStyle name="원_0208레비텍-다층여과기설계변경" xfId="28135"/>
    <cellStyle name="원_0209이산화염소발생기-설치(50K)" xfId="28136"/>
    <cellStyle name="원_0210현대정보기술-TD이중계" xfId="28137"/>
    <cellStyle name="원_0211조달청-#1대북지원사업정산(1월7일)" xfId="28138"/>
    <cellStyle name="원_0212금감원-법규정보시스템(完)" xfId="28139"/>
    <cellStyle name="원_0301교통방송-CCTV유지보수" xfId="28140"/>
    <cellStyle name="원_0302인천경찰청-무인단속기위탁관리" xfId="28141"/>
    <cellStyle name="원_0302조달청-대북지원2차(안성연)" xfId="28142"/>
    <cellStyle name="원_0302조달청-대북지원2차(최수현)" xfId="28143"/>
    <cellStyle name="원_0302표준문서-쌍용정보통신(신)" xfId="28144"/>
    <cellStyle name="원_0304소프트파워-정부표준전자문서시스템" xfId="28145"/>
    <cellStyle name="원_0304소프트파워-정부표준전자문서시스템(完)" xfId="28146"/>
    <cellStyle name="원_0304철도청-주변환장치-1" xfId="28147"/>
    <cellStyle name="원_0305금감원-금융통계정보시스템구축(完)" xfId="28148"/>
    <cellStyle name="원_0305제낭조합-면범포지" xfId="28149"/>
    <cellStyle name="원_0306제낭공업협동조합-면범포지원단(경비까지)" xfId="28150"/>
    <cellStyle name="원_0307경찰청-무인교통단속표준SW개발용역(完)" xfId="28151"/>
    <cellStyle name="원_0308조달청-#8대북지원사업정산" xfId="28152"/>
    <cellStyle name="원_0309두합크린텍-설치원가" xfId="28153"/>
    <cellStyle name="원_0309조달청-#9대북지원사업정산" xfId="28154"/>
    <cellStyle name="원_0310여주상수도-탈수기(유천ENG)" xfId="28155"/>
    <cellStyle name="원_0311대기해양작업시간" xfId="28156"/>
    <cellStyle name="원_0311대기해양중형등명기" xfId="28157"/>
    <cellStyle name="원_0312국민체육진흥공단-전기부문" xfId="28158"/>
    <cellStyle name="원_0312대기해양-중형등명기제작설치" xfId="28159"/>
    <cellStyle name="원_0312라이준-칼라아스콘4규격" xfId="28160"/>
    <cellStyle name="원_0401집진기프로그램SW개발비산정" xfId="28161"/>
    <cellStyle name="원_0407B_삼성에스디에스_토피스건_품셈" xfId="38776"/>
    <cellStyle name="원_10월현대적산산출근거-수정본" xfId="38777"/>
    <cellStyle name="원_13. 관리동" xfId="38778"/>
    <cellStyle name="원_1-3.단가산출서(중기손료)" xfId="38779"/>
    <cellStyle name="원_2001-06조달청신성-한냉지형" xfId="28162"/>
    <cellStyle name="원_2002-03경찰대학-졸업식" xfId="28163"/>
    <cellStyle name="원_2002-03경찰청-경찰표지장" xfId="28164"/>
    <cellStyle name="원_2002-03반디-가로등(열주형)" xfId="28165"/>
    <cellStyle name="원_2002-03신화전자-감지기" xfId="28166"/>
    <cellStyle name="원_2002-04강원랜드-슬러트머신" xfId="28167"/>
    <cellStyle name="원_2002-04메가컴-외주무대" xfId="28168"/>
    <cellStyle name="원_2002-04엘지애드-무대" xfId="28169"/>
    <cellStyle name="원_2002-05강원랜드-슬러트머신(넥스터)" xfId="28170"/>
    <cellStyle name="원_2002-05경기경찰청-냉온수기공사" xfId="28171"/>
    <cellStyle name="원_2002-05대통령비서실-카페트" xfId="28172"/>
    <cellStyle name="원_2002결과표" xfId="28173"/>
    <cellStyle name="원_2002결과표_신한은행" xfId="38780"/>
    <cellStyle name="원_2002결과표1" xfId="28174"/>
    <cellStyle name="원_2003-01정일사-표창5종" xfId="28175"/>
    <cellStyle name="원_2003년LAN성능개선" xfId="38781"/>
    <cellStyle name="원_2004년완성공사원가경비율(변경최종))" xfId="38782"/>
    <cellStyle name="원_2004년완성공사원가경비율(조달청미적용)1" xfId="38783"/>
    <cellStyle name="원_5월부산마사회발주기제작1" xfId="38784"/>
    <cellStyle name="원_6.2 VMS-C형" xfId="38785"/>
    <cellStyle name="원_B수량산출서(오창-진천)" xfId="38835"/>
    <cellStyle name="원_B수량산출서(최종분-전체분)" xfId="38836"/>
    <cellStyle name="원_install" xfId="38837"/>
    <cellStyle name="원_Pilot플랜트-계변경" xfId="28213"/>
    <cellStyle name="원_Pilot플랜트이전설치-변경최종" xfId="28214"/>
    <cellStyle name="원_SW(케이비)" xfId="28215"/>
    <cellStyle name="원_VDS 수량 및 단가산출서" xfId="38838"/>
    <cellStyle name="원_간지,목차,페이지,표지" xfId="28176"/>
    <cellStyle name="원_감시시스템시설" xfId="38786"/>
    <cellStyle name="원_경찰청-근무,기동복" xfId="28177"/>
    <cellStyle name="원_공사일반관리비양식" xfId="28178"/>
    <cellStyle name="원_관리동sw" xfId="38787"/>
    <cellStyle name="원_교통관리내역서-1008" xfId="28179"/>
    <cellStyle name="원_금정구체육회관CCTV내역최종1" xfId="38788"/>
    <cellStyle name="원_기초공사" xfId="28180"/>
    <cellStyle name="원_나인정보_내역서" xfId="38789"/>
    <cellStyle name="원_내역서" xfId="38790"/>
    <cellStyle name="원_내역서(CCTV)" xfId="38792"/>
    <cellStyle name="원_내역서(CCTV)1" xfId="38793"/>
    <cellStyle name="원_내역서(전송설계)" xfId="38791"/>
    <cellStyle name="원_내역서_0525" xfId="38794"/>
    <cellStyle name="원_네인텍정보기술-회로카드(수현)" xfId="28181"/>
    <cellStyle name="원_노임단가" xfId="38795"/>
    <cellStyle name="원_대기해양노무비" xfId="28182"/>
    <cellStyle name="원_대북자재8월분" xfId="28183"/>
    <cellStyle name="원_대북자재8월분-1" xfId="28184"/>
    <cellStyle name="원_동산용사촌수현(원본)" xfId="28185"/>
    <cellStyle name="원_동산용사촌수현(원본)_신한은행" xfId="38796"/>
    <cellStyle name="원_목차" xfId="38797"/>
    <cellStyle name="원_방범카메라추가설치-1" xfId="38798"/>
    <cellStyle name="원_방송장비 품셈" xfId="38799"/>
    <cellStyle name="원_백제군사전시1" xfId="28186"/>
    <cellStyle name="원_본부동" xfId="38800"/>
    <cellStyle name="원_부산체신청전기공사(11.15)" xfId="38801"/>
    <cellStyle name="원_사내영상방송설비시설공사" xfId="38802"/>
    <cellStyle name="원_설치위치별세부내역(VMS)-0323" xfId="28187"/>
    <cellStyle name="원_설치위치별세부내역_AVI_1(new)" xfId="38803"/>
    <cellStyle name="원_센터 인테리어_여건보고_1015_제출용" xfId="38804"/>
    <cellStyle name="원_센터 인테리어_여건보고_1015_최종" xfId="38805"/>
    <cellStyle name="원_센터설비총괄(금액풀)1-전송용" xfId="38806"/>
    <cellStyle name="원_수량산출2" xfId="38807"/>
    <cellStyle name="원_수량산출서" xfId="38808"/>
    <cellStyle name="원_수초제거기(대양기계)" xfId="28188"/>
    <cellStyle name="원_수초제거기(대양기계)_신한은행" xfId="38809"/>
    <cellStyle name="원_시설용역" xfId="28189"/>
    <cellStyle name="원_신한은행" xfId="38810"/>
    <cellStyle name="원_암전정밀실체현미경(수현)" xfId="28190"/>
    <cellStyle name="원_여건보고" xfId="38811"/>
    <cellStyle name="원_오리엔탈" xfId="28191"/>
    <cellStyle name="원_원가계산-교통1011" xfId="28192"/>
    <cellStyle name="원_원본 - 한국전기교통-개선형신호등 4종" xfId="28193"/>
    <cellStyle name="원_원본 - 한국전기교통-개선형신호등 4종_신한은행" xfId="38812"/>
    <cellStyle name="원_일위대가(11월20일)" xfId="38813"/>
    <cellStyle name="원_일위대가표" xfId="38814"/>
    <cellStyle name="원_재료비" xfId="38815"/>
    <cellStyle name="원_전기 오창_진천수량산출서" xfId="38816"/>
    <cellStyle name="원_전기(고강도접지판)_여건보고1015_제출용" xfId="38817"/>
    <cellStyle name="원_전기공사 전체-구부장" xfId="38818"/>
    <cellStyle name="원_전기단가산출서" xfId="38819"/>
    <cellStyle name="원_전기및접지 수량및단가산출서(부산청)" xfId="38820"/>
    <cellStyle name="원_전기및접지 수량및단가산출서(익산청)" xfId="38821"/>
    <cellStyle name="원_전기설비일위대가" xfId="38822"/>
    <cellStyle name="원_전기수량및단가산출서" xfId="38823"/>
    <cellStyle name="원_전기수량및단가산출서_0607" xfId="38824"/>
    <cellStyle name="원_전기수량및단가산출서_0714" xfId="38825"/>
    <cellStyle name="원_제경비율모음" xfId="28194"/>
    <cellStyle name="원_제조원가" xfId="28195"/>
    <cellStyle name="원_조달청-B판사천강교제작(최종본)" xfId="28204"/>
    <cellStyle name="원_조달청-대북지원3차(최수현)" xfId="28196"/>
    <cellStyle name="원_조달청-대북지원4차(최수현)" xfId="28197"/>
    <cellStyle name="원_조달청-대북지원5차(최수현)" xfId="28198"/>
    <cellStyle name="원_조달청-대북지원6차(번호)" xfId="28199"/>
    <cellStyle name="원_조달청-대북지원6차(최수현)" xfId="28200"/>
    <cellStyle name="원_조달청-대북지원7차(최수현)" xfId="28201"/>
    <cellStyle name="원_조달청-대북지원8차(최수현)" xfId="28202"/>
    <cellStyle name="원_조달청-대북지원9차(최수현)" xfId="28203"/>
    <cellStyle name="원_중앙선관위(투표,개표)" xfId="28205"/>
    <cellStyle name="원_중앙선관위(투표,개표)_신한은행" xfId="38826"/>
    <cellStyle name="원_중앙선관위(투표,개표)-사본" xfId="28206"/>
    <cellStyle name="원_철공가공조립" xfId="28207"/>
    <cellStyle name="원_최종-한국전기교통-개선형신호등 4종(공수조정)" xfId="28208"/>
    <cellStyle name="원_최종-한국전기교통-개선형신호등 4종(공수조정)_신한은행" xfId="38827"/>
    <cellStyle name="원_코솔라-제조원가" xfId="28209"/>
    <cellStyle name="원_테마공사새로03" xfId="38828"/>
    <cellStyle name="원_토지공사-간접비" xfId="28210"/>
    <cellStyle name="원_통신수량및단가산출서_0523" xfId="38829"/>
    <cellStyle name="원_평창증설매립장-설치" xfId="38830"/>
    <cellStyle name="원_한국가스공사필터제조부문" xfId="38831"/>
    <cellStyle name="원_한국도로공사" xfId="28211"/>
    <cellStyle name="원_한전내역서-최종" xfId="28212"/>
    <cellStyle name="원_항만관리사업소청사건립공사(설계변경1)" xfId="38832"/>
    <cellStyle name="원_현장설비 단가비교(9월28일)룔" xfId="38833"/>
    <cellStyle name="원_현장설비(1.VDS)-0411" xfId="38834"/>
    <cellStyle name="위치조서" xfId="38839"/>
    <cellStyle name="유1" xfId="28216"/>
    <cellStyle name="유영" xfId="38840"/>
    <cellStyle name="익)" xfId="38841"/>
    <cellStyle name="일" xfId="38842"/>
    <cellStyle name="일_Book1" xfId="39001"/>
    <cellStyle name="일_PSM_9000계통도(03_1월기준)" xfId="39002"/>
    <cellStyle name="일_PSM_9000계통도(03_1월기준)_공사설계서(VHF원격감시)" xfId="39003"/>
    <cellStyle name="일_광단국계통도(PCM단국포함)" xfId="38843"/>
    <cellStyle name="일_광단국계통도(PCM단국포함)_공사설계서(VHF원격감시)" xfId="38844"/>
    <cellStyle name="일_광단국도면" xfId="38845"/>
    <cellStyle name="일_광단국도면(김재훈)" xfId="38846"/>
    <cellStyle name="일_광단국도면(김재훈)_공사설계서(VHF원격감시)" xfId="38847"/>
    <cellStyle name="일_광단국도면_1" xfId="38848"/>
    <cellStyle name="일_광단국도면_1_공사설계서(VHF원격감시)" xfId="38849"/>
    <cellStyle name="일_광단국도면_공사설계서(VHF원격감시)" xfId="38850"/>
    <cellStyle name="일_광단국도면_웅촌_엄궁도면" xfId="38851"/>
    <cellStyle name="일_광단국도면_웅촌_엄궁도면_공사설계서(VHF원격감시)" xfId="38852"/>
    <cellStyle name="일_설계명세서" xfId="38853"/>
    <cellStyle name="일_설계명세서_공사설계서(VHF원격감시)" xfId="38854"/>
    <cellStyle name="일_신양산PO 통신실배치도(2002.07.15)" xfId="38855"/>
    <cellStyle name="일_신양산PO 통신실배치도(2002.07.15)_공사설계서(VHF원격감시)" xfId="38856"/>
    <cellStyle name="일_신울산관내통신실배치도" xfId="38857"/>
    <cellStyle name="일_신울산관내통신실배치도_공사설계서(VHF원격감시)" xfId="38858"/>
    <cellStyle name="일_신울산관내통신실배치도_광단국계통도(PCM단국포함)" xfId="38859"/>
    <cellStyle name="일_신울산관내통신실배치도_광단국계통도(PCM단국포함)_공사설계서(VHF원격감시)" xfId="38860"/>
    <cellStyle name="일_신울산관내통신실배치도_광단국도면" xfId="38861"/>
    <cellStyle name="일_신울산관내통신실배치도_광단국도면_공사설계서(VHF원격감시)" xfId="38862"/>
    <cellStyle name="일_신울산관내통신실배치도_웅촌_엄궁도면" xfId="38863"/>
    <cellStyle name="일_신울산관내통신실배치도_웅촌_엄궁도면_공사설계서(VHF원격감시)" xfId="38864"/>
    <cellStyle name="일_웅촌_엄궁도면" xfId="38865"/>
    <cellStyle name="일_조사양식(첨부1-5)" xfId="38866"/>
    <cellStyle name="일_조사양식(첨부1-5)_KDCMX13시설내역" xfId="38918"/>
    <cellStyle name="일_조사양식(첨부1-5)_KDCMX13시설내역_Book1" xfId="38954"/>
    <cellStyle name="일_조사양식(첨부1-5)_KDCMX13시설내역_Book1_공사설계서(VHF원격감시)" xfId="38955"/>
    <cellStyle name="일_조사양식(첨부1-5)_KDCMX13시설내역_PSM_9000계통도(03_1월기준)" xfId="38956"/>
    <cellStyle name="일_조사양식(첨부1-5)_KDCMX13시설내역_PSM_9000계통도(03_1월기준)_공사설계서(VHF원격감시)" xfId="38957"/>
    <cellStyle name="일_조사양식(첨부1-5)_KDCMX13시설내역_STI계통도1" xfId="38958"/>
    <cellStyle name="일_조사양식(첨부1-5)_KDCMX13시설내역_STI계통도1_PSM_9000계통도(03_1월기준)" xfId="38975"/>
    <cellStyle name="일_조사양식(첨부1-5)_KDCMX13시설내역_STI계통도1_PSM_9000계통도(03_1월기준)_공사설계서(VHF원격감시)" xfId="38976"/>
    <cellStyle name="일_조사양식(첨부1-5)_KDCMX13시설내역_STI계통도1_감지선교체공사" xfId="38959"/>
    <cellStyle name="일_조사양식(첨부1-5)_KDCMX13시설내역_STI계통도1_감지선교체공사_공사설계서(VHF원격감시)" xfId="38960"/>
    <cellStyle name="일_조사양식(첨부1-5)_KDCMX13시설내역_STI계통도1_방송설비예산검토서" xfId="38961"/>
    <cellStyle name="일_조사양식(첨부1-5)_KDCMX13시설내역_STI계통도1_방송설비예산검토서_공사설계서(VHF원격감시)" xfId="38962"/>
    <cellStyle name="일_조사양식(첨부1-5)_KDCMX13시설내역_STI계통도1_설계" xfId="38963"/>
    <cellStyle name="일_조사양식(첨부1-5)_KDCMX13시설내역_STI계통도1_설계_공사설계서(VHF원격감시)" xfId="38964"/>
    <cellStyle name="일_조사양식(첨부1-5)_KDCMX13시설내역_STI계통도1_신울산통신설비정비공사" xfId="38965"/>
    <cellStyle name="일_조사양식(첨부1-5)_KDCMX13시설내역_STI계통도1_신울산통신설비정비공사_공사설계서(VHF원격감시)" xfId="38966"/>
    <cellStyle name="일_조사양식(첨부1-5)_KDCMX13시설내역_STI계통도1_신울산통신실배치도(0401)" xfId="38967"/>
    <cellStyle name="일_조사양식(첨부1-5)_KDCMX13시설내역_STI계통도1_신울산통신실배치도(0401)_공사설계서(VHF원격감시)" xfId="38968"/>
    <cellStyle name="일_조사양식(첨부1-5)_KDCMX13시설내역_STI계통도1_써지보호기설치및변전소공청보강공사" xfId="38969"/>
    <cellStyle name="일_조사양식(첨부1-5)_KDCMX13시설내역_STI계통도1_써지보호기설치및변전소공청보강공사_공사설계서(VHF원격감시)" xfId="38970"/>
    <cellStyle name="일_조사양식(첨부1-5)_KDCMX13시설내역_STI계통도1_울산옥외이설철거공사" xfId="38971"/>
    <cellStyle name="일_조사양식(첨부1-5)_KDCMX13시설내역_STI계통도1_울산옥외이설철거공사_공사설계서(VHF원격감시)" xfId="38972"/>
    <cellStyle name="일_조사양식(첨부1-5)_KDCMX13시설내역_STI계통도1_음향방송설비보강공사(수정)" xfId="38973"/>
    <cellStyle name="일_조사양식(첨부1-5)_KDCMX13시설내역_STI계통도1_음향방송설비보강공사(수정)_공사설계서(VHF원격감시)" xfId="38974"/>
    <cellStyle name="일_조사양식(첨부1-5)_KDCMX13시설내역_가입자링계통도" xfId="38919"/>
    <cellStyle name="일_조사양식(첨부1-5)_KDCMX13시설내역_가입자링계통도_PSM_9000계통도(03_1월기준)" xfId="38936"/>
    <cellStyle name="일_조사양식(첨부1-5)_KDCMX13시설내역_가입자링계통도_PSM_9000계통도(03_1월기준)_공사설계서(VHF원격감시)" xfId="38937"/>
    <cellStyle name="일_조사양식(첨부1-5)_KDCMX13시설내역_가입자링계통도_감지선교체공사" xfId="38920"/>
    <cellStyle name="일_조사양식(첨부1-5)_KDCMX13시설내역_가입자링계통도_감지선교체공사_공사설계서(VHF원격감시)" xfId="38921"/>
    <cellStyle name="일_조사양식(첨부1-5)_KDCMX13시설내역_가입자링계통도_방송설비예산검토서" xfId="38922"/>
    <cellStyle name="일_조사양식(첨부1-5)_KDCMX13시설내역_가입자링계통도_방송설비예산검토서_공사설계서(VHF원격감시)" xfId="38923"/>
    <cellStyle name="일_조사양식(첨부1-5)_KDCMX13시설내역_가입자링계통도_설계" xfId="38924"/>
    <cellStyle name="일_조사양식(첨부1-5)_KDCMX13시설내역_가입자링계통도_설계_공사설계서(VHF원격감시)" xfId="38925"/>
    <cellStyle name="일_조사양식(첨부1-5)_KDCMX13시설내역_가입자링계통도_신울산통신설비정비공사" xfId="38926"/>
    <cellStyle name="일_조사양식(첨부1-5)_KDCMX13시설내역_가입자링계통도_신울산통신설비정비공사_공사설계서(VHF원격감시)" xfId="38927"/>
    <cellStyle name="일_조사양식(첨부1-5)_KDCMX13시설내역_가입자링계통도_신울산통신실배치도(0401)" xfId="38928"/>
    <cellStyle name="일_조사양식(첨부1-5)_KDCMX13시설내역_가입자링계통도_신울산통신실배치도(0401)_공사설계서(VHF원격감시)" xfId="38929"/>
    <cellStyle name="일_조사양식(첨부1-5)_KDCMX13시설내역_가입자링계통도_써지보호기설치및변전소공청보강공사" xfId="38930"/>
    <cellStyle name="일_조사양식(첨부1-5)_KDCMX13시설내역_가입자링계통도_써지보호기설치및변전소공청보강공사_공사설계서(VHF원격감시)" xfId="38931"/>
    <cellStyle name="일_조사양식(첨부1-5)_KDCMX13시설내역_가입자링계통도_울산옥외이설철거공사" xfId="38932"/>
    <cellStyle name="일_조사양식(첨부1-5)_KDCMX13시설내역_가입자링계통도_울산옥외이설철거공사_공사설계서(VHF원격감시)" xfId="38933"/>
    <cellStyle name="일_조사양식(첨부1-5)_KDCMX13시설내역_가입자링계통도_음향방송설비보강공사(수정)" xfId="38934"/>
    <cellStyle name="일_조사양식(첨부1-5)_KDCMX13시설내역_가입자링계통도_음향방송설비보강공사(수정)_공사설계서(VHF원격감시)" xfId="38935"/>
    <cellStyle name="일_조사양식(첨부1-5)_KDCMX13시설내역_감지선교체공사" xfId="38938"/>
    <cellStyle name="일_조사양식(첨부1-5)_KDCMX13시설내역_감지선교체공사_공사설계서(VHF원격감시)" xfId="38939"/>
    <cellStyle name="일_조사양식(첨부1-5)_KDCMX13시설내역_방송설비예산검토서" xfId="38940"/>
    <cellStyle name="일_조사양식(첨부1-5)_KDCMX13시설내역_방송설비예산검토서_공사설계서(VHF원격감시)" xfId="38941"/>
    <cellStyle name="일_조사양식(첨부1-5)_KDCMX13시설내역_설계" xfId="38942"/>
    <cellStyle name="일_조사양식(첨부1-5)_KDCMX13시설내역_설계_공사설계서(VHF원격감시)" xfId="38943"/>
    <cellStyle name="일_조사양식(첨부1-5)_KDCMX13시설내역_신울산통신설비정비공사" xfId="38944"/>
    <cellStyle name="일_조사양식(첨부1-5)_KDCMX13시설내역_신울산통신설비정비공사_공사설계서(VHF원격감시)" xfId="38945"/>
    <cellStyle name="일_조사양식(첨부1-5)_KDCMX13시설내역_신울산통신실배치도(0401)" xfId="38946"/>
    <cellStyle name="일_조사양식(첨부1-5)_KDCMX13시설내역_신울산통신실배치도(0401)_공사설계서(VHF원격감시)" xfId="38947"/>
    <cellStyle name="일_조사양식(첨부1-5)_KDCMX13시설내역_써지보호기설치및변전소공청보강공사" xfId="38948"/>
    <cellStyle name="일_조사양식(첨부1-5)_KDCMX13시설내역_써지보호기설치및변전소공청보강공사_공사설계서(VHF원격감시)" xfId="38949"/>
    <cellStyle name="일_조사양식(첨부1-5)_KDCMX13시설내역_울산옥외이설철거공사" xfId="38950"/>
    <cellStyle name="일_조사양식(첨부1-5)_KDCMX13시설내역_울산옥외이설철거공사_공사설계서(VHF원격감시)" xfId="38951"/>
    <cellStyle name="일_조사양식(첨부1-5)_KDCMX13시설내역_음향방송설비보강공사(수정)" xfId="38952"/>
    <cellStyle name="일_조사양식(첨부1-5)_KDCMX13시설내역_음향방송설비보강공사(수정)_공사설계서(VHF원격감시)" xfId="38953"/>
    <cellStyle name="일_조사양식(첨부1-5)_PSM_9000계통도(03_1월기준)" xfId="38977"/>
    <cellStyle name="일_조사양식(첨부1-5)_PSM_9000계통도(03_1월기준)_공사설계서(VHF원격감시)" xfId="38978"/>
    <cellStyle name="일_조사양식(첨부1-5)_STI계통도1" xfId="38979"/>
    <cellStyle name="일_조사양식(첨부1-5)_STI계통도1_PSM_9000계통도(03_1월기준)" xfId="38996"/>
    <cellStyle name="일_조사양식(첨부1-5)_STI계통도1_PSM_9000계통도(03_1월기준)_공사설계서(VHF원격감시)" xfId="38997"/>
    <cellStyle name="일_조사양식(첨부1-5)_STI계통도1_감지선교체공사" xfId="38980"/>
    <cellStyle name="일_조사양식(첨부1-5)_STI계통도1_감지선교체공사_공사설계서(VHF원격감시)" xfId="38981"/>
    <cellStyle name="일_조사양식(첨부1-5)_STI계통도1_방송설비예산검토서" xfId="38982"/>
    <cellStyle name="일_조사양식(첨부1-5)_STI계통도1_방송설비예산검토서_공사설계서(VHF원격감시)" xfId="38983"/>
    <cellStyle name="일_조사양식(첨부1-5)_STI계통도1_설계" xfId="38984"/>
    <cellStyle name="일_조사양식(첨부1-5)_STI계통도1_설계_공사설계서(VHF원격감시)" xfId="38985"/>
    <cellStyle name="일_조사양식(첨부1-5)_STI계통도1_신울산통신설비정비공사" xfId="38986"/>
    <cellStyle name="일_조사양식(첨부1-5)_STI계통도1_신울산통신설비정비공사_공사설계서(VHF원격감시)" xfId="38987"/>
    <cellStyle name="일_조사양식(첨부1-5)_STI계통도1_신울산통신실배치도(0401)" xfId="38988"/>
    <cellStyle name="일_조사양식(첨부1-5)_STI계통도1_신울산통신실배치도(0401)_공사설계서(VHF원격감시)" xfId="38989"/>
    <cellStyle name="일_조사양식(첨부1-5)_STI계통도1_써지보호기설치및변전소공청보강공사" xfId="38990"/>
    <cellStyle name="일_조사양식(첨부1-5)_STI계통도1_써지보호기설치및변전소공청보강공사_공사설계서(VHF원격감시)" xfId="38991"/>
    <cellStyle name="일_조사양식(첨부1-5)_STI계통도1_울산옥외이설철거공사" xfId="38992"/>
    <cellStyle name="일_조사양식(첨부1-5)_STI계통도1_울산옥외이설철거공사_공사설계서(VHF원격감시)" xfId="38993"/>
    <cellStyle name="일_조사양식(첨부1-5)_STI계통도1_음향방송설비보강공사(수정)" xfId="38994"/>
    <cellStyle name="일_조사양식(첨부1-5)_STI계통도1_음향방송설비보강공사(수정)_공사설계서(VHF원격감시)" xfId="38995"/>
    <cellStyle name="일_조사양식(첨부1-5)_가입자링계통도" xfId="38867"/>
    <cellStyle name="일_조사양식(첨부1-5)_가입자링계통도_PSM_9000계통도(03_1월기준)" xfId="38884"/>
    <cellStyle name="일_조사양식(첨부1-5)_가입자링계통도_PSM_9000계통도(03_1월기준)_공사설계서(VHF원격감시)" xfId="38885"/>
    <cellStyle name="일_조사양식(첨부1-5)_가입자링계통도_감지선교체공사" xfId="38868"/>
    <cellStyle name="일_조사양식(첨부1-5)_가입자링계통도_감지선교체공사_공사설계서(VHF원격감시)" xfId="38869"/>
    <cellStyle name="일_조사양식(첨부1-5)_가입자링계통도_방송설비예산검토서" xfId="38870"/>
    <cellStyle name="일_조사양식(첨부1-5)_가입자링계통도_방송설비예산검토서_공사설계서(VHF원격감시)" xfId="38871"/>
    <cellStyle name="일_조사양식(첨부1-5)_가입자링계통도_설계" xfId="38872"/>
    <cellStyle name="일_조사양식(첨부1-5)_가입자링계통도_설계_공사설계서(VHF원격감시)" xfId="38873"/>
    <cellStyle name="일_조사양식(첨부1-5)_가입자링계통도_신울산통신설비정비공사" xfId="38874"/>
    <cellStyle name="일_조사양식(첨부1-5)_가입자링계통도_신울산통신설비정비공사_공사설계서(VHF원격감시)" xfId="38875"/>
    <cellStyle name="일_조사양식(첨부1-5)_가입자링계통도_신울산통신실배치도(0401)" xfId="38876"/>
    <cellStyle name="일_조사양식(첨부1-5)_가입자링계통도_신울산통신실배치도(0401)_공사설계서(VHF원격감시)" xfId="38877"/>
    <cellStyle name="일_조사양식(첨부1-5)_가입자링계통도_써지보호기설치및변전소공청보강공사" xfId="38878"/>
    <cellStyle name="일_조사양식(첨부1-5)_가입자링계통도_써지보호기설치및변전소공청보강공사_공사설계서(VHF원격감시)" xfId="38879"/>
    <cellStyle name="일_조사양식(첨부1-5)_가입자링계통도_울산옥외이설철거공사" xfId="38880"/>
    <cellStyle name="일_조사양식(첨부1-5)_가입자링계통도_울산옥외이설철거공사_공사설계서(VHF원격감시)" xfId="38881"/>
    <cellStyle name="일_조사양식(첨부1-5)_가입자링계통도_음향방송설비보강공사(수정)" xfId="38882"/>
    <cellStyle name="일_조사양식(첨부1-5)_가입자링계통도_음향방송설비보강공사(수정)_공사설계서(VHF원격감시)" xfId="38883"/>
    <cellStyle name="일_조사양식(첨부1-5)_감지선교체공사" xfId="38886"/>
    <cellStyle name="일_조사양식(첨부1-5)_감지선교체공사_공사설계서(VHF원격감시)" xfId="38887"/>
    <cellStyle name="일_조사양식(첨부1-5)_관내통신실배치도" xfId="38888"/>
    <cellStyle name="일_조사양식(첨부1-5)_관내통신실배치도_공사설계서(VHF원격감시)" xfId="38889"/>
    <cellStyle name="일_조사양식(첨부1-5)_광단국계통도(PCM단국포함)" xfId="38890"/>
    <cellStyle name="일_조사양식(첨부1-5)_광단국계통도(PCM단국포함)_공사설계서(VHF원격감시)" xfId="38891"/>
    <cellStyle name="일_조사양식(첨부1-5)_광단국도면" xfId="38892"/>
    <cellStyle name="일_조사양식(첨부1-5)_광단국도면_공사설계서(VHF원격감시)" xfId="38893"/>
    <cellStyle name="일_조사양식(첨부1-5)_도면" xfId="38894"/>
    <cellStyle name="일_조사양식(첨부1-5)_도면_공사설계서(VHF원격감시)" xfId="38895"/>
    <cellStyle name="일_조사양식(첨부1-5)_방송설비예산검토서" xfId="38896"/>
    <cellStyle name="일_조사양식(첨부1-5)_방송설비예산검토서_공사설계서(VHF원격감시)" xfId="38897"/>
    <cellStyle name="일_조사양식(첨부1-5)_설계" xfId="38898"/>
    <cellStyle name="일_조사양식(첨부1-5)_설계_공사설계서(VHF원격감시)" xfId="38899"/>
    <cellStyle name="일_조사양식(첨부1-5)_신양산PO 통신실배치도(2002.07.15)" xfId="38900"/>
    <cellStyle name="일_조사양식(첨부1-5)_신양산PO 통신실배치도(2002.07.15)_공사설계서(VHF원격감시)" xfId="38901"/>
    <cellStyle name="일_조사양식(첨부1-5)_신울산통신설비정비공사" xfId="38902"/>
    <cellStyle name="일_조사양식(첨부1-5)_신울산통신설비정비공사_공사설계서(VHF원격감시)" xfId="38903"/>
    <cellStyle name="일_조사양식(첨부1-5)_신울산통신실배치도(0401)" xfId="38904"/>
    <cellStyle name="일_조사양식(첨부1-5)_신울산통신실배치도(0401)_공사설계서(VHF원격감시)" xfId="38905"/>
    <cellStyle name="일_조사양식(첨부1-5)_써지보호기설치및변전소공청보강공사" xfId="38906"/>
    <cellStyle name="일_조사양식(첨부1-5)_써지보호기설치및변전소공청보강공사_공사설계서(VHF원격감시)" xfId="38907"/>
    <cellStyle name="일_조사양식(첨부1-5)_울산옥외이설철거공사" xfId="38908"/>
    <cellStyle name="일_조사양식(첨부1-5)_울산옥외이설철거공사_공사설계서(VHF원격감시)" xfId="38909"/>
    <cellStyle name="일_조사양식(첨부1-5)_웅촌_엄궁도면" xfId="38910"/>
    <cellStyle name="일_조사양식(첨부1-5)_웅촌_엄궁도면_공사설계서(VHF원격감시)" xfId="38911"/>
    <cellStyle name="일_조사양식(첨부1-5)_음향방송설비보강공사(수정)" xfId="38912"/>
    <cellStyle name="일_조사양식(첨부1-5)_음향방송설비보강공사(수정)_공사설계서(VHF원격감시)" xfId="38913"/>
    <cellStyle name="일_조사양식(첨부1-5)_통신실배치도" xfId="38914"/>
    <cellStyle name="일_조사양식(첨부1-5)_통신실배치도_공사설계서(VHF원격감시)" xfId="38915"/>
    <cellStyle name="일_조사양식(첨부1-5)_효문TL" xfId="38916"/>
    <cellStyle name="일_조사양식(첨부1-5)_효문TL_공사설계서(VHF원격감시)" xfId="38917"/>
    <cellStyle name="일_처용항공장애 표시구" xfId="38998"/>
    <cellStyle name="일_처용항공장애 표시구_공사설계서(VHF원격감시)" xfId="38999"/>
    <cellStyle name="일_효문TL" xfId="39000"/>
    <cellStyle name="일반" xfId="39004"/>
    <cellStyle name="일위_규격1" xfId="39005"/>
    <cellStyle name="일위대가" xfId="28217"/>
    <cellStyle name="입력" xfId="13027" builtinId="20" customBuiltin="1"/>
    <cellStyle name="입력 10" xfId="13028"/>
    <cellStyle name="입력 10 2" xfId="31853"/>
    <cellStyle name="입력 10 2 2" xfId="32328"/>
    <cellStyle name="입력 10 2 3" xfId="32117"/>
    <cellStyle name="입력 11" xfId="13029"/>
    <cellStyle name="입력 11 2" xfId="41830"/>
    <cellStyle name="입력 12" xfId="13030"/>
    <cellStyle name="입력 13" xfId="13031"/>
    <cellStyle name="입력 14" xfId="42787"/>
    <cellStyle name="입력 2" xfId="13032"/>
    <cellStyle name="입력 2 2" xfId="31286"/>
    <cellStyle name="입력 2 2 2" xfId="32162"/>
    <cellStyle name="입력 2 2 3" xfId="31951"/>
    <cellStyle name="입력 2 3" xfId="39006"/>
    <cellStyle name="입력 3" xfId="13033"/>
    <cellStyle name="입력 3 2" xfId="31287"/>
    <cellStyle name="입력 3 2 2" xfId="32163"/>
    <cellStyle name="입력 3 2 3" xfId="31952"/>
    <cellStyle name="입력 4" xfId="13034"/>
    <cellStyle name="입력 4 2" xfId="31288"/>
    <cellStyle name="입력 4 2 2" xfId="32164"/>
    <cellStyle name="입력 4 2 3" xfId="31953"/>
    <cellStyle name="입력 5" xfId="13035"/>
    <cellStyle name="입력 5 2" xfId="31667"/>
    <cellStyle name="입력 5 2 2" xfId="32296"/>
    <cellStyle name="입력 5 2 3" xfId="32085"/>
    <cellStyle name="입력 6" xfId="13036"/>
    <cellStyle name="입력 6 2" xfId="31656"/>
    <cellStyle name="입력 6 2 2" xfId="32293"/>
    <cellStyle name="입력 6 2 3" xfId="32082"/>
    <cellStyle name="입력 7" xfId="13037"/>
    <cellStyle name="입력 7 2" xfId="31427"/>
    <cellStyle name="입력 7 2 2" xfId="32244"/>
    <cellStyle name="입력 7 2 3" xfId="32033"/>
    <cellStyle name="입력 8" xfId="13038"/>
    <cellStyle name="입력 8 2" xfId="31535"/>
    <cellStyle name="입력 8 2 2" xfId="32268"/>
    <cellStyle name="입력 8 2 3" xfId="32057"/>
    <cellStyle name="입력 9" xfId="13039"/>
    <cellStyle name="입력 9 2" xfId="31493"/>
    <cellStyle name="입력 9 2 2" xfId="32263"/>
    <cellStyle name="입력 9 2 3" xfId="32052"/>
    <cellStyle name="자리수" xfId="13040"/>
    <cellStyle name="자리수 - 유형1" xfId="28218"/>
    <cellStyle name="자리수 10" xfId="13041"/>
    <cellStyle name="자리수 11" xfId="13042"/>
    <cellStyle name="자리수 12" xfId="13043"/>
    <cellStyle name="자리수 13" xfId="13044"/>
    <cellStyle name="자리수 14" xfId="30203"/>
    <cellStyle name="자리수 2" xfId="13045"/>
    <cellStyle name="자리수 3" xfId="13046"/>
    <cellStyle name="자리수 4" xfId="13047"/>
    <cellStyle name="자리수 5" xfId="13048"/>
    <cellStyle name="자리수 6" xfId="13049"/>
    <cellStyle name="자리수 7" xfId="13050"/>
    <cellStyle name="자리수 8" xfId="13051"/>
    <cellStyle name="자리수 9" xfId="13052"/>
    <cellStyle name="자리수_설계내역(최영환)" xfId="28219"/>
    <cellStyle name="자리수0" xfId="13053"/>
    <cellStyle name="자리수0 10" xfId="13054"/>
    <cellStyle name="자리수0 11" xfId="13055"/>
    <cellStyle name="자리수0 12" xfId="13056"/>
    <cellStyle name="자리수0 13" xfId="13057"/>
    <cellStyle name="자리수0 14" xfId="13058"/>
    <cellStyle name="자리수0 15" xfId="13059"/>
    <cellStyle name="자리수0 16" xfId="13060"/>
    <cellStyle name="자리수0 17" xfId="13061"/>
    <cellStyle name="자리수0 18" xfId="13062"/>
    <cellStyle name="자리수0 19" xfId="13063"/>
    <cellStyle name="자리수0 2" xfId="13064"/>
    <cellStyle name="자리수0 2 2" xfId="31428"/>
    <cellStyle name="자리수0 2 2 2" xfId="41831"/>
    <cellStyle name="자리수0 20" xfId="13065"/>
    <cellStyle name="자리수0 21" xfId="13066"/>
    <cellStyle name="자리수0 22" xfId="13067"/>
    <cellStyle name="자리수0 23" xfId="13068"/>
    <cellStyle name="자리수0 24" xfId="13069"/>
    <cellStyle name="자리수0 25" xfId="13070"/>
    <cellStyle name="자리수0 26" xfId="13071"/>
    <cellStyle name="자리수0 27" xfId="13072"/>
    <cellStyle name="자리수0 28" xfId="13073"/>
    <cellStyle name="자리수0 29" xfId="13074"/>
    <cellStyle name="자리수0 3" xfId="13075"/>
    <cellStyle name="자리수0 3 2" xfId="31536"/>
    <cellStyle name="자리수0 3 2 2" xfId="41832"/>
    <cellStyle name="자리수0 30" xfId="13076"/>
    <cellStyle name="자리수0 31" xfId="13077"/>
    <cellStyle name="자리수0 32" xfId="13078"/>
    <cellStyle name="자리수0 33" xfId="13079"/>
    <cellStyle name="자리수0 34" xfId="13080"/>
    <cellStyle name="자리수0 35" xfId="13081"/>
    <cellStyle name="자리수0 36" xfId="13082"/>
    <cellStyle name="자리수0 37" xfId="13083"/>
    <cellStyle name="자리수0 38" xfId="13084"/>
    <cellStyle name="자리수0 39" xfId="13085"/>
    <cellStyle name="자리수0 4" xfId="13086"/>
    <cellStyle name="자리수0 4 2" xfId="31492"/>
    <cellStyle name="자리수0 4 2 2" xfId="41833"/>
    <cellStyle name="자리수0 40" xfId="13087"/>
    <cellStyle name="자리수0 41" xfId="13088"/>
    <cellStyle name="자리수0 42" xfId="13089"/>
    <cellStyle name="자리수0 43" xfId="13090"/>
    <cellStyle name="자리수0 44" xfId="13091"/>
    <cellStyle name="자리수0 45" xfId="13092"/>
    <cellStyle name="자리수0 46" xfId="13093"/>
    <cellStyle name="자리수0 47" xfId="13094"/>
    <cellStyle name="자리수0 48" xfId="13095"/>
    <cellStyle name="자리수0 49" xfId="13096"/>
    <cellStyle name="자리수0 5" xfId="13097"/>
    <cellStyle name="자리수0 50" xfId="13098"/>
    <cellStyle name="자리수0 51" xfId="13099"/>
    <cellStyle name="자리수0 52" xfId="13100"/>
    <cellStyle name="자리수0 53" xfId="30202"/>
    <cellStyle name="자리수0 6" xfId="13101"/>
    <cellStyle name="자리수0 7" xfId="13102"/>
    <cellStyle name="자리수0 8" xfId="13103"/>
    <cellStyle name="자리수0 9" xfId="13104"/>
    <cellStyle name="적색" xfId="39007"/>
    <cellStyle name="전화2자리" xfId="39008"/>
    <cellStyle name="전화3자리" xfId="39009"/>
    <cellStyle name="전화4자리" xfId="39010"/>
    <cellStyle name="점선" xfId="28220"/>
    <cellStyle name="정)" xfId="39011"/>
    <cellStyle name="제목" xfId="13105" builtinId="15" customBuiltin="1"/>
    <cellStyle name="제목 1" xfId="13106" builtinId="16" customBuiltin="1"/>
    <cellStyle name="제목 1 10" xfId="13107"/>
    <cellStyle name="제목 1 10 2" xfId="31851"/>
    <cellStyle name="제목 1 10 2 2" xfId="41834"/>
    <cellStyle name="제목 1 11" xfId="13108"/>
    <cellStyle name="제목 1 11 2" xfId="41835"/>
    <cellStyle name="제목 1 12" xfId="13109"/>
    <cellStyle name="제목 1 13" xfId="13110"/>
    <cellStyle name="제목 1 14" xfId="42788"/>
    <cellStyle name="제목 1 2" xfId="13111"/>
    <cellStyle name="제목 1 2 2" xfId="31289"/>
    <cellStyle name="제목 1 2 2 2" xfId="41836"/>
    <cellStyle name="제목 1 2 3" xfId="39012"/>
    <cellStyle name="제목 1 2 4" xfId="39013"/>
    <cellStyle name="제목 1 3" xfId="13112"/>
    <cellStyle name="제목 1 3 2" xfId="31290"/>
    <cellStyle name="제목 1 3 2 2" xfId="41837"/>
    <cellStyle name="제목 1 4" xfId="13113"/>
    <cellStyle name="제목 1 4 2" xfId="31291"/>
    <cellStyle name="제목 1 4 2 2" xfId="41838"/>
    <cellStyle name="제목 1 5" xfId="13114"/>
    <cellStyle name="제목 1 5 2" xfId="31669"/>
    <cellStyle name="제목 1 5 2 2" xfId="41839"/>
    <cellStyle name="제목 1 6" xfId="13115"/>
    <cellStyle name="제목 1 6 2" xfId="31654"/>
    <cellStyle name="제목 1 6 2 2" xfId="41840"/>
    <cellStyle name="제목 1 7" xfId="13116"/>
    <cellStyle name="제목 1 7 2" xfId="31430"/>
    <cellStyle name="제목 1 7 2 2" xfId="41841"/>
    <cellStyle name="제목 1 8" xfId="13117"/>
    <cellStyle name="제목 1 8 2" xfId="31538"/>
    <cellStyle name="제목 1 8 2 2" xfId="41842"/>
    <cellStyle name="제목 1 9" xfId="13118"/>
    <cellStyle name="제목 1 9 2" xfId="31490"/>
    <cellStyle name="제목 1 9 2 2" xfId="41843"/>
    <cellStyle name="제목 1(左)" xfId="39014"/>
    <cellStyle name="제목 1(中)" xfId="39015"/>
    <cellStyle name="제목 10" xfId="13119"/>
    <cellStyle name="제목 10 2" xfId="31429"/>
    <cellStyle name="제목 10 2 2" xfId="41844"/>
    <cellStyle name="제목 11" xfId="13120"/>
    <cellStyle name="제목 11 2" xfId="31537"/>
    <cellStyle name="제목 11 2 2" xfId="41845"/>
    <cellStyle name="제목 12" xfId="13121"/>
    <cellStyle name="제목 12 2" xfId="31491"/>
    <cellStyle name="제목 12 2 2" xfId="41846"/>
    <cellStyle name="제목 13" xfId="13122"/>
    <cellStyle name="제목 13 2" xfId="31852"/>
    <cellStyle name="제목 13 2 2" xfId="41847"/>
    <cellStyle name="제목 14" xfId="13123"/>
    <cellStyle name="제목 14 2" xfId="41848"/>
    <cellStyle name="제목 15" xfId="13124"/>
    <cellStyle name="제목 16" xfId="13125"/>
    <cellStyle name="제목 17" xfId="42789"/>
    <cellStyle name="제목 2" xfId="13126" builtinId="17" customBuiltin="1"/>
    <cellStyle name="제목 2 10" xfId="13127"/>
    <cellStyle name="제목 2 10 2" xfId="31850"/>
    <cellStyle name="제목 2 10 2 2" xfId="41849"/>
    <cellStyle name="제목 2 11" xfId="13128"/>
    <cellStyle name="제목 2 11 2" xfId="41850"/>
    <cellStyle name="제목 2 12" xfId="13129"/>
    <cellStyle name="제목 2 13" xfId="13130"/>
    <cellStyle name="제목 2 14" xfId="42790"/>
    <cellStyle name="제목 2 2" xfId="13131"/>
    <cellStyle name="제목 2 2 2" xfId="31292"/>
    <cellStyle name="제목 2 2 2 2" xfId="41851"/>
    <cellStyle name="제목 2 2 3" xfId="39016"/>
    <cellStyle name="제목 2 2 4" xfId="39017"/>
    <cellStyle name="제목 2 3" xfId="13132"/>
    <cellStyle name="제목 2 3 2" xfId="31293"/>
    <cellStyle name="제목 2 3 2 2" xfId="41852"/>
    <cellStyle name="제목 2 4" xfId="13133"/>
    <cellStyle name="제목 2 4 2" xfId="31294"/>
    <cellStyle name="제목 2 4 2 2" xfId="41853"/>
    <cellStyle name="제목 2 5" xfId="13134"/>
    <cellStyle name="제목 2 5 2" xfId="31670"/>
    <cellStyle name="제목 2 5 2 2" xfId="41854"/>
    <cellStyle name="제목 2 6" xfId="13135"/>
    <cellStyle name="제목 2 6 2" xfId="31653"/>
    <cellStyle name="제목 2 6 2 2" xfId="41855"/>
    <cellStyle name="제목 2 7" xfId="13136"/>
    <cellStyle name="제목 2 7 2" xfId="31431"/>
    <cellStyle name="제목 2 7 2 2" xfId="41856"/>
    <cellStyle name="제목 2 8" xfId="13137"/>
    <cellStyle name="제목 2 8 2" xfId="31539"/>
    <cellStyle name="제목 2 8 2 2" xfId="41857"/>
    <cellStyle name="제목 2 9" xfId="13138"/>
    <cellStyle name="제목 2 9 2" xfId="31489"/>
    <cellStyle name="제목 2 9 2 2" xfId="41858"/>
    <cellStyle name="제목 3" xfId="13139" builtinId="18" customBuiltin="1"/>
    <cellStyle name="제목 3 10" xfId="13140"/>
    <cellStyle name="제목 3 10 2" xfId="31849"/>
    <cellStyle name="제목 3 10 2 2" xfId="41859"/>
    <cellStyle name="제목 3 11" xfId="13141"/>
    <cellStyle name="제목 3 11 2" xfId="41860"/>
    <cellStyle name="제목 3 12" xfId="13142"/>
    <cellStyle name="제목 3 13" xfId="13143"/>
    <cellStyle name="제목 3 14" xfId="42791"/>
    <cellStyle name="제목 3 2" xfId="13144"/>
    <cellStyle name="제목 3 2 2" xfId="31295"/>
    <cellStyle name="제목 3 2 2 2" xfId="41861"/>
    <cellStyle name="제목 3 2 3" xfId="39018"/>
    <cellStyle name="제목 3 2 4" xfId="39019"/>
    <cellStyle name="제목 3 3" xfId="13145"/>
    <cellStyle name="제목 3 3 2" xfId="31296"/>
    <cellStyle name="제목 3 3 2 2" xfId="41862"/>
    <cellStyle name="제목 3 4" xfId="13146"/>
    <cellStyle name="제목 3 4 2" xfId="31297"/>
    <cellStyle name="제목 3 4 2 2" xfId="41863"/>
    <cellStyle name="제목 3 5" xfId="13147"/>
    <cellStyle name="제목 3 5 2" xfId="31671"/>
    <cellStyle name="제목 3 5 2 2" xfId="41864"/>
    <cellStyle name="제목 3 6" xfId="13148"/>
    <cellStyle name="제목 3 6 2" xfId="31652"/>
    <cellStyle name="제목 3 6 2 2" xfId="41865"/>
    <cellStyle name="제목 3 7" xfId="13149"/>
    <cellStyle name="제목 3 7 2" xfId="31432"/>
    <cellStyle name="제목 3 7 2 2" xfId="41866"/>
    <cellStyle name="제목 3 8" xfId="13150"/>
    <cellStyle name="제목 3 8 2" xfId="31540"/>
    <cellStyle name="제목 3 8 2 2" xfId="41867"/>
    <cellStyle name="제목 3 9" xfId="13151"/>
    <cellStyle name="제목 3 9 2" xfId="31488"/>
    <cellStyle name="제목 3 9 2 2" xfId="41868"/>
    <cellStyle name="제목 4" xfId="13152" builtinId="19" customBuiltin="1"/>
    <cellStyle name="제목 4 10" xfId="13153"/>
    <cellStyle name="제목 4 10 2" xfId="31848"/>
    <cellStyle name="제목 4 10 2 2" xfId="41869"/>
    <cellStyle name="제목 4 11" xfId="13154"/>
    <cellStyle name="제목 4 11 2" xfId="41870"/>
    <cellStyle name="제목 4 12" xfId="13155"/>
    <cellStyle name="제목 4 13" xfId="13156"/>
    <cellStyle name="제목 4 14" xfId="42792"/>
    <cellStyle name="제목 4 2" xfId="13157"/>
    <cellStyle name="제목 4 2 2" xfId="31298"/>
    <cellStyle name="제목 4 2 2 2" xfId="41871"/>
    <cellStyle name="제목 4 2 3" xfId="39020"/>
    <cellStyle name="제목 4 2 4" xfId="39021"/>
    <cellStyle name="제목 4 3" xfId="13158"/>
    <cellStyle name="제목 4 3 2" xfId="31299"/>
    <cellStyle name="제목 4 3 2 2" xfId="41872"/>
    <cellStyle name="제목 4 4" xfId="13159"/>
    <cellStyle name="제목 4 4 2" xfId="31300"/>
    <cellStyle name="제목 4 4 2 2" xfId="41873"/>
    <cellStyle name="제목 4 5" xfId="13160"/>
    <cellStyle name="제목 4 5 2" xfId="31672"/>
    <cellStyle name="제목 4 5 2 2" xfId="41874"/>
    <cellStyle name="제목 4 6" xfId="13161"/>
    <cellStyle name="제목 4 6 2" xfId="31651"/>
    <cellStyle name="제목 4 6 2 2" xfId="41875"/>
    <cellStyle name="제목 4 7" xfId="13162"/>
    <cellStyle name="제목 4 7 2" xfId="31433"/>
    <cellStyle name="제목 4 7 2 2" xfId="41876"/>
    <cellStyle name="제목 4 8" xfId="13163"/>
    <cellStyle name="제목 4 8 2" xfId="31541"/>
    <cellStyle name="제목 4 8 2 2" xfId="41877"/>
    <cellStyle name="제목 4 9" xfId="13164"/>
    <cellStyle name="제목 4 9 2" xfId="31487"/>
    <cellStyle name="제목 4 9 2 2" xfId="41878"/>
    <cellStyle name="제목 5" xfId="13165"/>
    <cellStyle name="제목 5 2" xfId="31301"/>
    <cellStyle name="제목 5 2 2" xfId="41879"/>
    <cellStyle name="제목 5 3" xfId="39022"/>
    <cellStyle name="제목 5 4" xfId="39023"/>
    <cellStyle name="제목 6" xfId="13166"/>
    <cellStyle name="제목 6 2" xfId="31302"/>
    <cellStyle name="제목 6 2 2" xfId="41880"/>
    <cellStyle name="제목 7" xfId="13167"/>
    <cellStyle name="제목 7 2" xfId="31303"/>
    <cellStyle name="제목 7 2 2" xfId="41881"/>
    <cellStyle name="제목 8" xfId="13168"/>
    <cellStyle name="제목 8 2" xfId="31668"/>
    <cellStyle name="제목 8 2 2" xfId="41882"/>
    <cellStyle name="제목 9" xfId="13169"/>
    <cellStyle name="제목 9 2" xfId="31655"/>
    <cellStyle name="제목 9 2 2" xfId="41883"/>
    <cellStyle name="제목[1 줄]" xfId="28221"/>
    <cellStyle name="제목[1 줄] 2" xfId="28222"/>
    <cellStyle name="제목[1 줄] 2 2" xfId="32139"/>
    <cellStyle name="제목[1 줄] 2 3" xfId="31928"/>
    <cellStyle name="제목[1 줄] 3" xfId="31792"/>
    <cellStyle name="제목[1 줄] 3 2" xfId="32324"/>
    <cellStyle name="제목[1 줄] 3 3" xfId="32113"/>
    <cellStyle name="제목[2줄 아래]" xfId="28223"/>
    <cellStyle name="제목[2줄 위]" xfId="28224"/>
    <cellStyle name="제목[2줄 위] 2" xfId="41884"/>
    <cellStyle name="제목1" xfId="28225"/>
    <cellStyle name="제목2" xfId="39024"/>
    <cellStyle name="좋음" xfId="13170" builtinId="26" customBuiltin="1"/>
    <cellStyle name="좋음 10" xfId="13171"/>
    <cellStyle name="좋음 10 2" xfId="31847"/>
    <cellStyle name="좋음 10 2 2" xfId="41885"/>
    <cellStyle name="좋음 11" xfId="13172"/>
    <cellStyle name="좋음 11 2" xfId="41886"/>
    <cellStyle name="좋음 12" xfId="13173"/>
    <cellStyle name="좋음 13" xfId="13174"/>
    <cellStyle name="좋음 14" xfId="42793"/>
    <cellStyle name="좋음 2" xfId="13175"/>
    <cellStyle name="좋음 2 2" xfId="31304"/>
    <cellStyle name="좋음 2 2 2" xfId="41887"/>
    <cellStyle name="좋음 2 3" xfId="39025"/>
    <cellStyle name="좋음 2 4" xfId="39026"/>
    <cellStyle name="좋음 3" xfId="13176"/>
    <cellStyle name="좋음 3 2" xfId="31305"/>
    <cellStyle name="좋음 3 2 2" xfId="41888"/>
    <cellStyle name="좋음 4" xfId="13177"/>
    <cellStyle name="좋음 4 2" xfId="31306"/>
    <cellStyle name="좋음 4 2 2" xfId="41889"/>
    <cellStyle name="좋음 5" xfId="13178"/>
    <cellStyle name="좋음 5 2" xfId="31673"/>
    <cellStyle name="좋음 5 2 2" xfId="41890"/>
    <cellStyle name="좋음 6" xfId="13179"/>
    <cellStyle name="좋음 6 2" xfId="31650"/>
    <cellStyle name="좋음 6 2 2" xfId="41891"/>
    <cellStyle name="좋음 7" xfId="13180"/>
    <cellStyle name="좋음 7 2" xfId="31434"/>
    <cellStyle name="좋음 7 2 2" xfId="41892"/>
    <cellStyle name="좋음 8" xfId="13181"/>
    <cellStyle name="좋음 8 2" xfId="31542"/>
    <cellStyle name="좋음 8 2 2" xfId="41893"/>
    <cellStyle name="좋음 9" xfId="13182"/>
    <cellStyle name="좋음 9 2" xfId="31486"/>
    <cellStyle name="좋음 9 2 2" xfId="41894"/>
    <cellStyle name="지정되지 않음" xfId="13183"/>
    <cellStyle name="지정되지 않음 10" xfId="13184"/>
    <cellStyle name="지정되지 않음 11" xfId="13185"/>
    <cellStyle name="지정되지 않음 12" xfId="13186"/>
    <cellStyle name="지정되지 않음 13" xfId="13187"/>
    <cellStyle name="지정되지 않음 14" xfId="13188"/>
    <cellStyle name="지정되지 않음 15" xfId="13189"/>
    <cellStyle name="지정되지 않음 16" xfId="13190"/>
    <cellStyle name="지정되지 않음 17" xfId="13191"/>
    <cellStyle name="지정되지 않음 18" xfId="13192"/>
    <cellStyle name="지정되지 않음 19" xfId="13193"/>
    <cellStyle name="지정되지 않음 2" xfId="13194"/>
    <cellStyle name="지정되지 않음 20" xfId="13195"/>
    <cellStyle name="지정되지 않음 21" xfId="13196"/>
    <cellStyle name="지정되지 않음 22" xfId="13197"/>
    <cellStyle name="지정되지 않음 23" xfId="13198"/>
    <cellStyle name="지정되지 않음 24" xfId="13199"/>
    <cellStyle name="지정되지 않음 25" xfId="13200"/>
    <cellStyle name="지정되지 않음 26" xfId="13201"/>
    <cellStyle name="지정되지 않음 27" xfId="13202"/>
    <cellStyle name="지정되지 않음 28" xfId="13203"/>
    <cellStyle name="지정되지 않음 29" xfId="13204"/>
    <cellStyle name="지정되지 않음 3" xfId="13205"/>
    <cellStyle name="지정되지 않음 30" xfId="13206"/>
    <cellStyle name="지정되지 않음 31" xfId="13207"/>
    <cellStyle name="지정되지 않음 32" xfId="13208"/>
    <cellStyle name="지정되지 않음 33" xfId="13209"/>
    <cellStyle name="지정되지 않음 34" xfId="13210"/>
    <cellStyle name="지정되지 않음 35" xfId="13211"/>
    <cellStyle name="지정되지 않음 36" xfId="13212"/>
    <cellStyle name="지정되지 않음 37" xfId="13213"/>
    <cellStyle name="지정되지 않음 38" xfId="13214"/>
    <cellStyle name="지정되지 않음 39" xfId="13215"/>
    <cellStyle name="지정되지 않음 4" xfId="13216"/>
    <cellStyle name="지정되지 않음 40" xfId="13217"/>
    <cellStyle name="지정되지 않음 41" xfId="13218"/>
    <cellStyle name="지정되지 않음 42" xfId="13219"/>
    <cellStyle name="지정되지 않음 43" xfId="13220"/>
    <cellStyle name="지정되지 않음 44" xfId="13221"/>
    <cellStyle name="지정되지 않음 45" xfId="13222"/>
    <cellStyle name="지정되지 않음 46" xfId="13223"/>
    <cellStyle name="지정되지 않음 47" xfId="13224"/>
    <cellStyle name="지정되지 않음 48" xfId="13225"/>
    <cellStyle name="지정되지 않음 49" xfId="13226"/>
    <cellStyle name="지정되지 않음 5" xfId="13227"/>
    <cellStyle name="지정되지 않음 50" xfId="13228"/>
    <cellStyle name="지정되지 않음 51" xfId="13229"/>
    <cellStyle name="지정되지 않음 52" xfId="13230"/>
    <cellStyle name="지정되지 않음 53" xfId="30201"/>
    <cellStyle name="지정되지 않음 6" xfId="13231"/>
    <cellStyle name="지정되지 않음 7" xfId="13232"/>
    <cellStyle name="지정되지 않음 8" xfId="13233"/>
    <cellStyle name="지정되지 않음 9" xfId="13234"/>
    <cellStyle name="지하철정렬" xfId="39027"/>
    <cellStyle name="출력" xfId="13235" builtinId="21" customBuiltin="1"/>
    <cellStyle name="출력 10" xfId="13236"/>
    <cellStyle name="출력 10 2" xfId="31846"/>
    <cellStyle name="출력 10 2 2" xfId="32327"/>
    <cellStyle name="출력 10 2 3" xfId="32116"/>
    <cellStyle name="출력 11" xfId="13237"/>
    <cellStyle name="출력 11 2" xfId="41895"/>
    <cellStyle name="출력 12" xfId="13238"/>
    <cellStyle name="출력 13" xfId="13239"/>
    <cellStyle name="출력 14" xfId="42794"/>
    <cellStyle name="출력 2" xfId="13240"/>
    <cellStyle name="출력 2 2" xfId="31307"/>
    <cellStyle name="출력 2 2 2" xfId="32165"/>
    <cellStyle name="출력 2 2 3" xfId="31954"/>
    <cellStyle name="출력 2 3" xfId="39028"/>
    <cellStyle name="출력 2 4" xfId="39029"/>
    <cellStyle name="출력 3" xfId="13241"/>
    <cellStyle name="출력 3 2" xfId="31308"/>
    <cellStyle name="출력 3 2 2" xfId="32166"/>
    <cellStyle name="출력 3 2 3" xfId="31955"/>
    <cellStyle name="출력 4" xfId="13242"/>
    <cellStyle name="출력 4 2" xfId="31309"/>
    <cellStyle name="출력 4 2 2" xfId="32167"/>
    <cellStyle name="출력 4 2 3" xfId="31956"/>
    <cellStyle name="출력 5" xfId="13243"/>
    <cellStyle name="출력 5 2" xfId="31674"/>
    <cellStyle name="출력 5 2 2" xfId="32297"/>
    <cellStyle name="출력 5 2 3" xfId="32086"/>
    <cellStyle name="출력 6" xfId="13244"/>
    <cellStyle name="출력 6 2" xfId="31649"/>
    <cellStyle name="출력 6 2 2" xfId="32292"/>
    <cellStyle name="출력 6 2 3" xfId="32081"/>
    <cellStyle name="출력 7" xfId="13245"/>
    <cellStyle name="출력 7 2" xfId="31435"/>
    <cellStyle name="출력 7 2 2" xfId="32245"/>
    <cellStyle name="출력 7 2 3" xfId="32034"/>
    <cellStyle name="출력 8" xfId="13246"/>
    <cellStyle name="출력 8 2" xfId="31544"/>
    <cellStyle name="출력 8 2 2" xfId="32269"/>
    <cellStyle name="출력 8 2 3" xfId="32058"/>
    <cellStyle name="출력 9" xfId="13247"/>
    <cellStyle name="출력 9 2" xfId="31485"/>
    <cellStyle name="출력 9 2 2" xfId="32262"/>
    <cellStyle name="출력 9 2 3" xfId="32051"/>
    <cellStyle name="코드" xfId="39030"/>
    <cellStyle name="코드 2" xfId="39031"/>
    <cellStyle name="코드 3" xfId="39032"/>
    <cellStyle name="콤" xfId="28226"/>
    <cellStyle name="콤 2" xfId="39033"/>
    <cellStyle name="콤_01-토공_02-배수공" xfId="13248"/>
    <cellStyle name="콤_01-토공_02-배수공 10" xfId="13249"/>
    <cellStyle name="콤_01-토공_02-배수공 11" xfId="13250"/>
    <cellStyle name="콤_01-토공_02-배수공 12" xfId="13251"/>
    <cellStyle name="콤_01-토공_02-배수공 13" xfId="13252"/>
    <cellStyle name="콤_01-토공_02-배수공 14" xfId="30200"/>
    <cellStyle name="콤_01-토공_02-배수공 2" xfId="13253"/>
    <cellStyle name="콤_01-토공_02-배수공 3" xfId="13254"/>
    <cellStyle name="콤_01-토공_02-배수공 4" xfId="13255"/>
    <cellStyle name="콤_01-토공_02-배수공 5" xfId="13256"/>
    <cellStyle name="콤_01-토공_02-배수공 6" xfId="13257"/>
    <cellStyle name="콤_01-토공_02-배수공 7" xfId="13258"/>
    <cellStyle name="콤_01-토공_02-배수공 8" xfId="13259"/>
    <cellStyle name="콤_01-토공_02-배수공 9" xfId="13260"/>
    <cellStyle name="콤_01-토공_02-배수공_1-1차 전기공사 설계서(저장탱크)_REVA_090721(전기방식수정분)" xfId="28227"/>
    <cellStyle name="콤_01-토공_02-배수공_4-3차 전기공사 설계서_REVP0(090401)" xfId="13261"/>
    <cellStyle name="콤_01-토공_02-배수공_4-3차 전기공사 설계서_REVP0(090401) 10" xfId="13262"/>
    <cellStyle name="콤_01-토공_02-배수공_4-3차 전기공사 설계서_REVP0(090401) 11" xfId="13263"/>
    <cellStyle name="콤_01-토공_02-배수공_4-3차 전기공사 설계서_REVP0(090401) 12" xfId="13264"/>
    <cellStyle name="콤_01-토공_02-배수공_4-3차 전기공사 설계서_REVP0(090401) 13" xfId="13265"/>
    <cellStyle name="콤_01-토공_02-배수공_4-3차 전기공사 설계서_REVP0(090401) 14" xfId="30199"/>
    <cellStyle name="콤_01-토공_02-배수공_4-3차 전기공사 설계서_REVP0(090401) 2" xfId="13266"/>
    <cellStyle name="콤_01-토공_02-배수공_4-3차 전기공사 설계서_REVP0(090401) 3" xfId="13267"/>
    <cellStyle name="콤_01-토공_02-배수공_4-3차 전기공사 설계서_REVP0(090401) 4" xfId="13268"/>
    <cellStyle name="콤_01-토공_02-배수공_4-3차 전기공사 설계서_REVP0(090401) 5" xfId="13269"/>
    <cellStyle name="콤_01-토공_02-배수공_4-3차 전기공사 설계서_REVP0(090401) 6" xfId="13270"/>
    <cellStyle name="콤_01-토공_02-배수공_4-3차 전기공사 설계서_REVP0(090401) 7" xfId="13271"/>
    <cellStyle name="콤_01-토공_02-배수공_4-3차 전기공사 설계서_REVP0(090401) 8" xfId="13272"/>
    <cellStyle name="콤_01-토공_02-배수공_4-3차 전기공사 설계서_REVP0(090401) 9" xfId="13273"/>
    <cellStyle name="콤_01-토공_02-배수공_노임단가" xfId="13274"/>
    <cellStyle name="콤_01-토공_02-배수공_노임단가 10" xfId="13275"/>
    <cellStyle name="콤_01-토공_02-배수공_노임단가 11" xfId="13276"/>
    <cellStyle name="콤_01-토공_02-배수공_노임단가 12" xfId="13277"/>
    <cellStyle name="콤_01-토공_02-배수공_노임단가 13" xfId="13278"/>
    <cellStyle name="콤_01-토공_02-배수공_노임단가 14" xfId="30198"/>
    <cellStyle name="콤_01-토공_02-배수공_노임단가 2" xfId="13279"/>
    <cellStyle name="콤_01-토공_02-배수공_노임단가 3" xfId="13280"/>
    <cellStyle name="콤_01-토공_02-배수공_노임단가 4" xfId="13281"/>
    <cellStyle name="콤_01-토공_02-배수공_노임단가 5" xfId="13282"/>
    <cellStyle name="콤_01-토공_02-배수공_노임단가 6" xfId="13283"/>
    <cellStyle name="콤_01-토공_02-배수공_노임단가 7" xfId="13284"/>
    <cellStyle name="콤_01-토공_02-배수공_노임단가 8" xfId="13285"/>
    <cellStyle name="콤_01-토공_02-배수공_노임단가 9" xfId="13286"/>
    <cellStyle name="콤_01-토공_02-배수공_노임단가_1-1차 전기공사 설계서(저장탱크)_REVA_090721(전기방식수정분)" xfId="28228"/>
    <cellStyle name="콤_01-토공_02-배수공_노임단가_4-3차 전기공사 설계서_REVP0(090401)" xfId="13287"/>
    <cellStyle name="콤_01-토공_02-배수공_노임단가_4-3차 전기공사 설계서_REVP0(090401) 10" xfId="13288"/>
    <cellStyle name="콤_01-토공_02-배수공_노임단가_4-3차 전기공사 설계서_REVP0(090401) 11" xfId="13289"/>
    <cellStyle name="콤_01-토공_02-배수공_노임단가_4-3차 전기공사 설계서_REVP0(090401) 12" xfId="13290"/>
    <cellStyle name="콤_01-토공_02-배수공_노임단가_4-3차 전기공사 설계서_REVP0(090401) 13" xfId="13291"/>
    <cellStyle name="콤_01-토공_02-배수공_노임단가_4-3차 전기공사 설계서_REVP0(090401) 14" xfId="30197"/>
    <cellStyle name="콤_01-토공_02-배수공_노임단가_4-3차 전기공사 설계서_REVP0(090401) 2" xfId="13292"/>
    <cellStyle name="콤_01-토공_02-배수공_노임단가_4-3차 전기공사 설계서_REVP0(090401) 3" xfId="13293"/>
    <cellStyle name="콤_01-토공_02-배수공_노임단가_4-3차 전기공사 설계서_REVP0(090401) 4" xfId="13294"/>
    <cellStyle name="콤_01-토공_02-배수공_노임단가_4-3차 전기공사 설계서_REVP0(090401) 5" xfId="13295"/>
    <cellStyle name="콤_01-토공_02-배수공_노임단가_4-3차 전기공사 설계서_REVP0(090401) 6" xfId="13296"/>
    <cellStyle name="콤_01-토공_02-배수공_노임단가_4-3차 전기공사 설계서_REVP0(090401) 7" xfId="13297"/>
    <cellStyle name="콤_01-토공_02-배수공_노임단가_4-3차 전기공사 설계서_REVP0(090401) 8" xfId="13298"/>
    <cellStyle name="콤_01-토공_02-배수공_노임단가_4-3차 전기공사 설계서_REVP0(090401) 9" xfId="13299"/>
    <cellStyle name="콤_01-토공_02-배수공_배수공H" xfId="13300"/>
    <cellStyle name="콤_01-토공_02-배수공_배수공H 10" xfId="13301"/>
    <cellStyle name="콤_01-토공_02-배수공_배수공H 11" xfId="13302"/>
    <cellStyle name="콤_01-토공_02-배수공_배수공H 12" xfId="13303"/>
    <cellStyle name="콤_01-토공_02-배수공_배수공H 13" xfId="13304"/>
    <cellStyle name="콤_01-토공_02-배수공_배수공H 14" xfId="30196"/>
    <cellStyle name="콤_01-토공_02-배수공_배수공H 2" xfId="13305"/>
    <cellStyle name="콤_01-토공_02-배수공_배수공H 3" xfId="13306"/>
    <cellStyle name="콤_01-토공_02-배수공_배수공H 4" xfId="13307"/>
    <cellStyle name="콤_01-토공_02-배수공_배수공H 5" xfId="13308"/>
    <cellStyle name="콤_01-토공_02-배수공_배수공H 6" xfId="13309"/>
    <cellStyle name="콤_01-토공_02-배수공_배수공H 7" xfId="13310"/>
    <cellStyle name="콤_01-토공_02-배수공_배수공H 8" xfId="13311"/>
    <cellStyle name="콤_01-토공_02-배수공_배수공H 9" xfId="13312"/>
    <cellStyle name="콤_01-토공_02-배수공_배수공H_1-1차 전기공사 설계서(저장탱크)_REVA_090721(전기방식수정분)" xfId="28229"/>
    <cellStyle name="콤_01-토공_02-배수공_배수공H_4-3차 전기공사 설계서_REVP0(090401)" xfId="13313"/>
    <cellStyle name="콤_01-토공_02-배수공_배수공H_4-3차 전기공사 설계서_REVP0(090401) 10" xfId="13314"/>
    <cellStyle name="콤_01-토공_02-배수공_배수공H_4-3차 전기공사 설계서_REVP0(090401) 11" xfId="13315"/>
    <cellStyle name="콤_01-토공_02-배수공_배수공H_4-3차 전기공사 설계서_REVP0(090401) 12" xfId="13316"/>
    <cellStyle name="콤_01-토공_02-배수공_배수공H_4-3차 전기공사 설계서_REVP0(090401) 13" xfId="13317"/>
    <cellStyle name="콤_01-토공_02-배수공_배수공H_4-3차 전기공사 설계서_REVP0(090401) 14" xfId="30195"/>
    <cellStyle name="콤_01-토공_02-배수공_배수공H_4-3차 전기공사 설계서_REVP0(090401) 2" xfId="13318"/>
    <cellStyle name="콤_01-토공_02-배수공_배수공H_4-3차 전기공사 설계서_REVP0(090401) 3" xfId="13319"/>
    <cellStyle name="콤_01-토공_02-배수공_배수공H_4-3차 전기공사 설계서_REVP0(090401) 4" xfId="13320"/>
    <cellStyle name="콤_01-토공_02-배수공_배수공H_4-3차 전기공사 설계서_REVP0(090401) 5" xfId="13321"/>
    <cellStyle name="콤_01-토공_02-배수공_배수공H_4-3차 전기공사 설계서_REVP0(090401) 6" xfId="13322"/>
    <cellStyle name="콤_01-토공_02-배수공_배수공H_4-3차 전기공사 설계서_REVP0(090401) 7" xfId="13323"/>
    <cellStyle name="콤_01-토공_02-배수공_배수공H_4-3차 전기공사 설계서_REVP0(090401) 8" xfId="13324"/>
    <cellStyle name="콤_01-토공_02-배수공_배수공H_4-3차 전기공사 설계서_REVP0(090401) 9" xfId="13325"/>
    <cellStyle name="콤_01-토공_02-배수공_배수공H_노임단가" xfId="13326"/>
    <cellStyle name="콤_01-토공_02-배수공_배수공H_노임단가 10" xfId="13327"/>
    <cellStyle name="콤_01-토공_02-배수공_배수공H_노임단가 11" xfId="13328"/>
    <cellStyle name="콤_01-토공_02-배수공_배수공H_노임단가 12" xfId="13329"/>
    <cellStyle name="콤_01-토공_02-배수공_배수공H_노임단가 13" xfId="13330"/>
    <cellStyle name="콤_01-토공_02-배수공_배수공H_노임단가 14" xfId="30194"/>
    <cellStyle name="콤_01-토공_02-배수공_배수공H_노임단가 2" xfId="13331"/>
    <cellStyle name="콤_01-토공_02-배수공_배수공H_노임단가 3" xfId="13332"/>
    <cellStyle name="콤_01-토공_02-배수공_배수공H_노임단가 4" xfId="13333"/>
    <cellStyle name="콤_01-토공_02-배수공_배수공H_노임단가 5" xfId="13334"/>
    <cellStyle name="콤_01-토공_02-배수공_배수공H_노임단가 6" xfId="13335"/>
    <cellStyle name="콤_01-토공_02-배수공_배수공H_노임단가 7" xfId="13336"/>
    <cellStyle name="콤_01-토공_02-배수공_배수공H_노임단가 8" xfId="13337"/>
    <cellStyle name="콤_01-토공_02-배수공_배수공H_노임단가 9" xfId="13338"/>
    <cellStyle name="콤_01-토공_02-배수공_배수공H_노임단가_1-1차 전기공사 설계서(저장탱크)_REVA_090721(전기방식수정분)" xfId="28230"/>
    <cellStyle name="콤_01-토공_02-배수공_배수공H_노임단가_4-3차 전기공사 설계서_REVP0(090401)" xfId="13339"/>
    <cellStyle name="콤_01-토공_02-배수공_배수공H_노임단가_4-3차 전기공사 설계서_REVP0(090401) 10" xfId="13340"/>
    <cellStyle name="콤_01-토공_02-배수공_배수공H_노임단가_4-3차 전기공사 설계서_REVP0(090401) 11" xfId="13341"/>
    <cellStyle name="콤_01-토공_02-배수공_배수공H_노임단가_4-3차 전기공사 설계서_REVP0(090401) 12" xfId="13342"/>
    <cellStyle name="콤_01-토공_02-배수공_배수공H_노임단가_4-3차 전기공사 설계서_REVP0(090401) 13" xfId="13343"/>
    <cellStyle name="콤_01-토공_02-배수공_배수공H_노임단가_4-3차 전기공사 설계서_REVP0(090401) 14" xfId="30193"/>
    <cellStyle name="콤_01-토공_02-배수공_배수공H_노임단가_4-3차 전기공사 설계서_REVP0(090401) 2" xfId="13344"/>
    <cellStyle name="콤_01-토공_02-배수공_배수공H_노임단가_4-3차 전기공사 설계서_REVP0(090401) 3" xfId="13345"/>
    <cellStyle name="콤_01-토공_02-배수공_배수공H_노임단가_4-3차 전기공사 설계서_REVP0(090401) 4" xfId="13346"/>
    <cellStyle name="콤_01-토공_02-배수공_배수공H_노임단가_4-3차 전기공사 설계서_REVP0(090401) 5" xfId="13347"/>
    <cellStyle name="콤_01-토공_02-배수공_배수공H_노임단가_4-3차 전기공사 설계서_REVP0(090401) 6" xfId="13348"/>
    <cellStyle name="콤_01-토공_02-배수공_배수공H_노임단가_4-3차 전기공사 설계서_REVP0(090401) 7" xfId="13349"/>
    <cellStyle name="콤_01-토공_02-배수공_배수공H_노임단가_4-3차 전기공사 설계서_REVP0(090401) 8" xfId="13350"/>
    <cellStyle name="콤_01-토공_02-배수공_배수공H_노임단가_4-3차 전기공사 설계서_REVP0(090401) 9" xfId="13351"/>
    <cellStyle name="콤_01-토공_02-배수공_배수공H_통영기초#11-rev1" xfId="13352"/>
    <cellStyle name="콤_01-토공_02-배수공_배수공H_통영기초#11-rev1 10" xfId="13353"/>
    <cellStyle name="콤_01-토공_02-배수공_배수공H_통영기초#11-rev1 11" xfId="13354"/>
    <cellStyle name="콤_01-토공_02-배수공_배수공H_통영기초#11-rev1 12" xfId="13355"/>
    <cellStyle name="콤_01-토공_02-배수공_배수공H_통영기초#11-rev1 13" xfId="13356"/>
    <cellStyle name="콤_01-토공_02-배수공_배수공H_통영기초#11-rev1 14" xfId="30192"/>
    <cellStyle name="콤_01-토공_02-배수공_배수공H_통영기초#11-rev1 2" xfId="13357"/>
    <cellStyle name="콤_01-토공_02-배수공_배수공H_통영기초#11-rev1 3" xfId="13358"/>
    <cellStyle name="콤_01-토공_02-배수공_배수공H_통영기초#11-rev1 4" xfId="13359"/>
    <cellStyle name="콤_01-토공_02-배수공_배수공H_통영기초#11-rev1 5" xfId="13360"/>
    <cellStyle name="콤_01-토공_02-배수공_배수공H_통영기초#11-rev1 6" xfId="13361"/>
    <cellStyle name="콤_01-토공_02-배수공_배수공H_통영기초#11-rev1 7" xfId="13362"/>
    <cellStyle name="콤_01-토공_02-배수공_배수공H_통영기초#11-rev1 8" xfId="13363"/>
    <cellStyle name="콤_01-토공_02-배수공_배수공H_통영기초#11-rev1 9" xfId="13364"/>
    <cellStyle name="콤_01-토공_02-배수공_배수공H_통영기초#11-rev1_1-1차 전기공사 설계서(저장탱크)_REVA_090721(전기방식수정분)" xfId="28231"/>
    <cellStyle name="콤_01-토공_02-배수공_배수공H_통영기초#11-rev1_4-3차 전기공사 설계서_REVP0(090401)" xfId="13365"/>
    <cellStyle name="콤_01-토공_02-배수공_배수공H_통영기초#11-rev1_4-3차 전기공사 설계서_REVP0(090401) 10" xfId="13366"/>
    <cellStyle name="콤_01-토공_02-배수공_배수공H_통영기초#11-rev1_4-3차 전기공사 설계서_REVP0(090401) 11" xfId="13367"/>
    <cellStyle name="콤_01-토공_02-배수공_배수공H_통영기초#11-rev1_4-3차 전기공사 설계서_REVP0(090401) 12" xfId="13368"/>
    <cellStyle name="콤_01-토공_02-배수공_배수공H_통영기초#11-rev1_4-3차 전기공사 설계서_REVP0(090401) 13" xfId="13369"/>
    <cellStyle name="콤_01-토공_02-배수공_배수공H_통영기초#11-rev1_4-3차 전기공사 설계서_REVP0(090401) 14" xfId="30191"/>
    <cellStyle name="콤_01-토공_02-배수공_배수공H_통영기초#11-rev1_4-3차 전기공사 설계서_REVP0(090401) 2" xfId="13370"/>
    <cellStyle name="콤_01-토공_02-배수공_배수공H_통영기초#11-rev1_4-3차 전기공사 설계서_REVP0(090401) 3" xfId="13371"/>
    <cellStyle name="콤_01-토공_02-배수공_배수공H_통영기초#11-rev1_4-3차 전기공사 설계서_REVP0(090401) 4" xfId="13372"/>
    <cellStyle name="콤_01-토공_02-배수공_배수공H_통영기초#11-rev1_4-3차 전기공사 설계서_REVP0(090401) 5" xfId="13373"/>
    <cellStyle name="콤_01-토공_02-배수공_배수공H_통영기초#11-rev1_4-3차 전기공사 설계서_REVP0(090401) 6" xfId="13374"/>
    <cellStyle name="콤_01-토공_02-배수공_배수공H_통영기초#11-rev1_4-3차 전기공사 설계서_REVP0(090401) 7" xfId="13375"/>
    <cellStyle name="콤_01-토공_02-배수공_배수공H_통영기초#11-rev1_4-3차 전기공사 설계서_REVP0(090401) 8" xfId="13376"/>
    <cellStyle name="콤_01-토공_02-배수공_배수공H_통영기초#11-rev1_4-3차 전기공사 설계서_REVP0(090401) 9" xfId="13377"/>
    <cellStyle name="콤_01-토공_02-배수공_배수공H_통영기초#11-rev1_노임단가" xfId="13378"/>
    <cellStyle name="콤_01-토공_02-배수공_배수공H_통영기초#11-rev1_노임단가 10" xfId="13379"/>
    <cellStyle name="콤_01-토공_02-배수공_배수공H_통영기초#11-rev1_노임단가 11" xfId="13380"/>
    <cellStyle name="콤_01-토공_02-배수공_배수공H_통영기초#11-rev1_노임단가 12" xfId="13381"/>
    <cellStyle name="콤_01-토공_02-배수공_배수공H_통영기초#11-rev1_노임단가 13" xfId="13382"/>
    <cellStyle name="콤_01-토공_02-배수공_배수공H_통영기초#11-rev1_노임단가 14" xfId="30190"/>
    <cellStyle name="콤_01-토공_02-배수공_배수공H_통영기초#11-rev1_노임단가 2" xfId="13383"/>
    <cellStyle name="콤_01-토공_02-배수공_배수공H_통영기초#11-rev1_노임단가 3" xfId="13384"/>
    <cellStyle name="콤_01-토공_02-배수공_배수공H_통영기초#11-rev1_노임단가 4" xfId="13385"/>
    <cellStyle name="콤_01-토공_02-배수공_배수공H_통영기초#11-rev1_노임단가 5" xfId="13386"/>
    <cellStyle name="콤_01-토공_02-배수공_배수공H_통영기초#11-rev1_노임단가 6" xfId="13387"/>
    <cellStyle name="콤_01-토공_02-배수공_배수공H_통영기초#11-rev1_노임단가 7" xfId="13388"/>
    <cellStyle name="콤_01-토공_02-배수공_배수공H_통영기초#11-rev1_노임단가 8" xfId="13389"/>
    <cellStyle name="콤_01-토공_02-배수공_배수공H_통영기초#11-rev1_노임단가 9" xfId="13390"/>
    <cellStyle name="콤_01-토공_02-배수공_배수공H_통영기초#11-rev1_노임단가_1-1차 전기공사 설계서(저장탱크)_REVA_090721(전기방식수정분)" xfId="28232"/>
    <cellStyle name="콤_01-토공_02-배수공_배수공H_통영기초#11-rev1_노임단가_4-3차 전기공사 설계서_REVP0(090401)" xfId="13391"/>
    <cellStyle name="콤_01-토공_02-배수공_배수공H_통영기초#11-rev1_노임단가_4-3차 전기공사 설계서_REVP0(090401) 10" xfId="13392"/>
    <cellStyle name="콤_01-토공_02-배수공_배수공H_통영기초#11-rev1_노임단가_4-3차 전기공사 설계서_REVP0(090401) 11" xfId="13393"/>
    <cellStyle name="콤_01-토공_02-배수공_배수공H_통영기초#11-rev1_노임단가_4-3차 전기공사 설계서_REVP0(090401) 12" xfId="13394"/>
    <cellStyle name="콤_01-토공_02-배수공_배수공H_통영기초#11-rev1_노임단가_4-3차 전기공사 설계서_REVP0(090401) 13" xfId="13395"/>
    <cellStyle name="콤_01-토공_02-배수공_배수공H_통영기초#11-rev1_노임단가_4-3차 전기공사 설계서_REVP0(090401) 14" xfId="30189"/>
    <cellStyle name="콤_01-토공_02-배수공_배수공H_통영기초#11-rev1_노임단가_4-3차 전기공사 설계서_REVP0(090401) 2" xfId="13396"/>
    <cellStyle name="콤_01-토공_02-배수공_배수공H_통영기초#11-rev1_노임단가_4-3차 전기공사 설계서_REVP0(090401) 3" xfId="13397"/>
    <cellStyle name="콤_01-토공_02-배수공_배수공H_통영기초#11-rev1_노임단가_4-3차 전기공사 설계서_REVP0(090401) 4" xfId="13398"/>
    <cellStyle name="콤_01-토공_02-배수공_배수공H_통영기초#11-rev1_노임단가_4-3차 전기공사 설계서_REVP0(090401) 5" xfId="13399"/>
    <cellStyle name="콤_01-토공_02-배수공_배수공H_통영기초#11-rev1_노임단가_4-3차 전기공사 설계서_REVP0(090401) 6" xfId="13400"/>
    <cellStyle name="콤_01-토공_02-배수공_배수공H_통영기초#11-rev1_노임단가_4-3차 전기공사 설계서_REVP0(090401) 7" xfId="13401"/>
    <cellStyle name="콤_01-토공_02-배수공_배수공H_통영기초#11-rev1_노임단가_4-3차 전기공사 설계서_REVP0(090401) 8" xfId="13402"/>
    <cellStyle name="콤_01-토공_02-배수공_배수공H_통영기초#11-rev1_노임단가_4-3차 전기공사 설계서_REVP0(090401) 9" xfId="13403"/>
    <cellStyle name="콤_01-토공_02-배수공_배수공H_통영기초#11-rev1_통합내역서" xfId="13404"/>
    <cellStyle name="콤_01-토공_02-배수공_배수공H_통영기초#11-rev1_통합내역서 10" xfId="13405"/>
    <cellStyle name="콤_01-토공_02-배수공_배수공H_통영기초#11-rev1_통합내역서 11" xfId="13406"/>
    <cellStyle name="콤_01-토공_02-배수공_배수공H_통영기초#11-rev1_통합내역서 12" xfId="13407"/>
    <cellStyle name="콤_01-토공_02-배수공_배수공H_통영기초#11-rev1_통합내역서 13" xfId="13408"/>
    <cellStyle name="콤_01-토공_02-배수공_배수공H_통영기초#11-rev1_통합내역서 14" xfId="30188"/>
    <cellStyle name="콤_01-토공_02-배수공_배수공H_통영기초#11-rev1_통합내역서 2" xfId="13409"/>
    <cellStyle name="콤_01-토공_02-배수공_배수공H_통영기초#11-rev1_통합내역서 3" xfId="13410"/>
    <cellStyle name="콤_01-토공_02-배수공_배수공H_통영기초#11-rev1_통합내역서 4" xfId="13411"/>
    <cellStyle name="콤_01-토공_02-배수공_배수공H_통영기초#11-rev1_통합내역서 5" xfId="13412"/>
    <cellStyle name="콤_01-토공_02-배수공_배수공H_통영기초#11-rev1_통합내역서 6" xfId="13413"/>
    <cellStyle name="콤_01-토공_02-배수공_배수공H_통영기초#11-rev1_통합내역서 7" xfId="13414"/>
    <cellStyle name="콤_01-토공_02-배수공_배수공H_통영기초#11-rev1_통합내역서 8" xfId="13415"/>
    <cellStyle name="콤_01-토공_02-배수공_배수공H_통영기초#11-rev1_통합내역서 9" xfId="13416"/>
    <cellStyle name="콤_01-토공_02-배수공_배수공H_통영기초#11-rev1_통합내역서_1-1차 전기공사 설계서(저장탱크)_REVA_090721(전기방식수정분)" xfId="28233"/>
    <cellStyle name="콤_01-토공_02-배수공_배수공H_통영기초#11-rev1_통합내역서_4-3차 전기공사 설계서_REVP0(090401)" xfId="13417"/>
    <cellStyle name="콤_01-토공_02-배수공_배수공H_통영기초#11-rev1_통합내역서_4-3차 전기공사 설계서_REVP0(090401) 10" xfId="13418"/>
    <cellStyle name="콤_01-토공_02-배수공_배수공H_통영기초#11-rev1_통합내역서_4-3차 전기공사 설계서_REVP0(090401) 11" xfId="13419"/>
    <cellStyle name="콤_01-토공_02-배수공_배수공H_통영기초#11-rev1_통합내역서_4-3차 전기공사 설계서_REVP0(090401) 12" xfId="13420"/>
    <cellStyle name="콤_01-토공_02-배수공_배수공H_통영기초#11-rev1_통합내역서_4-3차 전기공사 설계서_REVP0(090401) 13" xfId="13421"/>
    <cellStyle name="콤_01-토공_02-배수공_배수공H_통영기초#11-rev1_통합내역서_4-3차 전기공사 설계서_REVP0(090401) 14" xfId="30187"/>
    <cellStyle name="콤_01-토공_02-배수공_배수공H_통영기초#11-rev1_통합내역서_4-3차 전기공사 설계서_REVP0(090401) 2" xfId="13422"/>
    <cellStyle name="콤_01-토공_02-배수공_배수공H_통영기초#11-rev1_통합내역서_4-3차 전기공사 설계서_REVP0(090401) 3" xfId="13423"/>
    <cellStyle name="콤_01-토공_02-배수공_배수공H_통영기초#11-rev1_통합내역서_4-3차 전기공사 설계서_REVP0(090401) 4" xfId="13424"/>
    <cellStyle name="콤_01-토공_02-배수공_배수공H_통영기초#11-rev1_통합내역서_4-3차 전기공사 설계서_REVP0(090401) 5" xfId="13425"/>
    <cellStyle name="콤_01-토공_02-배수공_배수공H_통영기초#11-rev1_통합내역서_4-3차 전기공사 설계서_REVP0(090401) 6" xfId="13426"/>
    <cellStyle name="콤_01-토공_02-배수공_배수공H_통영기초#11-rev1_통합내역서_4-3차 전기공사 설계서_REVP0(090401) 7" xfId="13427"/>
    <cellStyle name="콤_01-토공_02-배수공_배수공H_통영기초#11-rev1_통합내역서_4-3차 전기공사 설계서_REVP0(090401) 8" xfId="13428"/>
    <cellStyle name="콤_01-토공_02-배수공_배수공H_통영기초#11-rev1_통합내역서_4-3차 전기공사 설계서_REVP0(090401) 9" xfId="13429"/>
    <cellStyle name="콤_01-토공_02-배수공_배수공H_통영기초#11-rev1_평택15-17본체내역서_rev5" xfId="13430"/>
    <cellStyle name="콤_01-토공_02-배수공_배수공H_통영기초#11-rev1_평택15-17본체내역서_rev5 10" xfId="13431"/>
    <cellStyle name="콤_01-토공_02-배수공_배수공H_통영기초#11-rev1_평택15-17본체내역서_rev5 11" xfId="13432"/>
    <cellStyle name="콤_01-토공_02-배수공_배수공H_통영기초#11-rev1_평택15-17본체내역서_rev5 12" xfId="13433"/>
    <cellStyle name="콤_01-토공_02-배수공_배수공H_통영기초#11-rev1_평택15-17본체내역서_rev5 13" xfId="13434"/>
    <cellStyle name="콤_01-토공_02-배수공_배수공H_통영기초#11-rev1_평택15-17본체내역서_rev5 14" xfId="30186"/>
    <cellStyle name="콤_01-토공_02-배수공_배수공H_통영기초#11-rev1_평택15-17본체내역서_rev5 2" xfId="13435"/>
    <cellStyle name="콤_01-토공_02-배수공_배수공H_통영기초#11-rev1_평택15-17본체내역서_rev5 3" xfId="13436"/>
    <cellStyle name="콤_01-토공_02-배수공_배수공H_통영기초#11-rev1_평택15-17본체내역서_rev5 4" xfId="13437"/>
    <cellStyle name="콤_01-토공_02-배수공_배수공H_통영기초#11-rev1_평택15-17본체내역서_rev5 5" xfId="13438"/>
    <cellStyle name="콤_01-토공_02-배수공_배수공H_통영기초#11-rev1_평택15-17본체내역서_rev5 6" xfId="13439"/>
    <cellStyle name="콤_01-토공_02-배수공_배수공H_통영기초#11-rev1_평택15-17본체내역서_rev5 7" xfId="13440"/>
    <cellStyle name="콤_01-토공_02-배수공_배수공H_통영기초#11-rev1_평택15-17본체내역서_rev5 8" xfId="13441"/>
    <cellStyle name="콤_01-토공_02-배수공_배수공H_통영기초#11-rev1_평택15-17본체내역서_rev5 9" xfId="13442"/>
    <cellStyle name="콤_01-토공_02-배수공_배수공H_통영기초#11-rev1_평택15-17본체내역서_rev5_1-1차 전기공사 설계서(저장탱크)_REVA_090721(전기방식수정분)" xfId="28234"/>
    <cellStyle name="콤_01-토공_02-배수공_배수공H_통영기초#11-rev1_평택15-17본체내역서_rev5_4-3차 전기공사 설계서_REVP0(090401)" xfId="13443"/>
    <cellStyle name="콤_01-토공_02-배수공_배수공H_통영기초#11-rev1_평택15-17본체내역서_rev5_4-3차 전기공사 설계서_REVP0(090401) 10" xfId="13444"/>
    <cellStyle name="콤_01-토공_02-배수공_배수공H_통영기초#11-rev1_평택15-17본체내역서_rev5_4-3차 전기공사 설계서_REVP0(090401) 11" xfId="13445"/>
    <cellStyle name="콤_01-토공_02-배수공_배수공H_통영기초#11-rev1_평택15-17본체내역서_rev5_4-3차 전기공사 설계서_REVP0(090401) 12" xfId="13446"/>
    <cellStyle name="콤_01-토공_02-배수공_배수공H_통영기초#11-rev1_평택15-17본체내역서_rev5_4-3차 전기공사 설계서_REVP0(090401) 13" xfId="13447"/>
    <cellStyle name="콤_01-토공_02-배수공_배수공H_통영기초#11-rev1_평택15-17본체내역서_rev5_4-3차 전기공사 설계서_REVP0(090401) 14" xfId="30185"/>
    <cellStyle name="콤_01-토공_02-배수공_배수공H_통영기초#11-rev1_평택15-17본체내역서_rev5_4-3차 전기공사 설계서_REVP0(090401) 2" xfId="13448"/>
    <cellStyle name="콤_01-토공_02-배수공_배수공H_통영기초#11-rev1_평택15-17본체내역서_rev5_4-3차 전기공사 설계서_REVP0(090401) 3" xfId="13449"/>
    <cellStyle name="콤_01-토공_02-배수공_배수공H_통영기초#11-rev1_평택15-17본체내역서_rev5_4-3차 전기공사 설계서_REVP0(090401) 4" xfId="13450"/>
    <cellStyle name="콤_01-토공_02-배수공_배수공H_통영기초#11-rev1_평택15-17본체내역서_rev5_4-3차 전기공사 설계서_REVP0(090401) 5" xfId="13451"/>
    <cellStyle name="콤_01-토공_02-배수공_배수공H_통영기초#11-rev1_평택15-17본체내역서_rev5_4-3차 전기공사 설계서_REVP0(090401) 6" xfId="13452"/>
    <cellStyle name="콤_01-토공_02-배수공_배수공H_통영기초#11-rev1_평택15-17본체내역서_rev5_4-3차 전기공사 설계서_REVP0(090401) 7" xfId="13453"/>
    <cellStyle name="콤_01-토공_02-배수공_배수공H_통영기초#11-rev1_평택15-17본체내역서_rev5_4-3차 전기공사 설계서_REVP0(090401) 8" xfId="13454"/>
    <cellStyle name="콤_01-토공_02-배수공_배수공H_통영기초#11-rev1_평택15-17본체내역서_rev5_4-3차 전기공사 설계서_REVP0(090401) 9" xfId="13455"/>
    <cellStyle name="콤_01-토공_02-배수공_배수공H_통합내역서" xfId="13456"/>
    <cellStyle name="콤_01-토공_02-배수공_배수공H_통합내역서 10" xfId="13457"/>
    <cellStyle name="콤_01-토공_02-배수공_배수공H_통합내역서 11" xfId="13458"/>
    <cellStyle name="콤_01-토공_02-배수공_배수공H_통합내역서 12" xfId="13459"/>
    <cellStyle name="콤_01-토공_02-배수공_배수공H_통합내역서 13" xfId="13460"/>
    <cellStyle name="콤_01-토공_02-배수공_배수공H_통합내역서 14" xfId="30184"/>
    <cellStyle name="콤_01-토공_02-배수공_배수공H_통합내역서 2" xfId="13461"/>
    <cellStyle name="콤_01-토공_02-배수공_배수공H_통합내역서 3" xfId="13462"/>
    <cellStyle name="콤_01-토공_02-배수공_배수공H_통합내역서 4" xfId="13463"/>
    <cellStyle name="콤_01-토공_02-배수공_배수공H_통합내역서 5" xfId="13464"/>
    <cellStyle name="콤_01-토공_02-배수공_배수공H_통합내역서 6" xfId="13465"/>
    <cellStyle name="콤_01-토공_02-배수공_배수공H_통합내역서 7" xfId="13466"/>
    <cellStyle name="콤_01-토공_02-배수공_배수공H_통합내역서 8" xfId="13467"/>
    <cellStyle name="콤_01-토공_02-배수공_배수공H_통합내역서 9" xfId="13468"/>
    <cellStyle name="콤_01-토공_02-배수공_배수공H_통합내역서_1-1차 전기공사 설계서(저장탱크)_REVA_090721(전기방식수정분)" xfId="28235"/>
    <cellStyle name="콤_01-토공_02-배수공_배수공H_통합내역서_4-3차 전기공사 설계서_REVP0(090401)" xfId="13469"/>
    <cellStyle name="콤_01-토공_02-배수공_배수공H_통합내역서_4-3차 전기공사 설계서_REVP0(090401) 10" xfId="13470"/>
    <cellStyle name="콤_01-토공_02-배수공_배수공H_통합내역서_4-3차 전기공사 설계서_REVP0(090401) 11" xfId="13471"/>
    <cellStyle name="콤_01-토공_02-배수공_배수공H_통합내역서_4-3차 전기공사 설계서_REVP0(090401) 12" xfId="13472"/>
    <cellStyle name="콤_01-토공_02-배수공_배수공H_통합내역서_4-3차 전기공사 설계서_REVP0(090401) 13" xfId="13473"/>
    <cellStyle name="콤_01-토공_02-배수공_배수공H_통합내역서_4-3차 전기공사 설계서_REVP0(090401) 14" xfId="30183"/>
    <cellStyle name="콤_01-토공_02-배수공_배수공H_통합내역서_4-3차 전기공사 설계서_REVP0(090401) 2" xfId="13474"/>
    <cellStyle name="콤_01-토공_02-배수공_배수공H_통합내역서_4-3차 전기공사 설계서_REVP0(090401) 3" xfId="13475"/>
    <cellStyle name="콤_01-토공_02-배수공_배수공H_통합내역서_4-3차 전기공사 설계서_REVP0(090401) 4" xfId="13476"/>
    <cellStyle name="콤_01-토공_02-배수공_배수공H_통합내역서_4-3차 전기공사 설계서_REVP0(090401) 5" xfId="13477"/>
    <cellStyle name="콤_01-토공_02-배수공_배수공H_통합내역서_4-3차 전기공사 설계서_REVP0(090401) 6" xfId="13478"/>
    <cellStyle name="콤_01-토공_02-배수공_배수공H_통합내역서_4-3차 전기공사 설계서_REVP0(090401) 7" xfId="13479"/>
    <cellStyle name="콤_01-토공_02-배수공_배수공H_통합내역서_4-3차 전기공사 설계서_REVP0(090401) 8" xfId="13480"/>
    <cellStyle name="콤_01-토공_02-배수공_배수공H_통합내역서_4-3차 전기공사 설계서_REVP0(090401) 9" xfId="13481"/>
    <cellStyle name="콤_01-토공_02-배수공_배수공H_평택15-17본체내역서_rev5" xfId="13482"/>
    <cellStyle name="콤_01-토공_02-배수공_배수공H_평택15-17본체내역서_rev5 10" xfId="13483"/>
    <cellStyle name="콤_01-토공_02-배수공_배수공H_평택15-17본체내역서_rev5 11" xfId="13484"/>
    <cellStyle name="콤_01-토공_02-배수공_배수공H_평택15-17본체내역서_rev5 12" xfId="13485"/>
    <cellStyle name="콤_01-토공_02-배수공_배수공H_평택15-17본체내역서_rev5 13" xfId="13486"/>
    <cellStyle name="콤_01-토공_02-배수공_배수공H_평택15-17본체내역서_rev5 14" xfId="30182"/>
    <cellStyle name="콤_01-토공_02-배수공_배수공H_평택15-17본체내역서_rev5 2" xfId="13487"/>
    <cellStyle name="콤_01-토공_02-배수공_배수공H_평택15-17본체내역서_rev5 3" xfId="13488"/>
    <cellStyle name="콤_01-토공_02-배수공_배수공H_평택15-17본체내역서_rev5 4" xfId="13489"/>
    <cellStyle name="콤_01-토공_02-배수공_배수공H_평택15-17본체내역서_rev5 5" xfId="13490"/>
    <cellStyle name="콤_01-토공_02-배수공_배수공H_평택15-17본체내역서_rev5 6" xfId="13491"/>
    <cellStyle name="콤_01-토공_02-배수공_배수공H_평택15-17본체내역서_rev5 7" xfId="13492"/>
    <cellStyle name="콤_01-토공_02-배수공_배수공H_평택15-17본체내역서_rev5 8" xfId="13493"/>
    <cellStyle name="콤_01-토공_02-배수공_배수공H_평택15-17본체내역서_rev5 9" xfId="13494"/>
    <cellStyle name="콤_01-토공_02-배수공_배수공H_평택15-17본체내역서_rev5_1-1차 전기공사 설계서(저장탱크)_REVA_090721(전기방식수정분)" xfId="28236"/>
    <cellStyle name="콤_01-토공_02-배수공_배수공H_평택15-17본체내역서_rev5_4-3차 전기공사 설계서_REVP0(090401)" xfId="13495"/>
    <cellStyle name="콤_01-토공_02-배수공_배수공H_평택15-17본체내역서_rev5_4-3차 전기공사 설계서_REVP0(090401) 10" xfId="13496"/>
    <cellStyle name="콤_01-토공_02-배수공_배수공H_평택15-17본체내역서_rev5_4-3차 전기공사 설계서_REVP0(090401) 11" xfId="13497"/>
    <cellStyle name="콤_01-토공_02-배수공_배수공H_평택15-17본체내역서_rev5_4-3차 전기공사 설계서_REVP0(090401) 12" xfId="13498"/>
    <cellStyle name="콤_01-토공_02-배수공_배수공H_평택15-17본체내역서_rev5_4-3차 전기공사 설계서_REVP0(090401) 13" xfId="13499"/>
    <cellStyle name="콤_01-토공_02-배수공_배수공H_평택15-17본체내역서_rev5_4-3차 전기공사 설계서_REVP0(090401) 14" xfId="30181"/>
    <cellStyle name="콤_01-토공_02-배수공_배수공H_평택15-17본체내역서_rev5_4-3차 전기공사 설계서_REVP0(090401) 2" xfId="13500"/>
    <cellStyle name="콤_01-토공_02-배수공_배수공H_평택15-17본체내역서_rev5_4-3차 전기공사 설계서_REVP0(090401) 3" xfId="13501"/>
    <cellStyle name="콤_01-토공_02-배수공_배수공H_평택15-17본체내역서_rev5_4-3차 전기공사 설계서_REVP0(090401) 4" xfId="13502"/>
    <cellStyle name="콤_01-토공_02-배수공_배수공H_평택15-17본체내역서_rev5_4-3차 전기공사 설계서_REVP0(090401) 5" xfId="13503"/>
    <cellStyle name="콤_01-토공_02-배수공_배수공H_평택15-17본체내역서_rev5_4-3차 전기공사 설계서_REVP0(090401) 6" xfId="13504"/>
    <cellStyle name="콤_01-토공_02-배수공_배수공H_평택15-17본체내역서_rev5_4-3차 전기공사 설계서_REVP0(090401) 7" xfId="13505"/>
    <cellStyle name="콤_01-토공_02-배수공_배수공H_평택15-17본체내역서_rev5_4-3차 전기공사 설계서_REVP0(090401) 8" xfId="13506"/>
    <cellStyle name="콤_01-토공_02-배수공_배수공H_평택15-17본체내역서_rev5_4-3차 전기공사 설계서_REVP0(090401) 9" xfId="13507"/>
    <cellStyle name="콤_01-토공_02-배수공_통영기초#11-rev1" xfId="13508"/>
    <cellStyle name="콤_01-토공_02-배수공_통영기초#11-rev1 10" xfId="13509"/>
    <cellStyle name="콤_01-토공_02-배수공_통영기초#11-rev1 11" xfId="13510"/>
    <cellStyle name="콤_01-토공_02-배수공_통영기초#11-rev1 12" xfId="13511"/>
    <cellStyle name="콤_01-토공_02-배수공_통영기초#11-rev1 13" xfId="13512"/>
    <cellStyle name="콤_01-토공_02-배수공_통영기초#11-rev1 14" xfId="30180"/>
    <cellStyle name="콤_01-토공_02-배수공_통영기초#11-rev1 2" xfId="13513"/>
    <cellStyle name="콤_01-토공_02-배수공_통영기초#11-rev1 3" xfId="13514"/>
    <cellStyle name="콤_01-토공_02-배수공_통영기초#11-rev1 4" xfId="13515"/>
    <cellStyle name="콤_01-토공_02-배수공_통영기초#11-rev1 5" xfId="13516"/>
    <cellStyle name="콤_01-토공_02-배수공_통영기초#11-rev1 6" xfId="13517"/>
    <cellStyle name="콤_01-토공_02-배수공_통영기초#11-rev1 7" xfId="13518"/>
    <cellStyle name="콤_01-토공_02-배수공_통영기초#11-rev1 8" xfId="13519"/>
    <cellStyle name="콤_01-토공_02-배수공_통영기초#11-rev1 9" xfId="13520"/>
    <cellStyle name="콤_01-토공_02-배수공_통영기초#11-rev1_1-1차 전기공사 설계서(저장탱크)_REVA_090721(전기방식수정분)" xfId="28237"/>
    <cellStyle name="콤_01-토공_02-배수공_통영기초#11-rev1_4-3차 전기공사 설계서_REVP0(090401)" xfId="13521"/>
    <cellStyle name="콤_01-토공_02-배수공_통영기초#11-rev1_4-3차 전기공사 설계서_REVP0(090401) 10" xfId="13522"/>
    <cellStyle name="콤_01-토공_02-배수공_통영기초#11-rev1_4-3차 전기공사 설계서_REVP0(090401) 11" xfId="13523"/>
    <cellStyle name="콤_01-토공_02-배수공_통영기초#11-rev1_4-3차 전기공사 설계서_REVP0(090401) 12" xfId="13524"/>
    <cellStyle name="콤_01-토공_02-배수공_통영기초#11-rev1_4-3차 전기공사 설계서_REVP0(090401) 13" xfId="13525"/>
    <cellStyle name="콤_01-토공_02-배수공_통영기초#11-rev1_4-3차 전기공사 설계서_REVP0(090401) 14" xfId="30179"/>
    <cellStyle name="콤_01-토공_02-배수공_통영기초#11-rev1_4-3차 전기공사 설계서_REVP0(090401) 2" xfId="13526"/>
    <cellStyle name="콤_01-토공_02-배수공_통영기초#11-rev1_4-3차 전기공사 설계서_REVP0(090401) 3" xfId="13527"/>
    <cellStyle name="콤_01-토공_02-배수공_통영기초#11-rev1_4-3차 전기공사 설계서_REVP0(090401) 4" xfId="13528"/>
    <cellStyle name="콤_01-토공_02-배수공_통영기초#11-rev1_4-3차 전기공사 설계서_REVP0(090401) 5" xfId="13529"/>
    <cellStyle name="콤_01-토공_02-배수공_통영기초#11-rev1_4-3차 전기공사 설계서_REVP0(090401) 6" xfId="13530"/>
    <cellStyle name="콤_01-토공_02-배수공_통영기초#11-rev1_4-3차 전기공사 설계서_REVP0(090401) 7" xfId="13531"/>
    <cellStyle name="콤_01-토공_02-배수공_통영기초#11-rev1_4-3차 전기공사 설계서_REVP0(090401) 8" xfId="13532"/>
    <cellStyle name="콤_01-토공_02-배수공_통영기초#11-rev1_4-3차 전기공사 설계서_REVP0(090401) 9" xfId="13533"/>
    <cellStyle name="콤_01-토공_02-배수공_통영기초#11-rev1_노임단가" xfId="13534"/>
    <cellStyle name="콤_01-토공_02-배수공_통영기초#11-rev1_노임단가 10" xfId="13535"/>
    <cellStyle name="콤_01-토공_02-배수공_통영기초#11-rev1_노임단가 11" xfId="13536"/>
    <cellStyle name="콤_01-토공_02-배수공_통영기초#11-rev1_노임단가 12" xfId="13537"/>
    <cellStyle name="콤_01-토공_02-배수공_통영기초#11-rev1_노임단가 13" xfId="13538"/>
    <cellStyle name="콤_01-토공_02-배수공_통영기초#11-rev1_노임단가 14" xfId="30178"/>
    <cellStyle name="콤_01-토공_02-배수공_통영기초#11-rev1_노임단가 2" xfId="13539"/>
    <cellStyle name="콤_01-토공_02-배수공_통영기초#11-rev1_노임단가 3" xfId="13540"/>
    <cellStyle name="콤_01-토공_02-배수공_통영기초#11-rev1_노임단가 4" xfId="13541"/>
    <cellStyle name="콤_01-토공_02-배수공_통영기초#11-rev1_노임단가 5" xfId="13542"/>
    <cellStyle name="콤_01-토공_02-배수공_통영기초#11-rev1_노임단가 6" xfId="13543"/>
    <cellStyle name="콤_01-토공_02-배수공_통영기초#11-rev1_노임단가 7" xfId="13544"/>
    <cellStyle name="콤_01-토공_02-배수공_통영기초#11-rev1_노임단가 8" xfId="13545"/>
    <cellStyle name="콤_01-토공_02-배수공_통영기초#11-rev1_노임단가 9" xfId="13546"/>
    <cellStyle name="콤_01-토공_02-배수공_통영기초#11-rev1_노임단가_1-1차 전기공사 설계서(저장탱크)_REVA_090721(전기방식수정분)" xfId="28238"/>
    <cellStyle name="콤_01-토공_02-배수공_통영기초#11-rev1_노임단가_4-3차 전기공사 설계서_REVP0(090401)" xfId="13547"/>
    <cellStyle name="콤_01-토공_02-배수공_통영기초#11-rev1_노임단가_4-3차 전기공사 설계서_REVP0(090401) 10" xfId="13548"/>
    <cellStyle name="콤_01-토공_02-배수공_통영기초#11-rev1_노임단가_4-3차 전기공사 설계서_REVP0(090401) 11" xfId="13549"/>
    <cellStyle name="콤_01-토공_02-배수공_통영기초#11-rev1_노임단가_4-3차 전기공사 설계서_REVP0(090401) 12" xfId="13550"/>
    <cellStyle name="콤_01-토공_02-배수공_통영기초#11-rev1_노임단가_4-3차 전기공사 설계서_REVP0(090401) 13" xfId="13551"/>
    <cellStyle name="콤_01-토공_02-배수공_통영기초#11-rev1_노임단가_4-3차 전기공사 설계서_REVP0(090401) 14" xfId="30177"/>
    <cellStyle name="콤_01-토공_02-배수공_통영기초#11-rev1_노임단가_4-3차 전기공사 설계서_REVP0(090401) 2" xfId="13552"/>
    <cellStyle name="콤_01-토공_02-배수공_통영기초#11-rev1_노임단가_4-3차 전기공사 설계서_REVP0(090401) 3" xfId="13553"/>
    <cellStyle name="콤_01-토공_02-배수공_통영기초#11-rev1_노임단가_4-3차 전기공사 설계서_REVP0(090401) 4" xfId="13554"/>
    <cellStyle name="콤_01-토공_02-배수공_통영기초#11-rev1_노임단가_4-3차 전기공사 설계서_REVP0(090401) 5" xfId="13555"/>
    <cellStyle name="콤_01-토공_02-배수공_통영기초#11-rev1_노임단가_4-3차 전기공사 설계서_REVP0(090401) 6" xfId="13556"/>
    <cellStyle name="콤_01-토공_02-배수공_통영기초#11-rev1_노임단가_4-3차 전기공사 설계서_REVP0(090401) 7" xfId="13557"/>
    <cellStyle name="콤_01-토공_02-배수공_통영기초#11-rev1_노임단가_4-3차 전기공사 설계서_REVP0(090401) 8" xfId="13558"/>
    <cellStyle name="콤_01-토공_02-배수공_통영기초#11-rev1_노임단가_4-3차 전기공사 설계서_REVP0(090401) 9" xfId="13559"/>
    <cellStyle name="콤_01-토공_02-배수공_통영기초#11-rev1_통합내역서" xfId="13560"/>
    <cellStyle name="콤_01-토공_02-배수공_통영기초#11-rev1_통합내역서 10" xfId="13561"/>
    <cellStyle name="콤_01-토공_02-배수공_통영기초#11-rev1_통합내역서 11" xfId="13562"/>
    <cellStyle name="콤_01-토공_02-배수공_통영기초#11-rev1_통합내역서 12" xfId="13563"/>
    <cellStyle name="콤_01-토공_02-배수공_통영기초#11-rev1_통합내역서 13" xfId="13564"/>
    <cellStyle name="콤_01-토공_02-배수공_통영기초#11-rev1_통합내역서 14" xfId="30176"/>
    <cellStyle name="콤_01-토공_02-배수공_통영기초#11-rev1_통합내역서 2" xfId="13565"/>
    <cellStyle name="콤_01-토공_02-배수공_통영기초#11-rev1_통합내역서 3" xfId="13566"/>
    <cellStyle name="콤_01-토공_02-배수공_통영기초#11-rev1_통합내역서 4" xfId="13567"/>
    <cellStyle name="콤_01-토공_02-배수공_통영기초#11-rev1_통합내역서 5" xfId="13568"/>
    <cellStyle name="콤_01-토공_02-배수공_통영기초#11-rev1_통합내역서 6" xfId="13569"/>
    <cellStyle name="콤_01-토공_02-배수공_통영기초#11-rev1_통합내역서 7" xfId="13570"/>
    <cellStyle name="콤_01-토공_02-배수공_통영기초#11-rev1_통합내역서 8" xfId="13571"/>
    <cellStyle name="콤_01-토공_02-배수공_통영기초#11-rev1_통합내역서 9" xfId="13572"/>
    <cellStyle name="콤_01-토공_02-배수공_통영기초#11-rev1_통합내역서_1-1차 전기공사 설계서(저장탱크)_REVA_090721(전기방식수정분)" xfId="28239"/>
    <cellStyle name="콤_01-토공_02-배수공_통영기초#11-rev1_통합내역서_4-3차 전기공사 설계서_REVP0(090401)" xfId="13573"/>
    <cellStyle name="콤_01-토공_02-배수공_통영기초#11-rev1_통합내역서_4-3차 전기공사 설계서_REVP0(090401) 10" xfId="13574"/>
    <cellStyle name="콤_01-토공_02-배수공_통영기초#11-rev1_통합내역서_4-3차 전기공사 설계서_REVP0(090401) 11" xfId="13575"/>
    <cellStyle name="콤_01-토공_02-배수공_통영기초#11-rev1_통합내역서_4-3차 전기공사 설계서_REVP0(090401) 12" xfId="13576"/>
    <cellStyle name="콤_01-토공_02-배수공_통영기초#11-rev1_통합내역서_4-3차 전기공사 설계서_REVP0(090401) 13" xfId="13577"/>
    <cellStyle name="콤_01-토공_02-배수공_통영기초#11-rev1_통합내역서_4-3차 전기공사 설계서_REVP0(090401) 14" xfId="30175"/>
    <cellStyle name="콤_01-토공_02-배수공_통영기초#11-rev1_통합내역서_4-3차 전기공사 설계서_REVP0(090401) 2" xfId="13578"/>
    <cellStyle name="콤_01-토공_02-배수공_통영기초#11-rev1_통합내역서_4-3차 전기공사 설계서_REVP0(090401) 3" xfId="13579"/>
    <cellStyle name="콤_01-토공_02-배수공_통영기초#11-rev1_통합내역서_4-3차 전기공사 설계서_REVP0(090401) 4" xfId="13580"/>
    <cellStyle name="콤_01-토공_02-배수공_통영기초#11-rev1_통합내역서_4-3차 전기공사 설계서_REVP0(090401) 5" xfId="13581"/>
    <cellStyle name="콤_01-토공_02-배수공_통영기초#11-rev1_통합내역서_4-3차 전기공사 설계서_REVP0(090401) 6" xfId="13582"/>
    <cellStyle name="콤_01-토공_02-배수공_통영기초#11-rev1_통합내역서_4-3차 전기공사 설계서_REVP0(090401) 7" xfId="13583"/>
    <cellStyle name="콤_01-토공_02-배수공_통영기초#11-rev1_통합내역서_4-3차 전기공사 설계서_REVP0(090401) 8" xfId="13584"/>
    <cellStyle name="콤_01-토공_02-배수공_통영기초#11-rev1_통합내역서_4-3차 전기공사 설계서_REVP0(090401) 9" xfId="13585"/>
    <cellStyle name="콤_01-토공_02-배수공_통영기초#11-rev1_평택15-17본체내역서_rev5" xfId="13586"/>
    <cellStyle name="콤_01-토공_02-배수공_통영기초#11-rev1_평택15-17본체내역서_rev5 10" xfId="13587"/>
    <cellStyle name="콤_01-토공_02-배수공_통영기초#11-rev1_평택15-17본체내역서_rev5 11" xfId="13588"/>
    <cellStyle name="콤_01-토공_02-배수공_통영기초#11-rev1_평택15-17본체내역서_rev5 12" xfId="13589"/>
    <cellStyle name="콤_01-토공_02-배수공_통영기초#11-rev1_평택15-17본체내역서_rev5 13" xfId="13590"/>
    <cellStyle name="콤_01-토공_02-배수공_통영기초#11-rev1_평택15-17본체내역서_rev5 14" xfId="30174"/>
    <cellStyle name="콤_01-토공_02-배수공_통영기초#11-rev1_평택15-17본체내역서_rev5 2" xfId="13591"/>
    <cellStyle name="콤_01-토공_02-배수공_통영기초#11-rev1_평택15-17본체내역서_rev5 3" xfId="13592"/>
    <cellStyle name="콤_01-토공_02-배수공_통영기초#11-rev1_평택15-17본체내역서_rev5 4" xfId="13593"/>
    <cellStyle name="콤_01-토공_02-배수공_통영기초#11-rev1_평택15-17본체내역서_rev5 5" xfId="13594"/>
    <cellStyle name="콤_01-토공_02-배수공_통영기초#11-rev1_평택15-17본체내역서_rev5 6" xfId="13595"/>
    <cellStyle name="콤_01-토공_02-배수공_통영기초#11-rev1_평택15-17본체내역서_rev5 7" xfId="13596"/>
    <cellStyle name="콤_01-토공_02-배수공_통영기초#11-rev1_평택15-17본체내역서_rev5 8" xfId="13597"/>
    <cellStyle name="콤_01-토공_02-배수공_통영기초#11-rev1_평택15-17본체내역서_rev5 9" xfId="13598"/>
    <cellStyle name="콤_01-토공_02-배수공_통영기초#11-rev1_평택15-17본체내역서_rev5_1-1차 전기공사 설계서(저장탱크)_REVA_090721(전기방식수정분)" xfId="28240"/>
    <cellStyle name="콤_01-토공_02-배수공_통영기초#11-rev1_평택15-17본체내역서_rev5_4-3차 전기공사 설계서_REVP0(090401)" xfId="13599"/>
    <cellStyle name="콤_01-토공_02-배수공_통영기초#11-rev1_평택15-17본체내역서_rev5_4-3차 전기공사 설계서_REVP0(090401) 10" xfId="13600"/>
    <cellStyle name="콤_01-토공_02-배수공_통영기초#11-rev1_평택15-17본체내역서_rev5_4-3차 전기공사 설계서_REVP0(090401) 11" xfId="13601"/>
    <cellStyle name="콤_01-토공_02-배수공_통영기초#11-rev1_평택15-17본체내역서_rev5_4-3차 전기공사 설계서_REVP0(090401) 12" xfId="13602"/>
    <cellStyle name="콤_01-토공_02-배수공_통영기초#11-rev1_평택15-17본체내역서_rev5_4-3차 전기공사 설계서_REVP0(090401) 13" xfId="13603"/>
    <cellStyle name="콤_01-토공_02-배수공_통영기초#11-rev1_평택15-17본체내역서_rev5_4-3차 전기공사 설계서_REVP0(090401) 14" xfId="30173"/>
    <cellStyle name="콤_01-토공_02-배수공_통영기초#11-rev1_평택15-17본체내역서_rev5_4-3차 전기공사 설계서_REVP0(090401) 2" xfId="13604"/>
    <cellStyle name="콤_01-토공_02-배수공_통영기초#11-rev1_평택15-17본체내역서_rev5_4-3차 전기공사 설계서_REVP0(090401) 3" xfId="13605"/>
    <cellStyle name="콤_01-토공_02-배수공_통영기초#11-rev1_평택15-17본체내역서_rev5_4-3차 전기공사 설계서_REVP0(090401) 4" xfId="13606"/>
    <cellStyle name="콤_01-토공_02-배수공_통영기초#11-rev1_평택15-17본체내역서_rev5_4-3차 전기공사 설계서_REVP0(090401) 5" xfId="13607"/>
    <cellStyle name="콤_01-토공_02-배수공_통영기초#11-rev1_평택15-17본체내역서_rev5_4-3차 전기공사 설계서_REVP0(090401) 6" xfId="13608"/>
    <cellStyle name="콤_01-토공_02-배수공_통영기초#11-rev1_평택15-17본체내역서_rev5_4-3차 전기공사 설계서_REVP0(090401) 7" xfId="13609"/>
    <cellStyle name="콤_01-토공_02-배수공_통영기초#11-rev1_평택15-17본체내역서_rev5_4-3차 전기공사 설계서_REVP0(090401) 8" xfId="13610"/>
    <cellStyle name="콤_01-토공_02-배수공_통영기초#11-rev1_평택15-17본체내역서_rev5_4-3차 전기공사 설계서_REVP0(090401) 9" xfId="13611"/>
    <cellStyle name="콤_01-토공_02-배수공_통합내역서" xfId="13612"/>
    <cellStyle name="콤_01-토공_02-배수공_통합내역서 10" xfId="13613"/>
    <cellStyle name="콤_01-토공_02-배수공_통합내역서 11" xfId="13614"/>
    <cellStyle name="콤_01-토공_02-배수공_통합내역서 12" xfId="13615"/>
    <cellStyle name="콤_01-토공_02-배수공_통합내역서 13" xfId="13616"/>
    <cellStyle name="콤_01-토공_02-배수공_통합내역서 14" xfId="30172"/>
    <cellStyle name="콤_01-토공_02-배수공_통합내역서 2" xfId="13617"/>
    <cellStyle name="콤_01-토공_02-배수공_통합내역서 3" xfId="13618"/>
    <cellStyle name="콤_01-토공_02-배수공_통합내역서 4" xfId="13619"/>
    <cellStyle name="콤_01-토공_02-배수공_통합내역서 5" xfId="13620"/>
    <cellStyle name="콤_01-토공_02-배수공_통합내역서 6" xfId="13621"/>
    <cellStyle name="콤_01-토공_02-배수공_통합내역서 7" xfId="13622"/>
    <cellStyle name="콤_01-토공_02-배수공_통합내역서 8" xfId="13623"/>
    <cellStyle name="콤_01-토공_02-배수공_통합내역서 9" xfId="13624"/>
    <cellStyle name="콤_01-토공_02-배수공_통합내역서_1-1차 전기공사 설계서(저장탱크)_REVA_090721(전기방식수정분)" xfId="28241"/>
    <cellStyle name="콤_01-토공_02-배수공_통합내역서_4-3차 전기공사 설계서_REVP0(090401)" xfId="13625"/>
    <cellStyle name="콤_01-토공_02-배수공_통합내역서_4-3차 전기공사 설계서_REVP0(090401) 10" xfId="13626"/>
    <cellStyle name="콤_01-토공_02-배수공_통합내역서_4-3차 전기공사 설계서_REVP0(090401) 11" xfId="13627"/>
    <cellStyle name="콤_01-토공_02-배수공_통합내역서_4-3차 전기공사 설계서_REVP0(090401) 12" xfId="13628"/>
    <cellStyle name="콤_01-토공_02-배수공_통합내역서_4-3차 전기공사 설계서_REVP0(090401) 13" xfId="13629"/>
    <cellStyle name="콤_01-토공_02-배수공_통합내역서_4-3차 전기공사 설계서_REVP0(090401) 14" xfId="30171"/>
    <cellStyle name="콤_01-토공_02-배수공_통합내역서_4-3차 전기공사 설계서_REVP0(090401) 2" xfId="13630"/>
    <cellStyle name="콤_01-토공_02-배수공_통합내역서_4-3차 전기공사 설계서_REVP0(090401) 3" xfId="13631"/>
    <cellStyle name="콤_01-토공_02-배수공_통합내역서_4-3차 전기공사 설계서_REVP0(090401) 4" xfId="13632"/>
    <cellStyle name="콤_01-토공_02-배수공_통합내역서_4-3차 전기공사 설계서_REVP0(090401) 5" xfId="13633"/>
    <cellStyle name="콤_01-토공_02-배수공_통합내역서_4-3차 전기공사 설계서_REVP0(090401) 6" xfId="13634"/>
    <cellStyle name="콤_01-토공_02-배수공_통합내역서_4-3차 전기공사 설계서_REVP0(090401) 7" xfId="13635"/>
    <cellStyle name="콤_01-토공_02-배수공_통합내역서_4-3차 전기공사 설계서_REVP0(090401) 8" xfId="13636"/>
    <cellStyle name="콤_01-토공_02-배수공_통합내역서_4-3차 전기공사 설계서_REVP0(090401) 9" xfId="13637"/>
    <cellStyle name="콤_01-토공_02-배수공_평택15-17본체내역서_rev5" xfId="13638"/>
    <cellStyle name="콤_01-토공_02-배수공_평택15-17본체내역서_rev5 10" xfId="13639"/>
    <cellStyle name="콤_01-토공_02-배수공_평택15-17본체내역서_rev5 11" xfId="13640"/>
    <cellStyle name="콤_01-토공_02-배수공_평택15-17본체내역서_rev5 12" xfId="13641"/>
    <cellStyle name="콤_01-토공_02-배수공_평택15-17본체내역서_rev5 13" xfId="13642"/>
    <cellStyle name="콤_01-토공_02-배수공_평택15-17본체내역서_rev5 14" xfId="30170"/>
    <cellStyle name="콤_01-토공_02-배수공_평택15-17본체내역서_rev5 2" xfId="13643"/>
    <cellStyle name="콤_01-토공_02-배수공_평택15-17본체내역서_rev5 3" xfId="13644"/>
    <cellStyle name="콤_01-토공_02-배수공_평택15-17본체내역서_rev5 4" xfId="13645"/>
    <cellStyle name="콤_01-토공_02-배수공_평택15-17본체내역서_rev5 5" xfId="13646"/>
    <cellStyle name="콤_01-토공_02-배수공_평택15-17본체내역서_rev5 6" xfId="13647"/>
    <cellStyle name="콤_01-토공_02-배수공_평택15-17본체내역서_rev5 7" xfId="13648"/>
    <cellStyle name="콤_01-토공_02-배수공_평택15-17본체내역서_rev5 8" xfId="13649"/>
    <cellStyle name="콤_01-토공_02-배수공_평택15-17본체내역서_rev5 9" xfId="13650"/>
    <cellStyle name="콤_01-토공_02-배수공_평택15-17본체내역서_rev5_1-1차 전기공사 설계서(저장탱크)_REVA_090721(전기방식수정분)" xfId="28242"/>
    <cellStyle name="콤_01-토공_02-배수공_평택15-17본체내역서_rev5_4-3차 전기공사 설계서_REVP0(090401)" xfId="13651"/>
    <cellStyle name="콤_01-토공_02-배수공_평택15-17본체내역서_rev5_4-3차 전기공사 설계서_REVP0(090401) 10" xfId="13652"/>
    <cellStyle name="콤_01-토공_02-배수공_평택15-17본체내역서_rev5_4-3차 전기공사 설계서_REVP0(090401) 11" xfId="13653"/>
    <cellStyle name="콤_01-토공_02-배수공_평택15-17본체내역서_rev5_4-3차 전기공사 설계서_REVP0(090401) 12" xfId="13654"/>
    <cellStyle name="콤_01-토공_02-배수공_평택15-17본체내역서_rev5_4-3차 전기공사 설계서_REVP0(090401) 13" xfId="13655"/>
    <cellStyle name="콤_01-토공_02-배수공_평택15-17본체내역서_rev5_4-3차 전기공사 설계서_REVP0(090401) 14" xfId="30169"/>
    <cellStyle name="콤_01-토공_02-배수공_평택15-17본체내역서_rev5_4-3차 전기공사 설계서_REVP0(090401) 2" xfId="13656"/>
    <cellStyle name="콤_01-토공_02-배수공_평택15-17본체내역서_rev5_4-3차 전기공사 설계서_REVP0(090401) 3" xfId="13657"/>
    <cellStyle name="콤_01-토공_02-배수공_평택15-17본체내역서_rev5_4-3차 전기공사 설계서_REVP0(090401) 4" xfId="13658"/>
    <cellStyle name="콤_01-토공_02-배수공_평택15-17본체내역서_rev5_4-3차 전기공사 설계서_REVP0(090401) 5" xfId="13659"/>
    <cellStyle name="콤_01-토공_02-배수공_평택15-17본체내역서_rev5_4-3차 전기공사 설계서_REVP0(090401) 6" xfId="13660"/>
    <cellStyle name="콤_01-토공_02-배수공_평택15-17본체내역서_rev5_4-3차 전기공사 설계서_REVP0(090401) 7" xfId="13661"/>
    <cellStyle name="콤_01-토공_02-배수공_평택15-17본체내역서_rev5_4-3차 전기공사 설계서_REVP0(090401) 8" xfId="13662"/>
    <cellStyle name="콤_01-토공_02-배수공_평택15-17본체내역서_rev5_4-3차 전기공사 설계서_REVP0(090401) 9" xfId="13663"/>
    <cellStyle name="콤_02-배수공" xfId="13664"/>
    <cellStyle name="콤_02-배수공 10" xfId="13665"/>
    <cellStyle name="콤_02-배수공 11" xfId="13666"/>
    <cellStyle name="콤_02-배수공 12" xfId="13667"/>
    <cellStyle name="콤_02-배수공 13" xfId="13668"/>
    <cellStyle name="콤_02-배수공 14" xfId="30168"/>
    <cellStyle name="콤_02-배수공 2" xfId="13669"/>
    <cellStyle name="콤_02-배수공 3" xfId="13670"/>
    <cellStyle name="콤_02-배수공 4" xfId="13671"/>
    <cellStyle name="콤_02-배수공 5" xfId="13672"/>
    <cellStyle name="콤_02-배수공 6" xfId="13673"/>
    <cellStyle name="콤_02-배수공 7" xfId="13674"/>
    <cellStyle name="콤_02-배수공 8" xfId="13675"/>
    <cellStyle name="콤_02-배수공 9" xfId="13676"/>
    <cellStyle name="콤_02-배수공_02-배수공" xfId="13677"/>
    <cellStyle name="콤_02-배수공_02-배수공 10" xfId="13678"/>
    <cellStyle name="콤_02-배수공_02-배수공 11" xfId="13679"/>
    <cellStyle name="콤_02-배수공_02-배수공 12" xfId="13680"/>
    <cellStyle name="콤_02-배수공_02-배수공 13" xfId="13681"/>
    <cellStyle name="콤_02-배수공_02-배수공 14" xfId="30167"/>
    <cellStyle name="콤_02-배수공_02-배수공 2" xfId="13682"/>
    <cellStyle name="콤_02-배수공_02-배수공 3" xfId="13683"/>
    <cellStyle name="콤_02-배수공_02-배수공 4" xfId="13684"/>
    <cellStyle name="콤_02-배수공_02-배수공 5" xfId="13685"/>
    <cellStyle name="콤_02-배수공_02-배수공 6" xfId="13686"/>
    <cellStyle name="콤_02-배수공_02-배수공 7" xfId="13687"/>
    <cellStyle name="콤_02-배수공_02-배수공 8" xfId="13688"/>
    <cellStyle name="콤_02-배수공_02-배수공 9" xfId="13689"/>
    <cellStyle name="콤_02-배수공_02-배수공_1-1차 전기공사 설계서(저장탱크)_REVA_090721(전기방식수정분)" xfId="28243"/>
    <cellStyle name="콤_02-배수공_02-배수공_4-3차 전기공사 설계서_REVP0(090401)" xfId="13690"/>
    <cellStyle name="콤_02-배수공_02-배수공_4-3차 전기공사 설계서_REVP0(090401) 10" xfId="13691"/>
    <cellStyle name="콤_02-배수공_02-배수공_4-3차 전기공사 설계서_REVP0(090401) 11" xfId="13692"/>
    <cellStyle name="콤_02-배수공_02-배수공_4-3차 전기공사 설계서_REVP0(090401) 12" xfId="13693"/>
    <cellStyle name="콤_02-배수공_02-배수공_4-3차 전기공사 설계서_REVP0(090401) 13" xfId="13694"/>
    <cellStyle name="콤_02-배수공_02-배수공_4-3차 전기공사 설계서_REVP0(090401) 14" xfId="30166"/>
    <cellStyle name="콤_02-배수공_02-배수공_4-3차 전기공사 설계서_REVP0(090401) 2" xfId="13695"/>
    <cellStyle name="콤_02-배수공_02-배수공_4-3차 전기공사 설계서_REVP0(090401) 3" xfId="13696"/>
    <cellStyle name="콤_02-배수공_02-배수공_4-3차 전기공사 설계서_REVP0(090401) 4" xfId="13697"/>
    <cellStyle name="콤_02-배수공_02-배수공_4-3차 전기공사 설계서_REVP0(090401) 5" xfId="13698"/>
    <cellStyle name="콤_02-배수공_02-배수공_4-3차 전기공사 설계서_REVP0(090401) 6" xfId="13699"/>
    <cellStyle name="콤_02-배수공_02-배수공_4-3차 전기공사 설계서_REVP0(090401) 7" xfId="13700"/>
    <cellStyle name="콤_02-배수공_02-배수공_4-3차 전기공사 설계서_REVP0(090401) 8" xfId="13701"/>
    <cellStyle name="콤_02-배수공_02-배수공_4-3차 전기공사 설계서_REVP0(090401) 9" xfId="13702"/>
    <cellStyle name="콤_02-배수공_02-배수공_노임단가" xfId="13703"/>
    <cellStyle name="콤_02-배수공_02-배수공_노임단가 10" xfId="13704"/>
    <cellStyle name="콤_02-배수공_02-배수공_노임단가 11" xfId="13705"/>
    <cellStyle name="콤_02-배수공_02-배수공_노임단가 12" xfId="13706"/>
    <cellStyle name="콤_02-배수공_02-배수공_노임단가 13" xfId="13707"/>
    <cellStyle name="콤_02-배수공_02-배수공_노임단가 14" xfId="30165"/>
    <cellStyle name="콤_02-배수공_02-배수공_노임단가 2" xfId="13708"/>
    <cellStyle name="콤_02-배수공_02-배수공_노임단가 3" xfId="13709"/>
    <cellStyle name="콤_02-배수공_02-배수공_노임단가 4" xfId="13710"/>
    <cellStyle name="콤_02-배수공_02-배수공_노임단가 5" xfId="13711"/>
    <cellStyle name="콤_02-배수공_02-배수공_노임단가 6" xfId="13712"/>
    <cellStyle name="콤_02-배수공_02-배수공_노임단가 7" xfId="13713"/>
    <cellStyle name="콤_02-배수공_02-배수공_노임단가 8" xfId="13714"/>
    <cellStyle name="콤_02-배수공_02-배수공_노임단가 9" xfId="13715"/>
    <cellStyle name="콤_02-배수공_02-배수공_노임단가_1-1차 전기공사 설계서(저장탱크)_REVA_090721(전기방식수정분)" xfId="28244"/>
    <cellStyle name="콤_02-배수공_02-배수공_노임단가_4-3차 전기공사 설계서_REVP0(090401)" xfId="13716"/>
    <cellStyle name="콤_02-배수공_02-배수공_노임단가_4-3차 전기공사 설계서_REVP0(090401) 10" xfId="13717"/>
    <cellStyle name="콤_02-배수공_02-배수공_노임단가_4-3차 전기공사 설계서_REVP0(090401) 11" xfId="13718"/>
    <cellStyle name="콤_02-배수공_02-배수공_노임단가_4-3차 전기공사 설계서_REVP0(090401) 12" xfId="13719"/>
    <cellStyle name="콤_02-배수공_02-배수공_노임단가_4-3차 전기공사 설계서_REVP0(090401) 13" xfId="13720"/>
    <cellStyle name="콤_02-배수공_02-배수공_노임단가_4-3차 전기공사 설계서_REVP0(090401) 14" xfId="30164"/>
    <cellStyle name="콤_02-배수공_02-배수공_노임단가_4-3차 전기공사 설계서_REVP0(090401) 2" xfId="13721"/>
    <cellStyle name="콤_02-배수공_02-배수공_노임단가_4-3차 전기공사 설계서_REVP0(090401) 3" xfId="13722"/>
    <cellStyle name="콤_02-배수공_02-배수공_노임단가_4-3차 전기공사 설계서_REVP0(090401) 4" xfId="13723"/>
    <cellStyle name="콤_02-배수공_02-배수공_노임단가_4-3차 전기공사 설계서_REVP0(090401) 5" xfId="13724"/>
    <cellStyle name="콤_02-배수공_02-배수공_노임단가_4-3차 전기공사 설계서_REVP0(090401) 6" xfId="13725"/>
    <cellStyle name="콤_02-배수공_02-배수공_노임단가_4-3차 전기공사 설계서_REVP0(090401) 7" xfId="13726"/>
    <cellStyle name="콤_02-배수공_02-배수공_노임단가_4-3차 전기공사 설계서_REVP0(090401) 8" xfId="13727"/>
    <cellStyle name="콤_02-배수공_02-배수공_노임단가_4-3차 전기공사 설계서_REVP0(090401) 9" xfId="13728"/>
    <cellStyle name="콤_02-배수공_02-배수공_배수공H" xfId="13729"/>
    <cellStyle name="콤_02-배수공_02-배수공_배수공H 10" xfId="13730"/>
    <cellStyle name="콤_02-배수공_02-배수공_배수공H 11" xfId="13731"/>
    <cellStyle name="콤_02-배수공_02-배수공_배수공H 12" xfId="13732"/>
    <cellStyle name="콤_02-배수공_02-배수공_배수공H 13" xfId="13733"/>
    <cellStyle name="콤_02-배수공_02-배수공_배수공H 14" xfId="30163"/>
    <cellStyle name="콤_02-배수공_02-배수공_배수공H 2" xfId="13734"/>
    <cellStyle name="콤_02-배수공_02-배수공_배수공H 3" xfId="13735"/>
    <cellStyle name="콤_02-배수공_02-배수공_배수공H 4" xfId="13736"/>
    <cellStyle name="콤_02-배수공_02-배수공_배수공H 5" xfId="13737"/>
    <cellStyle name="콤_02-배수공_02-배수공_배수공H 6" xfId="13738"/>
    <cellStyle name="콤_02-배수공_02-배수공_배수공H 7" xfId="13739"/>
    <cellStyle name="콤_02-배수공_02-배수공_배수공H 8" xfId="13740"/>
    <cellStyle name="콤_02-배수공_02-배수공_배수공H 9" xfId="13741"/>
    <cellStyle name="콤_02-배수공_02-배수공_배수공H_1-1차 전기공사 설계서(저장탱크)_REVA_090721(전기방식수정분)" xfId="28245"/>
    <cellStyle name="콤_02-배수공_02-배수공_배수공H_4-3차 전기공사 설계서_REVP0(090401)" xfId="13742"/>
    <cellStyle name="콤_02-배수공_02-배수공_배수공H_4-3차 전기공사 설계서_REVP0(090401) 10" xfId="13743"/>
    <cellStyle name="콤_02-배수공_02-배수공_배수공H_4-3차 전기공사 설계서_REVP0(090401) 11" xfId="13744"/>
    <cellStyle name="콤_02-배수공_02-배수공_배수공H_4-3차 전기공사 설계서_REVP0(090401) 12" xfId="13745"/>
    <cellStyle name="콤_02-배수공_02-배수공_배수공H_4-3차 전기공사 설계서_REVP0(090401) 13" xfId="13746"/>
    <cellStyle name="콤_02-배수공_02-배수공_배수공H_4-3차 전기공사 설계서_REVP0(090401) 14" xfId="30162"/>
    <cellStyle name="콤_02-배수공_02-배수공_배수공H_4-3차 전기공사 설계서_REVP0(090401) 2" xfId="13747"/>
    <cellStyle name="콤_02-배수공_02-배수공_배수공H_4-3차 전기공사 설계서_REVP0(090401) 3" xfId="13748"/>
    <cellStyle name="콤_02-배수공_02-배수공_배수공H_4-3차 전기공사 설계서_REVP0(090401) 4" xfId="13749"/>
    <cellStyle name="콤_02-배수공_02-배수공_배수공H_4-3차 전기공사 설계서_REVP0(090401) 5" xfId="13750"/>
    <cellStyle name="콤_02-배수공_02-배수공_배수공H_4-3차 전기공사 설계서_REVP0(090401) 6" xfId="13751"/>
    <cellStyle name="콤_02-배수공_02-배수공_배수공H_4-3차 전기공사 설계서_REVP0(090401) 7" xfId="13752"/>
    <cellStyle name="콤_02-배수공_02-배수공_배수공H_4-3차 전기공사 설계서_REVP0(090401) 8" xfId="13753"/>
    <cellStyle name="콤_02-배수공_02-배수공_배수공H_4-3차 전기공사 설계서_REVP0(090401) 9" xfId="13754"/>
    <cellStyle name="콤_02-배수공_02-배수공_배수공H_노임단가" xfId="13755"/>
    <cellStyle name="콤_02-배수공_02-배수공_배수공H_노임단가 10" xfId="13756"/>
    <cellStyle name="콤_02-배수공_02-배수공_배수공H_노임단가 11" xfId="13757"/>
    <cellStyle name="콤_02-배수공_02-배수공_배수공H_노임단가 12" xfId="13758"/>
    <cellStyle name="콤_02-배수공_02-배수공_배수공H_노임단가 13" xfId="13759"/>
    <cellStyle name="콤_02-배수공_02-배수공_배수공H_노임단가 14" xfId="30161"/>
    <cellStyle name="콤_02-배수공_02-배수공_배수공H_노임단가 2" xfId="13760"/>
    <cellStyle name="콤_02-배수공_02-배수공_배수공H_노임단가 3" xfId="13761"/>
    <cellStyle name="콤_02-배수공_02-배수공_배수공H_노임단가 4" xfId="13762"/>
    <cellStyle name="콤_02-배수공_02-배수공_배수공H_노임단가 5" xfId="13763"/>
    <cellStyle name="콤_02-배수공_02-배수공_배수공H_노임단가 6" xfId="13764"/>
    <cellStyle name="콤_02-배수공_02-배수공_배수공H_노임단가 7" xfId="13765"/>
    <cellStyle name="콤_02-배수공_02-배수공_배수공H_노임단가 8" xfId="13766"/>
    <cellStyle name="콤_02-배수공_02-배수공_배수공H_노임단가 9" xfId="13767"/>
    <cellStyle name="콤_02-배수공_02-배수공_배수공H_노임단가_1-1차 전기공사 설계서(저장탱크)_REVA_090721(전기방식수정분)" xfId="28246"/>
    <cellStyle name="콤_02-배수공_02-배수공_배수공H_노임단가_4-3차 전기공사 설계서_REVP0(090401)" xfId="13768"/>
    <cellStyle name="콤_02-배수공_02-배수공_배수공H_노임단가_4-3차 전기공사 설계서_REVP0(090401) 10" xfId="13769"/>
    <cellStyle name="콤_02-배수공_02-배수공_배수공H_노임단가_4-3차 전기공사 설계서_REVP0(090401) 11" xfId="13770"/>
    <cellStyle name="콤_02-배수공_02-배수공_배수공H_노임단가_4-3차 전기공사 설계서_REVP0(090401) 12" xfId="13771"/>
    <cellStyle name="콤_02-배수공_02-배수공_배수공H_노임단가_4-3차 전기공사 설계서_REVP0(090401) 13" xfId="13772"/>
    <cellStyle name="콤_02-배수공_02-배수공_배수공H_노임단가_4-3차 전기공사 설계서_REVP0(090401) 14" xfId="30160"/>
    <cellStyle name="콤_02-배수공_02-배수공_배수공H_노임단가_4-3차 전기공사 설계서_REVP0(090401) 2" xfId="13773"/>
    <cellStyle name="콤_02-배수공_02-배수공_배수공H_노임단가_4-3차 전기공사 설계서_REVP0(090401) 3" xfId="13774"/>
    <cellStyle name="콤_02-배수공_02-배수공_배수공H_노임단가_4-3차 전기공사 설계서_REVP0(090401) 4" xfId="13775"/>
    <cellStyle name="콤_02-배수공_02-배수공_배수공H_노임단가_4-3차 전기공사 설계서_REVP0(090401) 5" xfId="13776"/>
    <cellStyle name="콤_02-배수공_02-배수공_배수공H_노임단가_4-3차 전기공사 설계서_REVP0(090401) 6" xfId="13777"/>
    <cellStyle name="콤_02-배수공_02-배수공_배수공H_노임단가_4-3차 전기공사 설계서_REVP0(090401) 7" xfId="13778"/>
    <cellStyle name="콤_02-배수공_02-배수공_배수공H_노임단가_4-3차 전기공사 설계서_REVP0(090401) 8" xfId="13779"/>
    <cellStyle name="콤_02-배수공_02-배수공_배수공H_노임단가_4-3차 전기공사 설계서_REVP0(090401) 9" xfId="13780"/>
    <cellStyle name="콤_02-배수공_02-배수공_배수공H_통영기초#11-rev1" xfId="13781"/>
    <cellStyle name="콤_02-배수공_02-배수공_배수공H_통영기초#11-rev1 10" xfId="13782"/>
    <cellStyle name="콤_02-배수공_02-배수공_배수공H_통영기초#11-rev1 11" xfId="13783"/>
    <cellStyle name="콤_02-배수공_02-배수공_배수공H_통영기초#11-rev1 12" xfId="13784"/>
    <cellStyle name="콤_02-배수공_02-배수공_배수공H_통영기초#11-rev1 13" xfId="13785"/>
    <cellStyle name="콤_02-배수공_02-배수공_배수공H_통영기초#11-rev1 14" xfId="30159"/>
    <cellStyle name="콤_02-배수공_02-배수공_배수공H_통영기초#11-rev1 2" xfId="13786"/>
    <cellStyle name="콤_02-배수공_02-배수공_배수공H_통영기초#11-rev1 3" xfId="13787"/>
    <cellStyle name="콤_02-배수공_02-배수공_배수공H_통영기초#11-rev1 4" xfId="13788"/>
    <cellStyle name="콤_02-배수공_02-배수공_배수공H_통영기초#11-rev1 5" xfId="13789"/>
    <cellStyle name="콤_02-배수공_02-배수공_배수공H_통영기초#11-rev1 6" xfId="13790"/>
    <cellStyle name="콤_02-배수공_02-배수공_배수공H_통영기초#11-rev1 7" xfId="13791"/>
    <cellStyle name="콤_02-배수공_02-배수공_배수공H_통영기초#11-rev1 8" xfId="13792"/>
    <cellStyle name="콤_02-배수공_02-배수공_배수공H_통영기초#11-rev1 9" xfId="13793"/>
    <cellStyle name="콤_02-배수공_02-배수공_배수공H_통영기초#11-rev1_1-1차 전기공사 설계서(저장탱크)_REVA_090721(전기방식수정분)" xfId="28247"/>
    <cellStyle name="콤_02-배수공_02-배수공_배수공H_통영기초#11-rev1_4-3차 전기공사 설계서_REVP0(090401)" xfId="13794"/>
    <cellStyle name="콤_02-배수공_02-배수공_배수공H_통영기초#11-rev1_4-3차 전기공사 설계서_REVP0(090401) 10" xfId="13795"/>
    <cellStyle name="콤_02-배수공_02-배수공_배수공H_통영기초#11-rev1_4-3차 전기공사 설계서_REVP0(090401) 11" xfId="13796"/>
    <cellStyle name="콤_02-배수공_02-배수공_배수공H_통영기초#11-rev1_4-3차 전기공사 설계서_REVP0(090401) 12" xfId="13797"/>
    <cellStyle name="콤_02-배수공_02-배수공_배수공H_통영기초#11-rev1_4-3차 전기공사 설계서_REVP0(090401) 13" xfId="13798"/>
    <cellStyle name="콤_02-배수공_02-배수공_배수공H_통영기초#11-rev1_4-3차 전기공사 설계서_REVP0(090401) 14" xfId="30158"/>
    <cellStyle name="콤_02-배수공_02-배수공_배수공H_통영기초#11-rev1_4-3차 전기공사 설계서_REVP0(090401) 2" xfId="13799"/>
    <cellStyle name="콤_02-배수공_02-배수공_배수공H_통영기초#11-rev1_4-3차 전기공사 설계서_REVP0(090401) 3" xfId="13800"/>
    <cellStyle name="콤_02-배수공_02-배수공_배수공H_통영기초#11-rev1_4-3차 전기공사 설계서_REVP0(090401) 4" xfId="13801"/>
    <cellStyle name="콤_02-배수공_02-배수공_배수공H_통영기초#11-rev1_4-3차 전기공사 설계서_REVP0(090401) 5" xfId="13802"/>
    <cellStyle name="콤_02-배수공_02-배수공_배수공H_통영기초#11-rev1_4-3차 전기공사 설계서_REVP0(090401) 6" xfId="13803"/>
    <cellStyle name="콤_02-배수공_02-배수공_배수공H_통영기초#11-rev1_4-3차 전기공사 설계서_REVP0(090401) 7" xfId="13804"/>
    <cellStyle name="콤_02-배수공_02-배수공_배수공H_통영기초#11-rev1_4-3차 전기공사 설계서_REVP0(090401) 8" xfId="13805"/>
    <cellStyle name="콤_02-배수공_02-배수공_배수공H_통영기초#11-rev1_4-3차 전기공사 설계서_REVP0(090401) 9" xfId="13806"/>
    <cellStyle name="콤_02-배수공_02-배수공_배수공H_통영기초#11-rev1_노임단가" xfId="13807"/>
    <cellStyle name="콤_02-배수공_02-배수공_배수공H_통영기초#11-rev1_노임단가 10" xfId="13808"/>
    <cellStyle name="콤_02-배수공_02-배수공_배수공H_통영기초#11-rev1_노임단가 11" xfId="13809"/>
    <cellStyle name="콤_02-배수공_02-배수공_배수공H_통영기초#11-rev1_노임단가 12" xfId="13810"/>
    <cellStyle name="콤_02-배수공_02-배수공_배수공H_통영기초#11-rev1_노임단가 13" xfId="13811"/>
    <cellStyle name="콤_02-배수공_02-배수공_배수공H_통영기초#11-rev1_노임단가 14" xfId="30157"/>
    <cellStyle name="콤_02-배수공_02-배수공_배수공H_통영기초#11-rev1_노임단가 2" xfId="13812"/>
    <cellStyle name="콤_02-배수공_02-배수공_배수공H_통영기초#11-rev1_노임단가 3" xfId="13813"/>
    <cellStyle name="콤_02-배수공_02-배수공_배수공H_통영기초#11-rev1_노임단가 4" xfId="13814"/>
    <cellStyle name="콤_02-배수공_02-배수공_배수공H_통영기초#11-rev1_노임단가 5" xfId="13815"/>
    <cellStyle name="콤_02-배수공_02-배수공_배수공H_통영기초#11-rev1_노임단가 6" xfId="13816"/>
    <cellStyle name="콤_02-배수공_02-배수공_배수공H_통영기초#11-rev1_노임단가 7" xfId="13817"/>
    <cellStyle name="콤_02-배수공_02-배수공_배수공H_통영기초#11-rev1_노임단가 8" xfId="13818"/>
    <cellStyle name="콤_02-배수공_02-배수공_배수공H_통영기초#11-rev1_노임단가 9" xfId="13819"/>
    <cellStyle name="콤_02-배수공_02-배수공_배수공H_통영기초#11-rev1_노임단가_1-1차 전기공사 설계서(저장탱크)_REVA_090721(전기방식수정분)" xfId="28248"/>
    <cellStyle name="콤_02-배수공_02-배수공_배수공H_통영기초#11-rev1_노임단가_4-3차 전기공사 설계서_REVP0(090401)" xfId="13820"/>
    <cellStyle name="콤_02-배수공_02-배수공_배수공H_통영기초#11-rev1_노임단가_4-3차 전기공사 설계서_REVP0(090401) 10" xfId="13821"/>
    <cellStyle name="콤_02-배수공_02-배수공_배수공H_통영기초#11-rev1_노임단가_4-3차 전기공사 설계서_REVP0(090401) 11" xfId="13822"/>
    <cellStyle name="콤_02-배수공_02-배수공_배수공H_통영기초#11-rev1_노임단가_4-3차 전기공사 설계서_REVP0(090401) 12" xfId="13823"/>
    <cellStyle name="콤_02-배수공_02-배수공_배수공H_통영기초#11-rev1_노임단가_4-3차 전기공사 설계서_REVP0(090401) 13" xfId="13824"/>
    <cellStyle name="콤_02-배수공_02-배수공_배수공H_통영기초#11-rev1_노임단가_4-3차 전기공사 설계서_REVP0(090401) 14" xfId="30156"/>
    <cellStyle name="콤_02-배수공_02-배수공_배수공H_통영기초#11-rev1_노임단가_4-3차 전기공사 설계서_REVP0(090401) 2" xfId="13825"/>
    <cellStyle name="콤_02-배수공_02-배수공_배수공H_통영기초#11-rev1_노임단가_4-3차 전기공사 설계서_REVP0(090401) 3" xfId="13826"/>
    <cellStyle name="콤_02-배수공_02-배수공_배수공H_통영기초#11-rev1_노임단가_4-3차 전기공사 설계서_REVP0(090401) 4" xfId="13827"/>
    <cellStyle name="콤_02-배수공_02-배수공_배수공H_통영기초#11-rev1_노임단가_4-3차 전기공사 설계서_REVP0(090401) 5" xfId="13828"/>
    <cellStyle name="콤_02-배수공_02-배수공_배수공H_통영기초#11-rev1_노임단가_4-3차 전기공사 설계서_REVP0(090401) 6" xfId="13829"/>
    <cellStyle name="콤_02-배수공_02-배수공_배수공H_통영기초#11-rev1_노임단가_4-3차 전기공사 설계서_REVP0(090401) 7" xfId="13830"/>
    <cellStyle name="콤_02-배수공_02-배수공_배수공H_통영기초#11-rev1_노임단가_4-3차 전기공사 설계서_REVP0(090401) 8" xfId="13831"/>
    <cellStyle name="콤_02-배수공_02-배수공_배수공H_통영기초#11-rev1_노임단가_4-3차 전기공사 설계서_REVP0(090401) 9" xfId="13832"/>
    <cellStyle name="콤_02-배수공_02-배수공_배수공H_통영기초#11-rev1_통합내역서" xfId="13833"/>
    <cellStyle name="콤_02-배수공_02-배수공_배수공H_통영기초#11-rev1_통합내역서 10" xfId="13834"/>
    <cellStyle name="콤_02-배수공_02-배수공_배수공H_통영기초#11-rev1_통합내역서 11" xfId="13835"/>
    <cellStyle name="콤_02-배수공_02-배수공_배수공H_통영기초#11-rev1_통합내역서 12" xfId="13836"/>
    <cellStyle name="콤_02-배수공_02-배수공_배수공H_통영기초#11-rev1_통합내역서 13" xfId="13837"/>
    <cellStyle name="콤_02-배수공_02-배수공_배수공H_통영기초#11-rev1_통합내역서 14" xfId="30155"/>
    <cellStyle name="콤_02-배수공_02-배수공_배수공H_통영기초#11-rev1_통합내역서 2" xfId="13838"/>
    <cellStyle name="콤_02-배수공_02-배수공_배수공H_통영기초#11-rev1_통합내역서 3" xfId="13839"/>
    <cellStyle name="콤_02-배수공_02-배수공_배수공H_통영기초#11-rev1_통합내역서 4" xfId="13840"/>
    <cellStyle name="콤_02-배수공_02-배수공_배수공H_통영기초#11-rev1_통합내역서 5" xfId="13841"/>
    <cellStyle name="콤_02-배수공_02-배수공_배수공H_통영기초#11-rev1_통합내역서 6" xfId="13842"/>
    <cellStyle name="콤_02-배수공_02-배수공_배수공H_통영기초#11-rev1_통합내역서 7" xfId="13843"/>
    <cellStyle name="콤_02-배수공_02-배수공_배수공H_통영기초#11-rev1_통합내역서 8" xfId="13844"/>
    <cellStyle name="콤_02-배수공_02-배수공_배수공H_통영기초#11-rev1_통합내역서 9" xfId="13845"/>
    <cellStyle name="콤_02-배수공_02-배수공_배수공H_통영기초#11-rev1_통합내역서_1-1차 전기공사 설계서(저장탱크)_REVA_090721(전기방식수정분)" xfId="28249"/>
    <cellStyle name="콤_02-배수공_02-배수공_배수공H_통영기초#11-rev1_통합내역서_4-3차 전기공사 설계서_REVP0(090401)" xfId="13846"/>
    <cellStyle name="콤_02-배수공_02-배수공_배수공H_통영기초#11-rev1_통합내역서_4-3차 전기공사 설계서_REVP0(090401) 10" xfId="13847"/>
    <cellStyle name="콤_02-배수공_02-배수공_배수공H_통영기초#11-rev1_통합내역서_4-3차 전기공사 설계서_REVP0(090401) 11" xfId="13848"/>
    <cellStyle name="콤_02-배수공_02-배수공_배수공H_통영기초#11-rev1_통합내역서_4-3차 전기공사 설계서_REVP0(090401) 12" xfId="13849"/>
    <cellStyle name="콤_02-배수공_02-배수공_배수공H_통영기초#11-rev1_통합내역서_4-3차 전기공사 설계서_REVP0(090401) 13" xfId="13850"/>
    <cellStyle name="콤_02-배수공_02-배수공_배수공H_통영기초#11-rev1_통합내역서_4-3차 전기공사 설계서_REVP0(090401) 14" xfId="30154"/>
    <cellStyle name="콤_02-배수공_02-배수공_배수공H_통영기초#11-rev1_통합내역서_4-3차 전기공사 설계서_REVP0(090401) 2" xfId="13851"/>
    <cellStyle name="콤_02-배수공_02-배수공_배수공H_통영기초#11-rev1_통합내역서_4-3차 전기공사 설계서_REVP0(090401) 3" xfId="13852"/>
    <cellStyle name="콤_02-배수공_02-배수공_배수공H_통영기초#11-rev1_통합내역서_4-3차 전기공사 설계서_REVP0(090401) 4" xfId="13853"/>
    <cellStyle name="콤_02-배수공_02-배수공_배수공H_통영기초#11-rev1_통합내역서_4-3차 전기공사 설계서_REVP0(090401) 5" xfId="13854"/>
    <cellStyle name="콤_02-배수공_02-배수공_배수공H_통영기초#11-rev1_통합내역서_4-3차 전기공사 설계서_REVP0(090401) 6" xfId="13855"/>
    <cellStyle name="콤_02-배수공_02-배수공_배수공H_통영기초#11-rev1_통합내역서_4-3차 전기공사 설계서_REVP0(090401) 7" xfId="13856"/>
    <cellStyle name="콤_02-배수공_02-배수공_배수공H_통영기초#11-rev1_통합내역서_4-3차 전기공사 설계서_REVP0(090401) 8" xfId="13857"/>
    <cellStyle name="콤_02-배수공_02-배수공_배수공H_통영기초#11-rev1_통합내역서_4-3차 전기공사 설계서_REVP0(090401) 9" xfId="13858"/>
    <cellStyle name="콤_02-배수공_02-배수공_배수공H_통영기초#11-rev1_평택15-17본체내역서_rev5" xfId="13859"/>
    <cellStyle name="콤_02-배수공_02-배수공_배수공H_통영기초#11-rev1_평택15-17본체내역서_rev5 10" xfId="13860"/>
    <cellStyle name="콤_02-배수공_02-배수공_배수공H_통영기초#11-rev1_평택15-17본체내역서_rev5 11" xfId="13861"/>
    <cellStyle name="콤_02-배수공_02-배수공_배수공H_통영기초#11-rev1_평택15-17본체내역서_rev5 12" xfId="13862"/>
    <cellStyle name="콤_02-배수공_02-배수공_배수공H_통영기초#11-rev1_평택15-17본체내역서_rev5 13" xfId="13863"/>
    <cellStyle name="콤_02-배수공_02-배수공_배수공H_통영기초#11-rev1_평택15-17본체내역서_rev5 14" xfId="30153"/>
    <cellStyle name="콤_02-배수공_02-배수공_배수공H_통영기초#11-rev1_평택15-17본체내역서_rev5 2" xfId="13864"/>
    <cellStyle name="콤_02-배수공_02-배수공_배수공H_통영기초#11-rev1_평택15-17본체내역서_rev5 3" xfId="13865"/>
    <cellStyle name="콤_02-배수공_02-배수공_배수공H_통영기초#11-rev1_평택15-17본체내역서_rev5 4" xfId="13866"/>
    <cellStyle name="콤_02-배수공_02-배수공_배수공H_통영기초#11-rev1_평택15-17본체내역서_rev5 5" xfId="13867"/>
    <cellStyle name="콤_02-배수공_02-배수공_배수공H_통영기초#11-rev1_평택15-17본체내역서_rev5 6" xfId="13868"/>
    <cellStyle name="콤_02-배수공_02-배수공_배수공H_통영기초#11-rev1_평택15-17본체내역서_rev5 7" xfId="13869"/>
    <cellStyle name="콤_02-배수공_02-배수공_배수공H_통영기초#11-rev1_평택15-17본체내역서_rev5 8" xfId="13870"/>
    <cellStyle name="콤_02-배수공_02-배수공_배수공H_통영기초#11-rev1_평택15-17본체내역서_rev5 9" xfId="13871"/>
    <cellStyle name="콤_02-배수공_02-배수공_배수공H_통영기초#11-rev1_평택15-17본체내역서_rev5_1-1차 전기공사 설계서(저장탱크)_REVA_090721(전기방식수정분)" xfId="28250"/>
    <cellStyle name="콤_02-배수공_02-배수공_배수공H_통영기초#11-rev1_평택15-17본체내역서_rev5_4-3차 전기공사 설계서_REVP0(090401)" xfId="13872"/>
    <cellStyle name="콤_02-배수공_02-배수공_배수공H_통영기초#11-rev1_평택15-17본체내역서_rev5_4-3차 전기공사 설계서_REVP0(090401) 10" xfId="13873"/>
    <cellStyle name="콤_02-배수공_02-배수공_배수공H_통영기초#11-rev1_평택15-17본체내역서_rev5_4-3차 전기공사 설계서_REVP0(090401) 11" xfId="13874"/>
    <cellStyle name="콤_02-배수공_02-배수공_배수공H_통영기초#11-rev1_평택15-17본체내역서_rev5_4-3차 전기공사 설계서_REVP0(090401) 12" xfId="13875"/>
    <cellStyle name="콤_02-배수공_02-배수공_배수공H_통영기초#11-rev1_평택15-17본체내역서_rev5_4-3차 전기공사 설계서_REVP0(090401) 13" xfId="13876"/>
    <cellStyle name="콤_02-배수공_02-배수공_배수공H_통영기초#11-rev1_평택15-17본체내역서_rev5_4-3차 전기공사 설계서_REVP0(090401) 14" xfId="30152"/>
    <cellStyle name="콤_02-배수공_02-배수공_배수공H_통영기초#11-rev1_평택15-17본체내역서_rev5_4-3차 전기공사 설계서_REVP0(090401) 2" xfId="13877"/>
    <cellStyle name="콤_02-배수공_02-배수공_배수공H_통영기초#11-rev1_평택15-17본체내역서_rev5_4-3차 전기공사 설계서_REVP0(090401) 3" xfId="13878"/>
    <cellStyle name="콤_02-배수공_02-배수공_배수공H_통영기초#11-rev1_평택15-17본체내역서_rev5_4-3차 전기공사 설계서_REVP0(090401) 4" xfId="13879"/>
    <cellStyle name="콤_02-배수공_02-배수공_배수공H_통영기초#11-rev1_평택15-17본체내역서_rev5_4-3차 전기공사 설계서_REVP0(090401) 5" xfId="13880"/>
    <cellStyle name="콤_02-배수공_02-배수공_배수공H_통영기초#11-rev1_평택15-17본체내역서_rev5_4-3차 전기공사 설계서_REVP0(090401) 6" xfId="13881"/>
    <cellStyle name="콤_02-배수공_02-배수공_배수공H_통영기초#11-rev1_평택15-17본체내역서_rev5_4-3차 전기공사 설계서_REVP0(090401) 7" xfId="13882"/>
    <cellStyle name="콤_02-배수공_02-배수공_배수공H_통영기초#11-rev1_평택15-17본체내역서_rev5_4-3차 전기공사 설계서_REVP0(090401) 8" xfId="13883"/>
    <cellStyle name="콤_02-배수공_02-배수공_배수공H_통영기초#11-rev1_평택15-17본체내역서_rev5_4-3차 전기공사 설계서_REVP0(090401) 9" xfId="13884"/>
    <cellStyle name="콤_02-배수공_02-배수공_배수공H_통합내역서" xfId="13885"/>
    <cellStyle name="콤_02-배수공_02-배수공_배수공H_통합내역서 10" xfId="13886"/>
    <cellStyle name="콤_02-배수공_02-배수공_배수공H_통합내역서 11" xfId="13887"/>
    <cellStyle name="콤_02-배수공_02-배수공_배수공H_통합내역서 12" xfId="13888"/>
    <cellStyle name="콤_02-배수공_02-배수공_배수공H_통합내역서 13" xfId="13889"/>
    <cellStyle name="콤_02-배수공_02-배수공_배수공H_통합내역서 14" xfId="30151"/>
    <cellStyle name="콤_02-배수공_02-배수공_배수공H_통합내역서 2" xfId="13890"/>
    <cellStyle name="콤_02-배수공_02-배수공_배수공H_통합내역서 3" xfId="13891"/>
    <cellStyle name="콤_02-배수공_02-배수공_배수공H_통합내역서 4" xfId="13892"/>
    <cellStyle name="콤_02-배수공_02-배수공_배수공H_통합내역서 5" xfId="13893"/>
    <cellStyle name="콤_02-배수공_02-배수공_배수공H_통합내역서 6" xfId="13894"/>
    <cellStyle name="콤_02-배수공_02-배수공_배수공H_통합내역서 7" xfId="13895"/>
    <cellStyle name="콤_02-배수공_02-배수공_배수공H_통합내역서 8" xfId="13896"/>
    <cellStyle name="콤_02-배수공_02-배수공_배수공H_통합내역서 9" xfId="13897"/>
    <cellStyle name="콤_02-배수공_02-배수공_배수공H_통합내역서_1-1차 전기공사 설계서(저장탱크)_REVA_090721(전기방식수정분)" xfId="28251"/>
    <cellStyle name="콤_02-배수공_02-배수공_배수공H_통합내역서_4-3차 전기공사 설계서_REVP0(090401)" xfId="13898"/>
    <cellStyle name="콤_02-배수공_02-배수공_배수공H_통합내역서_4-3차 전기공사 설계서_REVP0(090401) 10" xfId="13899"/>
    <cellStyle name="콤_02-배수공_02-배수공_배수공H_통합내역서_4-3차 전기공사 설계서_REVP0(090401) 11" xfId="13900"/>
    <cellStyle name="콤_02-배수공_02-배수공_배수공H_통합내역서_4-3차 전기공사 설계서_REVP0(090401) 12" xfId="13901"/>
    <cellStyle name="콤_02-배수공_02-배수공_배수공H_통합내역서_4-3차 전기공사 설계서_REVP0(090401) 13" xfId="13902"/>
    <cellStyle name="콤_02-배수공_02-배수공_배수공H_통합내역서_4-3차 전기공사 설계서_REVP0(090401) 14" xfId="30150"/>
    <cellStyle name="콤_02-배수공_02-배수공_배수공H_통합내역서_4-3차 전기공사 설계서_REVP0(090401) 2" xfId="13903"/>
    <cellStyle name="콤_02-배수공_02-배수공_배수공H_통합내역서_4-3차 전기공사 설계서_REVP0(090401) 3" xfId="13904"/>
    <cellStyle name="콤_02-배수공_02-배수공_배수공H_통합내역서_4-3차 전기공사 설계서_REVP0(090401) 4" xfId="13905"/>
    <cellStyle name="콤_02-배수공_02-배수공_배수공H_통합내역서_4-3차 전기공사 설계서_REVP0(090401) 5" xfId="13906"/>
    <cellStyle name="콤_02-배수공_02-배수공_배수공H_통합내역서_4-3차 전기공사 설계서_REVP0(090401) 6" xfId="13907"/>
    <cellStyle name="콤_02-배수공_02-배수공_배수공H_통합내역서_4-3차 전기공사 설계서_REVP0(090401) 7" xfId="13908"/>
    <cellStyle name="콤_02-배수공_02-배수공_배수공H_통합내역서_4-3차 전기공사 설계서_REVP0(090401) 8" xfId="13909"/>
    <cellStyle name="콤_02-배수공_02-배수공_배수공H_통합내역서_4-3차 전기공사 설계서_REVP0(090401) 9" xfId="13910"/>
    <cellStyle name="콤_02-배수공_02-배수공_배수공H_평택15-17본체내역서_rev5" xfId="13911"/>
    <cellStyle name="콤_02-배수공_02-배수공_배수공H_평택15-17본체내역서_rev5 10" xfId="13912"/>
    <cellStyle name="콤_02-배수공_02-배수공_배수공H_평택15-17본체내역서_rev5 11" xfId="13913"/>
    <cellStyle name="콤_02-배수공_02-배수공_배수공H_평택15-17본체내역서_rev5 12" xfId="13914"/>
    <cellStyle name="콤_02-배수공_02-배수공_배수공H_평택15-17본체내역서_rev5 13" xfId="13915"/>
    <cellStyle name="콤_02-배수공_02-배수공_배수공H_평택15-17본체내역서_rev5 14" xfId="30149"/>
    <cellStyle name="콤_02-배수공_02-배수공_배수공H_평택15-17본체내역서_rev5 2" xfId="13916"/>
    <cellStyle name="콤_02-배수공_02-배수공_배수공H_평택15-17본체내역서_rev5 3" xfId="13917"/>
    <cellStyle name="콤_02-배수공_02-배수공_배수공H_평택15-17본체내역서_rev5 4" xfId="13918"/>
    <cellStyle name="콤_02-배수공_02-배수공_배수공H_평택15-17본체내역서_rev5 5" xfId="13919"/>
    <cellStyle name="콤_02-배수공_02-배수공_배수공H_평택15-17본체내역서_rev5 6" xfId="13920"/>
    <cellStyle name="콤_02-배수공_02-배수공_배수공H_평택15-17본체내역서_rev5 7" xfId="13921"/>
    <cellStyle name="콤_02-배수공_02-배수공_배수공H_평택15-17본체내역서_rev5 8" xfId="13922"/>
    <cellStyle name="콤_02-배수공_02-배수공_배수공H_평택15-17본체내역서_rev5 9" xfId="13923"/>
    <cellStyle name="콤_02-배수공_02-배수공_배수공H_평택15-17본체내역서_rev5_1-1차 전기공사 설계서(저장탱크)_REVA_090721(전기방식수정분)" xfId="28252"/>
    <cellStyle name="콤_02-배수공_02-배수공_배수공H_평택15-17본체내역서_rev5_4-3차 전기공사 설계서_REVP0(090401)" xfId="13924"/>
    <cellStyle name="콤_02-배수공_02-배수공_배수공H_평택15-17본체내역서_rev5_4-3차 전기공사 설계서_REVP0(090401) 10" xfId="13925"/>
    <cellStyle name="콤_02-배수공_02-배수공_배수공H_평택15-17본체내역서_rev5_4-3차 전기공사 설계서_REVP0(090401) 11" xfId="13926"/>
    <cellStyle name="콤_02-배수공_02-배수공_배수공H_평택15-17본체내역서_rev5_4-3차 전기공사 설계서_REVP0(090401) 12" xfId="13927"/>
    <cellStyle name="콤_02-배수공_02-배수공_배수공H_평택15-17본체내역서_rev5_4-3차 전기공사 설계서_REVP0(090401) 13" xfId="13928"/>
    <cellStyle name="콤_02-배수공_02-배수공_배수공H_평택15-17본체내역서_rev5_4-3차 전기공사 설계서_REVP0(090401) 14" xfId="30148"/>
    <cellStyle name="콤_02-배수공_02-배수공_배수공H_평택15-17본체내역서_rev5_4-3차 전기공사 설계서_REVP0(090401) 2" xfId="13929"/>
    <cellStyle name="콤_02-배수공_02-배수공_배수공H_평택15-17본체내역서_rev5_4-3차 전기공사 설계서_REVP0(090401) 3" xfId="13930"/>
    <cellStyle name="콤_02-배수공_02-배수공_배수공H_평택15-17본체내역서_rev5_4-3차 전기공사 설계서_REVP0(090401) 4" xfId="13931"/>
    <cellStyle name="콤_02-배수공_02-배수공_배수공H_평택15-17본체내역서_rev5_4-3차 전기공사 설계서_REVP0(090401) 5" xfId="13932"/>
    <cellStyle name="콤_02-배수공_02-배수공_배수공H_평택15-17본체내역서_rev5_4-3차 전기공사 설계서_REVP0(090401) 6" xfId="13933"/>
    <cellStyle name="콤_02-배수공_02-배수공_배수공H_평택15-17본체내역서_rev5_4-3차 전기공사 설계서_REVP0(090401) 7" xfId="13934"/>
    <cellStyle name="콤_02-배수공_02-배수공_배수공H_평택15-17본체내역서_rev5_4-3차 전기공사 설계서_REVP0(090401) 8" xfId="13935"/>
    <cellStyle name="콤_02-배수공_02-배수공_배수공H_평택15-17본체내역서_rev5_4-3차 전기공사 설계서_REVP0(090401) 9" xfId="13936"/>
    <cellStyle name="콤_02-배수공_02-배수공_통영기초#11-rev1" xfId="13937"/>
    <cellStyle name="콤_02-배수공_02-배수공_통영기초#11-rev1 10" xfId="13938"/>
    <cellStyle name="콤_02-배수공_02-배수공_통영기초#11-rev1 11" xfId="13939"/>
    <cellStyle name="콤_02-배수공_02-배수공_통영기초#11-rev1 12" xfId="13940"/>
    <cellStyle name="콤_02-배수공_02-배수공_통영기초#11-rev1 13" xfId="13941"/>
    <cellStyle name="콤_02-배수공_02-배수공_통영기초#11-rev1 14" xfId="30147"/>
    <cellStyle name="콤_02-배수공_02-배수공_통영기초#11-rev1 2" xfId="13942"/>
    <cellStyle name="콤_02-배수공_02-배수공_통영기초#11-rev1 3" xfId="13943"/>
    <cellStyle name="콤_02-배수공_02-배수공_통영기초#11-rev1 4" xfId="13944"/>
    <cellStyle name="콤_02-배수공_02-배수공_통영기초#11-rev1 5" xfId="13945"/>
    <cellStyle name="콤_02-배수공_02-배수공_통영기초#11-rev1 6" xfId="13946"/>
    <cellStyle name="콤_02-배수공_02-배수공_통영기초#11-rev1 7" xfId="13947"/>
    <cellStyle name="콤_02-배수공_02-배수공_통영기초#11-rev1 8" xfId="13948"/>
    <cellStyle name="콤_02-배수공_02-배수공_통영기초#11-rev1 9" xfId="13949"/>
    <cellStyle name="콤_02-배수공_02-배수공_통영기초#11-rev1_1-1차 전기공사 설계서(저장탱크)_REVA_090721(전기방식수정분)" xfId="28253"/>
    <cellStyle name="콤_02-배수공_02-배수공_통영기초#11-rev1_4-3차 전기공사 설계서_REVP0(090401)" xfId="13950"/>
    <cellStyle name="콤_02-배수공_02-배수공_통영기초#11-rev1_4-3차 전기공사 설계서_REVP0(090401) 10" xfId="13951"/>
    <cellStyle name="콤_02-배수공_02-배수공_통영기초#11-rev1_4-3차 전기공사 설계서_REVP0(090401) 11" xfId="13952"/>
    <cellStyle name="콤_02-배수공_02-배수공_통영기초#11-rev1_4-3차 전기공사 설계서_REVP0(090401) 12" xfId="13953"/>
    <cellStyle name="콤_02-배수공_02-배수공_통영기초#11-rev1_4-3차 전기공사 설계서_REVP0(090401) 13" xfId="13954"/>
    <cellStyle name="콤_02-배수공_02-배수공_통영기초#11-rev1_4-3차 전기공사 설계서_REVP0(090401) 14" xfId="30146"/>
    <cellStyle name="콤_02-배수공_02-배수공_통영기초#11-rev1_4-3차 전기공사 설계서_REVP0(090401) 2" xfId="13955"/>
    <cellStyle name="콤_02-배수공_02-배수공_통영기초#11-rev1_4-3차 전기공사 설계서_REVP0(090401) 3" xfId="13956"/>
    <cellStyle name="콤_02-배수공_02-배수공_통영기초#11-rev1_4-3차 전기공사 설계서_REVP0(090401) 4" xfId="13957"/>
    <cellStyle name="콤_02-배수공_02-배수공_통영기초#11-rev1_4-3차 전기공사 설계서_REVP0(090401) 5" xfId="13958"/>
    <cellStyle name="콤_02-배수공_02-배수공_통영기초#11-rev1_4-3차 전기공사 설계서_REVP0(090401) 6" xfId="13959"/>
    <cellStyle name="콤_02-배수공_02-배수공_통영기초#11-rev1_4-3차 전기공사 설계서_REVP0(090401) 7" xfId="13960"/>
    <cellStyle name="콤_02-배수공_02-배수공_통영기초#11-rev1_4-3차 전기공사 설계서_REVP0(090401) 8" xfId="13961"/>
    <cellStyle name="콤_02-배수공_02-배수공_통영기초#11-rev1_4-3차 전기공사 설계서_REVP0(090401) 9" xfId="13962"/>
    <cellStyle name="콤_02-배수공_02-배수공_통영기초#11-rev1_노임단가" xfId="13963"/>
    <cellStyle name="콤_02-배수공_02-배수공_통영기초#11-rev1_노임단가 10" xfId="13964"/>
    <cellStyle name="콤_02-배수공_02-배수공_통영기초#11-rev1_노임단가 11" xfId="13965"/>
    <cellStyle name="콤_02-배수공_02-배수공_통영기초#11-rev1_노임단가 12" xfId="13966"/>
    <cellStyle name="콤_02-배수공_02-배수공_통영기초#11-rev1_노임단가 13" xfId="13967"/>
    <cellStyle name="콤_02-배수공_02-배수공_통영기초#11-rev1_노임단가 14" xfId="30145"/>
    <cellStyle name="콤_02-배수공_02-배수공_통영기초#11-rev1_노임단가 2" xfId="13968"/>
    <cellStyle name="콤_02-배수공_02-배수공_통영기초#11-rev1_노임단가 3" xfId="13969"/>
    <cellStyle name="콤_02-배수공_02-배수공_통영기초#11-rev1_노임단가 4" xfId="13970"/>
    <cellStyle name="콤_02-배수공_02-배수공_통영기초#11-rev1_노임단가 5" xfId="13971"/>
    <cellStyle name="콤_02-배수공_02-배수공_통영기초#11-rev1_노임단가 6" xfId="13972"/>
    <cellStyle name="콤_02-배수공_02-배수공_통영기초#11-rev1_노임단가 7" xfId="13973"/>
    <cellStyle name="콤_02-배수공_02-배수공_통영기초#11-rev1_노임단가 8" xfId="13974"/>
    <cellStyle name="콤_02-배수공_02-배수공_통영기초#11-rev1_노임단가 9" xfId="13975"/>
    <cellStyle name="콤_02-배수공_02-배수공_통영기초#11-rev1_노임단가_1-1차 전기공사 설계서(저장탱크)_REVA_090721(전기방식수정분)" xfId="28254"/>
    <cellStyle name="콤_02-배수공_02-배수공_통영기초#11-rev1_노임단가_4-3차 전기공사 설계서_REVP0(090401)" xfId="13976"/>
    <cellStyle name="콤_02-배수공_02-배수공_통영기초#11-rev1_노임단가_4-3차 전기공사 설계서_REVP0(090401) 10" xfId="13977"/>
    <cellStyle name="콤_02-배수공_02-배수공_통영기초#11-rev1_노임단가_4-3차 전기공사 설계서_REVP0(090401) 11" xfId="13978"/>
    <cellStyle name="콤_02-배수공_02-배수공_통영기초#11-rev1_노임단가_4-3차 전기공사 설계서_REVP0(090401) 12" xfId="13979"/>
    <cellStyle name="콤_02-배수공_02-배수공_통영기초#11-rev1_노임단가_4-3차 전기공사 설계서_REVP0(090401) 13" xfId="13980"/>
    <cellStyle name="콤_02-배수공_02-배수공_통영기초#11-rev1_노임단가_4-3차 전기공사 설계서_REVP0(090401) 14" xfId="30144"/>
    <cellStyle name="콤_02-배수공_02-배수공_통영기초#11-rev1_노임단가_4-3차 전기공사 설계서_REVP0(090401) 2" xfId="13981"/>
    <cellStyle name="콤_02-배수공_02-배수공_통영기초#11-rev1_노임단가_4-3차 전기공사 설계서_REVP0(090401) 3" xfId="13982"/>
    <cellStyle name="콤_02-배수공_02-배수공_통영기초#11-rev1_노임단가_4-3차 전기공사 설계서_REVP0(090401) 4" xfId="13983"/>
    <cellStyle name="콤_02-배수공_02-배수공_통영기초#11-rev1_노임단가_4-3차 전기공사 설계서_REVP0(090401) 5" xfId="13984"/>
    <cellStyle name="콤_02-배수공_02-배수공_통영기초#11-rev1_노임단가_4-3차 전기공사 설계서_REVP0(090401) 6" xfId="13985"/>
    <cellStyle name="콤_02-배수공_02-배수공_통영기초#11-rev1_노임단가_4-3차 전기공사 설계서_REVP0(090401) 7" xfId="13986"/>
    <cellStyle name="콤_02-배수공_02-배수공_통영기초#11-rev1_노임단가_4-3차 전기공사 설계서_REVP0(090401) 8" xfId="13987"/>
    <cellStyle name="콤_02-배수공_02-배수공_통영기초#11-rev1_노임단가_4-3차 전기공사 설계서_REVP0(090401) 9" xfId="13988"/>
    <cellStyle name="콤_02-배수공_02-배수공_통영기초#11-rev1_통합내역서" xfId="13989"/>
    <cellStyle name="콤_02-배수공_02-배수공_통영기초#11-rev1_통합내역서 10" xfId="13990"/>
    <cellStyle name="콤_02-배수공_02-배수공_통영기초#11-rev1_통합내역서 11" xfId="13991"/>
    <cellStyle name="콤_02-배수공_02-배수공_통영기초#11-rev1_통합내역서 12" xfId="13992"/>
    <cellStyle name="콤_02-배수공_02-배수공_통영기초#11-rev1_통합내역서 13" xfId="13993"/>
    <cellStyle name="콤_02-배수공_02-배수공_통영기초#11-rev1_통합내역서 14" xfId="30143"/>
    <cellStyle name="콤_02-배수공_02-배수공_통영기초#11-rev1_통합내역서 2" xfId="13994"/>
    <cellStyle name="콤_02-배수공_02-배수공_통영기초#11-rev1_통합내역서 3" xfId="13995"/>
    <cellStyle name="콤_02-배수공_02-배수공_통영기초#11-rev1_통합내역서 4" xfId="13996"/>
    <cellStyle name="콤_02-배수공_02-배수공_통영기초#11-rev1_통합내역서 5" xfId="13997"/>
    <cellStyle name="콤_02-배수공_02-배수공_통영기초#11-rev1_통합내역서 6" xfId="13998"/>
    <cellStyle name="콤_02-배수공_02-배수공_통영기초#11-rev1_통합내역서 7" xfId="13999"/>
    <cellStyle name="콤_02-배수공_02-배수공_통영기초#11-rev1_통합내역서 8" xfId="14000"/>
    <cellStyle name="콤_02-배수공_02-배수공_통영기초#11-rev1_통합내역서 9" xfId="14001"/>
    <cellStyle name="콤_02-배수공_02-배수공_통영기초#11-rev1_통합내역서_1-1차 전기공사 설계서(저장탱크)_REVA_090721(전기방식수정분)" xfId="28255"/>
    <cellStyle name="콤_02-배수공_02-배수공_통영기초#11-rev1_통합내역서_4-3차 전기공사 설계서_REVP0(090401)" xfId="14002"/>
    <cellStyle name="콤_02-배수공_02-배수공_통영기초#11-rev1_통합내역서_4-3차 전기공사 설계서_REVP0(090401) 10" xfId="14003"/>
    <cellStyle name="콤_02-배수공_02-배수공_통영기초#11-rev1_통합내역서_4-3차 전기공사 설계서_REVP0(090401) 11" xfId="14004"/>
    <cellStyle name="콤_02-배수공_02-배수공_통영기초#11-rev1_통합내역서_4-3차 전기공사 설계서_REVP0(090401) 12" xfId="14005"/>
    <cellStyle name="콤_02-배수공_02-배수공_통영기초#11-rev1_통합내역서_4-3차 전기공사 설계서_REVP0(090401) 13" xfId="14006"/>
    <cellStyle name="콤_02-배수공_02-배수공_통영기초#11-rev1_통합내역서_4-3차 전기공사 설계서_REVP0(090401) 14" xfId="30142"/>
    <cellStyle name="콤_02-배수공_02-배수공_통영기초#11-rev1_통합내역서_4-3차 전기공사 설계서_REVP0(090401) 2" xfId="14007"/>
    <cellStyle name="콤_02-배수공_02-배수공_통영기초#11-rev1_통합내역서_4-3차 전기공사 설계서_REVP0(090401) 3" xfId="14008"/>
    <cellStyle name="콤_02-배수공_02-배수공_통영기초#11-rev1_통합내역서_4-3차 전기공사 설계서_REVP0(090401) 4" xfId="14009"/>
    <cellStyle name="콤_02-배수공_02-배수공_통영기초#11-rev1_통합내역서_4-3차 전기공사 설계서_REVP0(090401) 5" xfId="14010"/>
    <cellStyle name="콤_02-배수공_02-배수공_통영기초#11-rev1_통합내역서_4-3차 전기공사 설계서_REVP0(090401) 6" xfId="14011"/>
    <cellStyle name="콤_02-배수공_02-배수공_통영기초#11-rev1_통합내역서_4-3차 전기공사 설계서_REVP0(090401) 7" xfId="14012"/>
    <cellStyle name="콤_02-배수공_02-배수공_통영기초#11-rev1_통합내역서_4-3차 전기공사 설계서_REVP0(090401) 8" xfId="14013"/>
    <cellStyle name="콤_02-배수공_02-배수공_통영기초#11-rev1_통합내역서_4-3차 전기공사 설계서_REVP0(090401) 9" xfId="14014"/>
    <cellStyle name="콤_02-배수공_02-배수공_통영기초#11-rev1_평택15-17본체내역서_rev5" xfId="14015"/>
    <cellStyle name="콤_02-배수공_02-배수공_통영기초#11-rev1_평택15-17본체내역서_rev5 10" xfId="14016"/>
    <cellStyle name="콤_02-배수공_02-배수공_통영기초#11-rev1_평택15-17본체내역서_rev5 11" xfId="14017"/>
    <cellStyle name="콤_02-배수공_02-배수공_통영기초#11-rev1_평택15-17본체내역서_rev5 12" xfId="14018"/>
    <cellStyle name="콤_02-배수공_02-배수공_통영기초#11-rev1_평택15-17본체내역서_rev5 13" xfId="14019"/>
    <cellStyle name="콤_02-배수공_02-배수공_통영기초#11-rev1_평택15-17본체내역서_rev5 14" xfId="30141"/>
    <cellStyle name="콤_02-배수공_02-배수공_통영기초#11-rev1_평택15-17본체내역서_rev5 2" xfId="14020"/>
    <cellStyle name="콤_02-배수공_02-배수공_통영기초#11-rev1_평택15-17본체내역서_rev5 3" xfId="14021"/>
    <cellStyle name="콤_02-배수공_02-배수공_통영기초#11-rev1_평택15-17본체내역서_rev5 4" xfId="14022"/>
    <cellStyle name="콤_02-배수공_02-배수공_통영기초#11-rev1_평택15-17본체내역서_rev5 5" xfId="14023"/>
    <cellStyle name="콤_02-배수공_02-배수공_통영기초#11-rev1_평택15-17본체내역서_rev5 6" xfId="14024"/>
    <cellStyle name="콤_02-배수공_02-배수공_통영기초#11-rev1_평택15-17본체내역서_rev5 7" xfId="14025"/>
    <cellStyle name="콤_02-배수공_02-배수공_통영기초#11-rev1_평택15-17본체내역서_rev5 8" xfId="14026"/>
    <cellStyle name="콤_02-배수공_02-배수공_통영기초#11-rev1_평택15-17본체내역서_rev5 9" xfId="14027"/>
    <cellStyle name="콤_02-배수공_02-배수공_통영기초#11-rev1_평택15-17본체내역서_rev5_1-1차 전기공사 설계서(저장탱크)_REVA_090721(전기방식수정분)" xfId="28256"/>
    <cellStyle name="콤_02-배수공_02-배수공_통영기초#11-rev1_평택15-17본체내역서_rev5_4-3차 전기공사 설계서_REVP0(090401)" xfId="14028"/>
    <cellStyle name="콤_02-배수공_02-배수공_통영기초#11-rev1_평택15-17본체내역서_rev5_4-3차 전기공사 설계서_REVP0(090401) 10" xfId="14029"/>
    <cellStyle name="콤_02-배수공_02-배수공_통영기초#11-rev1_평택15-17본체내역서_rev5_4-3차 전기공사 설계서_REVP0(090401) 11" xfId="14030"/>
    <cellStyle name="콤_02-배수공_02-배수공_통영기초#11-rev1_평택15-17본체내역서_rev5_4-3차 전기공사 설계서_REVP0(090401) 12" xfId="14031"/>
    <cellStyle name="콤_02-배수공_02-배수공_통영기초#11-rev1_평택15-17본체내역서_rev5_4-3차 전기공사 설계서_REVP0(090401) 13" xfId="14032"/>
    <cellStyle name="콤_02-배수공_02-배수공_통영기초#11-rev1_평택15-17본체내역서_rev5_4-3차 전기공사 설계서_REVP0(090401) 14" xfId="30140"/>
    <cellStyle name="콤_02-배수공_02-배수공_통영기초#11-rev1_평택15-17본체내역서_rev5_4-3차 전기공사 설계서_REVP0(090401) 2" xfId="14033"/>
    <cellStyle name="콤_02-배수공_02-배수공_통영기초#11-rev1_평택15-17본체내역서_rev5_4-3차 전기공사 설계서_REVP0(090401) 3" xfId="14034"/>
    <cellStyle name="콤_02-배수공_02-배수공_통영기초#11-rev1_평택15-17본체내역서_rev5_4-3차 전기공사 설계서_REVP0(090401) 4" xfId="14035"/>
    <cellStyle name="콤_02-배수공_02-배수공_통영기초#11-rev1_평택15-17본체내역서_rev5_4-3차 전기공사 설계서_REVP0(090401) 5" xfId="14036"/>
    <cellStyle name="콤_02-배수공_02-배수공_통영기초#11-rev1_평택15-17본체내역서_rev5_4-3차 전기공사 설계서_REVP0(090401) 6" xfId="14037"/>
    <cellStyle name="콤_02-배수공_02-배수공_통영기초#11-rev1_평택15-17본체내역서_rev5_4-3차 전기공사 설계서_REVP0(090401) 7" xfId="14038"/>
    <cellStyle name="콤_02-배수공_02-배수공_통영기초#11-rev1_평택15-17본체내역서_rev5_4-3차 전기공사 설계서_REVP0(090401) 8" xfId="14039"/>
    <cellStyle name="콤_02-배수공_02-배수공_통영기초#11-rev1_평택15-17본체내역서_rev5_4-3차 전기공사 설계서_REVP0(090401) 9" xfId="14040"/>
    <cellStyle name="콤_02-배수공_02-배수공_통합내역서" xfId="14041"/>
    <cellStyle name="콤_02-배수공_02-배수공_통합내역서 10" xfId="14042"/>
    <cellStyle name="콤_02-배수공_02-배수공_통합내역서 11" xfId="14043"/>
    <cellStyle name="콤_02-배수공_02-배수공_통합내역서 12" xfId="14044"/>
    <cellStyle name="콤_02-배수공_02-배수공_통합내역서 13" xfId="14045"/>
    <cellStyle name="콤_02-배수공_02-배수공_통합내역서 14" xfId="30139"/>
    <cellStyle name="콤_02-배수공_02-배수공_통합내역서 2" xfId="14046"/>
    <cellStyle name="콤_02-배수공_02-배수공_통합내역서 3" xfId="14047"/>
    <cellStyle name="콤_02-배수공_02-배수공_통합내역서 4" xfId="14048"/>
    <cellStyle name="콤_02-배수공_02-배수공_통합내역서 5" xfId="14049"/>
    <cellStyle name="콤_02-배수공_02-배수공_통합내역서 6" xfId="14050"/>
    <cellStyle name="콤_02-배수공_02-배수공_통합내역서 7" xfId="14051"/>
    <cellStyle name="콤_02-배수공_02-배수공_통합내역서 8" xfId="14052"/>
    <cellStyle name="콤_02-배수공_02-배수공_통합내역서 9" xfId="14053"/>
    <cellStyle name="콤_02-배수공_02-배수공_통합내역서_1-1차 전기공사 설계서(저장탱크)_REVA_090721(전기방식수정분)" xfId="28257"/>
    <cellStyle name="콤_02-배수공_02-배수공_통합내역서_4-3차 전기공사 설계서_REVP0(090401)" xfId="14054"/>
    <cellStyle name="콤_02-배수공_02-배수공_통합내역서_4-3차 전기공사 설계서_REVP0(090401) 10" xfId="14055"/>
    <cellStyle name="콤_02-배수공_02-배수공_통합내역서_4-3차 전기공사 설계서_REVP0(090401) 11" xfId="14056"/>
    <cellStyle name="콤_02-배수공_02-배수공_통합내역서_4-3차 전기공사 설계서_REVP0(090401) 12" xfId="14057"/>
    <cellStyle name="콤_02-배수공_02-배수공_통합내역서_4-3차 전기공사 설계서_REVP0(090401) 13" xfId="14058"/>
    <cellStyle name="콤_02-배수공_02-배수공_통합내역서_4-3차 전기공사 설계서_REVP0(090401) 14" xfId="30138"/>
    <cellStyle name="콤_02-배수공_02-배수공_통합내역서_4-3차 전기공사 설계서_REVP0(090401) 2" xfId="14059"/>
    <cellStyle name="콤_02-배수공_02-배수공_통합내역서_4-3차 전기공사 설계서_REVP0(090401) 3" xfId="14060"/>
    <cellStyle name="콤_02-배수공_02-배수공_통합내역서_4-3차 전기공사 설계서_REVP0(090401) 4" xfId="14061"/>
    <cellStyle name="콤_02-배수공_02-배수공_통합내역서_4-3차 전기공사 설계서_REVP0(090401) 5" xfId="14062"/>
    <cellStyle name="콤_02-배수공_02-배수공_통합내역서_4-3차 전기공사 설계서_REVP0(090401) 6" xfId="14063"/>
    <cellStyle name="콤_02-배수공_02-배수공_통합내역서_4-3차 전기공사 설계서_REVP0(090401) 7" xfId="14064"/>
    <cellStyle name="콤_02-배수공_02-배수공_통합내역서_4-3차 전기공사 설계서_REVP0(090401) 8" xfId="14065"/>
    <cellStyle name="콤_02-배수공_02-배수공_통합내역서_4-3차 전기공사 설계서_REVP0(090401) 9" xfId="14066"/>
    <cellStyle name="콤_02-배수공_02-배수공_평택15-17본체내역서_rev5" xfId="14067"/>
    <cellStyle name="콤_02-배수공_02-배수공_평택15-17본체내역서_rev5 10" xfId="14068"/>
    <cellStyle name="콤_02-배수공_02-배수공_평택15-17본체내역서_rev5 11" xfId="14069"/>
    <cellStyle name="콤_02-배수공_02-배수공_평택15-17본체내역서_rev5 12" xfId="14070"/>
    <cellStyle name="콤_02-배수공_02-배수공_평택15-17본체내역서_rev5 13" xfId="14071"/>
    <cellStyle name="콤_02-배수공_02-배수공_평택15-17본체내역서_rev5 14" xfId="30137"/>
    <cellStyle name="콤_02-배수공_02-배수공_평택15-17본체내역서_rev5 2" xfId="14072"/>
    <cellStyle name="콤_02-배수공_02-배수공_평택15-17본체내역서_rev5 3" xfId="14073"/>
    <cellStyle name="콤_02-배수공_02-배수공_평택15-17본체내역서_rev5 4" xfId="14074"/>
    <cellStyle name="콤_02-배수공_02-배수공_평택15-17본체내역서_rev5 5" xfId="14075"/>
    <cellStyle name="콤_02-배수공_02-배수공_평택15-17본체내역서_rev5 6" xfId="14076"/>
    <cellStyle name="콤_02-배수공_02-배수공_평택15-17본체내역서_rev5 7" xfId="14077"/>
    <cellStyle name="콤_02-배수공_02-배수공_평택15-17본체내역서_rev5 8" xfId="14078"/>
    <cellStyle name="콤_02-배수공_02-배수공_평택15-17본체내역서_rev5 9" xfId="14079"/>
    <cellStyle name="콤_02-배수공_02-배수공_평택15-17본체내역서_rev5_1-1차 전기공사 설계서(저장탱크)_REVA_090721(전기방식수정분)" xfId="28258"/>
    <cellStyle name="콤_02-배수공_02-배수공_평택15-17본체내역서_rev5_4-3차 전기공사 설계서_REVP0(090401)" xfId="14080"/>
    <cellStyle name="콤_02-배수공_02-배수공_평택15-17본체내역서_rev5_4-3차 전기공사 설계서_REVP0(090401) 10" xfId="14081"/>
    <cellStyle name="콤_02-배수공_02-배수공_평택15-17본체내역서_rev5_4-3차 전기공사 설계서_REVP0(090401) 11" xfId="14082"/>
    <cellStyle name="콤_02-배수공_02-배수공_평택15-17본체내역서_rev5_4-3차 전기공사 설계서_REVP0(090401) 12" xfId="14083"/>
    <cellStyle name="콤_02-배수공_02-배수공_평택15-17본체내역서_rev5_4-3차 전기공사 설계서_REVP0(090401) 13" xfId="14084"/>
    <cellStyle name="콤_02-배수공_02-배수공_평택15-17본체내역서_rev5_4-3차 전기공사 설계서_REVP0(090401) 14" xfId="30136"/>
    <cellStyle name="콤_02-배수공_02-배수공_평택15-17본체내역서_rev5_4-3차 전기공사 설계서_REVP0(090401) 2" xfId="14085"/>
    <cellStyle name="콤_02-배수공_02-배수공_평택15-17본체내역서_rev5_4-3차 전기공사 설계서_REVP0(090401) 3" xfId="14086"/>
    <cellStyle name="콤_02-배수공_02-배수공_평택15-17본체내역서_rev5_4-3차 전기공사 설계서_REVP0(090401) 4" xfId="14087"/>
    <cellStyle name="콤_02-배수공_02-배수공_평택15-17본체내역서_rev5_4-3차 전기공사 설계서_REVP0(090401) 5" xfId="14088"/>
    <cellStyle name="콤_02-배수공_02-배수공_평택15-17본체내역서_rev5_4-3차 전기공사 설계서_REVP0(090401) 6" xfId="14089"/>
    <cellStyle name="콤_02-배수공_02-배수공_평택15-17본체내역서_rev5_4-3차 전기공사 설계서_REVP0(090401) 7" xfId="14090"/>
    <cellStyle name="콤_02-배수공_02-배수공_평택15-17본체내역서_rev5_4-3차 전기공사 설계서_REVP0(090401) 8" xfId="14091"/>
    <cellStyle name="콤_02-배수공_02-배수공_평택15-17본체내역서_rev5_4-3차 전기공사 설계서_REVP0(090401) 9" xfId="14092"/>
    <cellStyle name="콤_02-배수공_1-1차 전기공사 설계서(저장탱크)_REVA_090721(전기방식수정분)" xfId="28259"/>
    <cellStyle name="콤_02-배수공_4-3차 전기공사 설계서_REVP0(090401)" xfId="14093"/>
    <cellStyle name="콤_02-배수공_4-3차 전기공사 설계서_REVP0(090401) 10" xfId="14094"/>
    <cellStyle name="콤_02-배수공_4-3차 전기공사 설계서_REVP0(090401) 11" xfId="14095"/>
    <cellStyle name="콤_02-배수공_4-3차 전기공사 설계서_REVP0(090401) 12" xfId="14096"/>
    <cellStyle name="콤_02-배수공_4-3차 전기공사 설계서_REVP0(090401) 13" xfId="14097"/>
    <cellStyle name="콤_02-배수공_4-3차 전기공사 설계서_REVP0(090401) 14" xfId="30135"/>
    <cellStyle name="콤_02-배수공_4-3차 전기공사 설계서_REVP0(090401) 2" xfId="14098"/>
    <cellStyle name="콤_02-배수공_4-3차 전기공사 설계서_REVP0(090401) 3" xfId="14099"/>
    <cellStyle name="콤_02-배수공_4-3차 전기공사 설계서_REVP0(090401) 4" xfId="14100"/>
    <cellStyle name="콤_02-배수공_4-3차 전기공사 설계서_REVP0(090401) 5" xfId="14101"/>
    <cellStyle name="콤_02-배수공_4-3차 전기공사 설계서_REVP0(090401) 6" xfId="14102"/>
    <cellStyle name="콤_02-배수공_4-3차 전기공사 설계서_REVP0(090401) 7" xfId="14103"/>
    <cellStyle name="콤_02-배수공_4-3차 전기공사 설계서_REVP0(090401) 8" xfId="14104"/>
    <cellStyle name="콤_02-배수공_4-3차 전기공사 설계서_REVP0(090401) 9" xfId="14105"/>
    <cellStyle name="콤_02-배수공_노임단가" xfId="14106"/>
    <cellStyle name="콤_02-배수공_노임단가 10" xfId="14107"/>
    <cellStyle name="콤_02-배수공_노임단가 11" xfId="14108"/>
    <cellStyle name="콤_02-배수공_노임단가 12" xfId="14109"/>
    <cellStyle name="콤_02-배수공_노임단가 13" xfId="14110"/>
    <cellStyle name="콤_02-배수공_노임단가 14" xfId="30134"/>
    <cellStyle name="콤_02-배수공_노임단가 2" xfId="14111"/>
    <cellStyle name="콤_02-배수공_노임단가 3" xfId="14112"/>
    <cellStyle name="콤_02-배수공_노임단가 4" xfId="14113"/>
    <cellStyle name="콤_02-배수공_노임단가 5" xfId="14114"/>
    <cellStyle name="콤_02-배수공_노임단가 6" xfId="14115"/>
    <cellStyle name="콤_02-배수공_노임단가 7" xfId="14116"/>
    <cellStyle name="콤_02-배수공_노임단가 8" xfId="14117"/>
    <cellStyle name="콤_02-배수공_노임단가 9" xfId="14118"/>
    <cellStyle name="콤_02-배수공_노임단가_1-1차 전기공사 설계서(저장탱크)_REVA_090721(전기방식수정분)" xfId="28260"/>
    <cellStyle name="콤_02-배수공_노임단가_4-3차 전기공사 설계서_REVP0(090401)" xfId="14119"/>
    <cellStyle name="콤_02-배수공_노임단가_4-3차 전기공사 설계서_REVP0(090401) 10" xfId="14120"/>
    <cellStyle name="콤_02-배수공_노임단가_4-3차 전기공사 설계서_REVP0(090401) 11" xfId="14121"/>
    <cellStyle name="콤_02-배수공_노임단가_4-3차 전기공사 설계서_REVP0(090401) 12" xfId="14122"/>
    <cellStyle name="콤_02-배수공_노임단가_4-3차 전기공사 설계서_REVP0(090401) 13" xfId="14123"/>
    <cellStyle name="콤_02-배수공_노임단가_4-3차 전기공사 설계서_REVP0(090401) 14" xfId="30133"/>
    <cellStyle name="콤_02-배수공_노임단가_4-3차 전기공사 설계서_REVP0(090401) 2" xfId="14124"/>
    <cellStyle name="콤_02-배수공_노임단가_4-3차 전기공사 설계서_REVP0(090401) 3" xfId="14125"/>
    <cellStyle name="콤_02-배수공_노임단가_4-3차 전기공사 설계서_REVP0(090401) 4" xfId="14126"/>
    <cellStyle name="콤_02-배수공_노임단가_4-3차 전기공사 설계서_REVP0(090401) 5" xfId="14127"/>
    <cellStyle name="콤_02-배수공_노임단가_4-3차 전기공사 설계서_REVP0(090401) 6" xfId="14128"/>
    <cellStyle name="콤_02-배수공_노임단가_4-3차 전기공사 설계서_REVP0(090401) 7" xfId="14129"/>
    <cellStyle name="콤_02-배수공_노임단가_4-3차 전기공사 설계서_REVP0(090401) 8" xfId="14130"/>
    <cellStyle name="콤_02-배수공_노임단가_4-3차 전기공사 설계서_REVP0(090401) 9" xfId="14131"/>
    <cellStyle name="콤_02-배수공_배수공H" xfId="14132"/>
    <cellStyle name="콤_02-배수공_배수공H 10" xfId="14133"/>
    <cellStyle name="콤_02-배수공_배수공H 11" xfId="14134"/>
    <cellStyle name="콤_02-배수공_배수공H 12" xfId="14135"/>
    <cellStyle name="콤_02-배수공_배수공H 13" xfId="14136"/>
    <cellStyle name="콤_02-배수공_배수공H 14" xfId="30132"/>
    <cellStyle name="콤_02-배수공_배수공H 2" xfId="14137"/>
    <cellStyle name="콤_02-배수공_배수공H 3" xfId="14138"/>
    <cellStyle name="콤_02-배수공_배수공H 4" xfId="14139"/>
    <cellStyle name="콤_02-배수공_배수공H 5" xfId="14140"/>
    <cellStyle name="콤_02-배수공_배수공H 6" xfId="14141"/>
    <cellStyle name="콤_02-배수공_배수공H 7" xfId="14142"/>
    <cellStyle name="콤_02-배수공_배수공H 8" xfId="14143"/>
    <cellStyle name="콤_02-배수공_배수공H 9" xfId="14144"/>
    <cellStyle name="콤_02-배수공_배수공H_1-1차 전기공사 설계서(저장탱크)_REVA_090721(전기방식수정분)" xfId="28261"/>
    <cellStyle name="콤_02-배수공_배수공H_4-3차 전기공사 설계서_REVP0(090401)" xfId="14145"/>
    <cellStyle name="콤_02-배수공_배수공H_4-3차 전기공사 설계서_REVP0(090401) 10" xfId="14146"/>
    <cellStyle name="콤_02-배수공_배수공H_4-3차 전기공사 설계서_REVP0(090401) 11" xfId="14147"/>
    <cellStyle name="콤_02-배수공_배수공H_4-3차 전기공사 설계서_REVP0(090401) 12" xfId="14148"/>
    <cellStyle name="콤_02-배수공_배수공H_4-3차 전기공사 설계서_REVP0(090401) 13" xfId="14149"/>
    <cellStyle name="콤_02-배수공_배수공H_4-3차 전기공사 설계서_REVP0(090401) 14" xfId="30131"/>
    <cellStyle name="콤_02-배수공_배수공H_4-3차 전기공사 설계서_REVP0(090401) 2" xfId="14150"/>
    <cellStyle name="콤_02-배수공_배수공H_4-3차 전기공사 설계서_REVP0(090401) 3" xfId="14151"/>
    <cellStyle name="콤_02-배수공_배수공H_4-3차 전기공사 설계서_REVP0(090401) 4" xfId="14152"/>
    <cellStyle name="콤_02-배수공_배수공H_4-3차 전기공사 설계서_REVP0(090401) 5" xfId="14153"/>
    <cellStyle name="콤_02-배수공_배수공H_4-3차 전기공사 설계서_REVP0(090401) 6" xfId="14154"/>
    <cellStyle name="콤_02-배수공_배수공H_4-3차 전기공사 설계서_REVP0(090401) 7" xfId="14155"/>
    <cellStyle name="콤_02-배수공_배수공H_4-3차 전기공사 설계서_REVP0(090401) 8" xfId="14156"/>
    <cellStyle name="콤_02-배수공_배수공H_4-3차 전기공사 설계서_REVP0(090401) 9" xfId="14157"/>
    <cellStyle name="콤_02-배수공_배수공H_노임단가" xfId="14158"/>
    <cellStyle name="콤_02-배수공_배수공H_노임단가 10" xfId="14159"/>
    <cellStyle name="콤_02-배수공_배수공H_노임단가 11" xfId="14160"/>
    <cellStyle name="콤_02-배수공_배수공H_노임단가 12" xfId="14161"/>
    <cellStyle name="콤_02-배수공_배수공H_노임단가 13" xfId="14162"/>
    <cellStyle name="콤_02-배수공_배수공H_노임단가 14" xfId="30130"/>
    <cellStyle name="콤_02-배수공_배수공H_노임단가 2" xfId="14163"/>
    <cellStyle name="콤_02-배수공_배수공H_노임단가 3" xfId="14164"/>
    <cellStyle name="콤_02-배수공_배수공H_노임단가 4" xfId="14165"/>
    <cellStyle name="콤_02-배수공_배수공H_노임단가 5" xfId="14166"/>
    <cellStyle name="콤_02-배수공_배수공H_노임단가 6" xfId="14167"/>
    <cellStyle name="콤_02-배수공_배수공H_노임단가 7" xfId="14168"/>
    <cellStyle name="콤_02-배수공_배수공H_노임단가 8" xfId="14169"/>
    <cellStyle name="콤_02-배수공_배수공H_노임단가 9" xfId="14170"/>
    <cellStyle name="콤_02-배수공_배수공H_노임단가_1-1차 전기공사 설계서(저장탱크)_REVA_090721(전기방식수정분)" xfId="28262"/>
    <cellStyle name="콤_02-배수공_배수공H_노임단가_4-3차 전기공사 설계서_REVP0(090401)" xfId="14171"/>
    <cellStyle name="콤_02-배수공_배수공H_노임단가_4-3차 전기공사 설계서_REVP0(090401) 10" xfId="14172"/>
    <cellStyle name="콤_02-배수공_배수공H_노임단가_4-3차 전기공사 설계서_REVP0(090401) 11" xfId="14173"/>
    <cellStyle name="콤_02-배수공_배수공H_노임단가_4-3차 전기공사 설계서_REVP0(090401) 12" xfId="14174"/>
    <cellStyle name="콤_02-배수공_배수공H_노임단가_4-3차 전기공사 설계서_REVP0(090401) 13" xfId="14175"/>
    <cellStyle name="콤_02-배수공_배수공H_노임단가_4-3차 전기공사 설계서_REVP0(090401) 14" xfId="30129"/>
    <cellStyle name="콤_02-배수공_배수공H_노임단가_4-3차 전기공사 설계서_REVP0(090401) 2" xfId="14176"/>
    <cellStyle name="콤_02-배수공_배수공H_노임단가_4-3차 전기공사 설계서_REVP0(090401) 3" xfId="14177"/>
    <cellStyle name="콤_02-배수공_배수공H_노임단가_4-3차 전기공사 설계서_REVP0(090401) 4" xfId="14178"/>
    <cellStyle name="콤_02-배수공_배수공H_노임단가_4-3차 전기공사 설계서_REVP0(090401) 5" xfId="14179"/>
    <cellStyle name="콤_02-배수공_배수공H_노임단가_4-3차 전기공사 설계서_REVP0(090401) 6" xfId="14180"/>
    <cellStyle name="콤_02-배수공_배수공H_노임단가_4-3차 전기공사 설계서_REVP0(090401) 7" xfId="14181"/>
    <cellStyle name="콤_02-배수공_배수공H_노임단가_4-3차 전기공사 설계서_REVP0(090401) 8" xfId="14182"/>
    <cellStyle name="콤_02-배수공_배수공H_노임단가_4-3차 전기공사 설계서_REVP0(090401) 9" xfId="14183"/>
    <cellStyle name="콤_02-배수공_배수공H_통영기초#11-rev1" xfId="14184"/>
    <cellStyle name="콤_02-배수공_배수공H_통영기초#11-rev1 10" xfId="14185"/>
    <cellStyle name="콤_02-배수공_배수공H_통영기초#11-rev1 11" xfId="14186"/>
    <cellStyle name="콤_02-배수공_배수공H_통영기초#11-rev1 12" xfId="14187"/>
    <cellStyle name="콤_02-배수공_배수공H_통영기초#11-rev1 13" xfId="14188"/>
    <cellStyle name="콤_02-배수공_배수공H_통영기초#11-rev1 14" xfId="30128"/>
    <cellStyle name="콤_02-배수공_배수공H_통영기초#11-rev1 2" xfId="14189"/>
    <cellStyle name="콤_02-배수공_배수공H_통영기초#11-rev1 3" xfId="14190"/>
    <cellStyle name="콤_02-배수공_배수공H_통영기초#11-rev1 4" xfId="14191"/>
    <cellStyle name="콤_02-배수공_배수공H_통영기초#11-rev1 5" xfId="14192"/>
    <cellStyle name="콤_02-배수공_배수공H_통영기초#11-rev1 6" xfId="14193"/>
    <cellStyle name="콤_02-배수공_배수공H_통영기초#11-rev1 7" xfId="14194"/>
    <cellStyle name="콤_02-배수공_배수공H_통영기초#11-rev1 8" xfId="14195"/>
    <cellStyle name="콤_02-배수공_배수공H_통영기초#11-rev1 9" xfId="14196"/>
    <cellStyle name="콤_02-배수공_배수공H_통영기초#11-rev1_1-1차 전기공사 설계서(저장탱크)_REVA_090721(전기방식수정분)" xfId="28263"/>
    <cellStyle name="콤_02-배수공_배수공H_통영기초#11-rev1_4-3차 전기공사 설계서_REVP0(090401)" xfId="14197"/>
    <cellStyle name="콤_02-배수공_배수공H_통영기초#11-rev1_4-3차 전기공사 설계서_REVP0(090401) 10" xfId="14198"/>
    <cellStyle name="콤_02-배수공_배수공H_통영기초#11-rev1_4-3차 전기공사 설계서_REVP0(090401) 11" xfId="14199"/>
    <cellStyle name="콤_02-배수공_배수공H_통영기초#11-rev1_4-3차 전기공사 설계서_REVP0(090401) 12" xfId="14200"/>
    <cellStyle name="콤_02-배수공_배수공H_통영기초#11-rev1_4-3차 전기공사 설계서_REVP0(090401) 13" xfId="14201"/>
    <cellStyle name="콤_02-배수공_배수공H_통영기초#11-rev1_4-3차 전기공사 설계서_REVP0(090401) 14" xfId="30127"/>
    <cellStyle name="콤_02-배수공_배수공H_통영기초#11-rev1_4-3차 전기공사 설계서_REVP0(090401) 2" xfId="14202"/>
    <cellStyle name="콤_02-배수공_배수공H_통영기초#11-rev1_4-3차 전기공사 설계서_REVP0(090401) 3" xfId="14203"/>
    <cellStyle name="콤_02-배수공_배수공H_통영기초#11-rev1_4-3차 전기공사 설계서_REVP0(090401) 4" xfId="14204"/>
    <cellStyle name="콤_02-배수공_배수공H_통영기초#11-rev1_4-3차 전기공사 설계서_REVP0(090401) 5" xfId="14205"/>
    <cellStyle name="콤_02-배수공_배수공H_통영기초#11-rev1_4-3차 전기공사 설계서_REVP0(090401) 6" xfId="14206"/>
    <cellStyle name="콤_02-배수공_배수공H_통영기초#11-rev1_4-3차 전기공사 설계서_REVP0(090401) 7" xfId="14207"/>
    <cellStyle name="콤_02-배수공_배수공H_통영기초#11-rev1_4-3차 전기공사 설계서_REVP0(090401) 8" xfId="14208"/>
    <cellStyle name="콤_02-배수공_배수공H_통영기초#11-rev1_4-3차 전기공사 설계서_REVP0(090401) 9" xfId="14209"/>
    <cellStyle name="콤_02-배수공_배수공H_통영기초#11-rev1_노임단가" xfId="14210"/>
    <cellStyle name="콤_02-배수공_배수공H_통영기초#11-rev1_노임단가 10" xfId="14211"/>
    <cellStyle name="콤_02-배수공_배수공H_통영기초#11-rev1_노임단가 11" xfId="14212"/>
    <cellStyle name="콤_02-배수공_배수공H_통영기초#11-rev1_노임단가 12" xfId="14213"/>
    <cellStyle name="콤_02-배수공_배수공H_통영기초#11-rev1_노임단가 13" xfId="14214"/>
    <cellStyle name="콤_02-배수공_배수공H_통영기초#11-rev1_노임단가 14" xfId="30126"/>
    <cellStyle name="콤_02-배수공_배수공H_통영기초#11-rev1_노임단가 2" xfId="14215"/>
    <cellStyle name="콤_02-배수공_배수공H_통영기초#11-rev1_노임단가 3" xfId="14216"/>
    <cellStyle name="콤_02-배수공_배수공H_통영기초#11-rev1_노임단가 4" xfId="14217"/>
    <cellStyle name="콤_02-배수공_배수공H_통영기초#11-rev1_노임단가 5" xfId="14218"/>
    <cellStyle name="콤_02-배수공_배수공H_통영기초#11-rev1_노임단가 6" xfId="14219"/>
    <cellStyle name="콤_02-배수공_배수공H_통영기초#11-rev1_노임단가 7" xfId="14220"/>
    <cellStyle name="콤_02-배수공_배수공H_통영기초#11-rev1_노임단가 8" xfId="14221"/>
    <cellStyle name="콤_02-배수공_배수공H_통영기초#11-rev1_노임단가 9" xfId="14222"/>
    <cellStyle name="콤_02-배수공_배수공H_통영기초#11-rev1_노임단가_1-1차 전기공사 설계서(저장탱크)_REVA_090721(전기방식수정분)" xfId="28264"/>
    <cellStyle name="콤_02-배수공_배수공H_통영기초#11-rev1_노임단가_4-3차 전기공사 설계서_REVP0(090401)" xfId="14223"/>
    <cellStyle name="콤_02-배수공_배수공H_통영기초#11-rev1_노임단가_4-3차 전기공사 설계서_REVP0(090401) 10" xfId="14224"/>
    <cellStyle name="콤_02-배수공_배수공H_통영기초#11-rev1_노임단가_4-3차 전기공사 설계서_REVP0(090401) 11" xfId="14225"/>
    <cellStyle name="콤_02-배수공_배수공H_통영기초#11-rev1_노임단가_4-3차 전기공사 설계서_REVP0(090401) 12" xfId="14226"/>
    <cellStyle name="콤_02-배수공_배수공H_통영기초#11-rev1_노임단가_4-3차 전기공사 설계서_REVP0(090401) 13" xfId="14227"/>
    <cellStyle name="콤_02-배수공_배수공H_통영기초#11-rev1_노임단가_4-3차 전기공사 설계서_REVP0(090401) 14" xfId="30125"/>
    <cellStyle name="콤_02-배수공_배수공H_통영기초#11-rev1_노임단가_4-3차 전기공사 설계서_REVP0(090401) 2" xfId="14228"/>
    <cellStyle name="콤_02-배수공_배수공H_통영기초#11-rev1_노임단가_4-3차 전기공사 설계서_REVP0(090401) 3" xfId="14229"/>
    <cellStyle name="콤_02-배수공_배수공H_통영기초#11-rev1_노임단가_4-3차 전기공사 설계서_REVP0(090401) 4" xfId="14230"/>
    <cellStyle name="콤_02-배수공_배수공H_통영기초#11-rev1_노임단가_4-3차 전기공사 설계서_REVP0(090401) 5" xfId="14231"/>
    <cellStyle name="콤_02-배수공_배수공H_통영기초#11-rev1_노임단가_4-3차 전기공사 설계서_REVP0(090401) 6" xfId="14232"/>
    <cellStyle name="콤_02-배수공_배수공H_통영기초#11-rev1_노임단가_4-3차 전기공사 설계서_REVP0(090401) 7" xfId="14233"/>
    <cellStyle name="콤_02-배수공_배수공H_통영기초#11-rev1_노임단가_4-3차 전기공사 설계서_REVP0(090401) 8" xfId="14234"/>
    <cellStyle name="콤_02-배수공_배수공H_통영기초#11-rev1_노임단가_4-3차 전기공사 설계서_REVP0(090401) 9" xfId="14235"/>
    <cellStyle name="콤_02-배수공_배수공H_통영기초#11-rev1_통합내역서" xfId="14236"/>
    <cellStyle name="콤_02-배수공_배수공H_통영기초#11-rev1_통합내역서 10" xfId="14237"/>
    <cellStyle name="콤_02-배수공_배수공H_통영기초#11-rev1_통합내역서 11" xfId="14238"/>
    <cellStyle name="콤_02-배수공_배수공H_통영기초#11-rev1_통합내역서 12" xfId="14239"/>
    <cellStyle name="콤_02-배수공_배수공H_통영기초#11-rev1_통합내역서 13" xfId="14240"/>
    <cellStyle name="콤_02-배수공_배수공H_통영기초#11-rev1_통합내역서 14" xfId="30124"/>
    <cellStyle name="콤_02-배수공_배수공H_통영기초#11-rev1_통합내역서 2" xfId="14241"/>
    <cellStyle name="콤_02-배수공_배수공H_통영기초#11-rev1_통합내역서 3" xfId="14242"/>
    <cellStyle name="콤_02-배수공_배수공H_통영기초#11-rev1_통합내역서 4" xfId="14243"/>
    <cellStyle name="콤_02-배수공_배수공H_통영기초#11-rev1_통합내역서 5" xfId="14244"/>
    <cellStyle name="콤_02-배수공_배수공H_통영기초#11-rev1_통합내역서 6" xfId="14245"/>
    <cellStyle name="콤_02-배수공_배수공H_통영기초#11-rev1_통합내역서 7" xfId="14246"/>
    <cellStyle name="콤_02-배수공_배수공H_통영기초#11-rev1_통합내역서 8" xfId="14247"/>
    <cellStyle name="콤_02-배수공_배수공H_통영기초#11-rev1_통합내역서 9" xfId="14248"/>
    <cellStyle name="콤_02-배수공_배수공H_통영기초#11-rev1_통합내역서_1-1차 전기공사 설계서(저장탱크)_REVA_090721(전기방식수정분)" xfId="28265"/>
    <cellStyle name="콤_02-배수공_배수공H_통영기초#11-rev1_통합내역서_4-3차 전기공사 설계서_REVP0(090401)" xfId="14249"/>
    <cellStyle name="콤_02-배수공_배수공H_통영기초#11-rev1_통합내역서_4-3차 전기공사 설계서_REVP0(090401) 10" xfId="14250"/>
    <cellStyle name="콤_02-배수공_배수공H_통영기초#11-rev1_통합내역서_4-3차 전기공사 설계서_REVP0(090401) 11" xfId="14251"/>
    <cellStyle name="콤_02-배수공_배수공H_통영기초#11-rev1_통합내역서_4-3차 전기공사 설계서_REVP0(090401) 12" xfId="14252"/>
    <cellStyle name="콤_02-배수공_배수공H_통영기초#11-rev1_통합내역서_4-3차 전기공사 설계서_REVP0(090401) 13" xfId="14253"/>
    <cellStyle name="콤_02-배수공_배수공H_통영기초#11-rev1_통합내역서_4-3차 전기공사 설계서_REVP0(090401) 14" xfId="30123"/>
    <cellStyle name="콤_02-배수공_배수공H_통영기초#11-rev1_통합내역서_4-3차 전기공사 설계서_REVP0(090401) 2" xfId="14254"/>
    <cellStyle name="콤_02-배수공_배수공H_통영기초#11-rev1_통합내역서_4-3차 전기공사 설계서_REVP0(090401) 3" xfId="14255"/>
    <cellStyle name="콤_02-배수공_배수공H_통영기초#11-rev1_통합내역서_4-3차 전기공사 설계서_REVP0(090401) 4" xfId="14256"/>
    <cellStyle name="콤_02-배수공_배수공H_통영기초#11-rev1_통합내역서_4-3차 전기공사 설계서_REVP0(090401) 5" xfId="14257"/>
    <cellStyle name="콤_02-배수공_배수공H_통영기초#11-rev1_통합내역서_4-3차 전기공사 설계서_REVP0(090401) 6" xfId="14258"/>
    <cellStyle name="콤_02-배수공_배수공H_통영기초#11-rev1_통합내역서_4-3차 전기공사 설계서_REVP0(090401) 7" xfId="14259"/>
    <cellStyle name="콤_02-배수공_배수공H_통영기초#11-rev1_통합내역서_4-3차 전기공사 설계서_REVP0(090401) 8" xfId="14260"/>
    <cellStyle name="콤_02-배수공_배수공H_통영기초#11-rev1_통합내역서_4-3차 전기공사 설계서_REVP0(090401) 9" xfId="14261"/>
    <cellStyle name="콤_02-배수공_배수공H_통영기초#11-rev1_평택15-17본체내역서_rev5" xfId="14262"/>
    <cellStyle name="콤_02-배수공_배수공H_통영기초#11-rev1_평택15-17본체내역서_rev5 10" xfId="14263"/>
    <cellStyle name="콤_02-배수공_배수공H_통영기초#11-rev1_평택15-17본체내역서_rev5 11" xfId="14264"/>
    <cellStyle name="콤_02-배수공_배수공H_통영기초#11-rev1_평택15-17본체내역서_rev5 12" xfId="14265"/>
    <cellStyle name="콤_02-배수공_배수공H_통영기초#11-rev1_평택15-17본체내역서_rev5 13" xfId="14266"/>
    <cellStyle name="콤_02-배수공_배수공H_통영기초#11-rev1_평택15-17본체내역서_rev5 14" xfId="30122"/>
    <cellStyle name="콤_02-배수공_배수공H_통영기초#11-rev1_평택15-17본체내역서_rev5 2" xfId="14267"/>
    <cellStyle name="콤_02-배수공_배수공H_통영기초#11-rev1_평택15-17본체내역서_rev5 3" xfId="14268"/>
    <cellStyle name="콤_02-배수공_배수공H_통영기초#11-rev1_평택15-17본체내역서_rev5 4" xfId="14269"/>
    <cellStyle name="콤_02-배수공_배수공H_통영기초#11-rev1_평택15-17본체내역서_rev5 5" xfId="14270"/>
    <cellStyle name="콤_02-배수공_배수공H_통영기초#11-rev1_평택15-17본체내역서_rev5 6" xfId="14271"/>
    <cellStyle name="콤_02-배수공_배수공H_통영기초#11-rev1_평택15-17본체내역서_rev5 7" xfId="14272"/>
    <cellStyle name="콤_02-배수공_배수공H_통영기초#11-rev1_평택15-17본체내역서_rev5 8" xfId="14273"/>
    <cellStyle name="콤_02-배수공_배수공H_통영기초#11-rev1_평택15-17본체내역서_rev5 9" xfId="14274"/>
    <cellStyle name="콤_02-배수공_배수공H_통영기초#11-rev1_평택15-17본체내역서_rev5_1-1차 전기공사 설계서(저장탱크)_REVA_090721(전기방식수정분)" xfId="28266"/>
    <cellStyle name="콤_02-배수공_배수공H_통영기초#11-rev1_평택15-17본체내역서_rev5_4-3차 전기공사 설계서_REVP0(090401)" xfId="14275"/>
    <cellStyle name="콤_02-배수공_배수공H_통영기초#11-rev1_평택15-17본체내역서_rev5_4-3차 전기공사 설계서_REVP0(090401) 10" xfId="14276"/>
    <cellStyle name="콤_02-배수공_배수공H_통영기초#11-rev1_평택15-17본체내역서_rev5_4-3차 전기공사 설계서_REVP0(090401) 11" xfId="14277"/>
    <cellStyle name="콤_02-배수공_배수공H_통영기초#11-rev1_평택15-17본체내역서_rev5_4-3차 전기공사 설계서_REVP0(090401) 12" xfId="14278"/>
    <cellStyle name="콤_02-배수공_배수공H_통영기초#11-rev1_평택15-17본체내역서_rev5_4-3차 전기공사 설계서_REVP0(090401) 13" xfId="14279"/>
    <cellStyle name="콤_02-배수공_배수공H_통영기초#11-rev1_평택15-17본체내역서_rev5_4-3차 전기공사 설계서_REVP0(090401) 14" xfId="30121"/>
    <cellStyle name="콤_02-배수공_배수공H_통영기초#11-rev1_평택15-17본체내역서_rev5_4-3차 전기공사 설계서_REVP0(090401) 2" xfId="14280"/>
    <cellStyle name="콤_02-배수공_배수공H_통영기초#11-rev1_평택15-17본체내역서_rev5_4-3차 전기공사 설계서_REVP0(090401) 3" xfId="14281"/>
    <cellStyle name="콤_02-배수공_배수공H_통영기초#11-rev1_평택15-17본체내역서_rev5_4-3차 전기공사 설계서_REVP0(090401) 4" xfId="14282"/>
    <cellStyle name="콤_02-배수공_배수공H_통영기초#11-rev1_평택15-17본체내역서_rev5_4-3차 전기공사 설계서_REVP0(090401) 5" xfId="14283"/>
    <cellStyle name="콤_02-배수공_배수공H_통영기초#11-rev1_평택15-17본체내역서_rev5_4-3차 전기공사 설계서_REVP0(090401) 6" xfId="14284"/>
    <cellStyle name="콤_02-배수공_배수공H_통영기초#11-rev1_평택15-17본체내역서_rev5_4-3차 전기공사 설계서_REVP0(090401) 7" xfId="14285"/>
    <cellStyle name="콤_02-배수공_배수공H_통영기초#11-rev1_평택15-17본체내역서_rev5_4-3차 전기공사 설계서_REVP0(090401) 8" xfId="14286"/>
    <cellStyle name="콤_02-배수공_배수공H_통영기초#11-rev1_평택15-17본체내역서_rev5_4-3차 전기공사 설계서_REVP0(090401) 9" xfId="14287"/>
    <cellStyle name="콤_02-배수공_배수공H_통합내역서" xfId="14288"/>
    <cellStyle name="콤_02-배수공_배수공H_통합내역서 10" xfId="14289"/>
    <cellStyle name="콤_02-배수공_배수공H_통합내역서 11" xfId="14290"/>
    <cellStyle name="콤_02-배수공_배수공H_통합내역서 12" xfId="14291"/>
    <cellStyle name="콤_02-배수공_배수공H_통합내역서 13" xfId="14292"/>
    <cellStyle name="콤_02-배수공_배수공H_통합내역서 14" xfId="30120"/>
    <cellStyle name="콤_02-배수공_배수공H_통합내역서 2" xfId="14293"/>
    <cellStyle name="콤_02-배수공_배수공H_통합내역서 3" xfId="14294"/>
    <cellStyle name="콤_02-배수공_배수공H_통합내역서 4" xfId="14295"/>
    <cellStyle name="콤_02-배수공_배수공H_통합내역서 5" xfId="14296"/>
    <cellStyle name="콤_02-배수공_배수공H_통합내역서 6" xfId="14297"/>
    <cellStyle name="콤_02-배수공_배수공H_통합내역서 7" xfId="14298"/>
    <cellStyle name="콤_02-배수공_배수공H_통합내역서 8" xfId="14299"/>
    <cellStyle name="콤_02-배수공_배수공H_통합내역서 9" xfId="14300"/>
    <cellStyle name="콤_02-배수공_배수공H_통합내역서_1-1차 전기공사 설계서(저장탱크)_REVA_090721(전기방식수정분)" xfId="28267"/>
    <cellStyle name="콤_02-배수공_배수공H_통합내역서_4-3차 전기공사 설계서_REVP0(090401)" xfId="14301"/>
    <cellStyle name="콤_02-배수공_배수공H_통합내역서_4-3차 전기공사 설계서_REVP0(090401) 10" xfId="14302"/>
    <cellStyle name="콤_02-배수공_배수공H_통합내역서_4-3차 전기공사 설계서_REVP0(090401) 11" xfId="14303"/>
    <cellStyle name="콤_02-배수공_배수공H_통합내역서_4-3차 전기공사 설계서_REVP0(090401) 12" xfId="14304"/>
    <cellStyle name="콤_02-배수공_배수공H_통합내역서_4-3차 전기공사 설계서_REVP0(090401) 13" xfId="14305"/>
    <cellStyle name="콤_02-배수공_배수공H_통합내역서_4-3차 전기공사 설계서_REVP0(090401) 14" xfId="30119"/>
    <cellStyle name="콤_02-배수공_배수공H_통합내역서_4-3차 전기공사 설계서_REVP0(090401) 2" xfId="14306"/>
    <cellStyle name="콤_02-배수공_배수공H_통합내역서_4-3차 전기공사 설계서_REVP0(090401) 3" xfId="14307"/>
    <cellStyle name="콤_02-배수공_배수공H_통합내역서_4-3차 전기공사 설계서_REVP0(090401) 4" xfId="14308"/>
    <cellStyle name="콤_02-배수공_배수공H_통합내역서_4-3차 전기공사 설계서_REVP0(090401) 5" xfId="14309"/>
    <cellStyle name="콤_02-배수공_배수공H_통합내역서_4-3차 전기공사 설계서_REVP0(090401) 6" xfId="14310"/>
    <cellStyle name="콤_02-배수공_배수공H_통합내역서_4-3차 전기공사 설계서_REVP0(090401) 7" xfId="14311"/>
    <cellStyle name="콤_02-배수공_배수공H_통합내역서_4-3차 전기공사 설계서_REVP0(090401) 8" xfId="14312"/>
    <cellStyle name="콤_02-배수공_배수공H_통합내역서_4-3차 전기공사 설계서_REVP0(090401) 9" xfId="14313"/>
    <cellStyle name="콤_02-배수공_배수공H_평택15-17본체내역서_rev5" xfId="14314"/>
    <cellStyle name="콤_02-배수공_배수공H_평택15-17본체내역서_rev5 10" xfId="14315"/>
    <cellStyle name="콤_02-배수공_배수공H_평택15-17본체내역서_rev5 11" xfId="14316"/>
    <cellStyle name="콤_02-배수공_배수공H_평택15-17본체내역서_rev5 12" xfId="14317"/>
    <cellStyle name="콤_02-배수공_배수공H_평택15-17본체내역서_rev5 13" xfId="14318"/>
    <cellStyle name="콤_02-배수공_배수공H_평택15-17본체내역서_rev5 14" xfId="30118"/>
    <cellStyle name="콤_02-배수공_배수공H_평택15-17본체내역서_rev5 2" xfId="14319"/>
    <cellStyle name="콤_02-배수공_배수공H_평택15-17본체내역서_rev5 3" xfId="14320"/>
    <cellStyle name="콤_02-배수공_배수공H_평택15-17본체내역서_rev5 4" xfId="14321"/>
    <cellStyle name="콤_02-배수공_배수공H_평택15-17본체내역서_rev5 5" xfId="14322"/>
    <cellStyle name="콤_02-배수공_배수공H_평택15-17본체내역서_rev5 6" xfId="14323"/>
    <cellStyle name="콤_02-배수공_배수공H_평택15-17본체내역서_rev5 7" xfId="14324"/>
    <cellStyle name="콤_02-배수공_배수공H_평택15-17본체내역서_rev5 8" xfId="14325"/>
    <cellStyle name="콤_02-배수공_배수공H_평택15-17본체내역서_rev5 9" xfId="14326"/>
    <cellStyle name="콤_02-배수공_배수공H_평택15-17본체내역서_rev5_1-1차 전기공사 설계서(저장탱크)_REVA_090721(전기방식수정분)" xfId="28268"/>
    <cellStyle name="콤_02-배수공_배수공H_평택15-17본체내역서_rev5_4-3차 전기공사 설계서_REVP0(090401)" xfId="14327"/>
    <cellStyle name="콤_02-배수공_배수공H_평택15-17본체내역서_rev5_4-3차 전기공사 설계서_REVP0(090401) 10" xfId="14328"/>
    <cellStyle name="콤_02-배수공_배수공H_평택15-17본체내역서_rev5_4-3차 전기공사 설계서_REVP0(090401) 11" xfId="14329"/>
    <cellStyle name="콤_02-배수공_배수공H_평택15-17본체내역서_rev5_4-3차 전기공사 설계서_REVP0(090401) 12" xfId="14330"/>
    <cellStyle name="콤_02-배수공_배수공H_평택15-17본체내역서_rev5_4-3차 전기공사 설계서_REVP0(090401) 13" xfId="14331"/>
    <cellStyle name="콤_02-배수공_배수공H_평택15-17본체내역서_rev5_4-3차 전기공사 설계서_REVP0(090401) 14" xfId="30117"/>
    <cellStyle name="콤_02-배수공_배수공H_평택15-17본체내역서_rev5_4-3차 전기공사 설계서_REVP0(090401) 2" xfId="14332"/>
    <cellStyle name="콤_02-배수공_배수공H_평택15-17본체내역서_rev5_4-3차 전기공사 설계서_REVP0(090401) 3" xfId="14333"/>
    <cellStyle name="콤_02-배수공_배수공H_평택15-17본체내역서_rev5_4-3차 전기공사 설계서_REVP0(090401) 4" xfId="14334"/>
    <cellStyle name="콤_02-배수공_배수공H_평택15-17본체내역서_rev5_4-3차 전기공사 설계서_REVP0(090401) 5" xfId="14335"/>
    <cellStyle name="콤_02-배수공_배수공H_평택15-17본체내역서_rev5_4-3차 전기공사 설계서_REVP0(090401) 6" xfId="14336"/>
    <cellStyle name="콤_02-배수공_배수공H_평택15-17본체내역서_rev5_4-3차 전기공사 설계서_REVP0(090401) 7" xfId="14337"/>
    <cellStyle name="콤_02-배수공_배수공H_평택15-17본체내역서_rev5_4-3차 전기공사 설계서_REVP0(090401) 8" xfId="14338"/>
    <cellStyle name="콤_02-배수공_배수공H_평택15-17본체내역서_rev5_4-3차 전기공사 설계서_REVP0(090401) 9" xfId="14339"/>
    <cellStyle name="콤_02-배수공_통영기초#11-rev1" xfId="14340"/>
    <cellStyle name="콤_02-배수공_통영기초#11-rev1 10" xfId="14341"/>
    <cellStyle name="콤_02-배수공_통영기초#11-rev1 11" xfId="14342"/>
    <cellStyle name="콤_02-배수공_통영기초#11-rev1 12" xfId="14343"/>
    <cellStyle name="콤_02-배수공_통영기초#11-rev1 13" xfId="14344"/>
    <cellStyle name="콤_02-배수공_통영기초#11-rev1 14" xfId="30116"/>
    <cellStyle name="콤_02-배수공_통영기초#11-rev1 2" xfId="14345"/>
    <cellStyle name="콤_02-배수공_통영기초#11-rev1 3" xfId="14346"/>
    <cellStyle name="콤_02-배수공_통영기초#11-rev1 4" xfId="14347"/>
    <cellStyle name="콤_02-배수공_통영기초#11-rev1 5" xfId="14348"/>
    <cellStyle name="콤_02-배수공_통영기초#11-rev1 6" xfId="14349"/>
    <cellStyle name="콤_02-배수공_통영기초#11-rev1 7" xfId="14350"/>
    <cellStyle name="콤_02-배수공_통영기초#11-rev1 8" xfId="14351"/>
    <cellStyle name="콤_02-배수공_통영기초#11-rev1 9" xfId="14352"/>
    <cellStyle name="콤_02-배수공_통영기초#11-rev1_1-1차 전기공사 설계서(저장탱크)_REVA_090721(전기방식수정분)" xfId="28269"/>
    <cellStyle name="콤_02-배수공_통영기초#11-rev1_4-3차 전기공사 설계서_REVP0(090401)" xfId="14353"/>
    <cellStyle name="콤_02-배수공_통영기초#11-rev1_4-3차 전기공사 설계서_REVP0(090401) 10" xfId="14354"/>
    <cellStyle name="콤_02-배수공_통영기초#11-rev1_4-3차 전기공사 설계서_REVP0(090401) 11" xfId="14355"/>
    <cellStyle name="콤_02-배수공_통영기초#11-rev1_4-3차 전기공사 설계서_REVP0(090401) 12" xfId="14356"/>
    <cellStyle name="콤_02-배수공_통영기초#11-rev1_4-3차 전기공사 설계서_REVP0(090401) 13" xfId="14357"/>
    <cellStyle name="콤_02-배수공_통영기초#11-rev1_4-3차 전기공사 설계서_REVP0(090401) 14" xfId="30115"/>
    <cellStyle name="콤_02-배수공_통영기초#11-rev1_4-3차 전기공사 설계서_REVP0(090401) 2" xfId="14358"/>
    <cellStyle name="콤_02-배수공_통영기초#11-rev1_4-3차 전기공사 설계서_REVP0(090401) 3" xfId="14359"/>
    <cellStyle name="콤_02-배수공_통영기초#11-rev1_4-3차 전기공사 설계서_REVP0(090401) 4" xfId="14360"/>
    <cellStyle name="콤_02-배수공_통영기초#11-rev1_4-3차 전기공사 설계서_REVP0(090401) 5" xfId="14361"/>
    <cellStyle name="콤_02-배수공_통영기초#11-rev1_4-3차 전기공사 설계서_REVP0(090401) 6" xfId="14362"/>
    <cellStyle name="콤_02-배수공_통영기초#11-rev1_4-3차 전기공사 설계서_REVP0(090401) 7" xfId="14363"/>
    <cellStyle name="콤_02-배수공_통영기초#11-rev1_4-3차 전기공사 설계서_REVP0(090401) 8" xfId="14364"/>
    <cellStyle name="콤_02-배수공_통영기초#11-rev1_4-3차 전기공사 설계서_REVP0(090401) 9" xfId="14365"/>
    <cellStyle name="콤_02-배수공_통영기초#11-rev1_노임단가" xfId="14366"/>
    <cellStyle name="콤_02-배수공_통영기초#11-rev1_노임단가 10" xfId="14367"/>
    <cellStyle name="콤_02-배수공_통영기초#11-rev1_노임단가 11" xfId="14368"/>
    <cellStyle name="콤_02-배수공_통영기초#11-rev1_노임단가 12" xfId="14369"/>
    <cellStyle name="콤_02-배수공_통영기초#11-rev1_노임단가 13" xfId="14370"/>
    <cellStyle name="콤_02-배수공_통영기초#11-rev1_노임단가 14" xfId="30114"/>
    <cellStyle name="콤_02-배수공_통영기초#11-rev1_노임단가 2" xfId="14371"/>
    <cellStyle name="콤_02-배수공_통영기초#11-rev1_노임단가 3" xfId="14372"/>
    <cellStyle name="콤_02-배수공_통영기초#11-rev1_노임단가 4" xfId="14373"/>
    <cellStyle name="콤_02-배수공_통영기초#11-rev1_노임단가 5" xfId="14374"/>
    <cellStyle name="콤_02-배수공_통영기초#11-rev1_노임단가 6" xfId="14375"/>
    <cellStyle name="콤_02-배수공_통영기초#11-rev1_노임단가 7" xfId="14376"/>
    <cellStyle name="콤_02-배수공_통영기초#11-rev1_노임단가 8" xfId="14377"/>
    <cellStyle name="콤_02-배수공_통영기초#11-rev1_노임단가 9" xfId="14378"/>
    <cellStyle name="콤_02-배수공_통영기초#11-rev1_노임단가_1-1차 전기공사 설계서(저장탱크)_REVA_090721(전기방식수정분)" xfId="28270"/>
    <cellStyle name="콤_02-배수공_통영기초#11-rev1_노임단가_4-3차 전기공사 설계서_REVP0(090401)" xfId="14379"/>
    <cellStyle name="콤_02-배수공_통영기초#11-rev1_노임단가_4-3차 전기공사 설계서_REVP0(090401) 10" xfId="14380"/>
    <cellStyle name="콤_02-배수공_통영기초#11-rev1_노임단가_4-3차 전기공사 설계서_REVP0(090401) 11" xfId="14381"/>
    <cellStyle name="콤_02-배수공_통영기초#11-rev1_노임단가_4-3차 전기공사 설계서_REVP0(090401) 12" xfId="14382"/>
    <cellStyle name="콤_02-배수공_통영기초#11-rev1_노임단가_4-3차 전기공사 설계서_REVP0(090401) 13" xfId="14383"/>
    <cellStyle name="콤_02-배수공_통영기초#11-rev1_노임단가_4-3차 전기공사 설계서_REVP0(090401) 14" xfId="30113"/>
    <cellStyle name="콤_02-배수공_통영기초#11-rev1_노임단가_4-3차 전기공사 설계서_REVP0(090401) 2" xfId="14384"/>
    <cellStyle name="콤_02-배수공_통영기초#11-rev1_노임단가_4-3차 전기공사 설계서_REVP0(090401) 3" xfId="14385"/>
    <cellStyle name="콤_02-배수공_통영기초#11-rev1_노임단가_4-3차 전기공사 설계서_REVP0(090401) 4" xfId="14386"/>
    <cellStyle name="콤_02-배수공_통영기초#11-rev1_노임단가_4-3차 전기공사 설계서_REVP0(090401) 5" xfId="14387"/>
    <cellStyle name="콤_02-배수공_통영기초#11-rev1_노임단가_4-3차 전기공사 설계서_REVP0(090401) 6" xfId="14388"/>
    <cellStyle name="콤_02-배수공_통영기초#11-rev1_노임단가_4-3차 전기공사 설계서_REVP0(090401) 7" xfId="14389"/>
    <cellStyle name="콤_02-배수공_통영기초#11-rev1_노임단가_4-3차 전기공사 설계서_REVP0(090401) 8" xfId="14390"/>
    <cellStyle name="콤_02-배수공_통영기초#11-rev1_노임단가_4-3차 전기공사 설계서_REVP0(090401) 9" xfId="14391"/>
    <cellStyle name="콤_02-배수공_통영기초#11-rev1_통합내역서" xfId="14392"/>
    <cellStyle name="콤_02-배수공_통영기초#11-rev1_통합내역서 10" xfId="14393"/>
    <cellStyle name="콤_02-배수공_통영기초#11-rev1_통합내역서 11" xfId="14394"/>
    <cellStyle name="콤_02-배수공_통영기초#11-rev1_통합내역서 12" xfId="14395"/>
    <cellStyle name="콤_02-배수공_통영기초#11-rev1_통합내역서 13" xfId="14396"/>
    <cellStyle name="콤_02-배수공_통영기초#11-rev1_통합내역서 14" xfId="30112"/>
    <cellStyle name="콤_02-배수공_통영기초#11-rev1_통합내역서 2" xfId="14397"/>
    <cellStyle name="콤_02-배수공_통영기초#11-rev1_통합내역서 3" xfId="14398"/>
    <cellStyle name="콤_02-배수공_통영기초#11-rev1_통합내역서 4" xfId="14399"/>
    <cellStyle name="콤_02-배수공_통영기초#11-rev1_통합내역서 5" xfId="14400"/>
    <cellStyle name="콤_02-배수공_통영기초#11-rev1_통합내역서 6" xfId="14401"/>
    <cellStyle name="콤_02-배수공_통영기초#11-rev1_통합내역서 7" xfId="14402"/>
    <cellStyle name="콤_02-배수공_통영기초#11-rev1_통합내역서 8" xfId="14403"/>
    <cellStyle name="콤_02-배수공_통영기초#11-rev1_통합내역서 9" xfId="14404"/>
    <cellStyle name="콤_02-배수공_통영기초#11-rev1_통합내역서_1-1차 전기공사 설계서(저장탱크)_REVA_090721(전기방식수정분)" xfId="28271"/>
    <cellStyle name="콤_02-배수공_통영기초#11-rev1_통합내역서_4-3차 전기공사 설계서_REVP0(090401)" xfId="14405"/>
    <cellStyle name="콤_02-배수공_통영기초#11-rev1_통합내역서_4-3차 전기공사 설계서_REVP0(090401) 10" xfId="14406"/>
    <cellStyle name="콤_02-배수공_통영기초#11-rev1_통합내역서_4-3차 전기공사 설계서_REVP0(090401) 11" xfId="14407"/>
    <cellStyle name="콤_02-배수공_통영기초#11-rev1_통합내역서_4-3차 전기공사 설계서_REVP0(090401) 12" xfId="14408"/>
    <cellStyle name="콤_02-배수공_통영기초#11-rev1_통합내역서_4-3차 전기공사 설계서_REVP0(090401) 13" xfId="14409"/>
    <cellStyle name="콤_02-배수공_통영기초#11-rev1_통합내역서_4-3차 전기공사 설계서_REVP0(090401) 14" xfId="30111"/>
    <cellStyle name="콤_02-배수공_통영기초#11-rev1_통합내역서_4-3차 전기공사 설계서_REVP0(090401) 2" xfId="14410"/>
    <cellStyle name="콤_02-배수공_통영기초#11-rev1_통합내역서_4-3차 전기공사 설계서_REVP0(090401) 3" xfId="14411"/>
    <cellStyle name="콤_02-배수공_통영기초#11-rev1_통합내역서_4-3차 전기공사 설계서_REVP0(090401) 4" xfId="14412"/>
    <cellStyle name="콤_02-배수공_통영기초#11-rev1_통합내역서_4-3차 전기공사 설계서_REVP0(090401) 5" xfId="14413"/>
    <cellStyle name="콤_02-배수공_통영기초#11-rev1_통합내역서_4-3차 전기공사 설계서_REVP0(090401) 6" xfId="14414"/>
    <cellStyle name="콤_02-배수공_통영기초#11-rev1_통합내역서_4-3차 전기공사 설계서_REVP0(090401) 7" xfId="14415"/>
    <cellStyle name="콤_02-배수공_통영기초#11-rev1_통합내역서_4-3차 전기공사 설계서_REVP0(090401) 8" xfId="14416"/>
    <cellStyle name="콤_02-배수공_통영기초#11-rev1_통합내역서_4-3차 전기공사 설계서_REVP0(090401) 9" xfId="14417"/>
    <cellStyle name="콤_02-배수공_통영기초#11-rev1_평택15-17본체내역서_rev5" xfId="14418"/>
    <cellStyle name="콤_02-배수공_통영기초#11-rev1_평택15-17본체내역서_rev5 10" xfId="14419"/>
    <cellStyle name="콤_02-배수공_통영기초#11-rev1_평택15-17본체내역서_rev5 11" xfId="14420"/>
    <cellStyle name="콤_02-배수공_통영기초#11-rev1_평택15-17본체내역서_rev5 12" xfId="14421"/>
    <cellStyle name="콤_02-배수공_통영기초#11-rev1_평택15-17본체내역서_rev5 13" xfId="14422"/>
    <cellStyle name="콤_02-배수공_통영기초#11-rev1_평택15-17본체내역서_rev5 14" xfId="30110"/>
    <cellStyle name="콤_02-배수공_통영기초#11-rev1_평택15-17본체내역서_rev5 2" xfId="14423"/>
    <cellStyle name="콤_02-배수공_통영기초#11-rev1_평택15-17본체내역서_rev5 3" xfId="14424"/>
    <cellStyle name="콤_02-배수공_통영기초#11-rev1_평택15-17본체내역서_rev5 4" xfId="14425"/>
    <cellStyle name="콤_02-배수공_통영기초#11-rev1_평택15-17본체내역서_rev5 5" xfId="14426"/>
    <cellStyle name="콤_02-배수공_통영기초#11-rev1_평택15-17본체내역서_rev5 6" xfId="14427"/>
    <cellStyle name="콤_02-배수공_통영기초#11-rev1_평택15-17본체내역서_rev5 7" xfId="14428"/>
    <cellStyle name="콤_02-배수공_통영기초#11-rev1_평택15-17본체내역서_rev5 8" xfId="14429"/>
    <cellStyle name="콤_02-배수공_통영기초#11-rev1_평택15-17본체내역서_rev5 9" xfId="14430"/>
    <cellStyle name="콤_02-배수공_통영기초#11-rev1_평택15-17본체내역서_rev5_1-1차 전기공사 설계서(저장탱크)_REVA_090721(전기방식수정분)" xfId="28272"/>
    <cellStyle name="콤_02-배수공_통영기초#11-rev1_평택15-17본체내역서_rev5_4-3차 전기공사 설계서_REVP0(090401)" xfId="14431"/>
    <cellStyle name="콤_02-배수공_통영기초#11-rev1_평택15-17본체내역서_rev5_4-3차 전기공사 설계서_REVP0(090401) 10" xfId="14432"/>
    <cellStyle name="콤_02-배수공_통영기초#11-rev1_평택15-17본체내역서_rev5_4-3차 전기공사 설계서_REVP0(090401) 11" xfId="14433"/>
    <cellStyle name="콤_02-배수공_통영기초#11-rev1_평택15-17본체내역서_rev5_4-3차 전기공사 설계서_REVP0(090401) 12" xfId="14434"/>
    <cellStyle name="콤_02-배수공_통영기초#11-rev1_평택15-17본체내역서_rev5_4-3차 전기공사 설계서_REVP0(090401) 13" xfId="14435"/>
    <cellStyle name="콤_02-배수공_통영기초#11-rev1_평택15-17본체내역서_rev5_4-3차 전기공사 설계서_REVP0(090401) 14" xfId="30109"/>
    <cellStyle name="콤_02-배수공_통영기초#11-rev1_평택15-17본체내역서_rev5_4-3차 전기공사 설계서_REVP0(090401) 2" xfId="14436"/>
    <cellStyle name="콤_02-배수공_통영기초#11-rev1_평택15-17본체내역서_rev5_4-3차 전기공사 설계서_REVP0(090401) 3" xfId="14437"/>
    <cellStyle name="콤_02-배수공_통영기초#11-rev1_평택15-17본체내역서_rev5_4-3차 전기공사 설계서_REVP0(090401) 4" xfId="14438"/>
    <cellStyle name="콤_02-배수공_통영기초#11-rev1_평택15-17본체내역서_rev5_4-3차 전기공사 설계서_REVP0(090401) 5" xfId="14439"/>
    <cellStyle name="콤_02-배수공_통영기초#11-rev1_평택15-17본체내역서_rev5_4-3차 전기공사 설계서_REVP0(090401) 6" xfId="14440"/>
    <cellStyle name="콤_02-배수공_통영기초#11-rev1_평택15-17본체내역서_rev5_4-3차 전기공사 설계서_REVP0(090401) 7" xfId="14441"/>
    <cellStyle name="콤_02-배수공_통영기초#11-rev1_평택15-17본체내역서_rev5_4-3차 전기공사 설계서_REVP0(090401) 8" xfId="14442"/>
    <cellStyle name="콤_02-배수공_통영기초#11-rev1_평택15-17본체내역서_rev5_4-3차 전기공사 설계서_REVP0(090401) 9" xfId="14443"/>
    <cellStyle name="콤_02-배수공_통합내역서" xfId="14444"/>
    <cellStyle name="콤_02-배수공_통합내역서 10" xfId="14445"/>
    <cellStyle name="콤_02-배수공_통합내역서 11" xfId="14446"/>
    <cellStyle name="콤_02-배수공_통합내역서 12" xfId="14447"/>
    <cellStyle name="콤_02-배수공_통합내역서 13" xfId="14448"/>
    <cellStyle name="콤_02-배수공_통합내역서 14" xfId="30108"/>
    <cellStyle name="콤_02-배수공_통합내역서 2" xfId="14449"/>
    <cellStyle name="콤_02-배수공_통합내역서 3" xfId="14450"/>
    <cellStyle name="콤_02-배수공_통합내역서 4" xfId="14451"/>
    <cellStyle name="콤_02-배수공_통합내역서 5" xfId="14452"/>
    <cellStyle name="콤_02-배수공_통합내역서 6" xfId="14453"/>
    <cellStyle name="콤_02-배수공_통합내역서 7" xfId="14454"/>
    <cellStyle name="콤_02-배수공_통합내역서 8" xfId="14455"/>
    <cellStyle name="콤_02-배수공_통합내역서 9" xfId="14456"/>
    <cellStyle name="콤_02-배수공_통합내역서_1-1차 전기공사 설계서(저장탱크)_REVA_090721(전기방식수정분)" xfId="28273"/>
    <cellStyle name="콤_02-배수공_통합내역서_4-3차 전기공사 설계서_REVP0(090401)" xfId="14457"/>
    <cellStyle name="콤_02-배수공_통합내역서_4-3차 전기공사 설계서_REVP0(090401) 10" xfId="14458"/>
    <cellStyle name="콤_02-배수공_통합내역서_4-3차 전기공사 설계서_REVP0(090401) 11" xfId="14459"/>
    <cellStyle name="콤_02-배수공_통합내역서_4-3차 전기공사 설계서_REVP0(090401) 12" xfId="14460"/>
    <cellStyle name="콤_02-배수공_통합내역서_4-3차 전기공사 설계서_REVP0(090401) 13" xfId="14461"/>
    <cellStyle name="콤_02-배수공_통합내역서_4-3차 전기공사 설계서_REVP0(090401) 14" xfId="30107"/>
    <cellStyle name="콤_02-배수공_통합내역서_4-3차 전기공사 설계서_REVP0(090401) 2" xfId="14462"/>
    <cellStyle name="콤_02-배수공_통합내역서_4-3차 전기공사 설계서_REVP0(090401) 3" xfId="14463"/>
    <cellStyle name="콤_02-배수공_통합내역서_4-3차 전기공사 설계서_REVP0(090401) 4" xfId="14464"/>
    <cellStyle name="콤_02-배수공_통합내역서_4-3차 전기공사 설계서_REVP0(090401) 5" xfId="14465"/>
    <cellStyle name="콤_02-배수공_통합내역서_4-3차 전기공사 설계서_REVP0(090401) 6" xfId="14466"/>
    <cellStyle name="콤_02-배수공_통합내역서_4-3차 전기공사 설계서_REVP0(090401) 7" xfId="14467"/>
    <cellStyle name="콤_02-배수공_통합내역서_4-3차 전기공사 설계서_REVP0(090401) 8" xfId="14468"/>
    <cellStyle name="콤_02-배수공_통합내역서_4-3차 전기공사 설계서_REVP0(090401) 9" xfId="14469"/>
    <cellStyle name="콤_02-배수공_평택15-17본체내역서_rev5" xfId="14470"/>
    <cellStyle name="콤_02-배수공_평택15-17본체내역서_rev5 10" xfId="14471"/>
    <cellStyle name="콤_02-배수공_평택15-17본체내역서_rev5 11" xfId="14472"/>
    <cellStyle name="콤_02-배수공_평택15-17본체내역서_rev5 12" xfId="14473"/>
    <cellStyle name="콤_02-배수공_평택15-17본체내역서_rev5 13" xfId="14474"/>
    <cellStyle name="콤_02-배수공_평택15-17본체내역서_rev5 14" xfId="30106"/>
    <cellStyle name="콤_02-배수공_평택15-17본체내역서_rev5 2" xfId="14475"/>
    <cellStyle name="콤_02-배수공_평택15-17본체내역서_rev5 3" xfId="14476"/>
    <cellStyle name="콤_02-배수공_평택15-17본체내역서_rev5 4" xfId="14477"/>
    <cellStyle name="콤_02-배수공_평택15-17본체내역서_rev5 5" xfId="14478"/>
    <cellStyle name="콤_02-배수공_평택15-17본체내역서_rev5 6" xfId="14479"/>
    <cellStyle name="콤_02-배수공_평택15-17본체내역서_rev5 7" xfId="14480"/>
    <cellStyle name="콤_02-배수공_평택15-17본체내역서_rev5 8" xfId="14481"/>
    <cellStyle name="콤_02-배수공_평택15-17본체내역서_rev5 9" xfId="14482"/>
    <cellStyle name="콤_02-배수공_평택15-17본체내역서_rev5_1-1차 전기공사 설계서(저장탱크)_REVA_090721(전기방식수정분)" xfId="28274"/>
    <cellStyle name="콤_02-배수공_평택15-17본체내역서_rev5_4-3차 전기공사 설계서_REVP0(090401)" xfId="14483"/>
    <cellStyle name="콤_02-배수공_평택15-17본체내역서_rev5_4-3차 전기공사 설계서_REVP0(090401) 10" xfId="14484"/>
    <cellStyle name="콤_02-배수공_평택15-17본체내역서_rev5_4-3차 전기공사 설계서_REVP0(090401) 11" xfId="14485"/>
    <cellStyle name="콤_02-배수공_평택15-17본체내역서_rev5_4-3차 전기공사 설계서_REVP0(090401) 12" xfId="14486"/>
    <cellStyle name="콤_02-배수공_평택15-17본체내역서_rev5_4-3차 전기공사 설계서_REVP0(090401) 13" xfId="14487"/>
    <cellStyle name="콤_02-배수공_평택15-17본체내역서_rev5_4-3차 전기공사 설계서_REVP0(090401) 14" xfId="30105"/>
    <cellStyle name="콤_02-배수공_평택15-17본체내역서_rev5_4-3차 전기공사 설계서_REVP0(090401) 2" xfId="14488"/>
    <cellStyle name="콤_02-배수공_평택15-17본체내역서_rev5_4-3차 전기공사 설계서_REVP0(090401) 3" xfId="14489"/>
    <cellStyle name="콤_02-배수공_평택15-17본체내역서_rev5_4-3차 전기공사 설계서_REVP0(090401) 4" xfId="14490"/>
    <cellStyle name="콤_02-배수공_평택15-17본체내역서_rev5_4-3차 전기공사 설계서_REVP0(090401) 5" xfId="14491"/>
    <cellStyle name="콤_02-배수공_평택15-17본체내역서_rev5_4-3차 전기공사 설계서_REVP0(090401) 6" xfId="14492"/>
    <cellStyle name="콤_02-배수공_평택15-17본체내역서_rev5_4-3차 전기공사 설계서_REVP0(090401) 7" xfId="14493"/>
    <cellStyle name="콤_02-배수공_평택15-17본체내역서_rev5_4-3차 전기공사 설계서_REVP0(090401) 8" xfId="14494"/>
    <cellStyle name="콤_02-배수공_평택15-17본체내역서_rev5_4-3차 전기공사 설계서_REVP0(090401) 9" xfId="14495"/>
    <cellStyle name="콤_04-포장공_02-배수공" xfId="14496"/>
    <cellStyle name="콤_04-포장공_02-배수공 10" xfId="14497"/>
    <cellStyle name="콤_04-포장공_02-배수공 11" xfId="14498"/>
    <cellStyle name="콤_04-포장공_02-배수공 12" xfId="14499"/>
    <cellStyle name="콤_04-포장공_02-배수공 13" xfId="14500"/>
    <cellStyle name="콤_04-포장공_02-배수공 14" xfId="30104"/>
    <cellStyle name="콤_04-포장공_02-배수공 2" xfId="14501"/>
    <cellStyle name="콤_04-포장공_02-배수공 3" xfId="14502"/>
    <cellStyle name="콤_04-포장공_02-배수공 4" xfId="14503"/>
    <cellStyle name="콤_04-포장공_02-배수공 5" xfId="14504"/>
    <cellStyle name="콤_04-포장공_02-배수공 6" xfId="14505"/>
    <cellStyle name="콤_04-포장공_02-배수공 7" xfId="14506"/>
    <cellStyle name="콤_04-포장공_02-배수공 8" xfId="14507"/>
    <cellStyle name="콤_04-포장공_02-배수공 9" xfId="14508"/>
    <cellStyle name="콤_04-포장공_02-배수공_1-1차 전기공사 설계서(저장탱크)_REVA_090721(전기방식수정분)" xfId="28275"/>
    <cellStyle name="콤_04-포장공_02-배수공_4-3차 전기공사 설계서_REVP0(090401)" xfId="14509"/>
    <cellStyle name="콤_04-포장공_02-배수공_4-3차 전기공사 설계서_REVP0(090401) 10" xfId="14510"/>
    <cellStyle name="콤_04-포장공_02-배수공_4-3차 전기공사 설계서_REVP0(090401) 11" xfId="14511"/>
    <cellStyle name="콤_04-포장공_02-배수공_4-3차 전기공사 설계서_REVP0(090401) 12" xfId="14512"/>
    <cellStyle name="콤_04-포장공_02-배수공_4-3차 전기공사 설계서_REVP0(090401) 13" xfId="14513"/>
    <cellStyle name="콤_04-포장공_02-배수공_4-3차 전기공사 설계서_REVP0(090401) 14" xfId="30103"/>
    <cellStyle name="콤_04-포장공_02-배수공_4-3차 전기공사 설계서_REVP0(090401) 2" xfId="14514"/>
    <cellStyle name="콤_04-포장공_02-배수공_4-3차 전기공사 설계서_REVP0(090401) 3" xfId="14515"/>
    <cellStyle name="콤_04-포장공_02-배수공_4-3차 전기공사 설계서_REVP0(090401) 4" xfId="14516"/>
    <cellStyle name="콤_04-포장공_02-배수공_4-3차 전기공사 설계서_REVP0(090401) 5" xfId="14517"/>
    <cellStyle name="콤_04-포장공_02-배수공_4-3차 전기공사 설계서_REVP0(090401) 6" xfId="14518"/>
    <cellStyle name="콤_04-포장공_02-배수공_4-3차 전기공사 설계서_REVP0(090401) 7" xfId="14519"/>
    <cellStyle name="콤_04-포장공_02-배수공_4-3차 전기공사 설계서_REVP0(090401) 8" xfId="14520"/>
    <cellStyle name="콤_04-포장공_02-배수공_4-3차 전기공사 설계서_REVP0(090401) 9" xfId="14521"/>
    <cellStyle name="콤_04-포장공_02-배수공_노임단가" xfId="14522"/>
    <cellStyle name="콤_04-포장공_02-배수공_노임단가 10" xfId="14523"/>
    <cellStyle name="콤_04-포장공_02-배수공_노임단가 11" xfId="14524"/>
    <cellStyle name="콤_04-포장공_02-배수공_노임단가 12" xfId="14525"/>
    <cellStyle name="콤_04-포장공_02-배수공_노임단가 13" xfId="14526"/>
    <cellStyle name="콤_04-포장공_02-배수공_노임단가 14" xfId="30102"/>
    <cellStyle name="콤_04-포장공_02-배수공_노임단가 2" xfId="14527"/>
    <cellStyle name="콤_04-포장공_02-배수공_노임단가 3" xfId="14528"/>
    <cellStyle name="콤_04-포장공_02-배수공_노임단가 4" xfId="14529"/>
    <cellStyle name="콤_04-포장공_02-배수공_노임단가 5" xfId="14530"/>
    <cellStyle name="콤_04-포장공_02-배수공_노임단가 6" xfId="14531"/>
    <cellStyle name="콤_04-포장공_02-배수공_노임단가 7" xfId="14532"/>
    <cellStyle name="콤_04-포장공_02-배수공_노임단가 8" xfId="14533"/>
    <cellStyle name="콤_04-포장공_02-배수공_노임단가 9" xfId="14534"/>
    <cellStyle name="콤_04-포장공_02-배수공_노임단가_1-1차 전기공사 설계서(저장탱크)_REVA_090721(전기방식수정분)" xfId="28276"/>
    <cellStyle name="콤_04-포장공_02-배수공_노임단가_4-3차 전기공사 설계서_REVP0(090401)" xfId="14535"/>
    <cellStyle name="콤_04-포장공_02-배수공_노임단가_4-3차 전기공사 설계서_REVP0(090401) 10" xfId="14536"/>
    <cellStyle name="콤_04-포장공_02-배수공_노임단가_4-3차 전기공사 설계서_REVP0(090401) 11" xfId="14537"/>
    <cellStyle name="콤_04-포장공_02-배수공_노임단가_4-3차 전기공사 설계서_REVP0(090401) 12" xfId="14538"/>
    <cellStyle name="콤_04-포장공_02-배수공_노임단가_4-3차 전기공사 설계서_REVP0(090401) 13" xfId="14539"/>
    <cellStyle name="콤_04-포장공_02-배수공_노임단가_4-3차 전기공사 설계서_REVP0(090401) 14" xfId="30101"/>
    <cellStyle name="콤_04-포장공_02-배수공_노임단가_4-3차 전기공사 설계서_REVP0(090401) 2" xfId="14540"/>
    <cellStyle name="콤_04-포장공_02-배수공_노임단가_4-3차 전기공사 설계서_REVP0(090401) 3" xfId="14541"/>
    <cellStyle name="콤_04-포장공_02-배수공_노임단가_4-3차 전기공사 설계서_REVP0(090401) 4" xfId="14542"/>
    <cellStyle name="콤_04-포장공_02-배수공_노임단가_4-3차 전기공사 설계서_REVP0(090401) 5" xfId="14543"/>
    <cellStyle name="콤_04-포장공_02-배수공_노임단가_4-3차 전기공사 설계서_REVP0(090401) 6" xfId="14544"/>
    <cellStyle name="콤_04-포장공_02-배수공_노임단가_4-3차 전기공사 설계서_REVP0(090401) 7" xfId="14545"/>
    <cellStyle name="콤_04-포장공_02-배수공_노임단가_4-3차 전기공사 설계서_REVP0(090401) 8" xfId="14546"/>
    <cellStyle name="콤_04-포장공_02-배수공_노임단가_4-3차 전기공사 설계서_REVP0(090401) 9" xfId="14547"/>
    <cellStyle name="콤_04-포장공_02-배수공_배수공H" xfId="14548"/>
    <cellStyle name="콤_04-포장공_02-배수공_배수공H 10" xfId="14549"/>
    <cellStyle name="콤_04-포장공_02-배수공_배수공H 11" xfId="14550"/>
    <cellStyle name="콤_04-포장공_02-배수공_배수공H 12" xfId="14551"/>
    <cellStyle name="콤_04-포장공_02-배수공_배수공H 13" xfId="14552"/>
    <cellStyle name="콤_04-포장공_02-배수공_배수공H 14" xfId="30100"/>
    <cellStyle name="콤_04-포장공_02-배수공_배수공H 2" xfId="14553"/>
    <cellStyle name="콤_04-포장공_02-배수공_배수공H 3" xfId="14554"/>
    <cellStyle name="콤_04-포장공_02-배수공_배수공H 4" xfId="14555"/>
    <cellStyle name="콤_04-포장공_02-배수공_배수공H 5" xfId="14556"/>
    <cellStyle name="콤_04-포장공_02-배수공_배수공H 6" xfId="14557"/>
    <cellStyle name="콤_04-포장공_02-배수공_배수공H 7" xfId="14558"/>
    <cellStyle name="콤_04-포장공_02-배수공_배수공H 8" xfId="14559"/>
    <cellStyle name="콤_04-포장공_02-배수공_배수공H 9" xfId="14560"/>
    <cellStyle name="콤_04-포장공_02-배수공_배수공H_1-1차 전기공사 설계서(저장탱크)_REVA_090721(전기방식수정분)" xfId="28277"/>
    <cellStyle name="콤_04-포장공_02-배수공_배수공H_4-3차 전기공사 설계서_REVP0(090401)" xfId="14561"/>
    <cellStyle name="콤_04-포장공_02-배수공_배수공H_4-3차 전기공사 설계서_REVP0(090401) 10" xfId="14562"/>
    <cellStyle name="콤_04-포장공_02-배수공_배수공H_4-3차 전기공사 설계서_REVP0(090401) 11" xfId="14563"/>
    <cellStyle name="콤_04-포장공_02-배수공_배수공H_4-3차 전기공사 설계서_REVP0(090401) 12" xfId="14564"/>
    <cellStyle name="콤_04-포장공_02-배수공_배수공H_4-3차 전기공사 설계서_REVP0(090401) 13" xfId="14565"/>
    <cellStyle name="콤_04-포장공_02-배수공_배수공H_4-3차 전기공사 설계서_REVP0(090401) 14" xfId="30099"/>
    <cellStyle name="콤_04-포장공_02-배수공_배수공H_4-3차 전기공사 설계서_REVP0(090401) 2" xfId="14566"/>
    <cellStyle name="콤_04-포장공_02-배수공_배수공H_4-3차 전기공사 설계서_REVP0(090401) 3" xfId="14567"/>
    <cellStyle name="콤_04-포장공_02-배수공_배수공H_4-3차 전기공사 설계서_REVP0(090401) 4" xfId="14568"/>
    <cellStyle name="콤_04-포장공_02-배수공_배수공H_4-3차 전기공사 설계서_REVP0(090401) 5" xfId="14569"/>
    <cellStyle name="콤_04-포장공_02-배수공_배수공H_4-3차 전기공사 설계서_REVP0(090401) 6" xfId="14570"/>
    <cellStyle name="콤_04-포장공_02-배수공_배수공H_4-3차 전기공사 설계서_REVP0(090401) 7" xfId="14571"/>
    <cellStyle name="콤_04-포장공_02-배수공_배수공H_4-3차 전기공사 설계서_REVP0(090401) 8" xfId="14572"/>
    <cellStyle name="콤_04-포장공_02-배수공_배수공H_4-3차 전기공사 설계서_REVP0(090401) 9" xfId="14573"/>
    <cellStyle name="콤_04-포장공_02-배수공_배수공H_노임단가" xfId="14574"/>
    <cellStyle name="콤_04-포장공_02-배수공_배수공H_노임단가 10" xfId="14575"/>
    <cellStyle name="콤_04-포장공_02-배수공_배수공H_노임단가 11" xfId="14576"/>
    <cellStyle name="콤_04-포장공_02-배수공_배수공H_노임단가 12" xfId="14577"/>
    <cellStyle name="콤_04-포장공_02-배수공_배수공H_노임단가 13" xfId="14578"/>
    <cellStyle name="콤_04-포장공_02-배수공_배수공H_노임단가 14" xfId="30098"/>
    <cellStyle name="콤_04-포장공_02-배수공_배수공H_노임단가 2" xfId="14579"/>
    <cellStyle name="콤_04-포장공_02-배수공_배수공H_노임단가 3" xfId="14580"/>
    <cellStyle name="콤_04-포장공_02-배수공_배수공H_노임단가 4" xfId="14581"/>
    <cellStyle name="콤_04-포장공_02-배수공_배수공H_노임단가 5" xfId="14582"/>
    <cellStyle name="콤_04-포장공_02-배수공_배수공H_노임단가 6" xfId="14583"/>
    <cellStyle name="콤_04-포장공_02-배수공_배수공H_노임단가 7" xfId="14584"/>
    <cellStyle name="콤_04-포장공_02-배수공_배수공H_노임단가 8" xfId="14585"/>
    <cellStyle name="콤_04-포장공_02-배수공_배수공H_노임단가 9" xfId="14586"/>
    <cellStyle name="콤_04-포장공_02-배수공_배수공H_노임단가_1-1차 전기공사 설계서(저장탱크)_REVA_090721(전기방식수정분)" xfId="28278"/>
    <cellStyle name="콤_04-포장공_02-배수공_배수공H_노임단가_4-3차 전기공사 설계서_REVP0(090401)" xfId="14587"/>
    <cellStyle name="콤_04-포장공_02-배수공_배수공H_노임단가_4-3차 전기공사 설계서_REVP0(090401) 10" xfId="14588"/>
    <cellStyle name="콤_04-포장공_02-배수공_배수공H_노임단가_4-3차 전기공사 설계서_REVP0(090401) 11" xfId="14589"/>
    <cellStyle name="콤_04-포장공_02-배수공_배수공H_노임단가_4-3차 전기공사 설계서_REVP0(090401) 12" xfId="14590"/>
    <cellStyle name="콤_04-포장공_02-배수공_배수공H_노임단가_4-3차 전기공사 설계서_REVP0(090401) 13" xfId="14591"/>
    <cellStyle name="콤_04-포장공_02-배수공_배수공H_노임단가_4-3차 전기공사 설계서_REVP0(090401) 14" xfId="30097"/>
    <cellStyle name="콤_04-포장공_02-배수공_배수공H_노임단가_4-3차 전기공사 설계서_REVP0(090401) 2" xfId="14592"/>
    <cellStyle name="콤_04-포장공_02-배수공_배수공H_노임단가_4-3차 전기공사 설계서_REVP0(090401) 3" xfId="14593"/>
    <cellStyle name="콤_04-포장공_02-배수공_배수공H_노임단가_4-3차 전기공사 설계서_REVP0(090401) 4" xfId="14594"/>
    <cellStyle name="콤_04-포장공_02-배수공_배수공H_노임단가_4-3차 전기공사 설계서_REVP0(090401) 5" xfId="14595"/>
    <cellStyle name="콤_04-포장공_02-배수공_배수공H_노임단가_4-3차 전기공사 설계서_REVP0(090401) 6" xfId="14596"/>
    <cellStyle name="콤_04-포장공_02-배수공_배수공H_노임단가_4-3차 전기공사 설계서_REVP0(090401) 7" xfId="14597"/>
    <cellStyle name="콤_04-포장공_02-배수공_배수공H_노임단가_4-3차 전기공사 설계서_REVP0(090401) 8" xfId="14598"/>
    <cellStyle name="콤_04-포장공_02-배수공_배수공H_노임단가_4-3차 전기공사 설계서_REVP0(090401) 9" xfId="14599"/>
    <cellStyle name="콤_04-포장공_02-배수공_배수공H_통영기초#11-rev1" xfId="14600"/>
    <cellStyle name="콤_04-포장공_02-배수공_배수공H_통영기초#11-rev1 10" xfId="14601"/>
    <cellStyle name="콤_04-포장공_02-배수공_배수공H_통영기초#11-rev1 11" xfId="14602"/>
    <cellStyle name="콤_04-포장공_02-배수공_배수공H_통영기초#11-rev1 12" xfId="14603"/>
    <cellStyle name="콤_04-포장공_02-배수공_배수공H_통영기초#11-rev1 13" xfId="14604"/>
    <cellStyle name="콤_04-포장공_02-배수공_배수공H_통영기초#11-rev1 14" xfId="30096"/>
    <cellStyle name="콤_04-포장공_02-배수공_배수공H_통영기초#11-rev1 2" xfId="14605"/>
    <cellStyle name="콤_04-포장공_02-배수공_배수공H_통영기초#11-rev1 3" xfId="14606"/>
    <cellStyle name="콤_04-포장공_02-배수공_배수공H_통영기초#11-rev1 4" xfId="14607"/>
    <cellStyle name="콤_04-포장공_02-배수공_배수공H_통영기초#11-rev1 5" xfId="14608"/>
    <cellStyle name="콤_04-포장공_02-배수공_배수공H_통영기초#11-rev1 6" xfId="14609"/>
    <cellStyle name="콤_04-포장공_02-배수공_배수공H_통영기초#11-rev1 7" xfId="14610"/>
    <cellStyle name="콤_04-포장공_02-배수공_배수공H_통영기초#11-rev1 8" xfId="14611"/>
    <cellStyle name="콤_04-포장공_02-배수공_배수공H_통영기초#11-rev1 9" xfId="14612"/>
    <cellStyle name="콤_04-포장공_02-배수공_배수공H_통영기초#11-rev1_1-1차 전기공사 설계서(저장탱크)_REVA_090721(전기방식수정분)" xfId="28279"/>
    <cellStyle name="콤_04-포장공_02-배수공_배수공H_통영기초#11-rev1_4-3차 전기공사 설계서_REVP0(090401)" xfId="14613"/>
    <cellStyle name="콤_04-포장공_02-배수공_배수공H_통영기초#11-rev1_4-3차 전기공사 설계서_REVP0(090401) 10" xfId="14614"/>
    <cellStyle name="콤_04-포장공_02-배수공_배수공H_통영기초#11-rev1_4-3차 전기공사 설계서_REVP0(090401) 11" xfId="14615"/>
    <cellStyle name="콤_04-포장공_02-배수공_배수공H_통영기초#11-rev1_4-3차 전기공사 설계서_REVP0(090401) 12" xfId="14616"/>
    <cellStyle name="콤_04-포장공_02-배수공_배수공H_통영기초#11-rev1_4-3차 전기공사 설계서_REVP0(090401) 13" xfId="14617"/>
    <cellStyle name="콤_04-포장공_02-배수공_배수공H_통영기초#11-rev1_4-3차 전기공사 설계서_REVP0(090401) 14" xfId="30095"/>
    <cellStyle name="콤_04-포장공_02-배수공_배수공H_통영기초#11-rev1_4-3차 전기공사 설계서_REVP0(090401) 2" xfId="14618"/>
    <cellStyle name="콤_04-포장공_02-배수공_배수공H_통영기초#11-rev1_4-3차 전기공사 설계서_REVP0(090401) 3" xfId="14619"/>
    <cellStyle name="콤_04-포장공_02-배수공_배수공H_통영기초#11-rev1_4-3차 전기공사 설계서_REVP0(090401) 4" xfId="14620"/>
    <cellStyle name="콤_04-포장공_02-배수공_배수공H_통영기초#11-rev1_4-3차 전기공사 설계서_REVP0(090401) 5" xfId="14621"/>
    <cellStyle name="콤_04-포장공_02-배수공_배수공H_통영기초#11-rev1_4-3차 전기공사 설계서_REVP0(090401) 6" xfId="14622"/>
    <cellStyle name="콤_04-포장공_02-배수공_배수공H_통영기초#11-rev1_4-3차 전기공사 설계서_REVP0(090401) 7" xfId="14623"/>
    <cellStyle name="콤_04-포장공_02-배수공_배수공H_통영기초#11-rev1_4-3차 전기공사 설계서_REVP0(090401) 8" xfId="14624"/>
    <cellStyle name="콤_04-포장공_02-배수공_배수공H_통영기초#11-rev1_4-3차 전기공사 설계서_REVP0(090401) 9" xfId="14625"/>
    <cellStyle name="콤_04-포장공_02-배수공_배수공H_통영기초#11-rev1_노임단가" xfId="14626"/>
    <cellStyle name="콤_04-포장공_02-배수공_배수공H_통영기초#11-rev1_노임단가 10" xfId="14627"/>
    <cellStyle name="콤_04-포장공_02-배수공_배수공H_통영기초#11-rev1_노임단가 11" xfId="14628"/>
    <cellStyle name="콤_04-포장공_02-배수공_배수공H_통영기초#11-rev1_노임단가 12" xfId="14629"/>
    <cellStyle name="콤_04-포장공_02-배수공_배수공H_통영기초#11-rev1_노임단가 13" xfId="14630"/>
    <cellStyle name="콤_04-포장공_02-배수공_배수공H_통영기초#11-rev1_노임단가 14" xfId="30094"/>
    <cellStyle name="콤_04-포장공_02-배수공_배수공H_통영기초#11-rev1_노임단가 2" xfId="14631"/>
    <cellStyle name="콤_04-포장공_02-배수공_배수공H_통영기초#11-rev1_노임단가 3" xfId="14632"/>
    <cellStyle name="콤_04-포장공_02-배수공_배수공H_통영기초#11-rev1_노임단가 4" xfId="14633"/>
    <cellStyle name="콤_04-포장공_02-배수공_배수공H_통영기초#11-rev1_노임단가 5" xfId="14634"/>
    <cellStyle name="콤_04-포장공_02-배수공_배수공H_통영기초#11-rev1_노임단가 6" xfId="14635"/>
    <cellStyle name="콤_04-포장공_02-배수공_배수공H_통영기초#11-rev1_노임단가 7" xfId="14636"/>
    <cellStyle name="콤_04-포장공_02-배수공_배수공H_통영기초#11-rev1_노임단가 8" xfId="14637"/>
    <cellStyle name="콤_04-포장공_02-배수공_배수공H_통영기초#11-rev1_노임단가 9" xfId="14638"/>
    <cellStyle name="콤_04-포장공_02-배수공_배수공H_통영기초#11-rev1_노임단가_1-1차 전기공사 설계서(저장탱크)_REVA_090721(전기방식수정분)" xfId="28280"/>
    <cellStyle name="콤_04-포장공_02-배수공_배수공H_통영기초#11-rev1_노임단가_4-3차 전기공사 설계서_REVP0(090401)" xfId="14639"/>
    <cellStyle name="콤_04-포장공_02-배수공_배수공H_통영기초#11-rev1_노임단가_4-3차 전기공사 설계서_REVP0(090401) 10" xfId="14640"/>
    <cellStyle name="콤_04-포장공_02-배수공_배수공H_통영기초#11-rev1_노임단가_4-3차 전기공사 설계서_REVP0(090401) 11" xfId="14641"/>
    <cellStyle name="콤_04-포장공_02-배수공_배수공H_통영기초#11-rev1_노임단가_4-3차 전기공사 설계서_REVP0(090401) 12" xfId="14642"/>
    <cellStyle name="콤_04-포장공_02-배수공_배수공H_통영기초#11-rev1_노임단가_4-3차 전기공사 설계서_REVP0(090401) 13" xfId="14643"/>
    <cellStyle name="콤_04-포장공_02-배수공_배수공H_통영기초#11-rev1_노임단가_4-3차 전기공사 설계서_REVP0(090401) 14" xfId="30093"/>
    <cellStyle name="콤_04-포장공_02-배수공_배수공H_통영기초#11-rev1_노임단가_4-3차 전기공사 설계서_REVP0(090401) 2" xfId="14644"/>
    <cellStyle name="콤_04-포장공_02-배수공_배수공H_통영기초#11-rev1_노임단가_4-3차 전기공사 설계서_REVP0(090401) 3" xfId="14645"/>
    <cellStyle name="콤_04-포장공_02-배수공_배수공H_통영기초#11-rev1_노임단가_4-3차 전기공사 설계서_REVP0(090401) 4" xfId="14646"/>
    <cellStyle name="콤_04-포장공_02-배수공_배수공H_통영기초#11-rev1_노임단가_4-3차 전기공사 설계서_REVP0(090401) 5" xfId="14647"/>
    <cellStyle name="콤_04-포장공_02-배수공_배수공H_통영기초#11-rev1_노임단가_4-3차 전기공사 설계서_REVP0(090401) 6" xfId="14648"/>
    <cellStyle name="콤_04-포장공_02-배수공_배수공H_통영기초#11-rev1_노임단가_4-3차 전기공사 설계서_REVP0(090401) 7" xfId="14649"/>
    <cellStyle name="콤_04-포장공_02-배수공_배수공H_통영기초#11-rev1_노임단가_4-3차 전기공사 설계서_REVP0(090401) 8" xfId="14650"/>
    <cellStyle name="콤_04-포장공_02-배수공_배수공H_통영기초#11-rev1_노임단가_4-3차 전기공사 설계서_REVP0(090401) 9" xfId="14651"/>
    <cellStyle name="콤_04-포장공_02-배수공_배수공H_통영기초#11-rev1_통합내역서" xfId="14652"/>
    <cellStyle name="콤_04-포장공_02-배수공_배수공H_통영기초#11-rev1_통합내역서 10" xfId="14653"/>
    <cellStyle name="콤_04-포장공_02-배수공_배수공H_통영기초#11-rev1_통합내역서 11" xfId="14654"/>
    <cellStyle name="콤_04-포장공_02-배수공_배수공H_통영기초#11-rev1_통합내역서 12" xfId="14655"/>
    <cellStyle name="콤_04-포장공_02-배수공_배수공H_통영기초#11-rev1_통합내역서 13" xfId="14656"/>
    <cellStyle name="콤_04-포장공_02-배수공_배수공H_통영기초#11-rev1_통합내역서 14" xfId="30092"/>
    <cellStyle name="콤_04-포장공_02-배수공_배수공H_통영기초#11-rev1_통합내역서 2" xfId="14657"/>
    <cellStyle name="콤_04-포장공_02-배수공_배수공H_통영기초#11-rev1_통합내역서 3" xfId="14658"/>
    <cellStyle name="콤_04-포장공_02-배수공_배수공H_통영기초#11-rev1_통합내역서 4" xfId="14659"/>
    <cellStyle name="콤_04-포장공_02-배수공_배수공H_통영기초#11-rev1_통합내역서 5" xfId="14660"/>
    <cellStyle name="콤_04-포장공_02-배수공_배수공H_통영기초#11-rev1_통합내역서 6" xfId="14661"/>
    <cellStyle name="콤_04-포장공_02-배수공_배수공H_통영기초#11-rev1_통합내역서 7" xfId="14662"/>
    <cellStyle name="콤_04-포장공_02-배수공_배수공H_통영기초#11-rev1_통합내역서 8" xfId="14663"/>
    <cellStyle name="콤_04-포장공_02-배수공_배수공H_통영기초#11-rev1_통합내역서 9" xfId="14664"/>
    <cellStyle name="콤_04-포장공_02-배수공_배수공H_통영기초#11-rev1_통합내역서_1-1차 전기공사 설계서(저장탱크)_REVA_090721(전기방식수정분)" xfId="28281"/>
    <cellStyle name="콤_04-포장공_02-배수공_배수공H_통영기초#11-rev1_통합내역서_4-3차 전기공사 설계서_REVP0(090401)" xfId="14665"/>
    <cellStyle name="콤_04-포장공_02-배수공_배수공H_통영기초#11-rev1_통합내역서_4-3차 전기공사 설계서_REVP0(090401) 10" xfId="14666"/>
    <cellStyle name="콤_04-포장공_02-배수공_배수공H_통영기초#11-rev1_통합내역서_4-3차 전기공사 설계서_REVP0(090401) 11" xfId="14667"/>
    <cellStyle name="콤_04-포장공_02-배수공_배수공H_통영기초#11-rev1_통합내역서_4-3차 전기공사 설계서_REVP0(090401) 12" xfId="14668"/>
    <cellStyle name="콤_04-포장공_02-배수공_배수공H_통영기초#11-rev1_통합내역서_4-3차 전기공사 설계서_REVP0(090401) 13" xfId="14669"/>
    <cellStyle name="콤_04-포장공_02-배수공_배수공H_통영기초#11-rev1_통합내역서_4-3차 전기공사 설계서_REVP0(090401) 14" xfId="30091"/>
    <cellStyle name="콤_04-포장공_02-배수공_배수공H_통영기초#11-rev1_통합내역서_4-3차 전기공사 설계서_REVP0(090401) 2" xfId="14670"/>
    <cellStyle name="콤_04-포장공_02-배수공_배수공H_통영기초#11-rev1_통합내역서_4-3차 전기공사 설계서_REVP0(090401) 3" xfId="14671"/>
    <cellStyle name="콤_04-포장공_02-배수공_배수공H_통영기초#11-rev1_통합내역서_4-3차 전기공사 설계서_REVP0(090401) 4" xfId="14672"/>
    <cellStyle name="콤_04-포장공_02-배수공_배수공H_통영기초#11-rev1_통합내역서_4-3차 전기공사 설계서_REVP0(090401) 5" xfId="14673"/>
    <cellStyle name="콤_04-포장공_02-배수공_배수공H_통영기초#11-rev1_통합내역서_4-3차 전기공사 설계서_REVP0(090401) 6" xfId="14674"/>
    <cellStyle name="콤_04-포장공_02-배수공_배수공H_통영기초#11-rev1_통합내역서_4-3차 전기공사 설계서_REVP0(090401) 7" xfId="14675"/>
    <cellStyle name="콤_04-포장공_02-배수공_배수공H_통영기초#11-rev1_통합내역서_4-3차 전기공사 설계서_REVP0(090401) 8" xfId="14676"/>
    <cellStyle name="콤_04-포장공_02-배수공_배수공H_통영기초#11-rev1_통합내역서_4-3차 전기공사 설계서_REVP0(090401) 9" xfId="14677"/>
    <cellStyle name="콤_04-포장공_02-배수공_배수공H_통영기초#11-rev1_평택15-17본체내역서_rev5" xfId="14678"/>
    <cellStyle name="콤_04-포장공_02-배수공_배수공H_통영기초#11-rev1_평택15-17본체내역서_rev5 10" xfId="14679"/>
    <cellStyle name="콤_04-포장공_02-배수공_배수공H_통영기초#11-rev1_평택15-17본체내역서_rev5 11" xfId="14680"/>
    <cellStyle name="콤_04-포장공_02-배수공_배수공H_통영기초#11-rev1_평택15-17본체내역서_rev5 12" xfId="14681"/>
    <cellStyle name="콤_04-포장공_02-배수공_배수공H_통영기초#11-rev1_평택15-17본체내역서_rev5 13" xfId="14682"/>
    <cellStyle name="콤_04-포장공_02-배수공_배수공H_통영기초#11-rev1_평택15-17본체내역서_rev5 14" xfId="30090"/>
    <cellStyle name="콤_04-포장공_02-배수공_배수공H_통영기초#11-rev1_평택15-17본체내역서_rev5 2" xfId="14683"/>
    <cellStyle name="콤_04-포장공_02-배수공_배수공H_통영기초#11-rev1_평택15-17본체내역서_rev5 3" xfId="14684"/>
    <cellStyle name="콤_04-포장공_02-배수공_배수공H_통영기초#11-rev1_평택15-17본체내역서_rev5 4" xfId="14685"/>
    <cellStyle name="콤_04-포장공_02-배수공_배수공H_통영기초#11-rev1_평택15-17본체내역서_rev5 5" xfId="14686"/>
    <cellStyle name="콤_04-포장공_02-배수공_배수공H_통영기초#11-rev1_평택15-17본체내역서_rev5 6" xfId="14687"/>
    <cellStyle name="콤_04-포장공_02-배수공_배수공H_통영기초#11-rev1_평택15-17본체내역서_rev5 7" xfId="14688"/>
    <cellStyle name="콤_04-포장공_02-배수공_배수공H_통영기초#11-rev1_평택15-17본체내역서_rev5 8" xfId="14689"/>
    <cellStyle name="콤_04-포장공_02-배수공_배수공H_통영기초#11-rev1_평택15-17본체내역서_rev5 9" xfId="14690"/>
    <cellStyle name="콤_04-포장공_02-배수공_배수공H_통영기초#11-rev1_평택15-17본체내역서_rev5_1-1차 전기공사 설계서(저장탱크)_REVA_090721(전기방식수정분)" xfId="28282"/>
    <cellStyle name="콤_04-포장공_02-배수공_배수공H_통영기초#11-rev1_평택15-17본체내역서_rev5_4-3차 전기공사 설계서_REVP0(090401)" xfId="14691"/>
    <cellStyle name="콤_04-포장공_02-배수공_배수공H_통영기초#11-rev1_평택15-17본체내역서_rev5_4-3차 전기공사 설계서_REVP0(090401) 10" xfId="14692"/>
    <cellStyle name="콤_04-포장공_02-배수공_배수공H_통영기초#11-rev1_평택15-17본체내역서_rev5_4-3차 전기공사 설계서_REVP0(090401) 11" xfId="14693"/>
    <cellStyle name="콤_04-포장공_02-배수공_배수공H_통영기초#11-rev1_평택15-17본체내역서_rev5_4-3차 전기공사 설계서_REVP0(090401) 12" xfId="14694"/>
    <cellStyle name="콤_04-포장공_02-배수공_배수공H_통영기초#11-rev1_평택15-17본체내역서_rev5_4-3차 전기공사 설계서_REVP0(090401) 13" xfId="14695"/>
    <cellStyle name="콤_04-포장공_02-배수공_배수공H_통영기초#11-rev1_평택15-17본체내역서_rev5_4-3차 전기공사 설계서_REVP0(090401) 14" xfId="30089"/>
    <cellStyle name="콤_04-포장공_02-배수공_배수공H_통영기초#11-rev1_평택15-17본체내역서_rev5_4-3차 전기공사 설계서_REVP0(090401) 2" xfId="14696"/>
    <cellStyle name="콤_04-포장공_02-배수공_배수공H_통영기초#11-rev1_평택15-17본체내역서_rev5_4-3차 전기공사 설계서_REVP0(090401) 3" xfId="14697"/>
    <cellStyle name="콤_04-포장공_02-배수공_배수공H_통영기초#11-rev1_평택15-17본체내역서_rev5_4-3차 전기공사 설계서_REVP0(090401) 4" xfId="14698"/>
    <cellStyle name="콤_04-포장공_02-배수공_배수공H_통영기초#11-rev1_평택15-17본체내역서_rev5_4-3차 전기공사 설계서_REVP0(090401) 5" xfId="14699"/>
    <cellStyle name="콤_04-포장공_02-배수공_배수공H_통영기초#11-rev1_평택15-17본체내역서_rev5_4-3차 전기공사 설계서_REVP0(090401) 6" xfId="14700"/>
    <cellStyle name="콤_04-포장공_02-배수공_배수공H_통영기초#11-rev1_평택15-17본체내역서_rev5_4-3차 전기공사 설계서_REVP0(090401) 7" xfId="14701"/>
    <cellStyle name="콤_04-포장공_02-배수공_배수공H_통영기초#11-rev1_평택15-17본체내역서_rev5_4-3차 전기공사 설계서_REVP0(090401) 8" xfId="14702"/>
    <cellStyle name="콤_04-포장공_02-배수공_배수공H_통영기초#11-rev1_평택15-17본체내역서_rev5_4-3차 전기공사 설계서_REVP0(090401) 9" xfId="14703"/>
    <cellStyle name="콤_04-포장공_02-배수공_배수공H_통합내역서" xfId="14704"/>
    <cellStyle name="콤_04-포장공_02-배수공_배수공H_통합내역서 10" xfId="14705"/>
    <cellStyle name="콤_04-포장공_02-배수공_배수공H_통합내역서 11" xfId="14706"/>
    <cellStyle name="콤_04-포장공_02-배수공_배수공H_통합내역서 12" xfId="14707"/>
    <cellStyle name="콤_04-포장공_02-배수공_배수공H_통합내역서 13" xfId="14708"/>
    <cellStyle name="콤_04-포장공_02-배수공_배수공H_통합내역서 14" xfId="30088"/>
    <cellStyle name="콤_04-포장공_02-배수공_배수공H_통합내역서 2" xfId="14709"/>
    <cellStyle name="콤_04-포장공_02-배수공_배수공H_통합내역서 3" xfId="14710"/>
    <cellStyle name="콤_04-포장공_02-배수공_배수공H_통합내역서 4" xfId="14711"/>
    <cellStyle name="콤_04-포장공_02-배수공_배수공H_통합내역서 5" xfId="14712"/>
    <cellStyle name="콤_04-포장공_02-배수공_배수공H_통합내역서 6" xfId="14713"/>
    <cellStyle name="콤_04-포장공_02-배수공_배수공H_통합내역서 7" xfId="14714"/>
    <cellStyle name="콤_04-포장공_02-배수공_배수공H_통합내역서 8" xfId="14715"/>
    <cellStyle name="콤_04-포장공_02-배수공_배수공H_통합내역서 9" xfId="14716"/>
    <cellStyle name="콤_04-포장공_02-배수공_배수공H_통합내역서_1-1차 전기공사 설계서(저장탱크)_REVA_090721(전기방식수정분)" xfId="28283"/>
    <cellStyle name="콤_04-포장공_02-배수공_배수공H_통합내역서_4-3차 전기공사 설계서_REVP0(090401)" xfId="14717"/>
    <cellStyle name="콤_04-포장공_02-배수공_배수공H_통합내역서_4-3차 전기공사 설계서_REVP0(090401) 10" xfId="14718"/>
    <cellStyle name="콤_04-포장공_02-배수공_배수공H_통합내역서_4-3차 전기공사 설계서_REVP0(090401) 11" xfId="14719"/>
    <cellStyle name="콤_04-포장공_02-배수공_배수공H_통합내역서_4-3차 전기공사 설계서_REVP0(090401) 12" xfId="14720"/>
    <cellStyle name="콤_04-포장공_02-배수공_배수공H_통합내역서_4-3차 전기공사 설계서_REVP0(090401) 13" xfId="14721"/>
    <cellStyle name="콤_04-포장공_02-배수공_배수공H_통합내역서_4-3차 전기공사 설계서_REVP0(090401) 14" xfId="30087"/>
    <cellStyle name="콤_04-포장공_02-배수공_배수공H_통합내역서_4-3차 전기공사 설계서_REVP0(090401) 2" xfId="14722"/>
    <cellStyle name="콤_04-포장공_02-배수공_배수공H_통합내역서_4-3차 전기공사 설계서_REVP0(090401) 3" xfId="14723"/>
    <cellStyle name="콤_04-포장공_02-배수공_배수공H_통합내역서_4-3차 전기공사 설계서_REVP0(090401) 4" xfId="14724"/>
    <cellStyle name="콤_04-포장공_02-배수공_배수공H_통합내역서_4-3차 전기공사 설계서_REVP0(090401) 5" xfId="14725"/>
    <cellStyle name="콤_04-포장공_02-배수공_배수공H_통합내역서_4-3차 전기공사 설계서_REVP0(090401) 6" xfId="14726"/>
    <cellStyle name="콤_04-포장공_02-배수공_배수공H_통합내역서_4-3차 전기공사 설계서_REVP0(090401) 7" xfId="14727"/>
    <cellStyle name="콤_04-포장공_02-배수공_배수공H_통합내역서_4-3차 전기공사 설계서_REVP0(090401) 8" xfId="14728"/>
    <cellStyle name="콤_04-포장공_02-배수공_배수공H_통합내역서_4-3차 전기공사 설계서_REVP0(090401) 9" xfId="14729"/>
    <cellStyle name="콤_04-포장공_02-배수공_배수공H_평택15-17본체내역서_rev5" xfId="14730"/>
    <cellStyle name="콤_04-포장공_02-배수공_배수공H_평택15-17본체내역서_rev5 10" xfId="14731"/>
    <cellStyle name="콤_04-포장공_02-배수공_배수공H_평택15-17본체내역서_rev5 11" xfId="14732"/>
    <cellStyle name="콤_04-포장공_02-배수공_배수공H_평택15-17본체내역서_rev5 12" xfId="14733"/>
    <cellStyle name="콤_04-포장공_02-배수공_배수공H_평택15-17본체내역서_rev5 13" xfId="14734"/>
    <cellStyle name="콤_04-포장공_02-배수공_배수공H_평택15-17본체내역서_rev5 14" xfId="30086"/>
    <cellStyle name="콤_04-포장공_02-배수공_배수공H_평택15-17본체내역서_rev5 2" xfId="14735"/>
    <cellStyle name="콤_04-포장공_02-배수공_배수공H_평택15-17본체내역서_rev5 3" xfId="14736"/>
    <cellStyle name="콤_04-포장공_02-배수공_배수공H_평택15-17본체내역서_rev5 4" xfId="14737"/>
    <cellStyle name="콤_04-포장공_02-배수공_배수공H_평택15-17본체내역서_rev5 5" xfId="14738"/>
    <cellStyle name="콤_04-포장공_02-배수공_배수공H_평택15-17본체내역서_rev5 6" xfId="14739"/>
    <cellStyle name="콤_04-포장공_02-배수공_배수공H_평택15-17본체내역서_rev5 7" xfId="14740"/>
    <cellStyle name="콤_04-포장공_02-배수공_배수공H_평택15-17본체내역서_rev5 8" xfId="14741"/>
    <cellStyle name="콤_04-포장공_02-배수공_배수공H_평택15-17본체내역서_rev5 9" xfId="14742"/>
    <cellStyle name="콤_04-포장공_02-배수공_배수공H_평택15-17본체내역서_rev5_1-1차 전기공사 설계서(저장탱크)_REVA_090721(전기방식수정분)" xfId="28284"/>
    <cellStyle name="콤_04-포장공_02-배수공_배수공H_평택15-17본체내역서_rev5_4-3차 전기공사 설계서_REVP0(090401)" xfId="14743"/>
    <cellStyle name="콤_04-포장공_02-배수공_배수공H_평택15-17본체내역서_rev5_4-3차 전기공사 설계서_REVP0(090401) 10" xfId="14744"/>
    <cellStyle name="콤_04-포장공_02-배수공_배수공H_평택15-17본체내역서_rev5_4-3차 전기공사 설계서_REVP0(090401) 11" xfId="14745"/>
    <cellStyle name="콤_04-포장공_02-배수공_배수공H_평택15-17본체내역서_rev5_4-3차 전기공사 설계서_REVP0(090401) 12" xfId="14746"/>
    <cellStyle name="콤_04-포장공_02-배수공_배수공H_평택15-17본체내역서_rev5_4-3차 전기공사 설계서_REVP0(090401) 13" xfId="14747"/>
    <cellStyle name="콤_04-포장공_02-배수공_배수공H_평택15-17본체내역서_rev5_4-3차 전기공사 설계서_REVP0(090401) 14" xfId="30085"/>
    <cellStyle name="콤_04-포장공_02-배수공_배수공H_평택15-17본체내역서_rev5_4-3차 전기공사 설계서_REVP0(090401) 2" xfId="14748"/>
    <cellStyle name="콤_04-포장공_02-배수공_배수공H_평택15-17본체내역서_rev5_4-3차 전기공사 설계서_REVP0(090401) 3" xfId="14749"/>
    <cellStyle name="콤_04-포장공_02-배수공_배수공H_평택15-17본체내역서_rev5_4-3차 전기공사 설계서_REVP0(090401) 4" xfId="14750"/>
    <cellStyle name="콤_04-포장공_02-배수공_배수공H_평택15-17본체내역서_rev5_4-3차 전기공사 설계서_REVP0(090401) 5" xfId="14751"/>
    <cellStyle name="콤_04-포장공_02-배수공_배수공H_평택15-17본체내역서_rev5_4-3차 전기공사 설계서_REVP0(090401) 6" xfId="14752"/>
    <cellStyle name="콤_04-포장공_02-배수공_배수공H_평택15-17본체내역서_rev5_4-3차 전기공사 설계서_REVP0(090401) 7" xfId="14753"/>
    <cellStyle name="콤_04-포장공_02-배수공_배수공H_평택15-17본체내역서_rev5_4-3차 전기공사 설계서_REVP0(090401) 8" xfId="14754"/>
    <cellStyle name="콤_04-포장공_02-배수공_배수공H_평택15-17본체내역서_rev5_4-3차 전기공사 설계서_REVP0(090401) 9" xfId="14755"/>
    <cellStyle name="콤_04-포장공_02-배수공_통영기초#11-rev1" xfId="14756"/>
    <cellStyle name="콤_04-포장공_02-배수공_통영기초#11-rev1 10" xfId="14757"/>
    <cellStyle name="콤_04-포장공_02-배수공_통영기초#11-rev1 11" xfId="14758"/>
    <cellStyle name="콤_04-포장공_02-배수공_통영기초#11-rev1 12" xfId="14759"/>
    <cellStyle name="콤_04-포장공_02-배수공_통영기초#11-rev1 13" xfId="14760"/>
    <cellStyle name="콤_04-포장공_02-배수공_통영기초#11-rev1 14" xfId="30084"/>
    <cellStyle name="콤_04-포장공_02-배수공_통영기초#11-rev1 2" xfId="14761"/>
    <cellStyle name="콤_04-포장공_02-배수공_통영기초#11-rev1 3" xfId="14762"/>
    <cellStyle name="콤_04-포장공_02-배수공_통영기초#11-rev1 4" xfId="14763"/>
    <cellStyle name="콤_04-포장공_02-배수공_통영기초#11-rev1 5" xfId="14764"/>
    <cellStyle name="콤_04-포장공_02-배수공_통영기초#11-rev1 6" xfId="14765"/>
    <cellStyle name="콤_04-포장공_02-배수공_통영기초#11-rev1 7" xfId="14766"/>
    <cellStyle name="콤_04-포장공_02-배수공_통영기초#11-rev1 8" xfId="14767"/>
    <cellStyle name="콤_04-포장공_02-배수공_통영기초#11-rev1 9" xfId="14768"/>
    <cellStyle name="콤_04-포장공_02-배수공_통영기초#11-rev1_1-1차 전기공사 설계서(저장탱크)_REVA_090721(전기방식수정분)" xfId="28285"/>
    <cellStyle name="콤_04-포장공_02-배수공_통영기초#11-rev1_4-3차 전기공사 설계서_REVP0(090401)" xfId="14769"/>
    <cellStyle name="콤_04-포장공_02-배수공_통영기초#11-rev1_4-3차 전기공사 설계서_REVP0(090401) 10" xfId="14770"/>
    <cellStyle name="콤_04-포장공_02-배수공_통영기초#11-rev1_4-3차 전기공사 설계서_REVP0(090401) 11" xfId="14771"/>
    <cellStyle name="콤_04-포장공_02-배수공_통영기초#11-rev1_4-3차 전기공사 설계서_REVP0(090401) 12" xfId="14772"/>
    <cellStyle name="콤_04-포장공_02-배수공_통영기초#11-rev1_4-3차 전기공사 설계서_REVP0(090401) 13" xfId="14773"/>
    <cellStyle name="콤_04-포장공_02-배수공_통영기초#11-rev1_4-3차 전기공사 설계서_REVP0(090401) 14" xfId="30083"/>
    <cellStyle name="콤_04-포장공_02-배수공_통영기초#11-rev1_4-3차 전기공사 설계서_REVP0(090401) 2" xfId="14774"/>
    <cellStyle name="콤_04-포장공_02-배수공_통영기초#11-rev1_4-3차 전기공사 설계서_REVP0(090401) 3" xfId="14775"/>
    <cellStyle name="콤_04-포장공_02-배수공_통영기초#11-rev1_4-3차 전기공사 설계서_REVP0(090401) 4" xfId="14776"/>
    <cellStyle name="콤_04-포장공_02-배수공_통영기초#11-rev1_4-3차 전기공사 설계서_REVP0(090401) 5" xfId="14777"/>
    <cellStyle name="콤_04-포장공_02-배수공_통영기초#11-rev1_4-3차 전기공사 설계서_REVP0(090401) 6" xfId="14778"/>
    <cellStyle name="콤_04-포장공_02-배수공_통영기초#11-rev1_4-3차 전기공사 설계서_REVP0(090401) 7" xfId="14779"/>
    <cellStyle name="콤_04-포장공_02-배수공_통영기초#11-rev1_4-3차 전기공사 설계서_REVP0(090401) 8" xfId="14780"/>
    <cellStyle name="콤_04-포장공_02-배수공_통영기초#11-rev1_4-3차 전기공사 설계서_REVP0(090401) 9" xfId="14781"/>
    <cellStyle name="콤_04-포장공_02-배수공_통영기초#11-rev1_노임단가" xfId="14782"/>
    <cellStyle name="콤_04-포장공_02-배수공_통영기초#11-rev1_노임단가 10" xfId="14783"/>
    <cellStyle name="콤_04-포장공_02-배수공_통영기초#11-rev1_노임단가 11" xfId="14784"/>
    <cellStyle name="콤_04-포장공_02-배수공_통영기초#11-rev1_노임단가 12" xfId="14785"/>
    <cellStyle name="콤_04-포장공_02-배수공_통영기초#11-rev1_노임단가 13" xfId="14786"/>
    <cellStyle name="콤_04-포장공_02-배수공_통영기초#11-rev1_노임단가 14" xfId="30082"/>
    <cellStyle name="콤_04-포장공_02-배수공_통영기초#11-rev1_노임단가 2" xfId="14787"/>
    <cellStyle name="콤_04-포장공_02-배수공_통영기초#11-rev1_노임단가 3" xfId="14788"/>
    <cellStyle name="콤_04-포장공_02-배수공_통영기초#11-rev1_노임단가 4" xfId="14789"/>
    <cellStyle name="콤_04-포장공_02-배수공_통영기초#11-rev1_노임단가 5" xfId="14790"/>
    <cellStyle name="콤_04-포장공_02-배수공_통영기초#11-rev1_노임단가 6" xfId="14791"/>
    <cellStyle name="콤_04-포장공_02-배수공_통영기초#11-rev1_노임단가 7" xfId="14792"/>
    <cellStyle name="콤_04-포장공_02-배수공_통영기초#11-rev1_노임단가 8" xfId="14793"/>
    <cellStyle name="콤_04-포장공_02-배수공_통영기초#11-rev1_노임단가 9" xfId="14794"/>
    <cellStyle name="콤_04-포장공_02-배수공_통영기초#11-rev1_노임단가_1-1차 전기공사 설계서(저장탱크)_REVA_090721(전기방식수정분)" xfId="28286"/>
    <cellStyle name="콤_04-포장공_02-배수공_통영기초#11-rev1_노임단가_4-3차 전기공사 설계서_REVP0(090401)" xfId="14795"/>
    <cellStyle name="콤_04-포장공_02-배수공_통영기초#11-rev1_노임단가_4-3차 전기공사 설계서_REVP0(090401) 10" xfId="14796"/>
    <cellStyle name="콤_04-포장공_02-배수공_통영기초#11-rev1_노임단가_4-3차 전기공사 설계서_REVP0(090401) 11" xfId="14797"/>
    <cellStyle name="콤_04-포장공_02-배수공_통영기초#11-rev1_노임단가_4-3차 전기공사 설계서_REVP0(090401) 12" xfId="14798"/>
    <cellStyle name="콤_04-포장공_02-배수공_통영기초#11-rev1_노임단가_4-3차 전기공사 설계서_REVP0(090401) 13" xfId="14799"/>
    <cellStyle name="콤_04-포장공_02-배수공_통영기초#11-rev1_노임단가_4-3차 전기공사 설계서_REVP0(090401) 14" xfId="30081"/>
    <cellStyle name="콤_04-포장공_02-배수공_통영기초#11-rev1_노임단가_4-3차 전기공사 설계서_REVP0(090401) 2" xfId="14800"/>
    <cellStyle name="콤_04-포장공_02-배수공_통영기초#11-rev1_노임단가_4-3차 전기공사 설계서_REVP0(090401) 3" xfId="14801"/>
    <cellStyle name="콤_04-포장공_02-배수공_통영기초#11-rev1_노임단가_4-3차 전기공사 설계서_REVP0(090401) 4" xfId="14802"/>
    <cellStyle name="콤_04-포장공_02-배수공_통영기초#11-rev1_노임단가_4-3차 전기공사 설계서_REVP0(090401) 5" xfId="14803"/>
    <cellStyle name="콤_04-포장공_02-배수공_통영기초#11-rev1_노임단가_4-3차 전기공사 설계서_REVP0(090401) 6" xfId="14804"/>
    <cellStyle name="콤_04-포장공_02-배수공_통영기초#11-rev1_노임단가_4-3차 전기공사 설계서_REVP0(090401) 7" xfId="14805"/>
    <cellStyle name="콤_04-포장공_02-배수공_통영기초#11-rev1_노임단가_4-3차 전기공사 설계서_REVP0(090401) 8" xfId="14806"/>
    <cellStyle name="콤_04-포장공_02-배수공_통영기초#11-rev1_노임단가_4-3차 전기공사 설계서_REVP0(090401) 9" xfId="14807"/>
    <cellStyle name="콤_04-포장공_02-배수공_통영기초#11-rev1_통합내역서" xfId="14808"/>
    <cellStyle name="콤_04-포장공_02-배수공_통영기초#11-rev1_통합내역서 10" xfId="14809"/>
    <cellStyle name="콤_04-포장공_02-배수공_통영기초#11-rev1_통합내역서 11" xfId="14810"/>
    <cellStyle name="콤_04-포장공_02-배수공_통영기초#11-rev1_통합내역서 12" xfId="14811"/>
    <cellStyle name="콤_04-포장공_02-배수공_통영기초#11-rev1_통합내역서 13" xfId="14812"/>
    <cellStyle name="콤_04-포장공_02-배수공_통영기초#11-rev1_통합내역서 14" xfId="30080"/>
    <cellStyle name="콤_04-포장공_02-배수공_통영기초#11-rev1_통합내역서 2" xfId="14813"/>
    <cellStyle name="콤_04-포장공_02-배수공_통영기초#11-rev1_통합내역서 3" xfId="14814"/>
    <cellStyle name="콤_04-포장공_02-배수공_통영기초#11-rev1_통합내역서 4" xfId="14815"/>
    <cellStyle name="콤_04-포장공_02-배수공_통영기초#11-rev1_통합내역서 5" xfId="14816"/>
    <cellStyle name="콤_04-포장공_02-배수공_통영기초#11-rev1_통합내역서 6" xfId="14817"/>
    <cellStyle name="콤_04-포장공_02-배수공_통영기초#11-rev1_통합내역서 7" xfId="14818"/>
    <cellStyle name="콤_04-포장공_02-배수공_통영기초#11-rev1_통합내역서 8" xfId="14819"/>
    <cellStyle name="콤_04-포장공_02-배수공_통영기초#11-rev1_통합내역서 9" xfId="14820"/>
    <cellStyle name="콤_04-포장공_02-배수공_통영기초#11-rev1_통합내역서_1-1차 전기공사 설계서(저장탱크)_REVA_090721(전기방식수정분)" xfId="28287"/>
    <cellStyle name="콤_04-포장공_02-배수공_통영기초#11-rev1_통합내역서_4-3차 전기공사 설계서_REVP0(090401)" xfId="14821"/>
    <cellStyle name="콤_04-포장공_02-배수공_통영기초#11-rev1_통합내역서_4-3차 전기공사 설계서_REVP0(090401) 10" xfId="14822"/>
    <cellStyle name="콤_04-포장공_02-배수공_통영기초#11-rev1_통합내역서_4-3차 전기공사 설계서_REVP0(090401) 11" xfId="14823"/>
    <cellStyle name="콤_04-포장공_02-배수공_통영기초#11-rev1_통합내역서_4-3차 전기공사 설계서_REVP0(090401) 12" xfId="14824"/>
    <cellStyle name="콤_04-포장공_02-배수공_통영기초#11-rev1_통합내역서_4-3차 전기공사 설계서_REVP0(090401) 13" xfId="14825"/>
    <cellStyle name="콤_04-포장공_02-배수공_통영기초#11-rev1_통합내역서_4-3차 전기공사 설계서_REVP0(090401) 14" xfId="30079"/>
    <cellStyle name="콤_04-포장공_02-배수공_통영기초#11-rev1_통합내역서_4-3차 전기공사 설계서_REVP0(090401) 2" xfId="14826"/>
    <cellStyle name="콤_04-포장공_02-배수공_통영기초#11-rev1_통합내역서_4-3차 전기공사 설계서_REVP0(090401) 3" xfId="14827"/>
    <cellStyle name="콤_04-포장공_02-배수공_통영기초#11-rev1_통합내역서_4-3차 전기공사 설계서_REVP0(090401) 4" xfId="14828"/>
    <cellStyle name="콤_04-포장공_02-배수공_통영기초#11-rev1_통합내역서_4-3차 전기공사 설계서_REVP0(090401) 5" xfId="14829"/>
    <cellStyle name="콤_04-포장공_02-배수공_통영기초#11-rev1_통합내역서_4-3차 전기공사 설계서_REVP0(090401) 6" xfId="14830"/>
    <cellStyle name="콤_04-포장공_02-배수공_통영기초#11-rev1_통합내역서_4-3차 전기공사 설계서_REVP0(090401) 7" xfId="14831"/>
    <cellStyle name="콤_04-포장공_02-배수공_통영기초#11-rev1_통합내역서_4-3차 전기공사 설계서_REVP0(090401) 8" xfId="14832"/>
    <cellStyle name="콤_04-포장공_02-배수공_통영기초#11-rev1_통합내역서_4-3차 전기공사 설계서_REVP0(090401) 9" xfId="14833"/>
    <cellStyle name="콤_04-포장공_02-배수공_통영기초#11-rev1_평택15-17본체내역서_rev5" xfId="14834"/>
    <cellStyle name="콤_04-포장공_02-배수공_통영기초#11-rev1_평택15-17본체내역서_rev5 10" xfId="14835"/>
    <cellStyle name="콤_04-포장공_02-배수공_통영기초#11-rev1_평택15-17본체내역서_rev5 11" xfId="14836"/>
    <cellStyle name="콤_04-포장공_02-배수공_통영기초#11-rev1_평택15-17본체내역서_rev5 12" xfId="14837"/>
    <cellStyle name="콤_04-포장공_02-배수공_통영기초#11-rev1_평택15-17본체내역서_rev5 13" xfId="14838"/>
    <cellStyle name="콤_04-포장공_02-배수공_통영기초#11-rev1_평택15-17본체내역서_rev5 14" xfId="30078"/>
    <cellStyle name="콤_04-포장공_02-배수공_통영기초#11-rev1_평택15-17본체내역서_rev5 2" xfId="14839"/>
    <cellStyle name="콤_04-포장공_02-배수공_통영기초#11-rev1_평택15-17본체내역서_rev5 3" xfId="14840"/>
    <cellStyle name="콤_04-포장공_02-배수공_통영기초#11-rev1_평택15-17본체내역서_rev5 4" xfId="14841"/>
    <cellStyle name="콤_04-포장공_02-배수공_통영기초#11-rev1_평택15-17본체내역서_rev5 5" xfId="14842"/>
    <cellStyle name="콤_04-포장공_02-배수공_통영기초#11-rev1_평택15-17본체내역서_rev5 6" xfId="14843"/>
    <cellStyle name="콤_04-포장공_02-배수공_통영기초#11-rev1_평택15-17본체내역서_rev5 7" xfId="14844"/>
    <cellStyle name="콤_04-포장공_02-배수공_통영기초#11-rev1_평택15-17본체내역서_rev5 8" xfId="14845"/>
    <cellStyle name="콤_04-포장공_02-배수공_통영기초#11-rev1_평택15-17본체내역서_rev5 9" xfId="14846"/>
    <cellStyle name="콤_04-포장공_02-배수공_통영기초#11-rev1_평택15-17본체내역서_rev5_1-1차 전기공사 설계서(저장탱크)_REVA_090721(전기방식수정분)" xfId="28288"/>
    <cellStyle name="콤_04-포장공_02-배수공_통영기초#11-rev1_평택15-17본체내역서_rev5_4-3차 전기공사 설계서_REVP0(090401)" xfId="14847"/>
    <cellStyle name="콤_04-포장공_02-배수공_통영기초#11-rev1_평택15-17본체내역서_rev5_4-3차 전기공사 설계서_REVP0(090401) 10" xfId="14848"/>
    <cellStyle name="콤_04-포장공_02-배수공_통영기초#11-rev1_평택15-17본체내역서_rev5_4-3차 전기공사 설계서_REVP0(090401) 11" xfId="14849"/>
    <cellStyle name="콤_04-포장공_02-배수공_통영기초#11-rev1_평택15-17본체내역서_rev5_4-3차 전기공사 설계서_REVP0(090401) 12" xfId="14850"/>
    <cellStyle name="콤_04-포장공_02-배수공_통영기초#11-rev1_평택15-17본체내역서_rev5_4-3차 전기공사 설계서_REVP0(090401) 13" xfId="14851"/>
    <cellStyle name="콤_04-포장공_02-배수공_통영기초#11-rev1_평택15-17본체내역서_rev5_4-3차 전기공사 설계서_REVP0(090401) 14" xfId="30077"/>
    <cellStyle name="콤_04-포장공_02-배수공_통영기초#11-rev1_평택15-17본체내역서_rev5_4-3차 전기공사 설계서_REVP0(090401) 2" xfId="14852"/>
    <cellStyle name="콤_04-포장공_02-배수공_통영기초#11-rev1_평택15-17본체내역서_rev5_4-3차 전기공사 설계서_REVP0(090401) 3" xfId="14853"/>
    <cellStyle name="콤_04-포장공_02-배수공_통영기초#11-rev1_평택15-17본체내역서_rev5_4-3차 전기공사 설계서_REVP0(090401) 4" xfId="14854"/>
    <cellStyle name="콤_04-포장공_02-배수공_통영기초#11-rev1_평택15-17본체내역서_rev5_4-3차 전기공사 설계서_REVP0(090401) 5" xfId="14855"/>
    <cellStyle name="콤_04-포장공_02-배수공_통영기초#11-rev1_평택15-17본체내역서_rev5_4-3차 전기공사 설계서_REVP0(090401) 6" xfId="14856"/>
    <cellStyle name="콤_04-포장공_02-배수공_통영기초#11-rev1_평택15-17본체내역서_rev5_4-3차 전기공사 설계서_REVP0(090401) 7" xfId="14857"/>
    <cellStyle name="콤_04-포장공_02-배수공_통영기초#11-rev1_평택15-17본체내역서_rev5_4-3차 전기공사 설계서_REVP0(090401) 8" xfId="14858"/>
    <cellStyle name="콤_04-포장공_02-배수공_통영기초#11-rev1_평택15-17본체내역서_rev5_4-3차 전기공사 설계서_REVP0(090401) 9" xfId="14859"/>
    <cellStyle name="콤_04-포장공_02-배수공_통합내역서" xfId="14860"/>
    <cellStyle name="콤_04-포장공_02-배수공_통합내역서 10" xfId="14861"/>
    <cellStyle name="콤_04-포장공_02-배수공_통합내역서 11" xfId="14862"/>
    <cellStyle name="콤_04-포장공_02-배수공_통합내역서 12" xfId="14863"/>
    <cellStyle name="콤_04-포장공_02-배수공_통합내역서 13" xfId="14864"/>
    <cellStyle name="콤_04-포장공_02-배수공_통합내역서 14" xfId="30076"/>
    <cellStyle name="콤_04-포장공_02-배수공_통합내역서 2" xfId="14865"/>
    <cellStyle name="콤_04-포장공_02-배수공_통합내역서 3" xfId="14866"/>
    <cellStyle name="콤_04-포장공_02-배수공_통합내역서 4" xfId="14867"/>
    <cellStyle name="콤_04-포장공_02-배수공_통합내역서 5" xfId="14868"/>
    <cellStyle name="콤_04-포장공_02-배수공_통합내역서 6" xfId="14869"/>
    <cellStyle name="콤_04-포장공_02-배수공_통합내역서 7" xfId="14870"/>
    <cellStyle name="콤_04-포장공_02-배수공_통합내역서 8" xfId="14871"/>
    <cellStyle name="콤_04-포장공_02-배수공_통합내역서 9" xfId="14872"/>
    <cellStyle name="콤_04-포장공_02-배수공_통합내역서_1-1차 전기공사 설계서(저장탱크)_REVA_090721(전기방식수정분)" xfId="28289"/>
    <cellStyle name="콤_04-포장공_02-배수공_통합내역서_4-3차 전기공사 설계서_REVP0(090401)" xfId="14873"/>
    <cellStyle name="콤_04-포장공_02-배수공_통합내역서_4-3차 전기공사 설계서_REVP0(090401) 10" xfId="14874"/>
    <cellStyle name="콤_04-포장공_02-배수공_통합내역서_4-3차 전기공사 설계서_REVP0(090401) 11" xfId="14875"/>
    <cellStyle name="콤_04-포장공_02-배수공_통합내역서_4-3차 전기공사 설계서_REVP0(090401) 12" xfId="14876"/>
    <cellStyle name="콤_04-포장공_02-배수공_통합내역서_4-3차 전기공사 설계서_REVP0(090401) 13" xfId="14877"/>
    <cellStyle name="콤_04-포장공_02-배수공_통합내역서_4-3차 전기공사 설계서_REVP0(090401) 14" xfId="30075"/>
    <cellStyle name="콤_04-포장공_02-배수공_통합내역서_4-3차 전기공사 설계서_REVP0(090401) 2" xfId="14878"/>
    <cellStyle name="콤_04-포장공_02-배수공_통합내역서_4-3차 전기공사 설계서_REVP0(090401) 3" xfId="14879"/>
    <cellStyle name="콤_04-포장공_02-배수공_통합내역서_4-3차 전기공사 설계서_REVP0(090401) 4" xfId="14880"/>
    <cellStyle name="콤_04-포장공_02-배수공_통합내역서_4-3차 전기공사 설계서_REVP0(090401) 5" xfId="14881"/>
    <cellStyle name="콤_04-포장공_02-배수공_통합내역서_4-3차 전기공사 설계서_REVP0(090401) 6" xfId="14882"/>
    <cellStyle name="콤_04-포장공_02-배수공_통합내역서_4-3차 전기공사 설계서_REVP0(090401) 7" xfId="14883"/>
    <cellStyle name="콤_04-포장공_02-배수공_통합내역서_4-3차 전기공사 설계서_REVP0(090401) 8" xfId="14884"/>
    <cellStyle name="콤_04-포장공_02-배수공_통합내역서_4-3차 전기공사 설계서_REVP0(090401) 9" xfId="14885"/>
    <cellStyle name="콤_04-포장공_02-배수공_평택15-17본체내역서_rev5" xfId="14886"/>
    <cellStyle name="콤_04-포장공_02-배수공_평택15-17본체내역서_rev5 10" xfId="14887"/>
    <cellStyle name="콤_04-포장공_02-배수공_평택15-17본체내역서_rev5 11" xfId="14888"/>
    <cellStyle name="콤_04-포장공_02-배수공_평택15-17본체내역서_rev5 12" xfId="14889"/>
    <cellStyle name="콤_04-포장공_02-배수공_평택15-17본체내역서_rev5 13" xfId="14890"/>
    <cellStyle name="콤_04-포장공_02-배수공_평택15-17본체내역서_rev5 14" xfId="30074"/>
    <cellStyle name="콤_04-포장공_02-배수공_평택15-17본체내역서_rev5 2" xfId="14891"/>
    <cellStyle name="콤_04-포장공_02-배수공_평택15-17본체내역서_rev5 3" xfId="14892"/>
    <cellStyle name="콤_04-포장공_02-배수공_평택15-17본체내역서_rev5 4" xfId="14893"/>
    <cellStyle name="콤_04-포장공_02-배수공_평택15-17본체내역서_rev5 5" xfId="14894"/>
    <cellStyle name="콤_04-포장공_02-배수공_평택15-17본체내역서_rev5 6" xfId="14895"/>
    <cellStyle name="콤_04-포장공_02-배수공_평택15-17본체내역서_rev5 7" xfId="14896"/>
    <cellStyle name="콤_04-포장공_02-배수공_평택15-17본체내역서_rev5 8" xfId="14897"/>
    <cellStyle name="콤_04-포장공_02-배수공_평택15-17본체내역서_rev5 9" xfId="14898"/>
    <cellStyle name="콤_04-포장공_02-배수공_평택15-17본체내역서_rev5_1-1차 전기공사 설계서(저장탱크)_REVA_090721(전기방식수정분)" xfId="28290"/>
    <cellStyle name="콤_04-포장공_02-배수공_평택15-17본체내역서_rev5_4-3차 전기공사 설계서_REVP0(090401)" xfId="14899"/>
    <cellStyle name="콤_04-포장공_02-배수공_평택15-17본체내역서_rev5_4-3차 전기공사 설계서_REVP0(090401) 10" xfId="14900"/>
    <cellStyle name="콤_04-포장공_02-배수공_평택15-17본체내역서_rev5_4-3차 전기공사 설계서_REVP0(090401) 11" xfId="14901"/>
    <cellStyle name="콤_04-포장공_02-배수공_평택15-17본체내역서_rev5_4-3차 전기공사 설계서_REVP0(090401) 12" xfId="14902"/>
    <cellStyle name="콤_04-포장공_02-배수공_평택15-17본체내역서_rev5_4-3차 전기공사 설계서_REVP0(090401) 13" xfId="14903"/>
    <cellStyle name="콤_04-포장공_02-배수공_평택15-17본체내역서_rev5_4-3차 전기공사 설계서_REVP0(090401) 14" xfId="30073"/>
    <cellStyle name="콤_04-포장공_02-배수공_평택15-17본체내역서_rev5_4-3차 전기공사 설계서_REVP0(090401) 2" xfId="14904"/>
    <cellStyle name="콤_04-포장공_02-배수공_평택15-17본체내역서_rev5_4-3차 전기공사 설계서_REVP0(090401) 3" xfId="14905"/>
    <cellStyle name="콤_04-포장공_02-배수공_평택15-17본체내역서_rev5_4-3차 전기공사 설계서_REVP0(090401) 4" xfId="14906"/>
    <cellStyle name="콤_04-포장공_02-배수공_평택15-17본체내역서_rev5_4-3차 전기공사 설계서_REVP0(090401) 5" xfId="14907"/>
    <cellStyle name="콤_04-포장공_02-배수공_평택15-17본체내역서_rev5_4-3차 전기공사 설계서_REVP0(090401) 6" xfId="14908"/>
    <cellStyle name="콤_04-포장공_02-배수공_평택15-17본체내역서_rev5_4-3차 전기공사 설계서_REVP0(090401) 7" xfId="14909"/>
    <cellStyle name="콤_04-포장공_02-배수공_평택15-17본체내역서_rev5_4-3차 전기공사 설계서_REVP0(090401) 8" xfId="14910"/>
    <cellStyle name="콤_04-포장공_02-배수공_평택15-17본체내역서_rev5_4-3차 전기공사 설계서_REVP0(090401) 9" xfId="14911"/>
    <cellStyle name="콤_06-부대공_02-배수공" xfId="14912"/>
    <cellStyle name="콤_06-부대공_02-배수공 10" xfId="14913"/>
    <cellStyle name="콤_06-부대공_02-배수공 11" xfId="14914"/>
    <cellStyle name="콤_06-부대공_02-배수공 12" xfId="14915"/>
    <cellStyle name="콤_06-부대공_02-배수공 13" xfId="14916"/>
    <cellStyle name="콤_06-부대공_02-배수공 14" xfId="30072"/>
    <cellStyle name="콤_06-부대공_02-배수공 2" xfId="14917"/>
    <cellStyle name="콤_06-부대공_02-배수공 3" xfId="14918"/>
    <cellStyle name="콤_06-부대공_02-배수공 4" xfId="14919"/>
    <cellStyle name="콤_06-부대공_02-배수공 5" xfId="14920"/>
    <cellStyle name="콤_06-부대공_02-배수공 6" xfId="14921"/>
    <cellStyle name="콤_06-부대공_02-배수공 7" xfId="14922"/>
    <cellStyle name="콤_06-부대공_02-배수공 8" xfId="14923"/>
    <cellStyle name="콤_06-부대공_02-배수공 9" xfId="14924"/>
    <cellStyle name="콤_06-부대공_02-배수공_1-1차 전기공사 설계서(저장탱크)_REVA_090721(전기방식수정분)" xfId="28291"/>
    <cellStyle name="콤_06-부대공_02-배수공_4-3차 전기공사 설계서_REVP0(090401)" xfId="14925"/>
    <cellStyle name="콤_06-부대공_02-배수공_4-3차 전기공사 설계서_REVP0(090401) 10" xfId="14926"/>
    <cellStyle name="콤_06-부대공_02-배수공_4-3차 전기공사 설계서_REVP0(090401) 11" xfId="14927"/>
    <cellStyle name="콤_06-부대공_02-배수공_4-3차 전기공사 설계서_REVP0(090401) 12" xfId="14928"/>
    <cellStyle name="콤_06-부대공_02-배수공_4-3차 전기공사 설계서_REVP0(090401) 13" xfId="14929"/>
    <cellStyle name="콤_06-부대공_02-배수공_4-3차 전기공사 설계서_REVP0(090401) 14" xfId="30071"/>
    <cellStyle name="콤_06-부대공_02-배수공_4-3차 전기공사 설계서_REVP0(090401) 2" xfId="14930"/>
    <cellStyle name="콤_06-부대공_02-배수공_4-3차 전기공사 설계서_REVP0(090401) 3" xfId="14931"/>
    <cellStyle name="콤_06-부대공_02-배수공_4-3차 전기공사 설계서_REVP0(090401) 4" xfId="14932"/>
    <cellStyle name="콤_06-부대공_02-배수공_4-3차 전기공사 설계서_REVP0(090401) 5" xfId="14933"/>
    <cellStyle name="콤_06-부대공_02-배수공_4-3차 전기공사 설계서_REVP0(090401) 6" xfId="14934"/>
    <cellStyle name="콤_06-부대공_02-배수공_4-3차 전기공사 설계서_REVP0(090401) 7" xfId="14935"/>
    <cellStyle name="콤_06-부대공_02-배수공_4-3차 전기공사 설계서_REVP0(090401) 8" xfId="14936"/>
    <cellStyle name="콤_06-부대공_02-배수공_4-3차 전기공사 설계서_REVP0(090401) 9" xfId="14937"/>
    <cellStyle name="콤_06-부대공_02-배수공_노임단가" xfId="14938"/>
    <cellStyle name="콤_06-부대공_02-배수공_노임단가 10" xfId="14939"/>
    <cellStyle name="콤_06-부대공_02-배수공_노임단가 11" xfId="14940"/>
    <cellStyle name="콤_06-부대공_02-배수공_노임단가 12" xfId="14941"/>
    <cellStyle name="콤_06-부대공_02-배수공_노임단가 13" xfId="14942"/>
    <cellStyle name="콤_06-부대공_02-배수공_노임단가 14" xfId="30070"/>
    <cellStyle name="콤_06-부대공_02-배수공_노임단가 2" xfId="14943"/>
    <cellStyle name="콤_06-부대공_02-배수공_노임단가 3" xfId="14944"/>
    <cellStyle name="콤_06-부대공_02-배수공_노임단가 4" xfId="14945"/>
    <cellStyle name="콤_06-부대공_02-배수공_노임단가 5" xfId="14946"/>
    <cellStyle name="콤_06-부대공_02-배수공_노임단가 6" xfId="14947"/>
    <cellStyle name="콤_06-부대공_02-배수공_노임단가 7" xfId="14948"/>
    <cellStyle name="콤_06-부대공_02-배수공_노임단가 8" xfId="14949"/>
    <cellStyle name="콤_06-부대공_02-배수공_노임단가 9" xfId="14950"/>
    <cellStyle name="콤_06-부대공_02-배수공_노임단가_1-1차 전기공사 설계서(저장탱크)_REVA_090721(전기방식수정분)" xfId="28292"/>
    <cellStyle name="콤_06-부대공_02-배수공_노임단가_4-3차 전기공사 설계서_REVP0(090401)" xfId="14951"/>
    <cellStyle name="콤_06-부대공_02-배수공_노임단가_4-3차 전기공사 설계서_REVP0(090401) 10" xfId="14952"/>
    <cellStyle name="콤_06-부대공_02-배수공_노임단가_4-3차 전기공사 설계서_REVP0(090401) 11" xfId="14953"/>
    <cellStyle name="콤_06-부대공_02-배수공_노임단가_4-3차 전기공사 설계서_REVP0(090401) 12" xfId="14954"/>
    <cellStyle name="콤_06-부대공_02-배수공_노임단가_4-3차 전기공사 설계서_REVP0(090401) 13" xfId="14955"/>
    <cellStyle name="콤_06-부대공_02-배수공_노임단가_4-3차 전기공사 설계서_REVP0(090401) 14" xfId="30069"/>
    <cellStyle name="콤_06-부대공_02-배수공_노임단가_4-3차 전기공사 설계서_REVP0(090401) 2" xfId="14956"/>
    <cellStyle name="콤_06-부대공_02-배수공_노임단가_4-3차 전기공사 설계서_REVP0(090401) 3" xfId="14957"/>
    <cellStyle name="콤_06-부대공_02-배수공_노임단가_4-3차 전기공사 설계서_REVP0(090401) 4" xfId="14958"/>
    <cellStyle name="콤_06-부대공_02-배수공_노임단가_4-3차 전기공사 설계서_REVP0(090401) 5" xfId="14959"/>
    <cellStyle name="콤_06-부대공_02-배수공_노임단가_4-3차 전기공사 설계서_REVP0(090401) 6" xfId="14960"/>
    <cellStyle name="콤_06-부대공_02-배수공_노임단가_4-3차 전기공사 설계서_REVP0(090401) 7" xfId="14961"/>
    <cellStyle name="콤_06-부대공_02-배수공_노임단가_4-3차 전기공사 설계서_REVP0(090401) 8" xfId="14962"/>
    <cellStyle name="콤_06-부대공_02-배수공_노임단가_4-3차 전기공사 설계서_REVP0(090401) 9" xfId="14963"/>
    <cellStyle name="콤_06-부대공_02-배수공_배수공H" xfId="14964"/>
    <cellStyle name="콤_06-부대공_02-배수공_배수공H 10" xfId="14965"/>
    <cellStyle name="콤_06-부대공_02-배수공_배수공H 11" xfId="14966"/>
    <cellStyle name="콤_06-부대공_02-배수공_배수공H 12" xfId="14967"/>
    <cellStyle name="콤_06-부대공_02-배수공_배수공H 13" xfId="14968"/>
    <cellStyle name="콤_06-부대공_02-배수공_배수공H 14" xfId="30068"/>
    <cellStyle name="콤_06-부대공_02-배수공_배수공H 2" xfId="14969"/>
    <cellStyle name="콤_06-부대공_02-배수공_배수공H 3" xfId="14970"/>
    <cellStyle name="콤_06-부대공_02-배수공_배수공H 4" xfId="14971"/>
    <cellStyle name="콤_06-부대공_02-배수공_배수공H 5" xfId="14972"/>
    <cellStyle name="콤_06-부대공_02-배수공_배수공H 6" xfId="14973"/>
    <cellStyle name="콤_06-부대공_02-배수공_배수공H 7" xfId="14974"/>
    <cellStyle name="콤_06-부대공_02-배수공_배수공H 8" xfId="14975"/>
    <cellStyle name="콤_06-부대공_02-배수공_배수공H 9" xfId="14976"/>
    <cellStyle name="콤_06-부대공_02-배수공_배수공H_1-1차 전기공사 설계서(저장탱크)_REVA_090721(전기방식수정분)" xfId="28293"/>
    <cellStyle name="콤_06-부대공_02-배수공_배수공H_4-3차 전기공사 설계서_REVP0(090401)" xfId="14977"/>
    <cellStyle name="콤_06-부대공_02-배수공_배수공H_4-3차 전기공사 설계서_REVP0(090401) 10" xfId="14978"/>
    <cellStyle name="콤_06-부대공_02-배수공_배수공H_4-3차 전기공사 설계서_REVP0(090401) 11" xfId="14979"/>
    <cellStyle name="콤_06-부대공_02-배수공_배수공H_4-3차 전기공사 설계서_REVP0(090401) 12" xfId="14980"/>
    <cellStyle name="콤_06-부대공_02-배수공_배수공H_4-3차 전기공사 설계서_REVP0(090401) 13" xfId="14981"/>
    <cellStyle name="콤_06-부대공_02-배수공_배수공H_4-3차 전기공사 설계서_REVP0(090401) 14" xfId="30067"/>
    <cellStyle name="콤_06-부대공_02-배수공_배수공H_4-3차 전기공사 설계서_REVP0(090401) 2" xfId="14982"/>
    <cellStyle name="콤_06-부대공_02-배수공_배수공H_4-3차 전기공사 설계서_REVP0(090401) 3" xfId="14983"/>
    <cellStyle name="콤_06-부대공_02-배수공_배수공H_4-3차 전기공사 설계서_REVP0(090401) 4" xfId="14984"/>
    <cellStyle name="콤_06-부대공_02-배수공_배수공H_4-3차 전기공사 설계서_REVP0(090401) 5" xfId="14985"/>
    <cellStyle name="콤_06-부대공_02-배수공_배수공H_4-3차 전기공사 설계서_REVP0(090401) 6" xfId="14986"/>
    <cellStyle name="콤_06-부대공_02-배수공_배수공H_4-3차 전기공사 설계서_REVP0(090401) 7" xfId="14987"/>
    <cellStyle name="콤_06-부대공_02-배수공_배수공H_4-3차 전기공사 설계서_REVP0(090401) 8" xfId="14988"/>
    <cellStyle name="콤_06-부대공_02-배수공_배수공H_4-3차 전기공사 설계서_REVP0(090401) 9" xfId="14989"/>
    <cellStyle name="콤_06-부대공_02-배수공_배수공H_노임단가" xfId="14990"/>
    <cellStyle name="콤_06-부대공_02-배수공_배수공H_노임단가 10" xfId="14991"/>
    <cellStyle name="콤_06-부대공_02-배수공_배수공H_노임단가 11" xfId="14992"/>
    <cellStyle name="콤_06-부대공_02-배수공_배수공H_노임단가 12" xfId="14993"/>
    <cellStyle name="콤_06-부대공_02-배수공_배수공H_노임단가 13" xfId="14994"/>
    <cellStyle name="콤_06-부대공_02-배수공_배수공H_노임단가 14" xfId="30066"/>
    <cellStyle name="콤_06-부대공_02-배수공_배수공H_노임단가 2" xfId="14995"/>
    <cellStyle name="콤_06-부대공_02-배수공_배수공H_노임단가 3" xfId="14996"/>
    <cellStyle name="콤_06-부대공_02-배수공_배수공H_노임단가 4" xfId="14997"/>
    <cellStyle name="콤_06-부대공_02-배수공_배수공H_노임단가 5" xfId="14998"/>
    <cellStyle name="콤_06-부대공_02-배수공_배수공H_노임단가 6" xfId="14999"/>
    <cellStyle name="콤_06-부대공_02-배수공_배수공H_노임단가 7" xfId="15000"/>
    <cellStyle name="콤_06-부대공_02-배수공_배수공H_노임단가 8" xfId="15001"/>
    <cellStyle name="콤_06-부대공_02-배수공_배수공H_노임단가 9" xfId="15002"/>
    <cellStyle name="콤_06-부대공_02-배수공_배수공H_노임단가_1-1차 전기공사 설계서(저장탱크)_REVA_090721(전기방식수정분)" xfId="28294"/>
    <cellStyle name="콤_06-부대공_02-배수공_배수공H_노임단가_4-3차 전기공사 설계서_REVP0(090401)" xfId="15003"/>
    <cellStyle name="콤_06-부대공_02-배수공_배수공H_노임단가_4-3차 전기공사 설계서_REVP0(090401) 10" xfId="15004"/>
    <cellStyle name="콤_06-부대공_02-배수공_배수공H_노임단가_4-3차 전기공사 설계서_REVP0(090401) 11" xfId="15005"/>
    <cellStyle name="콤_06-부대공_02-배수공_배수공H_노임단가_4-3차 전기공사 설계서_REVP0(090401) 12" xfId="15006"/>
    <cellStyle name="콤_06-부대공_02-배수공_배수공H_노임단가_4-3차 전기공사 설계서_REVP0(090401) 13" xfId="15007"/>
    <cellStyle name="콤_06-부대공_02-배수공_배수공H_노임단가_4-3차 전기공사 설계서_REVP0(090401) 14" xfId="30065"/>
    <cellStyle name="콤_06-부대공_02-배수공_배수공H_노임단가_4-3차 전기공사 설계서_REVP0(090401) 2" xfId="15008"/>
    <cellStyle name="콤_06-부대공_02-배수공_배수공H_노임단가_4-3차 전기공사 설계서_REVP0(090401) 3" xfId="15009"/>
    <cellStyle name="콤_06-부대공_02-배수공_배수공H_노임단가_4-3차 전기공사 설계서_REVP0(090401) 4" xfId="15010"/>
    <cellStyle name="콤_06-부대공_02-배수공_배수공H_노임단가_4-3차 전기공사 설계서_REVP0(090401) 5" xfId="15011"/>
    <cellStyle name="콤_06-부대공_02-배수공_배수공H_노임단가_4-3차 전기공사 설계서_REVP0(090401) 6" xfId="15012"/>
    <cellStyle name="콤_06-부대공_02-배수공_배수공H_노임단가_4-3차 전기공사 설계서_REVP0(090401) 7" xfId="15013"/>
    <cellStyle name="콤_06-부대공_02-배수공_배수공H_노임단가_4-3차 전기공사 설계서_REVP0(090401) 8" xfId="15014"/>
    <cellStyle name="콤_06-부대공_02-배수공_배수공H_노임단가_4-3차 전기공사 설계서_REVP0(090401) 9" xfId="15015"/>
    <cellStyle name="콤_06-부대공_02-배수공_배수공H_통영기초#11-rev1" xfId="15016"/>
    <cellStyle name="콤_06-부대공_02-배수공_배수공H_통영기초#11-rev1 10" xfId="15017"/>
    <cellStyle name="콤_06-부대공_02-배수공_배수공H_통영기초#11-rev1 11" xfId="15018"/>
    <cellStyle name="콤_06-부대공_02-배수공_배수공H_통영기초#11-rev1 12" xfId="15019"/>
    <cellStyle name="콤_06-부대공_02-배수공_배수공H_통영기초#11-rev1 13" xfId="15020"/>
    <cellStyle name="콤_06-부대공_02-배수공_배수공H_통영기초#11-rev1 14" xfId="30064"/>
    <cellStyle name="콤_06-부대공_02-배수공_배수공H_통영기초#11-rev1 2" xfId="15021"/>
    <cellStyle name="콤_06-부대공_02-배수공_배수공H_통영기초#11-rev1 3" xfId="15022"/>
    <cellStyle name="콤_06-부대공_02-배수공_배수공H_통영기초#11-rev1 4" xfId="15023"/>
    <cellStyle name="콤_06-부대공_02-배수공_배수공H_통영기초#11-rev1 5" xfId="15024"/>
    <cellStyle name="콤_06-부대공_02-배수공_배수공H_통영기초#11-rev1 6" xfId="15025"/>
    <cellStyle name="콤_06-부대공_02-배수공_배수공H_통영기초#11-rev1 7" xfId="15026"/>
    <cellStyle name="콤_06-부대공_02-배수공_배수공H_통영기초#11-rev1 8" xfId="15027"/>
    <cellStyle name="콤_06-부대공_02-배수공_배수공H_통영기초#11-rev1 9" xfId="15028"/>
    <cellStyle name="콤_06-부대공_02-배수공_배수공H_통영기초#11-rev1_1-1차 전기공사 설계서(저장탱크)_REVA_090721(전기방식수정분)" xfId="28295"/>
    <cellStyle name="콤_06-부대공_02-배수공_배수공H_통영기초#11-rev1_4-3차 전기공사 설계서_REVP0(090401)" xfId="15029"/>
    <cellStyle name="콤_06-부대공_02-배수공_배수공H_통영기초#11-rev1_4-3차 전기공사 설계서_REVP0(090401) 10" xfId="15030"/>
    <cellStyle name="콤_06-부대공_02-배수공_배수공H_통영기초#11-rev1_4-3차 전기공사 설계서_REVP0(090401) 11" xfId="15031"/>
    <cellStyle name="콤_06-부대공_02-배수공_배수공H_통영기초#11-rev1_4-3차 전기공사 설계서_REVP0(090401) 12" xfId="15032"/>
    <cellStyle name="콤_06-부대공_02-배수공_배수공H_통영기초#11-rev1_4-3차 전기공사 설계서_REVP0(090401) 13" xfId="15033"/>
    <cellStyle name="콤_06-부대공_02-배수공_배수공H_통영기초#11-rev1_4-3차 전기공사 설계서_REVP0(090401) 14" xfId="30063"/>
    <cellStyle name="콤_06-부대공_02-배수공_배수공H_통영기초#11-rev1_4-3차 전기공사 설계서_REVP0(090401) 2" xfId="15034"/>
    <cellStyle name="콤_06-부대공_02-배수공_배수공H_통영기초#11-rev1_4-3차 전기공사 설계서_REVP0(090401) 3" xfId="15035"/>
    <cellStyle name="콤_06-부대공_02-배수공_배수공H_통영기초#11-rev1_4-3차 전기공사 설계서_REVP0(090401) 4" xfId="15036"/>
    <cellStyle name="콤_06-부대공_02-배수공_배수공H_통영기초#11-rev1_4-3차 전기공사 설계서_REVP0(090401) 5" xfId="15037"/>
    <cellStyle name="콤_06-부대공_02-배수공_배수공H_통영기초#11-rev1_4-3차 전기공사 설계서_REVP0(090401) 6" xfId="15038"/>
    <cellStyle name="콤_06-부대공_02-배수공_배수공H_통영기초#11-rev1_4-3차 전기공사 설계서_REVP0(090401) 7" xfId="15039"/>
    <cellStyle name="콤_06-부대공_02-배수공_배수공H_통영기초#11-rev1_4-3차 전기공사 설계서_REVP0(090401) 8" xfId="15040"/>
    <cellStyle name="콤_06-부대공_02-배수공_배수공H_통영기초#11-rev1_4-3차 전기공사 설계서_REVP0(090401) 9" xfId="15041"/>
    <cellStyle name="콤_06-부대공_02-배수공_배수공H_통영기초#11-rev1_노임단가" xfId="15042"/>
    <cellStyle name="콤_06-부대공_02-배수공_배수공H_통영기초#11-rev1_노임단가 10" xfId="15043"/>
    <cellStyle name="콤_06-부대공_02-배수공_배수공H_통영기초#11-rev1_노임단가 11" xfId="15044"/>
    <cellStyle name="콤_06-부대공_02-배수공_배수공H_통영기초#11-rev1_노임단가 12" xfId="15045"/>
    <cellStyle name="콤_06-부대공_02-배수공_배수공H_통영기초#11-rev1_노임단가 13" xfId="15046"/>
    <cellStyle name="콤_06-부대공_02-배수공_배수공H_통영기초#11-rev1_노임단가 14" xfId="30062"/>
    <cellStyle name="콤_06-부대공_02-배수공_배수공H_통영기초#11-rev1_노임단가 2" xfId="15047"/>
    <cellStyle name="콤_06-부대공_02-배수공_배수공H_통영기초#11-rev1_노임단가 3" xfId="15048"/>
    <cellStyle name="콤_06-부대공_02-배수공_배수공H_통영기초#11-rev1_노임단가 4" xfId="15049"/>
    <cellStyle name="콤_06-부대공_02-배수공_배수공H_통영기초#11-rev1_노임단가 5" xfId="15050"/>
    <cellStyle name="콤_06-부대공_02-배수공_배수공H_통영기초#11-rev1_노임단가 6" xfId="15051"/>
    <cellStyle name="콤_06-부대공_02-배수공_배수공H_통영기초#11-rev1_노임단가 7" xfId="15052"/>
    <cellStyle name="콤_06-부대공_02-배수공_배수공H_통영기초#11-rev1_노임단가 8" xfId="15053"/>
    <cellStyle name="콤_06-부대공_02-배수공_배수공H_통영기초#11-rev1_노임단가 9" xfId="15054"/>
    <cellStyle name="콤_06-부대공_02-배수공_배수공H_통영기초#11-rev1_노임단가_1-1차 전기공사 설계서(저장탱크)_REVA_090721(전기방식수정분)" xfId="28296"/>
    <cellStyle name="콤_06-부대공_02-배수공_배수공H_통영기초#11-rev1_노임단가_4-3차 전기공사 설계서_REVP0(090401)" xfId="15055"/>
    <cellStyle name="콤_06-부대공_02-배수공_배수공H_통영기초#11-rev1_노임단가_4-3차 전기공사 설계서_REVP0(090401) 10" xfId="15056"/>
    <cellStyle name="콤_06-부대공_02-배수공_배수공H_통영기초#11-rev1_노임단가_4-3차 전기공사 설계서_REVP0(090401) 11" xfId="15057"/>
    <cellStyle name="콤_06-부대공_02-배수공_배수공H_통영기초#11-rev1_노임단가_4-3차 전기공사 설계서_REVP0(090401) 12" xfId="15058"/>
    <cellStyle name="콤_06-부대공_02-배수공_배수공H_통영기초#11-rev1_노임단가_4-3차 전기공사 설계서_REVP0(090401) 13" xfId="15059"/>
    <cellStyle name="콤_06-부대공_02-배수공_배수공H_통영기초#11-rev1_노임단가_4-3차 전기공사 설계서_REVP0(090401) 14" xfId="30061"/>
    <cellStyle name="콤_06-부대공_02-배수공_배수공H_통영기초#11-rev1_노임단가_4-3차 전기공사 설계서_REVP0(090401) 2" xfId="15060"/>
    <cellStyle name="콤_06-부대공_02-배수공_배수공H_통영기초#11-rev1_노임단가_4-3차 전기공사 설계서_REVP0(090401) 3" xfId="15061"/>
    <cellStyle name="콤_06-부대공_02-배수공_배수공H_통영기초#11-rev1_노임단가_4-3차 전기공사 설계서_REVP0(090401) 4" xfId="15062"/>
    <cellStyle name="콤_06-부대공_02-배수공_배수공H_통영기초#11-rev1_노임단가_4-3차 전기공사 설계서_REVP0(090401) 5" xfId="15063"/>
    <cellStyle name="콤_06-부대공_02-배수공_배수공H_통영기초#11-rev1_노임단가_4-3차 전기공사 설계서_REVP0(090401) 6" xfId="15064"/>
    <cellStyle name="콤_06-부대공_02-배수공_배수공H_통영기초#11-rev1_노임단가_4-3차 전기공사 설계서_REVP0(090401) 7" xfId="15065"/>
    <cellStyle name="콤_06-부대공_02-배수공_배수공H_통영기초#11-rev1_노임단가_4-3차 전기공사 설계서_REVP0(090401) 8" xfId="15066"/>
    <cellStyle name="콤_06-부대공_02-배수공_배수공H_통영기초#11-rev1_노임단가_4-3차 전기공사 설계서_REVP0(090401) 9" xfId="15067"/>
    <cellStyle name="콤_06-부대공_02-배수공_배수공H_통영기초#11-rev1_통합내역서" xfId="15068"/>
    <cellStyle name="콤_06-부대공_02-배수공_배수공H_통영기초#11-rev1_통합내역서 10" xfId="15069"/>
    <cellStyle name="콤_06-부대공_02-배수공_배수공H_통영기초#11-rev1_통합내역서 11" xfId="15070"/>
    <cellStyle name="콤_06-부대공_02-배수공_배수공H_통영기초#11-rev1_통합내역서 12" xfId="15071"/>
    <cellStyle name="콤_06-부대공_02-배수공_배수공H_통영기초#11-rev1_통합내역서 13" xfId="15072"/>
    <cellStyle name="콤_06-부대공_02-배수공_배수공H_통영기초#11-rev1_통합내역서 14" xfId="30060"/>
    <cellStyle name="콤_06-부대공_02-배수공_배수공H_통영기초#11-rev1_통합내역서 2" xfId="15073"/>
    <cellStyle name="콤_06-부대공_02-배수공_배수공H_통영기초#11-rev1_통합내역서 3" xfId="15074"/>
    <cellStyle name="콤_06-부대공_02-배수공_배수공H_통영기초#11-rev1_통합내역서 4" xfId="15075"/>
    <cellStyle name="콤_06-부대공_02-배수공_배수공H_통영기초#11-rev1_통합내역서 5" xfId="15076"/>
    <cellStyle name="콤_06-부대공_02-배수공_배수공H_통영기초#11-rev1_통합내역서 6" xfId="15077"/>
    <cellStyle name="콤_06-부대공_02-배수공_배수공H_통영기초#11-rev1_통합내역서 7" xfId="15078"/>
    <cellStyle name="콤_06-부대공_02-배수공_배수공H_통영기초#11-rev1_통합내역서 8" xfId="15079"/>
    <cellStyle name="콤_06-부대공_02-배수공_배수공H_통영기초#11-rev1_통합내역서 9" xfId="15080"/>
    <cellStyle name="콤_06-부대공_02-배수공_배수공H_통영기초#11-rev1_통합내역서_1-1차 전기공사 설계서(저장탱크)_REVA_090721(전기방식수정분)" xfId="28297"/>
    <cellStyle name="콤_06-부대공_02-배수공_배수공H_통영기초#11-rev1_통합내역서_4-3차 전기공사 설계서_REVP0(090401)" xfId="15081"/>
    <cellStyle name="콤_06-부대공_02-배수공_배수공H_통영기초#11-rev1_통합내역서_4-3차 전기공사 설계서_REVP0(090401) 10" xfId="15082"/>
    <cellStyle name="콤_06-부대공_02-배수공_배수공H_통영기초#11-rev1_통합내역서_4-3차 전기공사 설계서_REVP0(090401) 11" xfId="15083"/>
    <cellStyle name="콤_06-부대공_02-배수공_배수공H_통영기초#11-rev1_통합내역서_4-3차 전기공사 설계서_REVP0(090401) 12" xfId="15084"/>
    <cellStyle name="콤_06-부대공_02-배수공_배수공H_통영기초#11-rev1_통합내역서_4-3차 전기공사 설계서_REVP0(090401) 13" xfId="15085"/>
    <cellStyle name="콤_06-부대공_02-배수공_배수공H_통영기초#11-rev1_통합내역서_4-3차 전기공사 설계서_REVP0(090401) 14" xfId="30059"/>
    <cellStyle name="콤_06-부대공_02-배수공_배수공H_통영기초#11-rev1_통합내역서_4-3차 전기공사 설계서_REVP0(090401) 2" xfId="15086"/>
    <cellStyle name="콤_06-부대공_02-배수공_배수공H_통영기초#11-rev1_통합내역서_4-3차 전기공사 설계서_REVP0(090401) 3" xfId="15087"/>
    <cellStyle name="콤_06-부대공_02-배수공_배수공H_통영기초#11-rev1_통합내역서_4-3차 전기공사 설계서_REVP0(090401) 4" xfId="15088"/>
    <cellStyle name="콤_06-부대공_02-배수공_배수공H_통영기초#11-rev1_통합내역서_4-3차 전기공사 설계서_REVP0(090401) 5" xfId="15089"/>
    <cellStyle name="콤_06-부대공_02-배수공_배수공H_통영기초#11-rev1_통합내역서_4-3차 전기공사 설계서_REVP0(090401) 6" xfId="15090"/>
    <cellStyle name="콤_06-부대공_02-배수공_배수공H_통영기초#11-rev1_통합내역서_4-3차 전기공사 설계서_REVP0(090401) 7" xfId="15091"/>
    <cellStyle name="콤_06-부대공_02-배수공_배수공H_통영기초#11-rev1_통합내역서_4-3차 전기공사 설계서_REVP0(090401) 8" xfId="15092"/>
    <cellStyle name="콤_06-부대공_02-배수공_배수공H_통영기초#11-rev1_통합내역서_4-3차 전기공사 설계서_REVP0(090401) 9" xfId="15093"/>
    <cellStyle name="콤_06-부대공_02-배수공_배수공H_통영기초#11-rev1_평택15-17본체내역서_rev5" xfId="15094"/>
    <cellStyle name="콤_06-부대공_02-배수공_배수공H_통영기초#11-rev1_평택15-17본체내역서_rev5 10" xfId="15095"/>
    <cellStyle name="콤_06-부대공_02-배수공_배수공H_통영기초#11-rev1_평택15-17본체내역서_rev5 11" xfId="15096"/>
    <cellStyle name="콤_06-부대공_02-배수공_배수공H_통영기초#11-rev1_평택15-17본체내역서_rev5 12" xfId="15097"/>
    <cellStyle name="콤_06-부대공_02-배수공_배수공H_통영기초#11-rev1_평택15-17본체내역서_rev5 13" xfId="15098"/>
    <cellStyle name="콤_06-부대공_02-배수공_배수공H_통영기초#11-rev1_평택15-17본체내역서_rev5 14" xfId="30058"/>
    <cellStyle name="콤_06-부대공_02-배수공_배수공H_통영기초#11-rev1_평택15-17본체내역서_rev5 2" xfId="15099"/>
    <cellStyle name="콤_06-부대공_02-배수공_배수공H_통영기초#11-rev1_평택15-17본체내역서_rev5 3" xfId="15100"/>
    <cellStyle name="콤_06-부대공_02-배수공_배수공H_통영기초#11-rev1_평택15-17본체내역서_rev5 4" xfId="15101"/>
    <cellStyle name="콤_06-부대공_02-배수공_배수공H_통영기초#11-rev1_평택15-17본체내역서_rev5 5" xfId="15102"/>
    <cellStyle name="콤_06-부대공_02-배수공_배수공H_통영기초#11-rev1_평택15-17본체내역서_rev5 6" xfId="15103"/>
    <cellStyle name="콤_06-부대공_02-배수공_배수공H_통영기초#11-rev1_평택15-17본체내역서_rev5 7" xfId="15104"/>
    <cellStyle name="콤_06-부대공_02-배수공_배수공H_통영기초#11-rev1_평택15-17본체내역서_rev5 8" xfId="15105"/>
    <cellStyle name="콤_06-부대공_02-배수공_배수공H_통영기초#11-rev1_평택15-17본체내역서_rev5 9" xfId="15106"/>
    <cellStyle name="콤_06-부대공_02-배수공_배수공H_통영기초#11-rev1_평택15-17본체내역서_rev5_1-1차 전기공사 설계서(저장탱크)_REVA_090721(전기방식수정분)" xfId="28298"/>
    <cellStyle name="콤_06-부대공_02-배수공_배수공H_통영기초#11-rev1_평택15-17본체내역서_rev5_4-3차 전기공사 설계서_REVP0(090401)" xfId="15107"/>
    <cellStyle name="콤_06-부대공_02-배수공_배수공H_통영기초#11-rev1_평택15-17본체내역서_rev5_4-3차 전기공사 설계서_REVP0(090401) 10" xfId="15108"/>
    <cellStyle name="콤_06-부대공_02-배수공_배수공H_통영기초#11-rev1_평택15-17본체내역서_rev5_4-3차 전기공사 설계서_REVP0(090401) 11" xfId="15109"/>
    <cellStyle name="콤_06-부대공_02-배수공_배수공H_통영기초#11-rev1_평택15-17본체내역서_rev5_4-3차 전기공사 설계서_REVP0(090401) 12" xfId="15110"/>
    <cellStyle name="콤_06-부대공_02-배수공_배수공H_통영기초#11-rev1_평택15-17본체내역서_rev5_4-3차 전기공사 설계서_REVP0(090401) 13" xfId="15111"/>
    <cellStyle name="콤_06-부대공_02-배수공_배수공H_통영기초#11-rev1_평택15-17본체내역서_rev5_4-3차 전기공사 설계서_REVP0(090401) 14" xfId="30057"/>
    <cellStyle name="콤_06-부대공_02-배수공_배수공H_통영기초#11-rev1_평택15-17본체내역서_rev5_4-3차 전기공사 설계서_REVP0(090401) 2" xfId="15112"/>
    <cellStyle name="콤_06-부대공_02-배수공_배수공H_통영기초#11-rev1_평택15-17본체내역서_rev5_4-3차 전기공사 설계서_REVP0(090401) 3" xfId="15113"/>
    <cellStyle name="콤_06-부대공_02-배수공_배수공H_통영기초#11-rev1_평택15-17본체내역서_rev5_4-3차 전기공사 설계서_REVP0(090401) 4" xfId="15114"/>
    <cellStyle name="콤_06-부대공_02-배수공_배수공H_통영기초#11-rev1_평택15-17본체내역서_rev5_4-3차 전기공사 설계서_REVP0(090401) 5" xfId="15115"/>
    <cellStyle name="콤_06-부대공_02-배수공_배수공H_통영기초#11-rev1_평택15-17본체내역서_rev5_4-3차 전기공사 설계서_REVP0(090401) 6" xfId="15116"/>
    <cellStyle name="콤_06-부대공_02-배수공_배수공H_통영기초#11-rev1_평택15-17본체내역서_rev5_4-3차 전기공사 설계서_REVP0(090401) 7" xfId="15117"/>
    <cellStyle name="콤_06-부대공_02-배수공_배수공H_통영기초#11-rev1_평택15-17본체내역서_rev5_4-3차 전기공사 설계서_REVP0(090401) 8" xfId="15118"/>
    <cellStyle name="콤_06-부대공_02-배수공_배수공H_통영기초#11-rev1_평택15-17본체내역서_rev5_4-3차 전기공사 설계서_REVP0(090401) 9" xfId="15119"/>
    <cellStyle name="콤_06-부대공_02-배수공_배수공H_통합내역서" xfId="15120"/>
    <cellStyle name="콤_06-부대공_02-배수공_배수공H_통합내역서 10" xfId="15121"/>
    <cellStyle name="콤_06-부대공_02-배수공_배수공H_통합내역서 11" xfId="15122"/>
    <cellStyle name="콤_06-부대공_02-배수공_배수공H_통합내역서 12" xfId="15123"/>
    <cellStyle name="콤_06-부대공_02-배수공_배수공H_통합내역서 13" xfId="15124"/>
    <cellStyle name="콤_06-부대공_02-배수공_배수공H_통합내역서 14" xfId="30056"/>
    <cellStyle name="콤_06-부대공_02-배수공_배수공H_통합내역서 2" xfId="15125"/>
    <cellStyle name="콤_06-부대공_02-배수공_배수공H_통합내역서 3" xfId="15126"/>
    <cellStyle name="콤_06-부대공_02-배수공_배수공H_통합내역서 4" xfId="15127"/>
    <cellStyle name="콤_06-부대공_02-배수공_배수공H_통합내역서 5" xfId="15128"/>
    <cellStyle name="콤_06-부대공_02-배수공_배수공H_통합내역서 6" xfId="15129"/>
    <cellStyle name="콤_06-부대공_02-배수공_배수공H_통합내역서 7" xfId="15130"/>
    <cellStyle name="콤_06-부대공_02-배수공_배수공H_통합내역서 8" xfId="15131"/>
    <cellStyle name="콤_06-부대공_02-배수공_배수공H_통합내역서 9" xfId="15132"/>
    <cellStyle name="콤_06-부대공_02-배수공_배수공H_통합내역서_1-1차 전기공사 설계서(저장탱크)_REVA_090721(전기방식수정분)" xfId="28299"/>
    <cellStyle name="콤_06-부대공_02-배수공_배수공H_통합내역서_4-3차 전기공사 설계서_REVP0(090401)" xfId="15133"/>
    <cellStyle name="콤_06-부대공_02-배수공_배수공H_통합내역서_4-3차 전기공사 설계서_REVP0(090401) 10" xfId="15134"/>
    <cellStyle name="콤_06-부대공_02-배수공_배수공H_통합내역서_4-3차 전기공사 설계서_REVP0(090401) 11" xfId="15135"/>
    <cellStyle name="콤_06-부대공_02-배수공_배수공H_통합내역서_4-3차 전기공사 설계서_REVP0(090401) 12" xfId="15136"/>
    <cellStyle name="콤_06-부대공_02-배수공_배수공H_통합내역서_4-3차 전기공사 설계서_REVP0(090401) 13" xfId="15137"/>
    <cellStyle name="콤_06-부대공_02-배수공_배수공H_통합내역서_4-3차 전기공사 설계서_REVP0(090401) 14" xfId="30055"/>
    <cellStyle name="콤_06-부대공_02-배수공_배수공H_통합내역서_4-3차 전기공사 설계서_REVP0(090401) 2" xfId="15138"/>
    <cellStyle name="콤_06-부대공_02-배수공_배수공H_통합내역서_4-3차 전기공사 설계서_REVP0(090401) 3" xfId="15139"/>
    <cellStyle name="콤_06-부대공_02-배수공_배수공H_통합내역서_4-3차 전기공사 설계서_REVP0(090401) 4" xfId="15140"/>
    <cellStyle name="콤_06-부대공_02-배수공_배수공H_통합내역서_4-3차 전기공사 설계서_REVP0(090401) 5" xfId="15141"/>
    <cellStyle name="콤_06-부대공_02-배수공_배수공H_통합내역서_4-3차 전기공사 설계서_REVP0(090401) 6" xfId="15142"/>
    <cellStyle name="콤_06-부대공_02-배수공_배수공H_통합내역서_4-3차 전기공사 설계서_REVP0(090401) 7" xfId="15143"/>
    <cellStyle name="콤_06-부대공_02-배수공_배수공H_통합내역서_4-3차 전기공사 설계서_REVP0(090401) 8" xfId="15144"/>
    <cellStyle name="콤_06-부대공_02-배수공_배수공H_통합내역서_4-3차 전기공사 설계서_REVP0(090401) 9" xfId="15145"/>
    <cellStyle name="콤_06-부대공_02-배수공_배수공H_평택15-17본체내역서_rev5" xfId="15146"/>
    <cellStyle name="콤_06-부대공_02-배수공_배수공H_평택15-17본체내역서_rev5 10" xfId="15147"/>
    <cellStyle name="콤_06-부대공_02-배수공_배수공H_평택15-17본체내역서_rev5 11" xfId="15148"/>
    <cellStyle name="콤_06-부대공_02-배수공_배수공H_평택15-17본체내역서_rev5 12" xfId="15149"/>
    <cellStyle name="콤_06-부대공_02-배수공_배수공H_평택15-17본체내역서_rev5 13" xfId="15150"/>
    <cellStyle name="콤_06-부대공_02-배수공_배수공H_평택15-17본체내역서_rev5 14" xfId="30054"/>
    <cellStyle name="콤_06-부대공_02-배수공_배수공H_평택15-17본체내역서_rev5 2" xfId="15151"/>
    <cellStyle name="콤_06-부대공_02-배수공_배수공H_평택15-17본체내역서_rev5 3" xfId="15152"/>
    <cellStyle name="콤_06-부대공_02-배수공_배수공H_평택15-17본체내역서_rev5 4" xfId="15153"/>
    <cellStyle name="콤_06-부대공_02-배수공_배수공H_평택15-17본체내역서_rev5 5" xfId="15154"/>
    <cellStyle name="콤_06-부대공_02-배수공_배수공H_평택15-17본체내역서_rev5 6" xfId="15155"/>
    <cellStyle name="콤_06-부대공_02-배수공_배수공H_평택15-17본체내역서_rev5 7" xfId="15156"/>
    <cellStyle name="콤_06-부대공_02-배수공_배수공H_평택15-17본체내역서_rev5 8" xfId="15157"/>
    <cellStyle name="콤_06-부대공_02-배수공_배수공H_평택15-17본체내역서_rev5 9" xfId="15158"/>
    <cellStyle name="콤_06-부대공_02-배수공_배수공H_평택15-17본체내역서_rev5_1-1차 전기공사 설계서(저장탱크)_REVA_090721(전기방식수정분)" xfId="28300"/>
    <cellStyle name="콤_06-부대공_02-배수공_배수공H_평택15-17본체내역서_rev5_4-3차 전기공사 설계서_REVP0(090401)" xfId="15159"/>
    <cellStyle name="콤_06-부대공_02-배수공_배수공H_평택15-17본체내역서_rev5_4-3차 전기공사 설계서_REVP0(090401) 10" xfId="15160"/>
    <cellStyle name="콤_06-부대공_02-배수공_배수공H_평택15-17본체내역서_rev5_4-3차 전기공사 설계서_REVP0(090401) 11" xfId="15161"/>
    <cellStyle name="콤_06-부대공_02-배수공_배수공H_평택15-17본체내역서_rev5_4-3차 전기공사 설계서_REVP0(090401) 12" xfId="15162"/>
    <cellStyle name="콤_06-부대공_02-배수공_배수공H_평택15-17본체내역서_rev5_4-3차 전기공사 설계서_REVP0(090401) 13" xfId="15163"/>
    <cellStyle name="콤_06-부대공_02-배수공_배수공H_평택15-17본체내역서_rev5_4-3차 전기공사 설계서_REVP0(090401) 14" xfId="30053"/>
    <cellStyle name="콤_06-부대공_02-배수공_배수공H_평택15-17본체내역서_rev5_4-3차 전기공사 설계서_REVP0(090401) 2" xfId="15164"/>
    <cellStyle name="콤_06-부대공_02-배수공_배수공H_평택15-17본체내역서_rev5_4-3차 전기공사 설계서_REVP0(090401) 3" xfId="15165"/>
    <cellStyle name="콤_06-부대공_02-배수공_배수공H_평택15-17본체내역서_rev5_4-3차 전기공사 설계서_REVP0(090401) 4" xfId="15166"/>
    <cellStyle name="콤_06-부대공_02-배수공_배수공H_평택15-17본체내역서_rev5_4-3차 전기공사 설계서_REVP0(090401) 5" xfId="15167"/>
    <cellStyle name="콤_06-부대공_02-배수공_배수공H_평택15-17본체내역서_rev5_4-3차 전기공사 설계서_REVP0(090401) 6" xfId="15168"/>
    <cellStyle name="콤_06-부대공_02-배수공_배수공H_평택15-17본체내역서_rev5_4-3차 전기공사 설계서_REVP0(090401) 7" xfId="15169"/>
    <cellStyle name="콤_06-부대공_02-배수공_배수공H_평택15-17본체내역서_rev5_4-3차 전기공사 설계서_REVP0(090401) 8" xfId="15170"/>
    <cellStyle name="콤_06-부대공_02-배수공_배수공H_평택15-17본체내역서_rev5_4-3차 전기공사 설계서_REVP0(090401) 9" xfId="15171"/>
    <cellStyle name="콤_06-부대공_02-배수공_통영기초#11-rev1" xfId="15172"/>
    <cellStyle name="콤_06-부대공_02-배수공_통영기초#11-rev1 10" xfId="15173"/>
    <cellStyle name="콤_06-부대공_02-배수공_통영기초#11-rev1 11" xfId="15174"/>
    <cellStyle name="콤_06-부대공_02-배수공_통영기초#11-rev1 12" xfId="15175"/>
    <cellStyle name="콤_06-부대공_02-배수공_통영기초#11-rev1 13" xfId="15176"/>
    <cellStyle name="콤_06-부대공_02-배수공_통영기초#11-rev1 14" xfId="30052"/>
    <cellStyle name="콤_06-부대공_02-배수공_통영기초#11-rev1 2" xfId="15177"/>
    <cellStyle name="콤_06-부대공_02-배수공_통영기초#11-rev1 3" xfId="15178"/>
    <cellStyle name="콤_06-부대공_02-배수공_통영기초#11-rev1 4" xfId="15179"/>
    <cellStyle name="콤_06-부대공_02-배수공_통영기초#11-rev1 5" xfId="15180"/>
    <cellStyle name="콤_06-부대공_02-배수공_통영기초#11-rev1 6" xfId="15181"/>
    <cellStyle name="콤_06-부대공_02-배수공_통영기초#11-rev1 7" xfId="15182"/>
    <cellStyle name="콤_06-부대공_02-배수공_통영기초#11-rev1 8" xfId="15183"/>
    <cellStyle name="콤_06-부대공_02-배수공_통영기초#11-rev1 9" xfId="15184"/>
    <cellStyle name="콤_06-부대공_02-배수공_통영기초#11-rev1_1-1차 전기공사 설계서(저장탱크)_REVA_090721(전기방식수정분)" xfId="28301"/>
    <cellStyle name="콤_06-부대공_02-배수공_통영기초#11-rev1_4-3차 전기공사 설계서_REVP0(090401)" xfId="15185"/>
    <cellStyle name="콤_06-부대공_02-배수공_통영기초#11-rev1_4-3차 전기공사 설계서_REVP0(090401) 10" xfId="15186"/>
    <cellStyle name="콤_06-부대공_02-배수공_통영기초#11-rev1_4-3차 전기공사 설계서_REVP0(090401) 11" xfId="15187"/>
    <cellStyle name="콤_06-부대공_02-배수공_통영기초#11-rev1_4-3차 전기공사 설계서_REVP0(090401) 12" xfId="15188"/>
    <cellStyle name="콤_06-부대공_02-배수공_통영기초#11-rev1_4-3차 전기공사 설계서_REVP0(090401) 13" xfId="15189"/>
    <cellStyle name="콤_06-부대공_02-배수공_통영기초#11-rev1_4-3차 전기공사 설계서_REVP0(090401) 14" xfId="30051"/>
    <cellStyle name="콤_06-부대공_02-배수공_통영기초#11-rev1_4-3차 전기공사 설계서_REVP0(090401) 2" xfId="15190"/>
    <cellStyle name="콤_06-부대공_02-배수공_통영기초#11-rev1_4-3차 전기공사 설계서_REVP0(090401) 3" xfId="15191"/>
    <cellStyle name="콤_06-부대공_02-배수공_통영기초#11-rev1_4-3차 전기공사 설계서_REVP0(090401) 4" xfId="15192"/>
    <cellStyle name="콤_06-부대공_02-배수공_통영기초#11-rev1_4-3차 전기공사 설계서_REVP0(090401) 5" xfId="15193"/>
    <cellStyle name="콤_06-부대공_02-배수공_통영기초#11-rev1_4-3차 전기공사 설계서_REVP0(090401) 6" xfId="15194"/>
    <cellStyle name="콤_06-부대공_02-배수공_통영기초#11-rev1_4-3차 전기공사 설계서_REVP0(090401) 7" xfId="15195"/>
    <cellStyle name="콤_06-부대공_02-배수공_통영기초#11-rev1_4-3차 전기공사 설계서_REVP0(090401) 8" xfId="15196"/>
    <cellStyle name="콤_06-부대공_02-배수공_통영기초#11-rev1_4-3차 전기공사 설계서_REVP0(090401) 9" xfId="15197"/>
    <cellStyle name="콤_06-부대공_02-배수공_통영기초#11-rev1_노임단가" xfId="15198"/>
    <cellStyle name="콤_06-부대공_02-배수공_통영기초#11-rev1_노임단가 10" xfId="15199"/>
    <cellStyle name="콤_06-부대공_02-배수공_통영기초#11-rev1_노임단가 11" xfId="15200"/>
    <cellStyle name="콤_06-부대공_02-배수공_통영기초#11-rev1_노임단가 12" xfId="15201"/>
    <cellStyle name="콤_06-부대공_02-배수공_통영기초#11-rev1_노임단가 13" xfId="15202"/>
    <cellStyle name="콤_06-부대공_02-배수공_통영기초#11-rev1_노임단가 14" xfId="30050"/>
    <cellStyle name="콤_06-부대공_02-배수공_통영기초#11-rev1_노임단가 2" xfId="15203"/>
    <cellStyle name="콤_06-부대공_02-배수공_통영기초#11-rev1_노임단가 3" xfId="15204"/>
    <cellStyle name="콤_06-부대공_02-배수공_통영기초#11-rev1_노임단가 4" xfId="15205"/>
    <cellStyle name="콤_06-부대공_02-배수공_통영기초#11-rev1_노임단가 5" xfId="15206"/>
    <cellStyle name="콤_06-부대공_02-배수공_통영기초#11-rev1_노임단가 6" xfId="15207"/>
    <cellStyle name="콤_06-부대공_02-배수공_통영기초#11-rev1_노임단가 7" xfId="15208"/>
    <cellStyle name="콤_06-부대공_02-배수공_통영기초#11-rev1_노임단가 8" xfId="15209"/>
    <cellStyle name="콤_06-부대공_02-배수공_통영기초#11-rev1_노임단가 9" xfId="15210"/>
    <cellStyle name="콤_06-부대공_02-배수공_통영기초#11-rev1_노임단가_1-1차 전기공사 설계서(저장탱크)_REVA_090721(전기방식수정분)" xfId="28302"/>
    <cellStyle name="콤_06-부대공_02-배수공_통영기초#11-rev1_노임단가_4-3차 전기공사 설계서_REVP0(090401)" xfId="15211"/>
    <cellStyle name="콤_06-부대공_02-배수공_통영기초#11-rev1_노임단가_4-3차 전기공사 설계서_REVP0(090401) 10" xfId="15212"/>
    <cellStyle name="콤_06-부대공_02-배수공_통영기초#11-rev1_노임단가_4-3차 전기공사 설계서_REVP0(090401) 11" xfId="15213"/>
    <cellStyle name="콤_06-부대공_02-배수공_통영기초#11-rev1_노임단가_4-3차 전기공사 설계서_REVP0(090401) 12" xfId="15214"/>
    <cellStyle name="콤_06-부대공_02-배수공_통영기초#11-rev1_노임단가_4-3차 전기공사 설계서_REVP0(090401) 13" xfId="15215"/>
    <cellStyle name="콤_06-부대공_02-배수공_통영기초#11-rev1_노임단가_4-3차 전기공사 설계서_REVP0(090401) 14" xfId="30049"/>
    <cellStyle name="콤_06-부대공_02-배수공_통영기초#11-rev1_노임단가_4-3차 전기공사 설계서_REVP0(090401) 2" xfId="15216"/>
    <cellStyle name="콤_06-부대공_02-배수공_통영기초#11-rev1_노임단가_4-3차 전기공사 설계서_REVP0(090401) 3" xfId="15217"/>
    <cellStyle name="콤_06-부대공_02-배수공_통영기초#11-rev1_노임단가_4-3차 전기공사 설계서_REVP0(090401) 4" xfId="15218"/>
    <cellStyle name="콤_06-부대공_02-배수공_통영기초#11-rev1_노임단가_4-3차 전기공사 설계서_REVP0(090401) 5" xfId="15219"/>
    <cellStyle name="콤_06-부대공_02-배수공_통영기초#11-rev1_노임단가_4-3차 전기공사 설계서_REVP0(090401) 6" xfId="15220"/>
    <cellStyle name="콤_06-부대공_02-배수공_통영기초#11-rev1_노임단가_4-3차 전기공사 설계서_REVP0(090401) 7" xfId="15221"/>
    <cellStyle name="콤_06-부대공_02-배수공_통영기초#11-rev1_노임단가_4-3차 전기공사 설계서_REVP0(090401) 8" xfId="15222"/>
    <cellStyle name="콤_06-부대공_02-배수공_통영기초#11-rev1_노임단가_4-3차 전기공사 설계서_REVP0(090401) 9" xfId="15223"/>
    <cellStyle name="콤_06-부대공_02-배수공_통영기초#11-rev1_통합내역서" xfId="15224"/>
    <cellStyle name="콤_06-부대공_02-배수공_통영기초#11-rev1_통합내역서 10" xfId="15225"/>
    <cellStyle name="콤_06-부대공_02-배수공_통영기초#11-rev1_통합내역서 11" xfId="15226"/>
    <cellStyle name="콤_06-부대공_02-배수공_통영기초#11-rev1_통합내역서 12" xfId="15227"/>
    <cellStyle name="콤_06-부대공_02-배수공_통영기초#11-rev1_통합내역서 13" xfId="15228"/>
    <cellStyle name="콤_06-부대공_02-배수공_통영기초#11-rev1_통합내역서 14" xfId="30048"/>
    <cellStyle name="콤_06-부대공_02-배수공_통영기초#11-rev1_통합내역서 2" xfId="15229"/>
    <cellStyle name="콤_06-부대공_02-배수공_통영기초#11-rev1_통합내역서 3" xfId="15230"/>
    <cellStyle name="콤_06-부대공_02-배수공_통영기초#11-rev1_통합내역서 4" xfId="15231"/>
    <cellStyle name="콤_06-부대공_02-배수공_통영기초#11-rev1_통합내역서 5" xfId="15232"/>
    <cellStyle name="콤_06-부대공_02-배수공_통영기초#11-rev1_통합내역서 6" xfId="15233"/>
    <cellStyle name="콤_06-부대공_02-배수공_통영기초#11-rev1_통합내역서 7" xfId="15234"/>
    <cellStyle name="콤_06-부대공_02-배수공_통영기초#11-rev1_통합내역서 8" xfId="15235"/>
    <cellStyle name="콤_06-부대공_02-배수공_통영기초#11-rev1_통합내역서 9" xfId="15236"/>
    <cellStyle name="콤_06-부대공_02-배수공_통영기초#11-rev1_통합내역서_1-1차 전기공사 설계서(저장탱크)_REVA_090721(전기방식수정분)" xfId="28303"/>
    <cellStyle name="콤_06-부대공_02-배수공_통영기초#11-rev1_통합내역서_4-3차 전기공사 설계서_REVP0(090401)" xfId="15237"/>
    <cellStyle name="콤_06-부대공_02-배수공_통영기초#11-rev1_통합내역서_4-3차 전기공사 설계서_REVP0(090401) 10" xfId="15238"/>
    <cellStyle name="콤_06-부대공_02-배수공_통영기초#11-rev1_통합내역서_4-3차 전기공사 설계서_REVP0(090401) 11" xfId="15239"/>
    <cellStyle name="콤_06-부대공_02-배수공_통영기초#11-rev1_통합내역서_4-3차 전기공사 설계서_REVP0(090401) 12" xfId="15240"/>
    <cellStyle name="콤_06-부대공_02-배수공_통영기초#11-rev1_통합내역서_4-3차 전기공사 설계서_REVP0(090401) 13" xfId="15241"/>
    <cellStyle name="콤_06-부대공_02-배수공_통영기초#11-rev1_통합내역서_4-3차 전기공사 설계서_REVP0(090401) 14" xfId="30047"/>
    <cellStyle name="콤_06-부대공_02-배수공_통영기초#11-rev1_통합내역서_4-3차 전기공사 설계서_REVP0(090401) 2" xfId="15242"/>
    <cellStyle name="콤_06-부대공_02-배수공_통영기초#11-rev1_통합내역서_4-3차 전기공사 설계서_REVP0(090401) 3" xfId="15243"/>
    <cellStyle name="콤_06-부대공_02-배수공_통영기초#11-rev1_통합내역서_4-3차 전기공사 설계서_REVP0(090401) 4" xfId="15244"/>
    <cellStyle name="콤_06-부대공_02-배수공_통영기초#11-rev1_통합내역서_4-3차 전기공사 설계서_REVP0(090401) 5" xfId="15245"/>
    <cellStyle name="콤_06-부대공_02-배수공_통영기초#11-rev1_통합내역서_4-3차 전기공사 설계서_REVP0(090401) 6" xfId="15246"/>
    <cellStyle name="콤_06-부대공_02-배수공_통영기초#11-rev1_통합내역서_4-3차 전기공사 설계서_REVP0(090401) 7" xfId="15247"/>
    <cellStyle name="콤_06-부대공_02-배수공_통영기초#11-rev1_통합내역서_4-3차 전기공사 설계서_REVP0(090401) 8" xfId="15248"/>
    <cellStyle name="콤_06-부대공_02-배수공_통영기초#11-rev1_통합내역서_4-3차 전기공사 설계서_REVP0(090401) 9" xfId="15249"/>
    <cellStyle name="콤_06-부대공_02-배수공_통영기초#11-rev1_평택15-17본체내역서_rev5" xfId="15250"/>
    <cellStyle name="콤_06-부대공_02-배수공_통영기초#11-rev1_평택15-17본체내역서_rev5 10" xfId="15251"/>
    <cellStyle name="콤_06-부대공_02-배수공_통영기초#11-rev1_평택15-17본체내역서_rev5 11" xfId="15252"/>
    <cellStyle name="콤_06-부대공_02-배수공_통영기초#11-rev1_평택15-17본체내역서_rev5 12" xfId="15253"/>
    <cellStyle name="콤_06-부대공_02-배수공_통영기초#11-rev1_평택15-17본체내역서_rev5 13" xfId="15254"/>
    <cellStyle name="콤_06-부대공_02-배수공_통영기초#11-rev1_평택15-17본체내역서_rev5 14" xfId="30046"/>
    <cellStyle name="콤_06-부대공_02-배수공_통영기초#11-rev1_평택15-17본체내역서_rev5 2" xfId="15255"/>
    <cellStyle name="콤_06-부대공_02-배수공_통영기초#11-rev1_평택15-17본체내역서_rev5 3" xfId="15256"/>
    <cellStyle name="콤_06-부대공_02-배수공_통영기초#11-rev1_평택15-17본체내역서_rev5 4" xfId="15257"/>
    <cellStyle name="콤_06-부대공_02-배수공_통영기초#11-rev1_평택15-17본체내역서_rev5 5" xfId="15258"/>
    <cellStyle name="콤_06-부대공_02-배수공_통영기초#11-rev1_평택15-17본체내역서_rev5 6" xfId="15259"/>
    <cellStyle name="콤_06-부대공_02-배수공_통영기초#11-rev1_평택15-17본체내역서_rev5 7" xfId="15260"/>
    <cellStyle name="콤_06-부대공_02-배수공_통영기초#11-rev1_평택15-17본체내역서_rev5 8" xfId="15261"/>
    <cellStyle name="콤_06-부대공_02-배수공_통영기초#11-rev1_평택15-17본체내역서_rev5 9" xfId="15262"/>
    <cellStyle name="콤_06-부대공_02-배수공_통영기초#11-rev1_평택15-17본체내역서_rev5_1-1차 전기공사 설계서(저장탱크)_REVA_090721(전기방식수정분)" xfId="28304"/>
    <cellStyle name="콤_06-부대공_02-배수공_통영기초#11-rev1_평택15-17본체내역서_rev5_4-3차 전기공사 설계서_REVP0(090401)" xfId="15263"/>
    <cellStyle name="콤_06-부대공_02-배수공_통영기초#11-rev1_평택15-17본체내역서_rev5_4-3차 전기공사 설계서_REVP0(090401) 10" xfId="15264"/>
    <cellStyle name="콤_06-부대공_02-배수공_통영기초#11-rev1_평택15-17본체내역서_rev5_4-3차 전기공사 설계서_REVP0(090401) 11" xfId="15265"/>
    <cellStyle name="콤_06-부대공_02-배수공_통영기초#11-rev1_평택15-17본체내역서_rev5_4-3차 전기공사 설계서_REVP0(090401) 12" xfId="15266"/>
    <cellStyle name="콤_06-부대공_02-배수공_통영기초#11-rev1_평택15-17본체내역서_rev5_4-3차 전기공사 설계서_REVP0(090401) 13" xfId="15267"/>
    <cellStyle name="콤_06-부대공_02-배수공_통영기초#11-rev1_평택15-17본체내역서_rev5_4-3차 전기공사 설계서_REVP0(090401) 14" xfId="30045"/>
    <cellStyle name="콤_06-부대공_02-배수공_통영기초#11-rev1_평택15-17본체내역서_rev5_4-3차 전기공사 설계서_REVP0(090401) 2" xfId="15268"/>
    <cellStyle name="콤_06-부대공_02-배수공_통영기초#11-rev1_평택15-17본체내역서_rev5_4-3차 전기공사 설계서_REVP0(090401) 3" xfId="15269"/>
    <cellStyle name="콤_06-부대공_02-배수공_통영기초#11-rev1_평택15-17본체내역서_rev5_4-3차 전기공사 설계서_REVP0(090401) 4" xfId="15270"/>
    <cellStyle name="콤_06-부대공_02-배수공_통영기초#11-rev1_평택15-17본체내역서_rev5_4-3차 전기공사 설계서_REVP0(090401) 5" xfId="15271"/>
    <cellStyle name="콤_06-부대공_02-배수공_통영기초#11-rev1_평택15-17본체내역서_rev5_4-3차 전기공사 설계서_REVP0(090401) 6" xfId="15272"/>
    <cellStyle name="콤_06-부대공_02-배수공_통영기초#11-rev1_평택15-17본체내역서_rev5_4-3차 전기공사 설계서_REVP0(090401) 7" xfId="15273"/>
    <cellStyle name="콤_06-부대공_02-배수공_통영기초#11-rev1_평택15-17본체내역서_rev5_4-3차 전기공사 설계서_REVP0(090401) 8" xfId="15274"/>
    <cellStyle name="콤_06-부대공_02-배수공_통영기초#11-rev1_평택15-17본체내역서_rev5_4-3차 전기공사 설계서_REVP0(090401) 9" xfId="15275"/>
    <cellStyle name="콤_06-부대공_02-배수공_통합내역서" xfId="15276"/>
    <cellStyle name="콤_06-부대공_02-배수공_통합내역서 10" xfId="15277"/>
    <cellStyle name="콤_06-부대공_02-배수공_통합내역서 11" xfId="15278"/>
    <cellStyle name="콤_06-부대공_02-배수공_통합내역서 12" xfId="15279"/>
    <cellStyle name="콤_06-부대공_02-배수공_통합내역서 13" xfId="15280"/>
    <cellStyle name="콤_06-부대공_02-배수공_통합내역서 14" xfId="30044"/>
    <cellStyle name="콤_06-부대공_02-배수공_통합내역서 2" xfId="15281"/>
    <cellStyle name="콤_06-부대공_02-배수공_통합내역서 3" xfId="15282"/>
    <cellStyle name="콤_06-부대공_02-배수공_통합내역서 4" xfId="15283"/>
    <cellStyle name="콤_06-부대공_02-배수공_통합내역서 5" xfId="15284"/>
    <cellStyle name="콤_06-부대공_02-배수공_통합내역서 6" xfId="15285"/>
    <cellStyle name="콤_06-부대공_02-배수공_통합내역서 7" xfId="15286"/>
    <cellStyle name="콤_06-부대공_02-배수공_통합내역서 8" xfId="15287"/>
    <cellStyle name="콤_06-부대공_02-배수공_통합내역서 9" xfId="15288"/>
    <cellStyle name="콤_06-부대공_02-배수공_통합내역서_1-1차 전기공사 설계서(저장탱크)_REVA_090721(전기방식수정분)" xfId="28305"/>
    <cellStyle name="콤_06-부대공_02-배수공_통합내역서_4-3차 전기공사 설계서_REVP0(090401)" xfId="15289"/>
    <cellStyle name="콤_06-부대공_02-배수공_통합내역서_4-3차 전기공사 설계서_REVP0(090401) 10" xfId="15290"/>
    <cellStyle name="콤_06-부대공_02-배수공_통합내역서_4-3차 전기공사 설계서_REVP0(090401) 11" xfId="15291"/>
    <cellStyle name="콤_06-부대공_02-배수공_통합내역서_4-3차 전기공사 설계서_REVP0(090401) 12" xfId="15292"/>
    <cellStyle name="콤_06-부대공_02-배수공_통합내역서_4-3차 전기공사 설계서_REVP0(090401) 13" xfId="15293"/>
    <cellStyle name="콤_06-부대공_02-배수공_통합내역서_4-3차 전기공사 설계서_REVP0(090401) 14" xfId="30043"/>
    <cellStyle name="콤_06-부대공_02-배수공_통합내역서_4-3차 전기공사 설계서_REVP0(090401) 2" xfId="15294"/>
    <cellStyle name="콤_06-부대공_02-배수공_통합내역서_4-3차 전기공사 설계서_REVP0(090401) 3" xfId="15295"/>
    <cellStyle name="콤_06-부대공_02-배수공_통합내역서_4-3차 전기공사 설계서_REVP0(090401) 4" xfId="15296"/>
    <cellStyle name="콤_06-부대공_02-배수공_통합내역서_4-3차 전기공사 설계서_REVP0(090401) 5" xfId="15297"/>
    <cellStyle name="콤_06-부대공_02-배수공_통합내역서_4-3차 전기공사 설계서_REVP0(090401) 6" xfId="15298"/>
    <cellStyle name="콤_06-부대공_02-배수공_통합내역서_4-3차 전기공사 설계서_REVP0(090401) 7" xfId="15299"/>
    <cellStyle name="콤_06-부대공_02-배수공_통합내역서_4-3차 전기공사 설계서_REVP0(090401) 8" xfId="15300"/>
    <cellStyle name="콤_06-부대공_02-배수공_통합내역서_4-3차 전기공사 설계서_REVP0(090401) 9" xfId="15301"/>
    <cellStyle name="콤_06-부대공_02-배수공_평택15-17본체내역서_rev5" xfId="15302"/>
    <cellStyle name="콤_06-부대공_02-배수공_평택15-17본체내역서_rev5 10" xfId="15303"/>
    <cellStyle name="콤_06-부대공_02-배수공_평택15-17본체내역서_rev5 11" xfId="15304"/>
    <cellStyle name="콤_06-부대공_02-배수공_평택15-17본체내역서_rev5 12" xfId="15305"/>
    <cellStyle name="콤_06-부대공_02-배수공_평택15-17본체내역서_rev5 13" xfId="15306"/>
    <cellStyle name="콤_06-부대공_02-배수공_평택15-17본체내역서_rev5 14" xfId="30042"/>
    <cellStyle name="콤_06-부대공_02-배수공_평택15-17본체내역서_rev5 2" xfId="15307"/>
    <cellStyle name="콤_06-부대공_02-배수공_평택15-17본체내역서_rev5 3" xfId="15308"/>
    <cellStyle name="콤_06-부대공_02-배수공_평택15-17본체내역서_rev5 4" xfId="15309"/>
    <cellStyle name="콤_06-부대공_02-배수공_평택15-17본체내역서_rev5 5" xfId="15310"/>
    <cellStyle name="콤_06-부대공_02-배수공_평택15-17본체내역서_rev5 6" xfId="15311"/>
    <cellStyle name="콤_06-부대공_02-배수공_평택15-17본체내역서_rev5 7" xfId="15312"/>
    <cellStyle name="콤_06-부대공_02-배수공_평택15-17본체내역서_rev5 8" xfId="15313"/>
    <cellStyle name="콤_06-부대공_02-배수공_평택15-17본체내역서_rev5 9" xfId="15314"/>
    <cellStyle name="콤_06-부대공_02-배수공_평택15-17본체내역서_rev5_1-1차 전기공사 설계서(저장탱크)_REVA_090721(전기방식수정분)" xfId="28306"/>
    <cellStyle name="콤_06-부대공_02-배수공_평택15-17본체내역서_rev5_4-3차 전기공사 설계서_REVP0(090401)" xfId="15315"/>
    <cellStyle name="콤_06-부대공_02-배수공_평택15-17본체내역서_rev5_4-3차 전기공사 설계서_REVP0(090401) 10" xfId="15316"/>
    <cellStyle name="콤_06-부대공_02-배수공_평택15-17본체내역서_rev5_4-3차 전기공사 설계서_REVP0(090401) 11" xfId="15317"/>
    <cellStyle name="콤_06-부대공_02-배수공_평택15-17본체내역서_rev5_4-3차 전기공사 설계서_REVP0(090401) 12" xfId="15318"/>
    <cellStyle name="콤_06-부대공_02-배수공_평택15-17본체내역서_rev5_4-3차 전기공사 설계서_REVP0(090401) 13" xfId="15319"/>
    <cellStyle name="콤_06-부대공_02-배수공_평택15-17본체내역서_rev5_4-3차 전기공사 설계서_REVP0(090401) 14" xfId="30041"/>
    <cellStyle name="콤_06-부대공_02-배수공_평택15-17본체내역서_rev5_4-3차 전기공사 설계서_REVP0(090401) 2" xfId="15320"/>
    <cellStyle name="콤_06-부대공_02-배수공_평택15-17본체내역서_rev5_4-3차 전기공사 설계서_REVP0(090401) 3" xfId="15321"/>
    <cellStyle name="콤_06-부대공_02-배수공_평택15-17본체내역서_rev5_4-3차 전기공사 설계서_REVP0(090401) 4" xfId="15322"/>
    <cellStyle name="콤_06-부대공_02-배수공_평택15-17본체내역서_rev5_4-3차 전기공사 설계서_REVP0(090401) 5" xfId="15323"/>
    <cellStyle name="콤_06-부대공_02-배수공_평택15-17본체내역서_rev5_4-3차 전기공사 설계서_REVP0(090401) 6" xfId="15324"/>
    <cellStyle name="콤_06-부대공_02-배수공_평택15-17본체내역서_rev5_4-3차 전기공사 설계서_REVP0(090401) 7" xfId="15325"/>
    <cellStyle name="콤_06-부대공_02-배수공_평택15-17본체내역서_rev5_4-3차 전기공사 설계서_REVP0(090401) 8" xfId="15326"/>
    <cellStyle name="콤_06-부대공_02-배수공_평택15-17본체내역서_rev5_4-3차 전기공사 설계서_REVP0(090401) 9" xfId="15327"/>
    <cellStyle name="콤_1.관로토공 " xfId="28307"/>
    <cellStyle name="콤_2. 창원감계가로등" xfId="39034"/>
    <cellStyle name="콤_4.부대공_1.관로토공 " xfId="28308"/>
    <cellStyle name="콤_4.부대공_4배관공_1.관로토공 " xfId="28309"/>
    <cellStyle name="콤_4.부대공_5부대시설공_1.관로토공 " xfId="28310"/>
    <cellStyle name="콤_4배관공_1.관로토공 " xfId="28311"/>
    <cellStyle name="콤_5. 공원예산내역서" xfId="39035"/>
    <cellStyle name="콤_5부대시설공_1.관로토공 " xfId="28312"/>
    <cellStyle name="콤_Book2_1.관로토공 " xfId="28393"/>
    <cellStyle name="콤_Book2_4.부대공_1.관로토공 " xfId="28394"/>
    <cellStyle name="콤_Book2_4.부대공_4배관공_1.관로토공 " xfId="28395"/>
    <cellStyle name="콤_Book2_4.부대공_5부대시설공_1.관로토공 " xfId="28396"/>
    <cellStyle name="콤_Book2_4배관공_1.관로토공 " xfId="28397"/>
    <cellStyle name="콤_Book2_5부대시설공_1.관로토공 " xfId="28398"/>
    <cellStyle name="콤_BOOKCITY(전기)" xfId="39421"/>
    <cellStyle name="콤_BOOKCITY(전기) 2" xfId="39422"/>
    <cellStyle name="콤_BOOKCITY(전기)_금호건설 샘플내역" xfId="39423"/>
    <cellStyle name="콤_BOOKCITY(전기)_금호건설 샘플내역 2" xfId="39424"/>
    <cellStyle name="콤_BOOKCITY(전기)_금호건설(오류3구역)AA" xfId="39425"/>
    <cellStyle name="콤_BOOKCITY(전기)_금호건설(오류3구역)AA 2" xfId="39426"/>
    <cellStyle name="콤_BOOKCITY(전기)_면목동 용마산어울림 가실행작성(04.11.30)" xfId="39427"/>
    <cellStyle name="콤_BOOKCITY(전기)_면목동 용마산어울림 가실행작성(04.11.30) 2" xfId="39428"/>
    <cellStyle name="콤_BOOKCITY(전기)_성남올림픽 어을림 가실행작성" xfId="39429"/>
    <cellStyle name="콤_BOOKCITY(전기)_성남올림픽 어을림 가실행작성 2" xfId="39430"/>
    <cellStyle name="콤_BOOKCITY(전기)_오류동(가실행작성중)" xfId="39431"/>
    <cellStyle name="콤_BOOKCITY(전기)_오류동(가실행작성중) 2" xfId="39432"/>
    <cellStyle name="콤_BOOKCITY(전기)_오류동(가실행작성중)-1" xfId="39433"/>
    <cellStyle name="콤_BOOKCITY(전기)_오류동(가실행작성중)-1 2" xfId="39434"/>
    <cellStyle name="콤_계산서" xfId="39036"/>
    <cellStyle name="콤_공설운동진입(가실행)" xfId="39037"/>
    <cellStyle name="콤_공설운동진입(가실행) 2" xfId="39038"/>
    <cellStyle name="콤_공설운동진입(가실행)_BOOKCITY(전기)" xfId="39121"/>
    <cellStyle name="콤_공설운동진입(가실행)_BOOKCITY(전기) 2" xfId="39122"/>
    <cellStyle name="콤_공설운동진입(가실행)_BOOKCITY(전기)_금호건설 샘플내역" xfId="39123"/>
    <cellStyle name="콤_공설운동진입(가실행)_BOOKCITY(전기)_금호건설 샘플내역 2" xfId="39124"/>
    <cellStyle name="콤_공설운동진입(가실행)_BOOKCITY(전기)_금호건설(오류3구역)AA" xfId="39125"/>
    <cellStyle name="콤_공설운동진입(가실행)_BOOKCITY(전기)_금호건설(오류3구역)AA 2" xfId="39126"/>
    <cellStyle name="콤_공설운동진입(가실행)_BOOKCITY(전기)_면목동 용마산어울림 가실행작성(04.11.30)" xfId="39127"/>
    <cellStyle name="콤_공설운동진입(가실행)_BOOKCITY(전기)_면목동 용마산어울림 가실행작성(04.11.30) 2" xfId="39128"/>
    <cellStyle name="콤_공설운동진입(가실행)_BOOKCITY(전기)_성남올림픽 어을림 가실행작성" xfId="39129"/>
    <cellStyle name="콤_공설운동진입(가실행)_BOOKCITY(전기)_성남올림픽 어을림 가실행작성 2" xfId="39130"/>
    <cellStyle name="콤_공설운동진입(가실행)_BOOKCITY(전기)_오류동(가실행작성중)" xfId="39131"/>
    <cellStyle name="콤_공설운동진입(가실행)_BOOKCITY(전기)_오류동(가실행작성중) 2" xfId="39132"/>
    <cellStyle name="콤_공설운동진입(가실행)_BOOKCITY(전기)_오류동(가실행작성중)-1" xfId="39133"/>
    <cellStyle name="콤_공설운동진입(가실행)_BOOKCITY(전기)_오류동(가실행작성중)-1 2" xfId="39134"/>
    <cellStyle name="콤_공설운동진입(가실행)_금호건설 샘플내역" xfId="39039"/>
    <cellStyle name="콤_공설운동진입(가실행)_금호건설 샘플내역 2" xfId="39040"/>
    <cellStyle name="콤_공설운동진입(가실행)_금호건설(오류3구역)AA" xfId="39041"/>
    <cellStyle name="콤_공설운동진입(가실행)_금호건설(오류3구역)AA 2" xfId="39042"/>
    <cellStyle name="콤_공설운동진입(가실행)_면목동 용마산어울림 가실행작성(04.11.30)" xfId="39043"/>
    <cellStyle name="콤_공설운동진입(가실행)_면목동 용마산어울림 가실행작성(04.11.30) 2" xfId="39044"/>
    <cellStyle name="콤_공설운동진입(가실행)_사본 - 파주 북시티(이채)" xfId="39045"/>
    <cellStyle name="콤_공설운동진입(가실행)_사본 - 파주 북시티(이채) 2" xfId="39046"/>
    <cellStyle name="콤_공설운동진입(가실행)_사본 - 파주 북시티(이채)_금호건설 샘플내역" xfId="39047"/>
    <cellStyle name="콤_공설운동진입(가실행)_사본 - 파주 북시티(이채)_금호건설 샘플내역 2" xfId="39048"/>
    <cellStyle name="콤_공설운동진입(가실행)_사본 - 파주 북시티(이채)_금호건설(오류3구역)AA" xfId="39049"/>
    <cellStyle name="콤_공설운동진입(가실행)_사본 - 파주 북시티(이채)_금호건설(오류3구역)AA 2" xfId="39050"/>
    <cellStyle name="콤_공설운동진입(가실행)_사본 - 파주 북시티(이채)_면목동 용마산어울림 가실행작성(04.11.30)" xfId="39051"/>
    <cellStyle name="콤_공설운동진입(가실행)_사본 - 파주 북시티(이채)_면목동 용마산어울림 가실행작성(04.11.30) 2" xfId="39052"/>
    <cellStyle name="콤_공설운동진입(가실행)_사본 - 파주 북시티(이채)_성남올림픽 어을림 가실행작성" xfId="39053"/>
    <cellStyle name="콤_공설운동진입(가실행)_사본 - 파주 북시티(이채)_성남올림픽 어을림 가실행작성 2" xfId="39054"/>
    <cellStyle name="콤_공설운동진입(가실행)_사본 - 파주 북시티(이채)_오류동(가실행작성중)" xfId="39055"/>
    <cellStyle name="콤_공설운동진입(가실행)_사본 - 파주 북시티(이채)_오류동(가실행작성중) 2" xfId="39056"/>
    <cellStyle name="콤_공설운동진입(가실행)_사본 - 파주 북시티(이채)_오류동(가실행작성중)-1" xfId="39057"/>
    <cellStyle name="콤_공설운동진입(가실행)_사본 - 파주 북시티(이채)_오류동(가실행작성중)-1 2" xfId="39058"/>
    <cellStyle name="콤_공설운동진입(가실행)_성남올림픽 어을림 가실행작성" xfId="39059"/>
    <cellStyle name="콤_공설운동진입(가실행)_성남올림픽 어을림 가실행작성 2" xfId="39060"/>
    <cellStyle name="콤_공설운동진입(가실행)_오류동(가실행작성중)" xfId="39061"/>
    <cellStyle name="콤_공설운동진입(가실행)_오류동(가실행작성중) 2" xfId="39062"/>
    <cellStyle name="콤_공설운동진입(가실행)_오류동(가실행작성중)-1" xfId="39063"/>
    <cellStyle name="콤_공설운동진입(가실행)_오류동(가실행작성중)-1 2" xfId="39064"/>
    <cellStyle name="콤_공설운동진입(가실행)_파주 BOOK CITY(통보용)" xfId="39093"/>
    <cellStyle name="콤_공설운동진입(가실행)_파주 BOOK CITY(통보용) 2" xfId="39094"/>
    <cellStyle name="콤_공설운동진입(가실행)_파주 BOOK CITY(통보용)_금호건설 샘플내역" xfId="39095"/>
    <cellStyle name="콤_공설운동진입(가실행)_파주 BOOK CITY(통보용)_금호건설 샘플내역 2" xfId="39096"/>
    <cellStyle name="콤_공설운동진입(가실행)_파주 BOOK CITY(통보용)_금호건설(오류3구역)AA" xfId="39097"/>
    <cellStyle name="콤_공설운동진입(가실행)_파주 BOOK CITY(통보용)_금호건설(오류3구역)AA 2" xfId="39098"/>
    <cellStyle name="콤_공설운동진입(가실행)_파주 BOOK CITY(통보용)_면목동 용마산어울림 가실행작성(04.11.30)" xfId="39099"/>
    <cellStyle name="콤_공설운동진입(가실행)_파주 BOOK CITY(통보용)_면목동 용마산어울림 가실행작성(04.11.30) 2" xfId="39100"/>
    <cellStyle name="콤_공설운동진입(가실행)_파주 BOOK CITY(통보용)_성남올림픽 어을림 가실행작성" xfId="39101"/>
    <cellStyle name="콤_공설운동진입(가실행)_파주 BOOK CITY(통보용)_성남올림픽 어을림 가실행작성 2" xfId="39102"/>
    <cellStyle name="콤_공설운동진입(가실행)_파주 BOOK CITY(통보용)_오류동(가실행작성중)" xfId="39103"/>
    <cellStyle name="콤_공설운동진입(가실행)_파주 BOOK CITY(통보용)_오류동(가실행작성중) 2" xfId="39104"/>
    <cellStyle name="콤_공설운동진입(가실행)_파주 BOOK CITY(통보용)_오류동(가실행작성중)-1" xfId="39105"/>
    <cellStyle name="콤_공설운동진입(가실행)_파주 BOOK CITY(통보용)_오류동(가실행작성중)-1 2" xfId="39106"/>
    <cellStyle name="콤_공설운동진입(가실행)_파주 BOOK CITY가실행내역" xfId="39107"/>
    <cellStyle name="콤_공설운동진입(가실행)_파주 BOOK CITY가실행내역 2" xfId="39108"/>
    <cellStyle name="콤_공설운동진입(가실행)_파주 BOOK CITY가실행내역_금호건설 샘플내역" xfId="39109"/>
    <cellStyle name="콤_공설운동진입(가실행)_파주 BOOK CITY가실행내역_금호건설 샘플내역 2" xfId="39110"/>
    <cellStyle name="콤_공설운동진입(가실행)_파주 BOOK CITY가실행내역_금호건설(오류3구역)AA" xfId="39111"/>
    <cellStyle name="콤_공설운동진입(가실행)_파주 BOOK CITY가실행내역_금호건설(오류3구역)AA 2" xfId="39112"/>
    <cellStyle name="콤_공설운동진입(가실행)_파주 BOOK CITY가실행내역_면목동 용마산어울림 가실행작성(04.11.30)" xfId="39113"/>
    <cellStyle name="콤_공설운동진입(가실행)_파주 BOOK CITY가실행내역_면목동 용마산어울림 가실행작성(04.11.30) 2" xfId="39114"/>
    <cellStyle name="콤_공설운동진입(가실행)_파주 BOOK CITY가실행내역_성남올림픽 어을림 가실행작성" xfId="39115"/>
    <cellStyle name="콤_공설운동진입(가실행)_파주 BOOK CITY가실행내역_성남올림픽 어을림 가실행작성 2" xfId="39116"/>
    <cellStyle name="콤_공설운동진입(가실행)_파주 BOOK CITY가실행내역_오류동(가실행작성중)" xfId="39117"/>
    <cellStyle name="콤_공설운동진입(가실행)_파주 BOOK CITY가실행내역_오류동(가실행작성중) 2" xfId="39118"/>
    <cellStyle name="콤_공설운동진입(가실행)_파주 BOOK CITY가실행내역_오류동(가실행작성중)-1" xfId="39119"/>
    <cellStyle name="콤_공설운동진입(가실행)_파주 BOOK CITY가실행내역_오류동(가실행작성중)-1 2" xfId="39120"/>
    <cellStyle name="콤_공설운동진입(가실행)_파주 북시티(이채)제출" xfId="39065"/>
    <cellStyle name="콤_공설운동진입(가실행)_파주 북시티(이채)제출 2" xfId="39066"/>
    <cellStyle name="콤_공설운동진입(가실행)_파주 북시티(이채)제출_금호건설 샘플내역" xfId="39067"/>
    <cellStyle name="콤_공설운동진입(가실행)_파주 북시티(이채)제출_금호건설 샘플내역 2" xfId="39068"/>
    <cellStyle name="콤_공설운동진입(가실행)_파주 북시티(이채)제출_금호건설(오류3구역)AA" xfId="39069"/>
    <cellStyle name="콤_공설운동진입(가실행)_파주 북시티(이채)제출_금호건설(오류3구역)AA 2" xfId="39070"/>
    <cellStyle name="콤_공설운동진입(가실행)_파주 북시티(이채)제출_면목동 용마산어울림 가실행작성(04.11.30)" xfId="39071"/>
    <cellStyle name="콤_공설운동진입(가실행)_파주 북시티(이채)제출_면목동 용마산어울림 가실행작성(04.11.30) 2" xfId="39072"/>
    <cellStyle name="콤_공설운동진입(가실행)_파주 북시티(이채)제출_성남올림픽 어을림 가실행작성" xfId="39073"/>
    <cellStyle name="콤_공설운동진입(가실행)_파주 북시티(이채)제출_성남올림픽 어을림 가실행작성 2" xfId="39074"/>
    <cellStyle name="콤_공설운동진입(가실행)_파주 북시티(이채)제출_오류동(가실행작성중)" xfId="39075"/>
    <cellStyle name="콤_공설운동진입(가실행)_파주 북시티(이채)제출_오류동(가실행작성중) 2" xfId="39076"/>
    <cellStyle name="콤_공설운동진입(가실행)_파주 북시티(이채)제출_오류동(가실행작성중)-1" xfId="39077"/>
    <cellStyle name="콤_공설운동진입(가실행)_파주 북시티(이채)제출_오류동(가실행작성중)-1 2" xfId="39078"/>
    <cellStyle name="콤_공설운동진입(가실행)_파주 북시티(전체)제출(변경전)" xfId="39079"/>
    <cellStyle name="콤_공설운동진입(가실행)_파주 북시티(전체)제출(변경전) 2" xfId="39080"/>
    <cellStyle name="콤_공설운동진입(가실행)_파주 북시티(전체)제출(변경전)_금호건설 샘플내역" xfId="39081"/>
    <cellStyle name="콤_공설운동진입(가실행)_파주 북시티(전체)제출(변경전)_금호건설 샘플내역 2" xfId="39082"/>
    <cellStyle name="콤_공설운동진입(가실행)_파주 북시티(전체)제출(변경전)_금호건설(오류3구역)AA" xfId="39083"/>
    <cellStyle name="콤_공설운동진입(가실행)_파주 북시티(전체)제출(변경전)_금호건설(오류3구역)AA 2" xfId="39084"/>
    <cellStyle name="콤_공설운동진입(가실행)_파주 북시티(전체)제출(변경전)_면목동 용마산어울림 가실행작성(04.11.30)" xfId="39085"/>
    <cellStyle name="콤_공설운동진입(가실행)_파주 북시티(전체)제출(변경전)_면목동 용마산어울림 가실행작성(04.11.30) 2" xfId="39086"/>
    <cellStyle name="콤_공설운동진입(가실행)_파주 북시티(전체)제출(변경전)_성남올림픽 어을림 가실행작성" xfId="39087"/>
    <cellStyle name="콤_공설운동진입(가실행)_파주 북시티(전체)제출(변경전)_성남올림픽 어을림 가실행작성 2" xfId="39088"/>
    <cellStyle name="콤_공설운동진입(가실행)_파주 북시티(전체)제출(변경전)_오류동(가실행작성중)" xfId="39089"/>
    <cellStyle name="콤_공설운동진입(가실행)_파주 북시티(전체)제출(변경전)_오류동(가실행작성중) 2" xfId="39090"/>
    <cellStyle name="콤_공설운동진입(가실행)_파주 북시티(전체)제출(변경전)_오류동(가실행작성중)-1" xfId="39091"/>
    <cellStyle name="콤_공설운동진입(가실행)_파주 북시티(전체)제출(변경전)_오류동(가실행작성중)-1 2" xfId="39092"/>
    <cellStyle name="콤_구조물공사" xfId="39135"/>
    <cellStyle name="콤_금호건설 샘플내역" xfId="39136"/>
    <cellStyle name="콤_금호건설 샘플내역 2" xfId="39137"/>
    <cellStyle name="콤_금호건설(오류3구역)AA" xfId="39138"/>
    <cellStyle name="콤_금호건설(오류3구역)AA 2" xfId="39139"/>
    <cellStyle name="콤_면목동 용마산어울림 가실행작성(04.11.30)" xfId="39140"/>
    <cellStyle name="콤_면목동 용마산어울림 가실행작성(04.11.30) 2" xfId="39141"/>
    <cellStyle name="콤_부대공사" xfId="39142"/>
    <cellStyle name="콤_부대공사단위수량" xfId="39143"/>
    <cellStyle name="콤_부대공사단위수량_구조물공사" xfId="39144"/>
    <cellStyle name="콤_부대공사단위수량_포장공사" xfId="39145"/>
    <cellStyle name="콤_부대공사단위수량_하수공사" xfId="39146"/>
    <cellStyle name="콤_사본 - 파주 북시티(이채)" xfId="39147"/>
    <cellStyle name="콤_사본 - 파주 북시티(이채) 2" xfId="39148"/>
    <cellStyle name="콤_사본 - 파주 북시티(이채)_금호건설 샘플내역" xfId="39149"/>
    <cellStyle name="콤_사본 - 파주 북시티(이채)_금호건설 샘플내역 2" xfId="39150"/>
    <cellStyle name="콤_사본 - 파주 북시티(이채)_금호건설(오류3구역)AA" xfId="39151"/>
    <cellStyle name="콤_사본 - 파주 북시티(이채)_금호건설(오류3구역)AA 2" xfId="39152"/>
    <cellStyle name="콤_사본 - 파주 북시티(이채)_면목동 용마산어울림 가실행작성(04.11.30)" xfId="39153"/>
    <cellStyle name="콤_사본 - 파주 북시티(이채)_면목동 용마산어울림 가실행작성(04.11.30) 2" xfId="39154"/>
    <cellStyle name="콤_사본 - 파주 북시티(이채)_성남올림픽 어을림 가실행작성" xfId="39155"/>
    <cellStyle name="콤_사본 - 파주 북시티(이채)_성남올림픽 어을림 가실행작성 2" xfId="39156"/>
    <cellStyle name="콤_사본 - 파주 북시티(이채)_오류동(가실행작성중)" xfId="39157"/>
    <cellStyle name="콤_사본 - 파주 북시티(이채)_오류동(가실행작성중) 2" xfId="39158"/>
    <cellStyle name="콤_사본 - 파주 북시티(이채)_오류동(가실행작성중)-1" xfId="39159"/>
    <cellStyle name="콤_사본 - 파주 북시티(이채)_오류동(가실행작성중)-1 2" xfId="39160"/>
    <cellStyle name="콤_성남올림픽 어을림 가실행작성" xfId="39161"/>
    <cellStyle name="콤_성남올림픽 어을림 가실행작성 2" xfId="39162"/>
    <cellStyle name="콤_수량산출서(수정)_01-토공_02-배수공" xfId="15328"/>
    <cellStyle name="콤_수량산출서(수정)_01-토공_02-배수공 10" xfId="15329"/>
    <cellStyle name="콤_수량산출서(수정)_01-토공_02-배수공 11" xfId="15330"/>
    <cellStyle name="콤_수량산출서(수정)_01-토공_02-배수공 12" xfId="15331"/>
    <cellStyle name="콤_수량산출서(수정)_01-토공_02-배수공 13" xfId="15332"/>
    <cellStyle name="콤_수량산출서(수정)_01-토공_02-배수공 14" xfId="30040"/>
    <cellStyle name="콤_수량산출서(수정)_01-토공_02-배수공 2" xfId="15333"/>
    <cellStyle name="콤_수량산출서(수정)_01-토공_02-배수공 3" xfId="15334"/>
    <cellStyle name="콤_수량산출서(수정)_01-토공_02-배수공 4" xfId="15335"/>
    <cellStyle name="콤_수량산출서(수정)_01-토공_02-배수공 5" xfId="15336"/>
    <cellStyle name="콤_수량산출서(수정)_01-토공_02-배수공 6" xfId="15337"/>
    <cellStyle name="콤_수량산출서(수정)_01-토공_02-배수공 7" xfId="15338"/>
    <cellStyle name="콤_수량산출서(수정)_01-토공_02-배수공 8" xfId="15339"/>
    <cellStyle name="콤_수량산출서(수정)_01-토공_02-배수공 9" xfId="15340"/>
    <cellStyle name="콤_수량산출서(수정)_01-토공_02-배수공_1-1차 전기공사 설계서(저장탱크)_REVA_090721(전기방식수정분)" xfId="28313"/>
    <cellStyle name="콤_수량산출서(수정)_01-토공_02-배수공_4-3차 전기공사 설계서_REVP0(090401)" xfId="15341"/>
    <cellStyle name="콤_수량산출서(수정)_01-토공_02-배수공_4-3차 전기공사 설계서_REVP0(090401) 10" xfId="15342"/>
    <cellStyle name="콤_수량산출서(수정)_01-토공_02-배수공_4-3차 전기공사 설계서_REVP0(090401) 11" xfId="15343"/>
    <cellStyle name="콤_수량산출서(수정)_01-토공_02-배수공_4-3차 전기공사 설계서_REVP0(090401) 12" xfId="15344"/>
    <cellStyle name="콤_수량산출서(수정)_01-토공_02-배수공_4-3차 전기공사 설계서_REVP0(090401) 13" xfId="15345"/>
    <cellStyle name="콤_수량산출서(수정)_01-토공_02-배수공_4-3차 전기공사 설계서_REVP0(090401) 14" xfId="30039"/>
    <cellStyle name="콤_수량산출서(수정)_01-토공_02-배수공_4-3차 전기공사 설계서_REVP0(090401) 2" xfId="15346"/>
    <cellStyle name="콤_수량산출서(수정)_01-토공_02-배수공_4-3차 전기공사 설계서_REVP0(090401) 3" xfId="15347"/>
    <cellStyle name="콤_수량산출서(수정)_01-토공_02-배수공_4-3차 전기공사 설계서_REVP0(090401) 4" xfId="15348"/>
    <cellStyle name="콤_수량산출서(수정)_01-토공_02-배수공_4-3차 전기공사 설계서_REVP0(090401) 5" xfId="15349"/>
    <cellStyle name="콤_수량산출서(수정)_01-토공_02-배수공_4-3차 전기공사 설계서_REVP0(090401) 6" xfId="15350"/>
    <cellStyle name="콤_수량산출서(수정)_01-토공_02-배수공_4-3차 전기공사 설계서_REVP0(090401) 7" xfId="15351"/>
    <cellStyle name="콤_수량산출서(수정)_01-토공_02-배수공_4-3차 전기공사 설계서_REVP0(090401) 8" xfId="15352"/>
    <cellStyle name="콤_수량산출서(수정)_01-토공_02-배수공_4-3차 전기공사 설계서_REVP0(090401) 9" xfId="15353"/>
    <cellStyle name="콤_수량산출서(수정)_01-토공_02-배수공_노임단가" xfId="15354"/>
    <cellStyle name="콤_수량산출서(수정)_01-토공_02-배수공_노임단가 10" xfId="15355"/>
    <cellStyle name="콤_수량산출서(수정)_01-토공_02-배수공_노임단가 11" xfId="15356"/>
    <cellStyle name="콤_수량산출서(수정)_01-토공_02-배수공_노임단가 12" xfId="15357"/>
    <cellStyle name="콤_수량산출서(수정)_01-토공_02-배수공_노임단가 13" xfId="15358"/>
    <cellStyle name="콤_수량산출서(수정)_01-토공_02-배수공_노임단가 14" xfId="30038"/>
    <cellStyle name="콤_수량산출서(수정)_01-토공_02-배수공_노임단가 2" xfId="15359"/>
    <cellStyle name="콤_수량산출서(수정)_01-토공_02-배수공_노임단가 3" xfId="15360"/>
    <cellStyle name="콤_수량산출서(수정)_01-토공_02-배수공_노임단가 4" xfId="15361"/>
    <cellStyle name="콤_수량산출서(수정)_01-토공_02-배수공_노임단가 5" xfId="15362"/>
    <cellStyle name="콤_수량산출서(수정)_01-토공_02-배수공_노임단가 6" xfId="15363"/>
    <cellStyle name="콤_수량산출서(수정)_01-토공_02-배수공_노임단가 7" xfId="15364"/>
    <cellStyle name="콤_수량산출서(수정)_01-토공_02-배수공_노임단가 8" xfId="15365"/>
    <cellStyle name="콤_수량산출서(수정)_01-토공_02-배수공_노임단가 9" xfId="15366"/>
    <cellStyle name="콤_수량산출서(수정)_01-토공_02-배수공_노임단가_1-1차 전기공사 설계서(저장탱크)_REVA_090721(전기방식수정분)" xfId="28314"/>
    <cellStyle name="콤_수량산출서(수정)_01-토공_02-배수공_노임단가_4-3차 전기공사 설계서_REVP0(090401)" xfId="15367"/>
    <cellStyle name="콤_수량산출서(수정)_01-토공_02-배수공_노임단가_4-3차 전기공사 설계서_REVP0(090401) 10" xfId="15368"/>
    <cellStyle name="콤_수량산출서(수정)_01-토공_02-배수공_노임단가_4-3차 전기공사 설계서_REVP0(090401) 11" xfId="15369"/>
    <cellStyle name="콤_수량산출서(수정)_01-토공_02-배수공_노임단가_4-3차 전기공사 설계서_REVP0(090401) 12" xfId="15370"/>
    <cellStyle name="콤_수량산출서(수정)_01-토공_02-배수공_노임단가_4-3차 전기공사 설계서_REVP0(090401) 13" xfId="15371"/>
    <cellStyle name="콤_수량산출서(수정)_01-토공_02-배수공_노임단가_4-3차 전기공사 설계서_REVP0(090401) 14" xfId="30037"/>
    <cellStyle name="콤_수량산출서(수정)_01-토공_02-배수공_노임단가_4-3차 전기공사 설계서_REVP0(090401) 2" xfId="15372"/>
    <cellStyle name="콤_수량산출서(수정)_01-토공_02-배수공_노임단가_4-3차 전기공사 설계서_REVP0(090401) 3" xfId="15373"/>
    <cellStyle name="콤_수량산출서(수정)_01-토공_02-배수공_노임단가_4-3차 전기공사 설계서_REVP0(090401) 4" xfId="15374"/>
    <cellStyle name="콤_수량산출서(수정)_01-토공_02-배수공_노임단가_4-3차 전기공사 설계서_REVP0(090401) 5" xfId="15375"/>
    <cellStyle name="콤_수량산출서(수정)_01-토공_02-배수공_노임단가_4-3차 전기공사 설계서_REVP0(090401) 6" xfId="15376"/>
    <cellStyle name="콤_수량산출서(수정)_01-토공_02-배수공_노임단가_4-3차 전기공사 설계서_REVP0(090401) 7" xfId="15377"/>
    <cellStyle name="콤_수량산출서(수정)_01-토공_02-배수공_노임단가_4-3차 전기공사 설계서_REVP0(090401) 8" xfId="15378"/>
    <cellStyle name="콤_수량산출서(수정)_01-토공_02-배수공_노임단가_4-3차 전기공사 설계서_REVP0(090401) 9" xfId="15379"/>
    <cellStyle name="콤_수량산출서(수정)_01-토공_02-배수공_배수공H" xfId="15380"/>
    <cellStyle name="콤_수량산출서(수정)_01-토공_02-배수공_배수공H 10" xfId="15381"/>
    <cellStyle name="콤_수량산출서(수정)_01-토공_02-배수공_배수공H 11" xfId="15382"/>
    <cellStyle name="콤_수량산출서(수정)_01-토공_02-배수공_배수공H 12" xfId="15383"/>
    <cellStyle name="콤_수량산출서(수정)_01-토공_02-배수공_배수공H 13" xfId="15384"/>
    <cellStyle name="콤_수량산출서(수정)_01-토공_02-배수공_배수공H 14" xfId="30036"/>
    <cellStyle name="콤_수량산출서(수정)_01-토공_02-배수공_배수공H 2" xfId="15385"/>
    <cellStyle name="콤_수량산출서(수정)_01-토공_02-배수공_배수공H 3" xfId="15386"/>
    <cellStyle name="콤_수량산출서(수정)_01-토공_02-배수공_배수공H 4" xfId="15387"/>
    <cellStyle name="콤_수량산출서(수정)_01-토공_02-배수공_배수공H 5" xfId="15388"/>
    <cellStyle name="콤_수량산출서(수정)_01-토공_02-배수공_배수공H 6" xfId="15389"/>
    <cellStyle name="콤_수량산출서(수정)_01-토공_02-배수공_배수공H 7" xfId="15390"/>
    <cellStyle name="콤_수량산출서(수정)_01-토공_02-배수공_배수공H 8" xfId="15391"/>
    <cellStyle name="콤_수량산출서(수정)_01-토공_02-배수공_배수공H 9" xfId="15392"/>
    <cellStyle name="콤_수량산출서(수정)_01-토공_02-배수공_배수공H_1-1차 전기공사 설계서(저장탱크)_REVA_090721(전기방식수정분)" xfId="28315"/>
    <cellStyle name="콤_수량산출서(수정)_01-토공_02-배수공_배수공H_4-3차 전기공사 설계서_REVP0(090401)" xfId="15393"/>
    <cellStyle name="콤_수량산출서(수정)_01-토공_02-배수공_배수공H_4-3차 전기공사 설계서_REVP0(090401) 10" xfId="15394"/>
    <cellStyle name="콤_수량산출서(수정)_01-토공_02-배수공_배수공H_4-3차 전기공사 설계서_REVP0(090401) 11" xfId="15395"/>
    <cellStyle name="콤_수량산출서(수정)_01-토공_02-배수공_배수공H_4-3차 전기공사 설계서_REVP0(090401) 12" xfId="15396"/>
    <cellStyle name="콤_수량산출서(수정)_01-토공_02-배수공_배수공H_4-3차 전기공사 설계서_REVP0(090401) 13" xfId="15397"/>
    <cellStyle name="콤_수량산출서(수정)_01-토공_02-배수공_배수공H_4-3차 전기공사 설계서_REVP0(090401) 14" xfId="30035"/>
    <cellStyle name="콤_수량산출서(수정)_01-토공_02-배수공_배수공H_4-3차 전기공사 설계서_REVP0(090401) 2" xfId="15398"/>
    <cellStyle name="콤_수량산출서(수정)_01-토공_02-배수공_배수공H_4-3차 전기공사 설계서_REVP0(090401) 3" xfId="15399"/>
    <cellStyle name="콤_수량산출서(수정)_01-토공_02-배수공_배수공H_4-3차 전기공사 설계서_REVP0(090401) 4" xfId="15400"/>
    <cellStyle name="콤_수량산출서(수정)_01-토공_02-배수공_배수공H_4-3차 전기공사 설계서_REVP0(090401) 5" xfId="15401"/>
    <cellStyle name="콤_수량산출서(수정)_01-토공_02-배수공_배수공H_4-3차 전기공사 설계서_REVP0(090401) 6" xfId="15402"/>
    <cellStyle name="콤_수량산출서(수정)_01-토공_02-배수공_배수공H_4-3차 전기공사 설계서_REVP0(090401) 7" xfId="15403"/>
    <cellStyle name="콤_수량산출서(수정)_01-토공_02-배수공_배수공H_4-3차 전기공사 설계서_REVP0(090401) 8" xfId="15404"/>
    <cellStyle name="콤_수량산출서(수정)_01-토공_02-배수공_배수공H_4-3차 전기공사 설계서_REVP0(090401) 9" xfId="15405"/>
    <cellStyle name="콤_수량산출서(수정)_01-토공_02-배수공_배수공H_노임단가" xfId="15406"/>
    <cellStyle name="콤_수량산출서(수정)_01-토공_02-배수공_배수공H_노임단가 10" xfId="15407"/>
    <cellStyle name="콤_수량산출서(수정)_01-토공_02-배수공_배수공H_노임단가 11" xfId="15408"/>
    <cellStyle name="콤_수량산출서(수정)_01-토공_02-배수공_배수공H_노임단가 12" xfId="15409"/>
    <cellStyle name="콤_수량산출서(수정)_01-토공_02-배수공_배수공H_노임단가 13" xfId="15410"/>
    <cellStyle name="콤_수량산출서(수정)_01-토공_02-배수공_배수공H_노임단가 14" xfId="30034"/>
    <cellStyle name="콤_수량산출서(수정)_01-토공_02-배수공_배수공H_노임단가 2" xfId="15411"/>
    <cellStyle name="콤_수량산출서(수정)_01-토공_02-배수공_배수공H_노임단가 3" xfId="15412"/>
    <cellStyle name="콤_수량산출서(수정)_01-토공_02-배수공_배수공H_노임단가 4" xfId="15413"/>
    <cellStyle name="콤_수량산출서(수정)_01-토공_02-배수공_배수공H_노임단가 5" xfId="15414"/>
    <cellStyle name="콤_수량산출서(수정)_01-토공_02-배수공_배수공H_노임단가 6" xfId="15415"/>
    <cellStyle name="콤_수량산출서(수정)_01-토공_02-배수공_배수공H_노임단가 7" xfId="15416"/>
    <cellStyle name="콤_수량산출서(수정)_01-토공_02-배수공_배수공H_노임단가 8" xfId="15417"/>
    <cellStyle name="콤_수량산출서(수정)_01-토공_02-배수공_배수공H_노임단가 9" xfId="15418"/>
    <cellStyle name="콤_수량산출서(수정)_01-토공_02-배수공_배수공H_노임단가_1-1차 전기공사 설계서(저장탱크)_REVA_090721(전기방식수정분)" xfId="28316"/>
    <cellStyle name="콤_수량산출서(수정)_01-토공_02-배수공_배수공H_노임단가_4-3차 전기공사 설계서_REVP0(090401)" xfId="15419"/>
    <cellStyle name="콤_수량산출서(수정)_01-토공_02-배수공_배수공H_노임단가_4-3차 전기공사 설계서_REVP0(090401) 10" xfId="15420"/>
    <cellStyle name="콤_수량산출서(수정)_01-토공_02-배수공_배수공H_노임단가_4-3차 전기공사 설계서_REVP0(090401) 11" xfId="15421"/>
    <cellStyle name="콤_수량산출서(수정)_01-토공_02-배수공_배수공H_노임단가_4-3차 전기공사 설계서_REVP0(090401) 12" xfId="15422"/>
    <cellStyle name="콤_수량산출서(수정)_01-토공_02-배수공_배수공H_노임단가_4-3차 전기공사 설계서_REVP0(090401) 13" xfId="15423"/>
    <cellStyle name="콤_수량산출서(수정)_01-토공_02-배수공_배수공H_노임단가_4-3차 전기공사 설계서_REVP0(090401) 14" xfId="30033"/>
    <cellStyle name="콤_수량산출서(수정)_01-토공_02-배수공_배수공H_노임단가_4-3차 전기공사 설계서_REVP0(090401) 2" xfId="15424"/>
    <cellStyle name="콤_수량산출서(수정)_01-토공_02-배수공_배수공H_노임단가_4-3차 전기공사 설계서_REVP0(090401) 3" xfId="15425"/>
    <cellStyle name="콤_수량산출서(수정)_01-토공_02-배수공_배수공H_노임단가_4-3차 전기공사 설계서_REVP0(090401) 4" xfId="15426"/>
    <cellStyle name="콤_수량산출서(수정)_01-토공_02-배수공_배수공H_노임단가_4-3차 전기공사 설계서_REVP0(090401) 5" xfId="15427"/>
    <cellStyle name="콤_수량산출서(수정)_01-토공_02-배수공_배수공H_노임단가_4-3차 전기공사 설계서_REVP0(090401) 6" xfId="15428"/>
    <cellStyle name="콤_수량산출서(수정)_01-토공_02-배수공_배수공H_노임단가_4-3차 전기공사 설계서_REVP0(090401) 7" xfId="15429"/>
    <cellStyle name="콤_수량산출서(수정)_01-토공_02-배수공_배수공H_노임단가_4-3차 전기공사 설계서_REVP0(090401) 8" xfId="15430"/>
    <cellStyle name="콤_수량산출서(수정)_01-토공_02-배수공_배수공H_노임단가_4-3차 전기공사 설계서_REVP0(090401) 9" xfId="15431"/>
    <cellStyle name="콤_수량산출서(수정)_01-토공_02-배수공_배수공H_통영기초#11-rev1" xfId="15432"/>
    <cellStyle name="콤_수량산출서(수정)_01-토공_02-배수공_배수공H_통영기초#11-rev1 10" xfId="15433"/>
    <cellStyle name="콤_수량산출서(수정)_01-토공_02-배수공_배수공H_통영기초#11-rev1 11" xfId="15434"/>
    <cellStyle name="콤_수량산출서(수정)_01-토공_02-배수공_배수공H_통영기초#11-rev1 12" xfId="15435"/>
    <cellStyle name="콤_수량산출서(수정)_01-토공_02-배수공_배수공H_통영기초#11-rev1 13" xfId="15436"/>
    <cellStyle name="콤_수량산출서(수정)_01-토공_02-배수공_배수공H_통영기초#11-rev1 14" xfId="30032"/>
    <cellStyle name="콤_수량산출서(수정)_01-토공_02-배수공_배수공H_통영기초#11-rev1 2" xfId="15437"/>
    <cellStyle name="콤_수량산출서(수정)_01-토공_02-배수공_배수공H_통영기초#11-rev1 3" xfId="15438"/>
    <cellStyle name="콤_수량산출서(수정)_01-토공_02-배수공_배수공H_통영기초#11-rev1 4" xfId="15439"/>
    <cellStyle name="콤_수량산출서(수정)_01-토공_02-배수공_배수공H_통영기초#11-rev1 5" xfId="15440"/>
    <cellStyle name="콤_수량산출서(수정)_01-토공_02-배수공_배수공H_통영기초#11-rev1 6" xfId="15441"/>
    <cellStyle name="콤_수량산출서(수정)_01-토공_02-배수공_배수공H_통영기초#11-rev1 7" xfId="15442"/>
    <cellStyle name="콤_수량산출서(수정)_01-토공_02-배수공_배수공H_통영기초#11-rev1 8" xfId="15443"/>
    <cellStyle name="콤_수량산출서(수정)_01-토공_02-배수공_배수공H_통영기초#11-rev1 9" xfId="15444"/>
    <cellStyle name="콤_수량산출서(수정)_01-토공_02-배수공_배수공H_통영기초#11-rev1_1-1차 전기공사 설계서(저장탱크)_REVA_090721(전기방식수정분)" xfId="28317"/>
    <cellStyle name="콤_수량산출서(수정)_01-토공_02-배수공_배수공H_통영기초#11-rev1_4-3차 전기공사 설계서_REVP0(090401)" xfId="15445"/>
    <cellStyle name="콤_수량산출서(수정)_01-토공_02-배수공_배수공H_통영기초#11-rev1_4-3차 전기공사 설계서_REVP0(090401) 10" xfId="15446"/>
    <cellStyle name="콤_수량산출서(수정)_01-토공_02-배수공_배수공H_통영기초#11-rev1_4-3차 전기공사 설계서_REVP0(090401) 11" xfId="15447"/>
    <cellStyle name="콤_수량산출서(수정)_01-토공_02-배수공_배수공H_통영기초#11-rev1_4-3차 전기공사 설계서_REVP0(090401) 12" xfId="15448"/>
    <cellStyle name="콤_수량산출서(수정)_01-토공_02-배수공_배수공H_통영기초#11-rev1_4-3차 전기공사 설계서_REVP0(090401) 13" xfId="15449"/>
    <cellStyle name="콤_수량산출서(수정)_01-토공_02-배수공_배수공H_통영기초#11-rev1_4-3차 전기공사 설계서_REVP0(090401) 14" xfId="30031"/>
    <cellStyle name="콤_수량산출서(수정)_01-토공_02-배수공_배수공H_통영기초#11-rev1_4-3차 전기공사 설계서_REVP0(090401) 2" xfId="15450"/>
    <cellStyle name="콤_수량산출서(수정)_01-토공_02-배수공_배수공H_통영기초#11-rev1_4-3차 전기공사 설계서_REVP0(090401) 3" xfId="15451"/>
    <cellStyle name="콤_수량산출서(수정)_01-토공_02-배수공_배수공H_통영기초#11-rev1_4-3차 전기공사 설계서_REVP0(090401) 4" xfId="15452"/>
    <cellStyle name="콤_수량산출서(수정)_01-토공_02-배수공_배수공H_통영기초#11-rev1_4-3차 전기공사 설계서_REVP0(090401) 5" xfId="15453"/>
    <cellStyle name="콤_수량산출서(수정)_01-토공_02-배수공_배수공H_통영기초#11-rev1_4-3차 전기공사 설계서_REVP0(090401) 6" xfId="15454"/>
    <cellStyle name="콤_수량산출서(수정)_01-토공_02-배수공_배수공H_통영기초#11-rev1_4-3차 전기공사 설계서_REVP0(090401) 7" xfId="15455"/>
    <cellStyle name="콤_수량산출서(수정)_01-토공_02-배수공_배수공H_통영기초#11-rev1_4-3차 전기공사 설계서_REVP0(090401) 8" xfId="15456"/>
    <cellStyle name="콤_수량산출서(수정)_01-토공_02-배수공_배수공H_통영기초#11-rev1_4-3차 전기공사 설계서_REVP0(090401) 9" xfId="15457"/>
    <cellStyle name="콤_수량산출서(수정)_01-토공_02-배수공_배수공H_통영기초#11-rev1_노임단가" xfId="15458"/>
    <cellStyle name="콤_수량산출서(수정)_01-토공_02-배수공_배수공H_통영기초#11-rev1_노임단가 10" xfId="15459"/>
    <cellStyle name="콤_수량산출서(수정)_01-토공_02-배수공_배수공H_통영기초#11-rev1_노임단가 11" xfId="15460"/>
    <cellStyle name="콤_수량산출서(수정)_01-토공_02-배수공_배수공H_통영기초#11-rev1_노임단가 12" xfId="15461"/>
    <cellStyle name="콤_수량산출서(수정)_01-토공_02-배수공_배수공H_통영기초#11-rev1_노임단가 13" xfId="15462"/>
    <cellStyle name="콤_수량산출서(수정)_01-토공_02-배수공_배수공H_통영기초#11-rev1_노임단가 14" xfId="30030"/>
    <cellStyle name="콤_수량산출서(수정)_01-토공_02-배수공_배수공H_통영기초#11-rev1_노임단가 2" xfId="15463"/>
    <cellStyle name="콤_수량산출서(수정)_01-토공_02-배수공_배수공H_통영기초#11-rev1_노임단가 3" xfId="15464"/>
    <cellStyle name="콤_수량산출서(수정)_01-토공_02-배수공_배수공H_통영기초#11-rev1_노임단가 4" xfId="15465"/>
    <cellStyle name="콤_수량산출서(수정)_01-토공_02-배수공_배수공H_통영기초#11-rev1_노임단가 5" xfId="15466"/>
    <cellStyle name="콤_수량산출서(수정)_01-토공_02-배수공_배수공H_통영기초#11-rev1_노임단가 6" xfId="15467"/>
    <cellStyle name="콤_수량산출서(수정)_01-토공_02-배수공_배수공H_통영기초#11-rev1_노임단가 7" xfId="15468"/>
    <cellStyle name="콤_수량산출서(수정)_01-토공_02-배수공_배수공H_통영기초#11-rev1_노임단가 8" xfId="15469"/>
    <cellStyle name="콤_수량산출서(수정)_01-토공_02-배수공_배수공H_통영기초#11-rev1_노임단가 9" xfId="15470"/>
    <cellStyle name="콤_수량산출서(수정)_01-토공_02-배수공_배수공H_통영기초#11-rev1_노임단가_1-1차 전기공사 설계서(저장탱크)_REVA_090721(전기방식수정분)" xfId="28318"/>
    <cellStyle name="콤_수량산출서(수정)_01-토공_02-배수공_배수공H_통영기초#11-rev1_노임단가_4-3차 전기공사 설계서_REVP0(090401)" xfId="15471"/>
    <cellStyle name="콤_수량산출서(수정)_01-토공_02-배수공_배수공H_통영기초#11-rev1_노임단가_4-3차 전기공사 설계서_REVP0(090401) 10" xfId="15472"/>
    <cellStyle name="콤_수량산출서(수정)_01-토공_02-배수공_배수공H_통영기초#11-rev1_노임단가_4-3차 전기공사 설계서_REVP0(090401) 11" xfId="15473"/>
    <cellStyle name="콤_수량산출서(수정)_01-토공_02-배수공_배수공H_통영기초#11-rev1_노임단가_4-3차 전기공사 설계서_REVP0(090401) 12" xfId="15474"/>
    <cellStyle name="콤_수량산출서(수정)_01-토공_02-배수공_배수공H_통영기초#11-rev1_노임단가_4-3차 전기공사 설계서_REVP0(090401) 13" xfId="15475"/>
    <cellStyle name="콤_수량산출서(수정)_01-토공_02-배수공_배수공H_통영기초#11-rev1_노임단가_4-3차 전기공사 설계서_REVP0(090401) 14" xfId="30029"/>
    <cellStyle name="콤_수량산출서(수정)_01-토공_02-배수공_배수공H_통영기초#11-rev1_노임단가_4-3차 전기공사 설계서_REVP0(090401) 2" xfId="15476"/>
    <cellStyle name="콤_수량산출서(수정)_01-토공_02-배수공_배수공H_통영기초#11-rev1_노임단가_4-3차 전기공사 설계서_REVP0(090401) 3" xfId="15477"/>
    <cellStyle name="콤_수량산출서(수정)_01-토공_02-배수공_배수공H_통영기초#11-rev1_노임단가_4-3차 전기공사 설계서_REVP0(090401) 4" xfId="15478"/>
    <cellStyle name="콤_수량산출서(수정)_01-토공_02-배수공_배수공H_통영기초#11-rev1_노임단가_4-3차 전기공사 설계서_REVP0(090401) 5" xfId="15479"/>
    <cellStyle name="콤_수량산출서(수정)_01-토공_02-배수공_배수공H_통영기초#11-rev1_노임단가_4-3차 전기공사 설계서_REVP0(090401) 6" xfId="15480"/>
    <cellStyle name="콤_수량산출서(수정)_01-토공_02-배수공_배수공H_통영기초#11-rev1_노임단가_4-3차 전기공사 설계서_REVP0(090401) 7" xfId="15481"/>
    <cellStyle name="콤_수량산출서(수정)_01-토공_02-배수공_배수공H_통영기초#11-rev1_노임단가_4-3차 전기공사 설계서_REVP0(090401) 8" xfId="15482"/>
    <cellStyle name="콤_수량산출서(수정)_01-토공_02-배수공_배수공H_통영기초#11-rev1_노임단가_4-3차 전기공사 설계서_REVP0(090401) 9" xfId="15483"/>
    <cellStyle name="콤_수량산출서(수정)_01-토공_02-배수공_배수공H_통영기초#11-rev1_통합내역서" xfId="15484"/>
    <cellStyle name="콤_수량산출서(수정)_01-토공_02-배수공_배수공H_통영기초#11-rev1_통합내역서 10" xfId="15485"/>
    <cellStyle name="콤_수량산출서(수정)_01-토공_02-배수공_배수공H_통영기초#11-rev1_통합내역서 11" xfId="15486"/>
    <cellStyle name="콤_수량산출서(수정)_01-토공_02-배수공_배수공H_통영기초#11-rev1_통합내역서 12" xfId="15487"/>
    <cellStyle name="콤_수량산출서(수정)_01-토공_02-배수공_배수공H_통영기초#11-rev1_통합내역서 13" xfId="15488"/>
    <cellStyle name="콤_수량산출서(수정)_01-토공_02-배수공_배수공H_통영기초#11-rev1_통합내역서 14" xfId="30028"/>
    <cellStyle name="콤_수량산출서(수정)_01-토공_02-배수공_배수공H_통영기초#11-rev1_통합내역서 2" xfId="15489"/>
    <cellStyle name="콤_수량산출서(수정)_01-토공_02-배수공_배수공H_통영기초#11-rev1_통합내역서 3" xfId="15490"/>
    <cellStyle name="콤_수량산출서(수정)_01-토공_02-배수공_배수공H_통영기초#11-rev1_통합내역서 4" xfId="15491"/>
    <cellStyle name="콤_수량산출서(수정)_01-토공_02-배수공_배수공H_통영기초#11-rev1_통합내역서 5" xfId="15492"/>
    <cellStyle name="콤_수량산출서(수정)_01-토공_02-배수공_배수공H_통영기초#11-rev1_통합내역서 6" xfId="15493"/>
    <cellStyle name="콤_수량산출서(수정)_01-토공_02-배수공_배수공H_통영기초#11-rev1_통합내역서 7" xfId="15494"/>
    <cellStyle name="콤_수량산출서(수정)_01-토공_02-배수공_배수공H_통영기초#11-rev1_통합내역서 8" xfId="15495"/>
    <cellStyle name="콤_수량산출서(수정)_01-토공_02-배수공_배수공H_통영기초#11-rev1_통합내역서 9" xfId="15496"/>
    <cellStyle name="콤_수량산출서(수정)_01-토공_02-배수공_배수공H_통영기초#11-rev1_통합내역서_1-1차 전기공사 설계서(저장탱크)_REVA_090721(전기방식수정분)" xfId="28319"/>
    <cellStyle name="콤_수량산출서(수정)_01-토공_02-배수공_배수공H_통영기초#11-rev1_통합내역서_4-3차 전기공사 설계서_REVP0(090401)" xfId="15497"/>
    <cellStyle name="콤_수량산출서(수정)_01-토공_02-배수공_배수공H_통영기초#11-rev1_통합내역서_4-3차 전기공사 설계서_REVP0(090401) 10" xfId="15498"/>
    <cellStyle name="콤_수량산출서(수정)_01-토공_02-배수공_배수공H_통영기초#11-rev1_통합내역서_4-3차 전기공사 설계서_REVP0(090401) 11" xfId="15499"/>
    <cellStyle name="콤_수량산출서(수정)_01-토공_02-배수공_배수공H_통영기초#11-rev1_통합내역서_4-3차 전기공사 설계서_REVP0(090401) 12" xfId="15500"/>
    <cellStyle name="콤_수량산출서(수정)_01-토공_02-배수공_배수공H_통영기초#11-rev1_통합내역서_4-3차 전기공사 설계서_REVP0(090401) 13" xfId="15501"/>
    <cellStyle name="콤_수량산출서(수정)_01-토공_02-배수공_배수공H_통영기초#11-rev1_통합내역서_4-3차 전기공사 설계서_REVP0(090401) 14" xfId="30027"/>
    <cellStyle name="콤_수량산출서(수정)_01-토공_02-배수공_배수공H_통영기초#11-rev1_통합내역서_4-3차 전기공사 설계서_REVP0(090401) 2" xfId="15502"/>
    <cellStyle name="콤_수량산출서(수정)_01-토공_02-배수공_배수공H_통영기초#11-rev1_통합내역서_4-3차 전기공사 설계서_REVP0(090401) 3" xfId="15503"/>
    <cellStyle name="콤_수량산출서(수정)_01-토공_02-배수공_배수공H_통영기초#11-rev1_통합내역서_4-3차 전기공사 설계서_REVP0(090401) 4" xfId="15504"/>
    <cellStyle name="콤_수량산출서(수정)_01-토공_02-배수공_배수공H_통영기초#11-rev1_통합내역서_4-3차 전기공사 설계서_REVP0(090401) 5" xfId="15505"/>
    <cellStyle name="콤_수량산출서(수정)_01-토공_02-배수공_배수공H_통영기초#11-rev1_통합내역서_4-3차 전기공사 설계서_REVP0(090401) 6" xfId="15506"/>
    <cellStyle name="콤_수량산출서(수정)_01-토공_02-배수공_배수공H_통영기초#11-rev1_통합내역서_4-3차 전기공사 설계서_REVP0(090401) 7" xfId="15507"/>
    <cellStyle name="콤_수량산출서(수정)_01-토공_02-배수공_배수공H_통영기초#11-rev1_통합내역서_4-3차 전기공사 설계서_REVP0(090401) 8" xfId="15508"/>
    <cellStyle name="콤_수량산출서(수정)_01-토공_02-배수공_배수공H_통영기초#11-rev1_통합내역서_4-3차 전기공사 설계서_REVP0(090401) 9" xfId="15509"/>
    <cellStyle name="콤_수량산출서(수정)_01-토공_02-배수공_배수공H_통영기초#11-rev1_평택15-17본체내역서_rev5" xfId="15510"/>
    <cellStyle name="콤_수량산출서(수정)_01-토공_02-배수공_배수공H_통영기초#11-rev1_평택15-17본체내역서_rev5 10" xfId="15511"/>
    <cellStyle name="콤_수량산출서(수정)_01-토공_02-배수공_배수공H_통영기초#11-rev1_평택15-17본체내역서_rev5 11" xfId="15512"/>
    <cellStyle name="콤_수량산출서(수정)_01-토공_02-배수공_배수공H_통영기초#11-rev1_평택15-17본체내역서_rev5 12" xfId="15513"/>
    <cellStyle name="콤_수량산출서(수정)_01-토공_02-배수공_배수공H_통영기초#11-rev1_평택15-17본체내역서_rev5 13" xfId="15514"/>
    <cellStyle name="콤_수량산출서(수정)_01-토공_02-배수공_배수공H_통영기초#11-rev1_평택15-17본체내역서_rev5 14" xfId="30026"/>
    <cellStyle name="콤_수량산출서(수정)_01-토공_02-배수공_배수공H_통영기초#11-rev1_평택15-17본체내역서_rev5 2" xfId="15515"/>
    <cellStyle name="콤_수량산출서(수정)_01-토공_02-배수공_배수공H_통영기초#11-rev1_평택15-17본체내역서_rev5 3" xfId="15516"/>
    <cellStyle name="콤_수량산출서(수정)_01-토공_02-배수공_배수공H_통영기초#11-rev1_평택15-17본체내역서_rev5 4" xfId="15517"/>
    <cellStyle name="콤_수량산출서(수정)_01-토공_02-배수공_배수공H_통영기초#11-rev1_평택15-17본체내역서_rev5 5" xfId="15518"/>
    <cellStyle name="콤_수량산출서(수정)_01-토공_02-배수공_배수공H_통영기초#11-rev1_평택15-17본체내역서_rev5 6" xfId="15519"/>
    <cellStyle name="콤_수량산출서(수정)_01-토공_02-배수공_배수공H_통영기초#11-rev1_평택15-17본체내역서_rev5 7" xfId="15520"/>
    <cellStyle name="콤_수량산출서(수정)_01-토공_02-배수공_배수공H_통영기초#11-rev1_평택15-17본체내역서_rev5 8" xfId="15521"/>
    <cellStyle name="콤_수량산출서(수정)_01-토공_02-배수공_배수공H_통영기초#11-rev1_평택15-17본체내역서_rev5 9" xfId="15522"/>
    <cellStyle name="콤_수량산출서(수정)_01-토공_02-배수공_배수공H_통영기초#11-rev1_평택15-17본체내역서_rev5_1-1차 전기공사 설계서(저장탱크)_REVA_090721(전기방식수정분)" xfId="28320"/>
    <cellStyle name="콤_수량산출서(수정)_01-토공_02-배수공_배수공H_통영기초#11-rev1_평택15-17본체내역서_rev5_4-3차 전기공사 설계서_REVP0(090401)" xfId="15523"/>
    <cellStyle name="콤_수량산출서(수정)_01-토공_02-배수공_배수공H_통영기초#11-rev1_평택15-17본체내역서_rev5_4-3차 전기공사 설계서_REVP0(090401) 10" xfId="15524"/>
    <cellStyle name="콤_수량산출서(수정)_01-토공_02-배수공_배수공H_통영기초#11-rev1_평택15-17본체내역서_rev5_4-3차 전기공사 설계서_REVP0(090401) 11" xfId="15525"/>
    <cellStyle name="콤_수량산출서(수정)_01-토공_02-배수공_배수공H_통영기초#11-rev1_평택15-17본체내역서_rev5_4-3차 전기공사 설계서_REVP0(090401) 12" xfId="15526"/>
    <cellStyle name="콤_수량산출서(수정)_01-토공_02-배수공_배수공H_통영기초#11-rev1_평택15-17본체내역서_rev5_4-3차 전기공사 설계서_REVP0(090401) 13" xfId="15527"/>
    <cellStyle name="콤_수량산출서(수정)_01-토공_02-배수공_배수공H_통영기초#11-rev1_평택15-17본체내역서_rev5_4-3차 전기공사 설계서_REVP0(090401) 14" xfId="30025"/>
    <cellStyle name="콤_수량산출서(수정)_01-토공_02-배수공_배수공H_통영기초#11-rev1_평택15-17본체내역서_rev5_4-3차 전기공사 설계서_REVP0(090401) 2" xfId="15528"/>
    <cellStyle name="콤_수량산출서(수정)_01-토공_02-배수공_배수공H_통영기초#11-rev1_평택15-17본체내역서_rev5_4-3차 전기공사 설계서_REVP0(090401) 3" xfId="15529"/>
    <cellStyle name="콤_수량산출서(수정)_01-토공_02-배수공_배수공H_통영기초#11-rev1_평택15-17본체내역서_rev5_4-3차 전기공사 설계서_REVP0(090401) 4" xfId="15530"/>
    <cellStyle name="콤_수량산출서(수정)_01-토공_02-배수공_배수공H_통영기초#11-rev1_평택15-17본체내역서_rev5_4-3차 전기공사 설계서_REVP0(090401) 5" xfId="15531"/>
    <cellStyle name="콤_수량산출서(수정)_01-토공_02-배수공_배수공H_통영기초#11-rev1_평택15-17본체내역서_rev5_4-3차 전기공사 설계서_REVP0(090401) 6" xfId="15532"/>
    <cellStyle name="콤_수량산출서(수정)_01-토공_02-배수공_배수공H_통영기초#11-rev1_평택15-17본체내역서_rev5_4-3차 전기공사 설계서_REVP0(090401) 7" xfId="15533"/>
    <cellStyle name="콤_수량산출서(수정)_01-토공_02-배수공_배수공H_통영기초#11-rev1_평택15-17본체내역서_rev5_4-3차 전기공사 설계서_REVP0(090401) 8" xfId="15534"/>
    <cellStyle name="콤_수량산출서(수정)_01-토공_02-배수공_배수공H_통영기초#11-rev1_평택15-17본체내역서_rev5_4-3차 전기공사 설계서_REVP0(090401) 9" xfId="15535"/>
    <cellStyle name="콤_수량산출서(수정)_01-토공_02-배수공_배수공H_통합내역서" xfId="15536"/>
    <cellStyle name="콤_수량산출서(수정)_01-토공_02-배수공_배수공H_통합내역서 10" xfId="15537"/>
    <cellStyle name="콤_수량산출서(수정)_01-토공_02-배수공_배수공H_통합내역서 11" xfId="15538"/>
    <cellStyle name="콤_수량산출서(수정)_01-토공_02-배수공_배수공H_통합내역서 12" xfId="15539"/>
    <cellStyle name="콤_수량산출서(수정)_01-토공_02-배수공_배수공H_통합내역서 13" xfId="15540"/>
    <cellStyle name="콤_수량산출서(수정)_01-토공_02-배수공_배수공H_통합내역서 14" xfId="30024"/>
    <cellStyle name="콤_수량산출서(수정)_01-토공_02-배수공_배수공H_통합내역서 2" xfId="15541"/>
    <cellStyle name="콤_수량산출서(수정)_01-토공_02-배수공_배수공H_통합내역서 3" xfId="15542"/>
    <cellStyle name="콤_수량산출서(수정)_01-토공_02-배수공_배수공H_통합내역서 4" xfId="15543"/>
    <cellStyle name="콤_수량산출서(수정)_01-토공_02-배수공_배수공H_통합내역서 5" xfId="15544"/>
    <cellStyle name="콤_수량산출서(수정)_01-토공_02-배수공_배수공H_통합내역서 6" xfId="15545"/>
    <cellStyle name="콤_수량산출서(수정)_01-토공_02-배수공_배수공H_통합내역서 7" xfId="15546"/>
    <cellStyle name="콤_수량산출서(수정)_01-토공_02-배수공_배수공H_통합내역서 8" xfId="15547"/>
    <cellStyle name="콤_수량산출서(수정)_01-토공_02-배수공_배수공H_통합내역서 9" xfId="15548"/>
    <cellStyle name="콤_수량산출서(수정)_01-토공_02-배수공_배수공H_통합내역서_1-1차 전기공사 설계서(저장탱크)_REVA_090721(전기방식수정분)" xfId="28321"/>
    <cellStyle name="콤_수량산출서(수정)_01-토공_02-배수공_배수공H_통합내역서_4-3차 전기공사 설계서_REVP0(090401)" xfId="15549"/>
    <cellStyle name="콤_수량산출서(수정)_01-토공_02-배수공_배수공H_통합내역서_4-3차 전기공사 설계서_REVP0(090401) 10" xfId="15550"/>
    <cellStyle name="콤_수량산출서(수정)_01-토공_02-배수공_배수공H_통합내역서_4-3차 전기공사 설계서_REVP0(090401) 11" xfId="15551"/>
    <cellStyle name="콤_수량산출서(수정)_01-토공_02-배수공_배수공H_통합내역서_4-3차 전기공사 설계서_REVP0(090401) 12" xfId="15552"/>
    <cellStyle name="콤_수량산출서(수정)_01-토공_02-배수공_배수공H_통합내역서_4-3차 전기공사 설계서_REVP0(090401) 13" xfId="15553"/>
    <cellStyle name="콤_수량산출서(수정)_01-토공_02-배수공_배수공H_통합내역서_4-3차 전기공사 설계서_REVP0(090401) 14" xfId="30023"/>
    <cellStyle name="콤_수량산출서(수정)_01-토공_02-배수공_배수공H_통합내역서_4-3차 전기공사 설계서_REVP0(090401) 2" xfId="15554"/>
    <cellStyle name="콤_수량산출서(수정)_01-토공_02-배수공_배수공H_통합내역서_4-3차 전기공사 설계서_REVP0(090401) 3" xfId="15555"/>
    <cellStyle name="콤_수량산출서(수정)_01-토공_02-배수공_배수공H_통합내역서_4-3차 전기공사 설계서_REVP0(090401) 4" xfId="15556"/>
    <cellStyle name="콤_수량산출서(수정)_01-토공_02-배수공_배수공H_통합내역서_4-3차 전기공사 설계서_REVP0(090401) 5" xfId="15557"/>
    <cellStyle name="콤_수량산출서(수정)_01-토공_02-배수공_배수공H_통합내역서_4-3차 전기공사 설계서_REVP0(090401) 6" xfId="15558"/>
    <cellStyle name="콤_수량산출서(수정)_01-토공_02-배수공_배수공H_통합내역서_4-3차 전기공사 설계서_REVP0(090401) 7" xfId="15559"/>
    <cellStyle name="콤_수량산출서(수정)_01-토공_02-배수공_배수공H_통합내역서_4-3차 전기공사 설계서_REVP0(090401) 8" xfId="15560"/>
    <cellStyle name="콤_수량산출서(수정)_01-토공_02-배수공_배수공H_통합내역서_4-3차 전기공사 설계서_REVP0(090401) 9" xfId="15561"/>
    <cellStyle name="콤_수량산출서(수정)_01-토공_02-배수공_배수공H_평택15-17본체내역서_rev5" xfId="15562"/>
    <cellStyle name="콤_수량산출서(수정)_01-토공_02-배수공_배수공H_평택15-17본체내역서_rev5 10" xfId="15563"/>
    <cellStyle name="콤_수량산출서(수정)_01-토공_02-배수공_배수공H_평택15-17본체내역서_rev5 11" xfId="15564"/>
    <cellStyle name="콤_수량산출서(수정)_01-토공_02-배수공_배수공H_평택15-17본체내역서_rev5 12" xfId="15565"/>
    <cellStyle name="콤_수량산출서(수정)_01-토공_02-배수공_배수공H_평택15-17본체내역서_rev5 13" xfId="15566"/>
    <cellStyle name="콤_수량산출서(수정)_01-토공_02-배수공_배수공H_평택15-17본체내역서_rev5 14" xfId="30022"/>
    <cellStyle name="콤_수량산출서(수정)_01-토공_02-배수공_배수공H_평택15-17본체내역서_rev5 2" xfId="15567"/>
    <cellStyle name="콤_수량산출서(수정)_01-토공_02-배수공_배수공H_평택15-17본체내역서_rev5 3" xfId="15568"/>
    <cellStyle name="콤_수량산출서(수정)_01-토공_02-배수공_배수공H_평택15-17본체내역서_rev5 4" xfId="15569"/>
    <cellStyle name="콤_수량산출서(수정)_01-토공_02-배수공_배수공H_평택15-17본체내역서_rev5 5" xfId="15570"/>
    <cellStyle name="콤_수량산출서(수정)_01-토공_02-배수공_배수공H_평택15-17본체내역서_rev5 6" xfId="15571"/>
    <cellStyle name="콤_수량산출서(수정)_01-토공_02-배수공_배수공H_평택15-17본체내역서_rev5 7" xfId="15572"/>
    <cellStyle name="콤_수량산출서(수정)_01-토공_02-배수공_배수공H_평택15-17본체내역서_rev5 8" xfId="15573"/>
    <cellStyle name="콤_수량산출서(수정)_01-토공_02-배수공_배수공H_평택15-17본체내역서_rev5 9" xfId="15574"/>
    <cellStyle name="콤_수량산출서(수정)_01-토공_02-배수공_배수공H_평택15-17본체내역서_rev5_1-1차 전기공사 설계서(저장탱크)_REVA_090721(전기방식수정분)" xfId="28322"/>
    <cellStyle name="콤_수량산출서(수정)_01-토공_02-배수공_배수공H_평택15-17본체내역서_rev5_4-3차 전기공사 설계서_REVP0(090401)" xfId="15575"/>
    <cellStyle name="콤_수량산출서(수정)_01-토공_02-배수공_배수공H_평택15-17본체내역서_rev5_4-3차 전기공사 설계서_REVP0(090401) 10" xfId="15576"/>
    <cellStyle name="콤_수량산출서(수정)_01-토공_02-배수공_배수공H_평택15-17본체내역서_rev5_4-3차 전기공사 설계서_REVP0(090401) 11" xfId="15577"/>
    <cellStyle name="콤_수량산출서(수정)_01-토공_02-배수공_배수공H_평택15-17본체내역서_rev5_4-3차 전기공사 설계서_REVP0(090401) 12" xfId="15578"/>
    <cellStyle name="콤_수량산출서(수정)_01-토공_02-배수공_배수공H_평택15-17본체내역서_rev5_4-3차 전기공사 설계서_REVP0(090401) 13" xfId="15579"/>
    <cellStyle name="콤_수량산출서(수정)_01-토공_02-배수공_배수공H_평택15-17본체내역서_rev5_4-3차 전기공사 설계서_REVP0(090401) 14" xfId="30021"/>
    <cellStyle name="콤_수량산출서(수정)_01-토공_02-배수공_배수공H_평택15-17본체내역서_rev5_4-3차 전기공사 설계서_REVP0(090401) 2" xfId="15580"/>
    <cellStyle name="콤_수량산출서(수정)_01-토공_02-배수공_배수공H_평택15-17본체내역서_rev5_4-3차 전기공사 설계서_REVP0(090401) 3" xfId="15581"/>
    <cellStyle name="콤_수량산출서(수정)_01-토공_02-배수공_배수공H_평택15-17본체내역서_rev5_4-3차 전기공사 설계서_REVP0(090401) 4" xfId="15582"/>
    <cellStyle name="콤_수량산출서(수정)_01-토공_02-배수공_배수공H_평택15-17본체내역서_rev5_4-3차 전기공사 설계서_REVP0(090401) 5" xfId="15583"/>
    <cellStyle name="콤_수량산출서(수정)_01-토공_02-배수공_배수공H_평택15-17본체내역서_rev5_4-3차 전기공사 설계서_REVP0(090401) 6" xfId="15584"/>
    <cellStyle name="콤_수량산출서(수정)_01-토공_02-배수공_배수공H_평택15-17본체내역서_rev5_4-3차 전기공사 설계서_REVP0(090401) 7" xfId="15585"/>
    <cellStyle name="콤_수량산출서(수정)_01-토공_02-배수공_배수공H_평택15-17본체내역서_rev5_4-3차 전기공사 설계서_REVP0(090401) 8" xfId="15586"/>
    <cellStyle name="콤_수량산출서(수정)_01-토공_02-배수공_배수공H_평택15-17본체내역서_rev5_4-3차 전기공사 설계서_REVP0(090401) 9" xfId="15587"/>
    <cellStyle name="콤_수량산출서(수정)_01-토공_02-배수공_통영기초#11-rev1" xfId="15588"/>
    <cellStyle name="콤_수량산출서(수정)_01-토공_02-배수공_통영기초#11-rev1 10" xfId="15589"/>
    <cellStyle name="콤_수량산출서(수정)_01-토공_02-배수공_통영기초#11-rev1 11" xfId="15590"/>
    <cellStyle name="콤_수량산출서(수정)_01-토공_02-배수공_통영기초#11-rev1 12" xfId="15591"/>
    <cellStyle name="콤_수량산출서(수정)_01-토공_02-배수공_통영기초#11-rev1 13" xfId="15592"/>
    <cellStyle name="콤_수량산출서(수정)_01-토공_02-배수공_통영기초#11-rev1 14" xfId="30020"/>
    <cellStyle name="콤_수량산출서(수정)_01-토공_02-배수공_통영기초#11-rev1 2" xfId="15593"/>
    <cellStyle name="콤_수량산출서(수정)_01-토공_02-배수공_통영기초#11-rev1 3" xfId="15594"/>
    <cellStyle name="콤_수량산출서(수정)_01-토공_02-배수공_통영기초#11-rev1 4" xfId="15595"/>
    <cellStyle name="콤_수량산출서(수정)_01-토공_02-배수공_통영기초#11-rev1 5" xfId="15596"/>
    <cellStyle name="콤_수량산출서(수정)_01-토공_02-배수공_통영기초#11-rev1 6" xfId="15597"/>
    <cellStyle name="콤_수량산출서(수정)_01-토공_02-배수공_통영기초#11-rev1 7" xfId="15598"/>
    <cellStyle name="콤_수량산출서(수정)_01-토공_02-배수공_통영기초#11-rev1 8" xfId="15599"/>
    <cellStyle name="콤_수량산출서(수정)_01-토공_02-배수공_통영기초#11-rev1 9" xfId="15600"/>
    <cellStyle name="콤_수량산출서(수정)_01-토공_02-배수공_통영기초#11-rev1_1-1차 전기공사 설계서(저장탱크)_REVA_090721(전기방식수정분)" xfId="28323"/>
    <cellStyle name="콤_수량산출서(수정)_01-토공_02-배수공_통영기초#11-rev1_4-3차 전기공사 설계서_REVP0(090401)" xfId="15601"/>
    <cellStyle name="콤_수량산출서(수정)_01-토공_02-배수공_통영기초#11-rev1_4-3차 전기공사 설계서_REVP0(090401) 10" xfId="15602"/>
    <cellStyle name="콤_수량산출서(수정)_01-토공_02-배수공_통영기초#11-rev1_4-3차 전기공사 설계서_REVP0(090401) 11" xfId="15603"/>
    <cellStyle name="콤_수량산출서(수정)_01-토공_02-배수공_통영기초#11-rev1_4-3차 전기공사 설계서_REVP0(090401) 12" xfId="15604"/>
    <cellStyle name="콤_수량산출서(수정)_01-토공_02-배수공_통영기초#11-rev1_4-3차 전기공사 설계서_REVP0(090401) 13" xfId="15605"/>
    <cellStyle name="콤_수량산출서(수정)_01-토공_02-배수공_통영기초#11-rev1_4-3차 전기공사 설계서_REVP0(090401) 14" xfId="30019"/>
    <cellStyle name="콤_수량산출서(수정)_01-토공_02-배수공_통영기초#11-rev1_4-3차 전기공사 설계서_REVP0(090401) 2" xfId="15606"/>
    <cellStyle name="콤_수량산출서(수정)_01-토공_02-배수공_통영기초#11-rev1_4-3차 전기공사 설계서_REVP0(090401) 3" xfId="15607"/>
    <cellStyle name="콤_수량산출서(수정)_01-토공_02-배수공_통영기초#11-rev1_4-3차 전기공사 설계서_REVP0(090401) 4" xfId="15608"/>
    <cellStyle name="콤_수량산출서(수정)_01-토공_02-배수공_통영기초#11-rev1_4-3차 전기공사 설계서_REVP0(090401) 5" xfId="15609"/>
    <cellStyle name="콤_수량산출서(수정)_01-토공_02-배수공_통영기초#11-rev1_4-3차 전기공사 설계서_REVP0(090401) 6" xfId="15610"/>
    <cellStyle name="콤_수량산출서(수정)_01-토공_02-배수공_통영기초#11-rev1_4-3차 전기공사 설계서_REVP0(090401) 7" xfId="15611"/>
    <cellStyle name="콤_수량산출서(수정)_01-토공_02-배수공_통영기초#11-rev1_4-3차 전기공사 설계서_REVP0(090401) 8" xfId="15612"/>
    <cellStyle name="콤_수량산출서(수정)_01-토공_02-배수공_통영기초#11-rev1_4-3차 전기공사 설계서_REVP0(090401) 9" xfId="15613"/>
    <cellStyle name="콤_수량산출서(수정)_01-토공_02-배수공_통영기초#11-rev1_노임단가" xfId="15614"/>
    <cellStyle name="콤_수량산출서(수정)_01-토공_02-배수공_통영기초#11-rev1_노임단가 10" xfId="15615"/>
    <cellStyle name="콤_수량산출서(수정)_01-토공_02-배수공_통영기초#11-rev1_노임단가 11" xfId="15616"/>
    <cellStyle name="콤_수량산출서(수정)_01-토공_02-배수공_통영기초#11-rev1_노임단가 12" xfId="15617"/>
    <cellStyle name="콤_수량산출서(수정)_01-토공_02-배수공_통영기초#11-rev1_노임단가 13" xfId="15618"/>
    <cellStyle name="콤_수량산출서(수정)_01-토공_02-배수공_통영기초#11-rev1_노임단가 14" xfId="30018"/>
    <cellStyle name="콤_수량산출서(수정)_01-토공_02-배수공_통영기초#11-rev1_노임단가 2" xfId="15619"/>
    <cellStyle name="콤_수량산출서(수정)_01-토공_02-배수공_통영기초#11-rev1_노임단가 3" xfId="15620"/>
    <cellStyle name="콤_수량산출서(수정)_01-토공_02-배수공_통영기초#11-rev1_노임단가 4" xfId="15621"/>
    <cellStyle name="콤_수량산출서(수정)_01-토공_02-배수공_통영기초#11-rev1_노임단가 5" xfId="15622"/>
    <cellStyle name="콤_수량산출서(수정)_01-토공_02-배수공_통영기초#11-rev1_노임단가 6" xfId="15623"/>
    <cellStyle name="콤_수량산출서(수정)_01-토공_02-배수공_통영기초#11-rev1_노임단가 7" xfId="15624"/>
    <cellStyle name="콤_수량산출서(수정)_01-토공_02-배수공_통영기초#11-rev1_노임단가 8" xfId="15625"/>
    <cellStyle name="콤_수량산출서(수정)_01-토공_02-배수공_통영기초#11-rev1_노임단가 9" xfId="15626"/>
    <cellStyle name="콤_수량산출서(수정)_01-토공_02-배수공_통영기초#11-rev1_노임단가_1-1차 전기공사 설계서(저장탱크)_REVA_090721(전기방식수정분)" xfId="28324"/>
    <cellStyle name="콤_수량산출서(수정)_01-토공_02-배수공_통영기초#11-rev1_노임단가_4-3차 전기공사 설계서_REVP0(090401)" xfId="15627"/>
    <cellStyle name="콤_수량산출서(수정)_01-토공_02-배수공_통영기초#11-rev1_노임단가_4-3차 전기공사 설계서_REVP0(090401) 10" xfId="15628"/>
    <cellStyle name="콤_수량산출서(수정)_01-토공_02-배수공_통영기초#11-rev1_노임단가_4-3차 전기공사 설계서_REVP0(090401) 11" xfId="15629"/>
    <cellStyle name="콤_수량산출서(수정)_01-토공_02-배수공_통영기초#11-rev1_노임단가_4-3차 전기공사 설계서_REVP0(090401) 12" xfId="15630"/>
    <cellStyle name="콤_수량산출서(수정)_01-토공_02-배수공_통영기초#11-rev1_노임단가_4-3차 전기공사 설계서_REVP0(090401) 13" xfId="15631"/>
    <cellStyle name="콤_수량산출서(수정)_01-토공_02-배수공_통영기초#11-rev1_노임단가_4-3차 전기공사 설계서_REVP0(090401) 14" xfId="30017"/>
    <cellStyle name="콤_수량산출서(수정)_01-토공_02-배수공_통영기초#11-rev1_노임단가_4-3차 전기공사 설계서_REVP0(090401) 2" xfId="15632"/>
    <cellStyle name="콤_수량산출서(수정)_01-토공_02-배수공_통영기초#11-rev1_노임단가_4-3차 전기공사 설계서_REVP0(090401) 3" xfId="15633"/>
    <cellStyle name="콤_수량산출서(수정)_01-토공_02-배수공_통영기초#11-rev1_노임단가_4-3차 전기공사 설계서_REVP0(090401) 4" xfId="15634"/>
    <cellStyle name="콤_수량산출서(수정)_01-토공_02-배수공_통영기초#11-rev1_노임단가_4-3차 전기공사 설계서_REVP0(090401) 5" xfId="15635"/>
    <cellStyle name="콤_수량산출서(수정)_01-토공_02-배수공_통영기초#11-rev1_노임단가_4-3차 전기공사 설계서_REVP0(090401) 6" xfId="15636"/>
    <cellStyle name="콤_수량산출서(수정)_01-토공_02-배수공_통영기초#11-rev1_노임단가_4-3차 전기공사 설계서_REVP0(090401) 7" xfId="15637"/>
    <cellStyle name="콤_수량산출서(수정)_01-토공_02-배수공_통영기초#11-rev1_노임단가_4-3차 전기공사 설계서_REVP0(090401) 8" xfId="15638"/>
    <cellStyle name="콤_수량산출서(수정)_01-토공_02-배수공_통영기초#11-rev1_노임단가_4-3차 전기공사 설계서_REVP0(090401) 9" xfId="15639"/>
    <cellStyle name="콤_수량산출서(수정)_01-토공_02-배수공_통영기초#11-rev1_통합내역서" xfId="15640"/>
    <cellStyle name="콤_수량산출서(수정)_01-토공_02-배수공_통영기초#11-rev1_통합내역서 10" xfId="15641"/>
    <cellStyle name="콤_수량산출서(수정)_01-토공_02-배수공_통영기초#11-rev1_통합내역서 11" xfId="15642"/>
    <cellStyle name="콤_수량산출서(수정)_01-토공_02-배수공_통영기초#11-rev1_통합내역서 12" xfId="15643"/>
    <cellStyle name="콤_수량산출서(수정)_01-토공_02-배수공_통영기초#11-rev1_통합내역서 13" xfId="15644"/>
    <cellStyle name="콤_수량산출서(수정)_01-토공_02-배수공_통영기초#11-rev1_통합내역서 14" xfId="30016"/>
    <cellStyle name="콤_수량산출서(수정)_01-토공_02-배수공_통영기초#11-rev1_통합내역서 2" xfId="15645"/>
    <cellStyle name="콤_수량산출서(수정)_01-토공_02-배수공_통영기초#11-rev1_통합내역서 3" xfId="15646"/>
    <cellStyle name="콤_수량산출서(수정)_01-토공_02-배수공_통영기초#11-rev1_통합내역서 4" xfId="15647"/>
    <cellStyle name="콤_수량산출서(수정)_01-토공_02-배수공_통영기초#11-rev1_통합내역서 5" xfId="15648"/>
    <cellStyle name="콤_수량산출서(수정)_01-토공_02-배수공_통영기초#11-rev1_통합내역서 6" xfId="15649"/>
    <cellStyle name="콤_수량산출서(수정)_01-토공_02-배수공_통영기초#11-rev1_통합내역서 7" xfId="15650"/>
    <cellStyle name="콤_수량산출서(수정)_01-토공_02-배수공_통영기초#11-rev1_통합내역서 8" xfId="15651"/>
    <cellStyle name="콤_수량산출서(수정)_01-토공_02-배수공_통영기초#11-rev1_통합내역서 9" xfId="15652"/>
    <cellStyle name="콤_수량산출서(수정)_01-토공_02-배수공_통영기초#11-rev1_통합내역서_1-1차 전기공사 설계서(저장탱크)_REVA_090721(전기방식수정분)" xfId="28325"/>
    <cellStyle name="콤_수량산출서(수정)_01-토공_02-배수공_통영기초#11-rev1_통합내역서_4-3차 전기공사 설계서_REVP0(090401)" xfId="15653"/>
    <cellStyle name="콤_수량산출서(수정)_01-토공_02-배수공_통영기초#11-rev1_통합내역서_4-3차 전기공사 설계서_REVP0(090401) 10" xfId="15654"/>
    <cellStyle name="콤_수량산출서(수정)_01-토공_02-배수공_통영기초#11-rev1_통합내역서_4-3차 전기공사 설계서_REVP0(090401) 11" xfId="15655"/>
    <cellStyle name="콤_수량산출서(수정)_01-토공_02-배수공_통영기초#11-rev1_통합내역서_4-3차 전기공사 설계서_REVP0(090401) 12" xfId="15656"/>
    <cellStyle name="콤_수량산출서(수정)_01-토공_02-배수공_통영기초#11-rev1_통합내역서_4-3차 전기공사 설계서_REVP0(090401) 13" xfId="15657"/>
    <cellStyle name="콤_수량산출서(수정)_01-토공_02-배수공_통영기초#11-rev1_통합내역서_4-3차 전기공사 설계서_REVP0(090401) 14" xfId="30015"/>
    <cellStyle name="콤_수량산출서(수정)_01-토공_02-배수공_통영기초#11-rev1_통합내역서_4-3차 전기공사 설계서_REVP0(090401) 2" xfId="15658"/>
    <cellStyle name="콤_수량산출서(수정)_01-토공_02-배수공_통영기초#11-rev1_통합내역서_4-3차 전기공사 설계서_REVP0(090401) 3" xfId="15659"/>
    <cellStyle name="콤_수량산출서(수정)_01-토공_02-배수공_통영기초#11-rev1_통합내역서_4-3차 전기공사 설계서_REVP0(090401) 4" xfId="15660"/>
    <cellStyle name="콤_수량산출서(수정)_01-토공_02-배수공_통영기초#11-rev1_통합내역서_4-3차 전기공사 설계서_REVP0(090401) 5" xfId="15661"/>
    <cellStyle name="콤_수량산출서(수정)_01-토공_02-배수공_통영기초#11-rev1_통합내역서_4-3차 전기공사 설계서_REVP0(090401) 6" xfId="15662"/>
    <cellStyle name="콤_수량산출서(수정)_01-토공_02-배수공_통영기초#11-rev1_통합내역서_4-3차 전기공사 설계서_REVP0(090401) 7" xfId="15663"/>
    <cellStyle name="콤_수량산출서(수정)_01-토공_02-배수공_통영기초#11-rev1_통합내역서_4-3차 전기공사 설계서_REVP0(090401) 8" xfId="15664"/>
    <cellStyle name="콤_수량산출서(수정)_01-토공_02-배수공_통영기초#11-rev1_통합내역서_4-3차 전기공사 설계서_REVP0(090401) 9" xfId="15665"/>
    <cellStyle name="콤_수량산출서(수정)_01-토공_02-배수공_통영기초#11-rev1_평택15-17본체내역서_rev5" xfId="15666"/>
    <cellStyle name="콤_수량산출서(수정)_01-토공_02-배수공_통영기초#11-rev1_평택15-17본체내역서_rev5 10" xfId="15667"/>
    <cellStyle name="콤_수량산출서(수정)_01-토공_02-배수공_통영기초#11-rev1_평택15-17본체내역서_rev5 11" xfId="15668"/>
    <cellStyle name="콤_수량산출서(수정)_01-토공_02-배수공_통영기초#11-rev1_평택15-17본체내역서_rev5 12" xfId="15669"/>
    <cellStyle name="콤_수량산출서(수정)_01-토공_02-배수공_통영기초#11-rev1_평택15-17본체내역서_rev5 13" xfId="15670"/>
    <cellStyle name="콤_수량산출서(수정)_01-토공_02-배수공_통영기초#11-rev1_평택15-17본체내역서_rev5 14" xfId="30014"/>
    <cellStyle name="콤_수량산출서(수정)_01-토공_02-배수공_통영기초#11-rev1_평택15-17본체내역서_rev5 2" xfId="15671"/>
    <cellStyle name="콤_수량산출서(수정)_01-토공_02-배수공_통영기초#11-rev1_평택15-17본체내역서_rev5 3" xfId="15672"/>
    <cellStyle name="콤_수량산출서(수정)_01-토공_02-배수공_통영기초#11-rev1_평택15-17본체내역서_rev5 4" xfId="15673"/>
    <cellStyle name="콤_수량산출서(수정)_01-토공_02-배수공_통영기초#11-rev1_평택15-17본체내역서_rev5 5" xfId="15674"/>
    <cellStyle name="콤_수량산출서(수정)_01-토공_02-배수공_통영기초#11-rev1_평택15-17본체내역서_rev5 6" xfId="15675"/>
    <cellStyle name="콤_수량산출서(수정)_01-토공_02-배수공_통영기초#11-rev1_평택15-17본체내역서_rev5 7" xfId="15676"/>
    <cellStyle name="콤_수량산출서(수정)_01-토공_02-배수공_통영기초#11-rev1_평택15-17본체내역서_rev5 8" xfId="15677"/>
    <cellStyle name="콤_수량산출서(수정)_01-토공_02-배수공_통영기초#11-rev1_평택15-17본체내역서_rev5 9" xfId="15678"/>
    <cellStyle name="콤_수량산출서(수정)_01-토공_02-배수공_통영기초#11-rev1_평택15-17본체내역서_rev5_1-1차 전기공사 설계서(저장탱크)_REVA_090721(전기방식수정분)" xfId="28326"/>
    <cellStyle name="콤_수량산출서(수정)_01-토공_02-배수공_통영기초#11-rev1_평택15-17본체내역서_rev5_4-3차 전기공사 설계서_REVP0(090401)" xfId="15679"/>
    <cellStyle name="콤_수량산출서(수정)_01-토공_02-배수공_통영기초#11-rev1_평택15-17본체내역서_rev5_4-3차 전기공사 설계서_REVP0(090401) 10" xfId="15680"/>
    <cellStyle name="콤_수량산출서(수정)_01-토공_02-배수공_통영기초#11-rev1_평택15-17본체내역서_rev5_4-3차 전기공사 설계서_REVP0(090401) 11" xfId="15681"/>
    <cellStyle name="콤_수량산출서(수정)_01-토공_02-배수공_통영기초#11-rev1_평택15-17본체내역서_rev5_4-3차 전기공사 설계서_REVP0(090401) 12" xfId="15682"/>
    <cellStyle name="콤_수량산출서(수정)_01-토공_02-배수공_통영기초#11-rev1_평택15-17본체내역서_rev5_4-3차 전기공사 설계서_REVP0(090401) 13" xfId="15683"/>
    <cellStyle name="콤_수량산출서(수정)_01-토공_02-배수공_통영기초#11-rev1_평택15-17본체내역서_rev5_4-3차 전기공사 설계서_REVP0(090401) 14" xfId="30013"/>
    <cellStyle name="콤_수량산출서(수정)_01-토공_02-배수공_통영기초#11-rev1_평택15-17본체내역서_rev5_4-3차 전기공사 설계서_REVP0(090401) 2" xfId="15684"/>
    <cellStyle name="콤_수량산출서(수정)_01-토공_02-배수공_통영기초#11-rev1_평택15-17본체내역서_rev5_4-3차 전기공사 설계서_REVP0(090401) 3" xfId="15685"/>
    <cellStyle name="콤_수량산출서(수정)_01-토공_02-배수공_통영기초#11-rev1_평택15-17본체내역서_rev5_4-3차 전기공사 설계서_REVP0(090401) 4" xfId="15686"/>
    <cellStyle name="콤_수량산출서(수정)_01-토공_02-배수공_통영기초#11-rev1_평택15-17본체내역서_rev5_4-3차 전기공사 설계서_REVP0(090401) 5" xfId="15687"/>
    <cellStyle name="콤_수량산출서(수정)_01-토공_02-배수공_통영기초#11-rev1_평택15-17본체내역서_rev5_4-3차 전기공사 설계서_REVP0(090401) 6" xfId="15688"/>
    <cellStyle name="콤_수량산출서(수정)_01-토공_02-배수공_통영기초#11-rev1_평택15-17본체내역서_rev5_4-3차 전기공사 설계서_REVP0(090401) 7" xfId="15689"/>
    <cellStyle name="콤_수량산출서(수정)_01-토공_02-배수공_통영기초#11-rev1_평택15-17본체내역서_rev5_4-3차 전기공사 설계서_REVP0(090401) 8" xfId="15690"/>
    <cellStyle name="콤_수량산출서(수정)_01-토공_02-배수공_통영기초#11-rev1_평택15-17본체내역서_rev5_4-3차 전기공사 설계서_REVP0(090401) 9" xfId="15691"/>
    <cellStyle name="콤_수량산출서(수정)_01-토공_02-배수공_통합내역서" xfId="15692"/>
    <cellStyle name="콤_수량산출서(수정)_01-토공_02-배수공_통합내역서 10" xfId="15693"/>
    <cellStyle name="콤_수량산출서(수정)_01-토공_02-배수공_통합내역서 11" xfId="15694"/>
    <cellStyle name="콤_수량산출서(수정)_01-토공_02-배수공_통합내역서 12" xfId="15695"/>
    <cellStyle name="콤_수량산출서(수정)_01-토공_02-배수공_통합내역서 13" xfId="15696"/>
    <cellStyle name="콤_수량산출서(수정)_01-토공_02-배수공_통합내역서 14" xfId="30012"/>
    <cellStyle name="콤_수량산출서(수정)_01-토공_02-배수공_통합내역서 2" xfId="15697"/>
    <cellStyle name="콤_수량산출서(수정)_01-토공_02-배수공_통합내역서 3" xfId="15698"/>
    <cellStyle name="콤_수량산출서(수정)_01-토공_02-배수공_통합내역서 4" xfId="15699"/>
    <cellStyle name="콤_수량산출서(수정)_01-토공_02-배수공_통합내역서 5" xfId="15700"/>
    <cellStyle name="콤_수량산출서(수정)_01-토공_02-배수공_통합내역서 6" xfId="15701"/>
    <cellStyle name="콤_수량산출서(수정)_01-토공_02-배수공_통합내역서 7" xfId="15702"/>
    <cellStyle name="콤_수량산출서(수정)_01-토공_02-배수공_통합내역서 8" xfId="15703"/>
    <cellStyle name="콤_수량산출서(수정)_01-토공_02-배수공_통합내역서 9" xfId="15704"/>
    <cellStyle name="콤_수량산출서(수정)_01-토공_02-배수공_통합내역서_1-1차 전기공사 설계서(저장탱크)_REVA_090721(전기방식수정분)" xfId="28327"/>
    <cellStyle name="콤_수량산출서(수정)_01-토공_02-배수공_통합내역서_4-3차 전기공사 설계서_REVP0(090401)" xfId="15705"/>
    <cellStyle name="콤_수량산출서(수정)_01-토공_02-배수공_통합내역서_4-3차 전기공사 설계서_REVP0(090401) 10" xfId="15706"/>
    <cellStyle name="콤_수량산출서(수정)_01-토공_02-배수공_통합내역서_4-3차 전기공사 설계서_REVP0(090401) 11" xfId="15707"/>
    <cellStyle name="콤_수량산출서(수정)_01-토공_02-배수공_통합내역서_4-3차 전기공사 설계서_REVP0(090401) 12" xfId="15708"/>
    <cellStyle name="콤_수량산출서(수정)_01-토공_02-배수공_통합내역서_4-3차 전기공사 설계서_REVP0(090401) 13" xfId="15709"/>
    <cellStyle name="콤_수량산출서(수정)_01-토공_02-배수공_통합내역서_4-3차 전기공사 설계서_REVP0(090401) 14" xfId="30011"/>
    <cellStyle name="콤_수량산출서(수정)_01-토공_02-배수공_통합내역서_4-3차 전기공사 설계서_REVP0(090401) 2" xfId="15710"/>
    <cellStyle name="콤_수량산출서(수정)_01-토공_02-배수공_통합내역서_4-3차 전기공사 설계서_REVP0(090401) 3" xfId="15711"/>
    <cellStyle name="콤_수량산출서(수정)_01-토공_02-배수공_통합내역서_4-3차 전기공사 설계서_REVP0(090401) 4" xfId="15712"/>
    <cellStyle name="콤_수량산출서(수정)_01-토공_02-배수공_통합내역서_4-3차 전기공사 설계서_REVP0(090401) 5" xfId="15713"/>
    <cellStyle name="콤_수량산출서(수정)_01-토공_02-배수공_통합내역서_4-3차 전기공사 설계서_REVP0(090401) 6" xfId="15714"/>
    <cellStyle name="콤_수량산출서(수정)_01-토공_02-배수공_통합내역서_4-3차 전기공사 설계서_REVP0(090401) 7" xfId="15715"/>
    <cellStyle name="콤_수량산출서(수정)_01-토공_02-배수공_통합내역서_4-3차 전기공사 설계서_REVP0(090401) 8" xfId="15716"/>
    <cellStyle name="콤_수량산출서(수정)_01-토공_02-배수공_통합내역서_4-3차 전기공사 설계서_REVP0(090401) 9" xfId="15717"/>
    <cellStyle name="콤_수량산출서(수정)_01-토공_02-배수공_평택15-17본체내역서_rev5" xfId="15718"/>
    <cellStyle name="콤_수량산출서(수정)_01-토공_02-배수공_평택15-17본체내역서_rev5 10" xfId="15719"/>
    <cellStyle name="콤_수량산출서(수정)_01-토공_02-배수공_평택15-17본체내역서_rev5 11" xfId="15720"/>
    <cellStyle name="콤_수량산출서(수정)_01-토공_02-배수공_평택15-17본체내역서_rev5 12" xfId="15721"/>
    <cellStyle name="콤_수량산출서(수정)_01-토공_02-배수공_평택15-17본체내역서_rev5 13" xfId="15722"/>
    <cellStyle name="콤_수량산출서(수정)_01-토공_02-배수공_평택15-17본체내역서_rev5 14" xfId="30010"/>
    <cellStyle name="콤_수량산출서(수정)_01-토공_02-배수공_평택15-17본체내역서_rev5 2" xfId="15723"/>
    <cellStyle name="콤_수량산출서(수정)_01-토공_02-배수공_평택15-17본체내역서_rev5 3" xfId="15724"/>
    <cellStyle name="콤_수량산출서(수정)_01-토공_02-배수공_평택15-17본체내역서_rev5 4" xfId="15725"/>
    <cellStyle name="콤_수량산출서(수정)_01-토공_02-배수공_평택15-17본체내역서_rev5 5" xfId="15726"/>
    <cellStyle name="콤_수량산출서(수정)_01-토공_02-배수공_평택15-17본체내역서_rev5 6" xfId="15727"/>
    <cellStyle name="콤_수량산출서(수정)_01-토공_02-배수공_평택15-17본체내역서_rev5 7" xfId="15728"/>
    <cellStyle name="콤_수량산출서(수정)_01-토공_02-배수공_평택15-17본체내역서_rev5 8" xfId="15729"/>
    <cellStyle name="콤_수량산출서(수정)_01-토공_02-배수공_평택15-17본체내역서_rev5 9" xfId="15730"/>
    <cellStyle name="콤_수량산출서(수정)_01-토공_02-배수공_평택15-17본체내역서_rev5_1-1차 전기공사 설계서(저장탱크)_REVA_090721(전기방식수정분)" xfId="28328"/>
    <cellStyle name="콤_수량산출서(수정)_01-토공_02-배수공_평택15-17본체내역서_rev5_4-3차 전기공사 설계서_REVP0(090401)" xfId="15731"/>
    <cellStyle name="콤_수량산출서(수정)_01-토공_02-배수공_평택15-17본체내역서_rev5_4-3차 전기공사 설계서_REVP0(090401) 10" xfId="15732"/>
    <cellStyle name="콤_수량산출서(수정)_01-토공_02-배수공_평택15-17본체내역서_rev5_4-3차 전기공사 설계서_REVP0(090401) 11" xfId="15733"/>
    <cellStyle name="콤_수량산출서(수정)_01-토공_02-배수공_평택15-17본체내역서_rev5_4-3차 전기공사 설계서_REVP0(090401) 12" xfId="15734"/>
    <cellStyle name="콤_수량산출서(수정)_01-토공_02-배수공_평택15-17본체내역서_rev5_4-3차 전기공사 설계서_REVP0(090401) 13" xfId="15735"/>
    <cellStyle name="콤_수량산출서(수정)_01-토공_02-배수공_평택15-17본체내역서_rev5_4-3차 전기공사 설계서_REVP0(090401) 14" xfId="30009"/>
    <cellStyle name="콤_수량산출서(수정)_01-토공_02-배수공_평택15-17본체내역서_rev5_4-3차 전기공사 설계서_REVP0(090401) 2" xfId="15736"/>
    <cellStyle name="콤_수량산출서(수정)_01-토공_02-배수공_평택15-17본체내역서_rev5_4-3차 전기공사 설계서_REVP0(090401) 3" xfId="15737"/>
    <cellStyle name="콤_수량산출서(수정)_01-토공_02-배수공_평택15-17본체내역서_rev5_4-3차 전기공사 설계서_REVP0(090401) 4" xfId="15738"/>
    <cellStyle name="콤_수량산출서(수정)_01-토공_02-배수공_평택15-17본체내역서_rev5_4-3차 전기공사 설계서_REVP0(090401) 5" xfId="15739"/>
    <cellStyle name="콤_수량산출서(수정)_01-토공_02-배수공_평택15-17본체내역서_rev5_4-3차 전기공사 설계서_REVP0(090401) 6" xfId="15740"/>
    <cellStyle name="콤_수량산출서(수정)_01-토공_02-배수공_평택15-17본체내역서_rev5_4-3차 전기공사 설계서_REVP0(090401) 7" xfId="15741"/>
    <cellStyle name="콤_수량산출서(수정)_01-토공_02-배수공_평택15-17본체내역서_rev5_4-3차 전기공사 설계서_REVP0(090401) 8" xfId="15742"/>
    <cellStyle name="콤_수량산출서(수정)_01-토공_02-배수공_평택15-17본체내역서_rev5_4-3차 전기공사 설계서_REVP0(090401) 9" xfId="15743"/>
    <cellStyle name="콤_수량산출서(수정)_02-배수공" xfId="15744"/>
    <cellStyle name="콤_수량산출서(수정)_02-배수공 10" xfId="15745"/>
    <cellStyle name="콤_수량산출서(수정)_02-배수공 11" xfId="15746"/>
    <cellStyle name="콤_수량산출서(수정)_02-배수공 12" xfId="15747"/>
    <cellStyle name="콤_수량산출서(수정)_02-배수공 13" xfId="15748"/>
    <cellStyle name="콤_수량산출서(수정)_02-배수공 14" xfId="30008"/>
    <cellStyle name="콤_수량산출서(수정)_02-배수공 2" xfId="15749"/>
    <cellStyle name="콤_수량산출서(수정)_02-배수공 3" xfId="15750"/>
    <cellStyle name="콤_수량산출서(수정)_02-배수공 4" xfId="15751"/>
    <cellStyle name="콤_수량산출서(수정)_02-배수공 5" xfId="15752"/>
    <cellStyle name="콤_수량산출서(수정)_02-배수공 6" xfId="15753"/>
    <cellStyle name="콤_수량산출서(수정)_02-배수공 7" xfId="15754"/>
    <cellStyle name="콤_수량산출서(수정)_02-배수공 8" xfId="15755"/>
    <cellStyle name="콤_수량산출서(수정)_02-배수공 9" xfId="15756"/>
    <cellStyle name="콤_수량산출서(수정)_02-배수공_02-배수공" xfId="15757"/>
    <cellStyle name="콤_수량산출서(수정)_02-배수공_02-배수공 10" xfId="15758"/>
    <cellStyle name="콤_수량산출서(수정)_02-배수공_02-배수공 11" xfId="15759"/>
    <cellStyle name="콤_수량산출서(수정)_02-배수공_02-배수공 12" xfId="15760"/>
    <cellStyle name="콤_수량산출서(수정)_02-배수공_02-배수공 13" xfId="15761"/>
    <cellStyle name="콤_수량산출서(수정)_02-배수공_02-배수공 14" xfId="30007"/>
    <cellStyle name="콤_수량산출서(수정)_02-배수공_02-배수공 2" xfId="15762"/>
    <cellStyle name="콤_수량산출서(수정)_02-배수공_02-배수공 3" xfId="15763"/>
    <cellStyle name="콤_수량산출서(수정)_02-배수공_02-배수공 4" xfId="15764"/>
    <cellStyle name="콤_수량산출서(수정)_02-배수공_02-배수공 5" xfId="15765"/>
    <cellStyle name="콤_수량산출서(수정)_02-배수공_02-배수공 6" xfId="15766"/>
    <cellStyle name="콤_수량산출서(수정)_02-배수공_02-배수공 7" xfId="15767"/>
    <cellStyle name="콤_수량산출서(수정)_02-배수공_02-배수공 8" xfId="15768"/>
    <cellStyle name="콤_수량산출서(수정)_02-배수공_02-배수공 9" xfId="15769"/>
    <cellStyle name="콤_수량산출서(수정)_02-배수공_02-배수공_1-1차 전기공사 설계서(저장탱크)_REVA_090721(전기방식수정분)" xfId="28329"/>
    <cellStyle name="콤_수량산출서(수정)_02-배수공_02-배수공_4-3차 전기공사 설계서_REVP0(090401)" xfId="15770"/>
    <cellStyle name="콤_수량산출서(수정)_02-배수공_02-배수공_4-3차 전기공사 설계서_REVP0(090401) 10" xfId="15771"/>
    <cellStyle name="콤_수량산출서(수정)_02-배수공_02-배수공_4-3차 전기공사 설계서_REVP0(090401) 11" xfId="15772"/>
    <cellStyle name="콤_수량산출서(수정)_02-배수공_02-배수공_4-3차 전기공사 설계서_REVP0(090401) 12" xfId="15773"/>
    <cellStyle name="콤_수량산출서(수정)_02-배수공_02-배수공_4-3차 전기공사 설계서_REVP0(090401) 13" xfId="15774"/>
    <cellStyle name="콤_수량산출서(수정)_02-배수공_02-배수공_4-3차 전기공사 설계서_REVP0(090401) 14" xfId="30006"/>
    <cellStyle name="콤_수량산출서(수정)_02-배수공_02-배수공_4-3차 전기공사 설계서_REVP0(090401) 2" xfId="15775"/>
    <cellStyle name="콤_수량산출서(수정)_02-배수공_02-배수공_4-3차 전기공사 설계서_REVP0(090401) 3" xfId="15776"/>
    <cellStyle name="콤_수량산출서(수정)_02-배수공_02-배수공_4-3차 전기공사 설계서_REVP0(090401) 4" xfId="15777"/>
    <cellStyle name="콤_수량산출서(수정)_02-배수공_02-배수공_4-3차 전기공사 설계서_REVP0(090401) 5" xfId="15778"/>
    <cellStyle name="콤_수량산출서(수정)_02-배수공_02-배수공_4-3차 전기공사 설계서_REVP0(090401) 6" xfId="15779"/>
    <cellStyle name="콤_수량산출서(수정)_02-배수공_02-배수공_4-3차 전기공사 설계서_REVP0(090401) 7" xfId="15780"/>
    <cellStyle name="콤_수량산출서(수정)_02-배수공_02-배수공_4-3차 전기공사 설계서_REVP0(090401) 8" xfId="15781"/>
    <cellStyle name="콤_수량산출서(수정)_02-배수공_02-배수공_4-3차 전기공사 설계서_REVP0(090401) 9" xfId="15782"/>
    <cellStyle name="콤_수량산출서(수정)_02-배수공_02-배수공_노임단가" xfId="15783"/>
    <cellStyle name="콤_수량산출서(수정)_02-배수공_02-배수공_노임단가 10" xfId="15784"/>
    <cellStyle name="콤_수량산출서(수정)_02-배수공_02-배수공_노임단가 11" xfId="15785"/>
    <cellStyle name="콤_수량산출서(수정)_02-배수공_02-배수공_노임단가 12" xfId="15786"/>
    <cellStyle name="콤_수량산출서(수정)_02-배수공_02-배수공_노임단가 13" xfId="15787"/>
    <cellStyle name="콤_수량산출서(수정)_02-배수공_02-배수공_노임단가 14" xfId="30005"/>
    <cellStyle name="콤_수량산출서(수정)_02-배수공_02-배수공_노임단가 2" xfId="15788"/>
    <cellStyle name="콤_수량산출서(수정)_02-배수공_02-배수공_노임단가 3" xfId="15789"/>
    <cellStyle name="콤_수량산출서(수정)_02-배수공_02-배수공_노임단가 4" xfId="15790"/>
    <cellStyle name="콤_수량산출서(수정)_02-배수공_02-배수공_노임단가 5" xfId="15791"/>
    <cellStyle name="콤_수량산출서(수정)_02-배수공_02-배수공_노임단가 6" xfId="15792"/>
    <cellStyle name="콤_수량산출서(수정)_02-배수공_02-배수공_노임단가 7" xfId="15793"/>
    <cellStyle name="콤_수량산출서(수정)_02-배수공_02-배수공_노임단가 8" xfId="15794"/>
    <cellStyle name="콤_수량산출서(수정)_02-배수공_02-배수공_노임단가 9" xfId="15795"/>
    <cellStyle name="콤_수량산출서(수정)_02-배수공_02-배수공_노임단가_1-1차 전기공사 설계서(저장탱크)_REVA_090721(전기방식수정분)" xfId="28330"/>
    <cellStyle name="콤_수량산출서(수정)_02-배수공_02-배수공_노임단가_4-3차 전기공사 설계서_REVP0(090401)" xfId="15796"/>
    <cellStyle name="콤_수량산출서(수정)_02-배수공_02-배수공_노임단가_4-3차 전기공사 설계서_REVP0(090401) 10" xfId="15797"/>
    <cellStyle name="콤_수량산출서(수정)_02-배수공_02-배수공_노임단가_4-3차 전기공사 설계서_REVP0(090401) 11" xfId="15798"/>
    <cellStyle name="콤_수량산출서(수정)_02-배수공_02-배수공_노임단가_4-3차 전기공사 설계서_REVP0(090401) 12" xfId="15799"/>
    <cellStyle name="콤_수량산출서(수정)_02-배수공_02-배수공_노임단가_4-3차 전기공사 설계서_REVP0(090401) 13" xfId="15800"/>
    <cellStyle name="콤_수량산출서(수정)_02-배수공_02-배수공_노임단가_4-3차 전기공사 설계서_REVP0(090401) 14" xfId="30004"/>
    <cellStyle name="콤_수량산출서(수정)_02-배수공_02-배수공_노임단가_4-3차 전기공사 설계서_REVP0(090401) 2" xfId="15801"/>
    <cellStyle name="콤_수량산출서(수정)_02-배수공_02-배수공_노임단가_4-3차 전기공사 설계서_REVP0(090401) 3" xfId="15802"/>
    <cellStyle name="콤_수량산출서(수정)_02-배수공_02-배수공_노임단가_4-3차 전기공사 설계서_REVP0(090401) 4" xfId="15803"/>
    <cellStyle name="콤_수량산출서(수정)_02-배수공_02-배수공_노임단가_4-3차 전기공사 설계서_REVP0(090401) 5" xfId="15804"/>
    <cellStyle name="콤_수량산출서(수정)_02-배수공_02-배수공_노임단가_4-3차 전기공사 설계서_REVP0(090401) 6" xfId="15805"/>
    <cellStyle name="콤_수량산출서(수정)_02-배수공_02-배수공_노임단가_4-3차 전기공사 설계서_REVP0(090401) 7" xfId="15806"/>
    <cellStyle name="콤_수량산출서(수정)_02-배수공_02-배수공_노임단가_4-3차 전기공사 설계서_REVP0(090401) 8" xfId="15807"/>
    <cellStyle name="콤_수량산출서(수정)_02-배수공_02-배수공_노임단가_4-3차 전기공사 설계서_REVP0(090401) 9" xfId="15808"/>
    <cellStyle name="콤_수량산출서(수정)_02-배수공_02-배수공_배수공H" xfId="15809"/>
    <cellStyle name="콤_수량산출서(수정)_02-배수공_02-배수공_배수공H 10" xfId="15810"/>
    <cellStyle name="콤_수량산출서(수정)_02-배수공_02-배수공_배수공H 11" xfId="15811"/>
    <cellStyle name="콤_수량산출서(수정)_02-배수공_02-배수공_배수공H 12" xfId="15812"/>
    <cellStyle name="콤_수량산출서(수정)_02-배수공_02-배수공_배수공H 13" xfId="15813"/>
    <cellStyle name="콤_수량산출서(수정)_02-배수공_02-배수공_배수공H 14" xfId="30003"/>
    <cellStyle name="콤_수량산출서(수정)_02-배수공_02-배수공_배수공H 2" xfId="15814"/>
    <cellStyle name="콤_수량산출서(수정)_02-배수공_02-배수공_배수공H 3" xfId="15815"/>
    <cellStyle name="콤_수량산출서(수정)_02-배수공_02-배수공_배수공H 4" xfId="15816"/>
    <cellStyle name="콤_수량산출서(수정)_02-배수공_02-배수공_배수공H 5" xfId="15817"/>
    <cellStyle name="콤_수량산출서(수정)_02-배수공_02-배수공_배수공H 6" xfId="15818"/>
    <cellStyle name="콤_수량산출서(수정)_02-배수공_02-배수공_배수공H 7" xfId="15819"/>
    <cellStyle name="콤_수량산출서(수정)_02-배수공_02-배수공_배수공H 8" xfId="15820"/>
    <cellStyle name="콤_수량산출서(수정)_02-배수공_02-배수공_배수공H 9" xfId="15821"/>
    <cellStyle name="콤_수량산출서(수정)_02-배수공_02-배수공_배수공H_1-1차 전기공사 설계서(저장탱크)_REVA_090721(전기방식수정분)" xfId="28331"/>
    <cellStyle name="콤_수량산출서(수정)_02-배수공_02-배수공_배수공H_4-3차 전기공사 설계서_REVP0(090401)" xfId="15822"/>
    <cellStyle name="콤_수량산출서(수정)_02-배수공_02-배수공_배수공H_4-3차 전기공사 설계서_REVP0(090401) 10" xfId="15823"/>
    <cellStyle name="콤_수량산출서(수정)_02-배수공_02-배수공_배수공H_4-3차 전기공사 설계서_REVP0(090401) 11" xfId="15824"/>
    <cellStyle name="콤_수량산출서(수정)_02-배수공_02-배수공_배수공H_4-3차 전기공사 설계서_REVP0(090401) 12" xfId="15825"/>
    <cellStyle name="콤_수량산출서(수정)_02-배수공_02-배수공_배수공H_4-3차 전기공사 설계서_REVP0(090401) 13" xfId="15826"/>
    <cellStyle name="콤_수량산출서(수정)_02-배수공_02-배수공_배수공H_4-3차 전기공사 설계서_REVP0(090401) 14" xfId="30002"/>
    <cellStyle name="콤_수량산출서(수정)_02-배수공_02-배수공_배수공H_4-3차 전기공사 설계서_REVP0(090401) 2" xfId="15827"/>
    <cellStyle name="콤_수량산출서(수정)_02-배수공_02-배수공_배수공H_4-3차 전기공사 설계서_REVP0(090401) 3" xfId="15828"/>
    <cellStyle name="콤_수량산출서(수정)_02-배수공_02-배수공_배수공H_4-3차 전기공사 설계서_REVP0(090401) 4" xfId="15829"/>
    <cellStyle name="콤_수량산출서(수정)_02-배수공_02-배수공_배수공H_4-3차 전기공사 설계서_REVP0(090401) 5" xfId="15830"/>
    <cellStyle name="콤_수량산출서(수정)_02-배수공_02-배수공_배수공H_4-3차 전기공사 설계서_REVP0(090401) 6" xfId="15831"/>
    <cellStyle name="콤_수량산출서(수정)_02-배수공_02-배수공_배수공H_4-3차 전기공사 설계서_REVP0(090401) 7" xfId="15832"/>
    <cellStyle name="콤_수량산출서(수정)_02-배수공_02-배수공_배수공H_4-3차 전기공사 설계서_REVP0(090401) 8" xfId="15833"/>
    <cellStyle name="콤_수량산출서(수정)_02-배수공_02-배수공_배수공H_4-3차 전기공사 설계서_REVP0(090401) 9" xfId="15834"/>
    <cellStyle name="콤_수량산출서(수정)_02-배수공_02-배수공_배수공H_노임단가" xfId="15835"/>
    <cellStyle name="콤_수량산출서(수정)_02-배수공_02-배수공_배수공H_노임단가 10" xfId="15836"/>
    <cellStyle name="콤_수량산출서(수정)_02-배수공_02-배수공_배수공H_노임단가 11" xfId="15837"/>
    <cellStyle name="콤_수량산출서(수정)_02-배수공_02-배수공_배수공H_노임단가 12" xfId="15838"/>
    <cellStyle name="콤_수량산출서(수정)_02-배수공_02-배수공_배수공H_노임단가 13" xfId="15839"/>
    <cellStyle name="콤_수량산출서(수정)_02-배수공_02-배수공_배수공H_노임단가 14" xfId="30001"/>
    <cellStyle name="콤_수량산출서(수정)_02-배수공_02-배수공_배수공H_노임단가 2" xfId="15840"/>
    <cellStyle name="콤_수량산출서(수정)_02-배수공_02-배수공_배수공H_노임단가 3" xfId="15841"/>
    <cellStyle name="콤_수량산출서(수정)_02-배수공_02-배수공_배수공H_노임단가 4" xfId="15842"/>
    <cellStyle name="콤_수량산출서(수정)_02-배수공_02-배수공_배수공H_노임단가 5" xfId="15843"/>
    <cellStyle name="콤_수량산출서(수정)_02-배수공_02-배수공_배수공H_노임단가 6" xfId="15844"/>
    <cellStyle name="콤_수량산출서(수정)_02-배수공_02-배수공_배수공H_노임단가 7" xfId="15845"/>
    <cellStyle name="콤_수량산출서(수정)_02-배수공_02-배수공_배수공H_노임단가 8" xfId="15846"/>
    <cellStyle name="콤_수량산출서(수정)_02-배수공_02-배수공_배수공H_노임단가 9" xfId="15847"/>
    <cellStyle name="콤_수량산출서(수정)_02-배수공_02-배수공_배수공H_노임단가_1-1차 전기공사 설계서(저장탱크)_REVA_090721(전기방식수정분)" xfId="28332"/>
    <cellStyle name="콤_수량산출서(수정)_02-배수공_02-배수공_배수공H_노임단가_4-3차 전기공사 설계서_REVP0(090401)" xfId="15848"/>
    <cellStyle name="콤_수량산출서(수정)_02-배수공_02-배수공_배수공H_노임단가_4-3차 전기공사 설계서_REVP0(090401) 10" xfId="15849"/>
    <cellStyle name="콤_수량산출서(수정)_02-배수공_02-배수공_배수공H_노임단가_4-3차 전기공사 설계서_REVP0(090401) 11" xfId="15850"/>
    <cellStyle name="콤_수량산출서(수정)_02-배수공_02-배수공_배수공H_노임단가_4-3차 전기공사 설계서_REVP0(090401) 12" xfId="15851"/>
    <cellStyle name="콤_수량산출서(수정)_02-배수공_02-배수공_배수공H_노임단가_4-3차 전기공사 설계서_REVP0(090401) 13" xfId="15852"/>
    <cellStyle name="콤_수량산출서(수정)_02-배수공_02-배수공_배수공H_노임단가_4-3차 전기공사 설계서_REVP0(090401) 14" xfId="30000"/>
    <cellStyle name="콤_수량산출서(수정)_02-배수공_02-배수공_배수공H_노임단가_4-3차 전기공사 설계서_REVP0(090401) 2" xfId="15853"/>
    <cellStyle name="콤_수량산출서(수정)_02-배수공_02-배수공_배수공H_노임단가_4-3차 전기공사 설계서_REVP0(090401) 3" xfId="15854"/>
    <cellStyle name="콤_수량산출서(수정)_02-배수공_02-배수공_배수공H_노임단가_4-3차 전기공사 설계서_REVP0(090401) 4" xfId="15855"/>
    <cellStyle name="콤_수량산출서(수정)_02-배수공_02-배수공_배수공H_노임단가_4-3차 전기공사 설계서_REVP0(090401) 5" xfId="15856"/>
    <cellStyle name="콤_수량산출서(수정)_02-배수공_02-배수공_배수공H_노임단가_4-3차 전기공사 설계서_REVP0(090401) 6" xfId="15857"/>
    <cellStyle name="콤_수량산출서(수정)_02-배수공_02-배수공_배수공H_노임단가_4-3차 전기공사 설계서_REVP0(090401) 7" xfId="15858"/>
    <cellStyle name="콤_수량산출서(수정)_02-배수공_02-배수공_배수공H_노임단가_4-3차 전기공사 설계서_REVP0(090401) 8" xfId="15859"/>
    <cellStyle name="콤_수량산출서(수정)_02-배수공_02-배수공_배수공H_노임단가_4-3차 전기공사 설계서_REVP0(090401) 9" xfId="15860"/>
    <cellStyle name="콤_수량산출서(수정)_02-배수공_02-배수공_배수공H_통영기초#11-rev1" xfId="15861"/>
    <cellStyle name="콤_수량산출서(수정)_02-배수공_02-배수공_배수공H_통영기초#11-rev1 10" xfId="15862"/>
    <cellStyle name="콤_수량산출서(수정)_02-배수공_02-배수공_배수공H_통영기초#11-rev1 11" xfId="15863"/>
    <cellStyle name="콤_수량산출서(수정)_02-배수공_02-배수공_배수공H_통영기초#11-rev1 12" xfId="15864"/>
    <cellStyle name="콤_수량산출서(수정)_02-배수공_02-배수공_배수공H_통영기초#11-rev1 13" xfId="15865"/>
    <cellStyle name="콤_수량산출서(수정)_02-배수공_02-배수공_배수공H_통영기초#11-rev1 14" xfId="29999"/>
    <cellStyle name="콤_수량산출서(수정)_02-배수공_02-배수공_배수공H_통영기초#11-rev1 2" xfId="15866"/>
    <cellStyle name="콤_수량산출서(수정)_02-배수공_02-배수공_배수공H_통영기초#11-rev1 3" xfId="15867"/>
    <cellStyle name="콤_수량산출서(수정)_02-배수공_02-배수공_배수공H_통영기초#11-rev1 4" xfId="15868"/>
    <cellStyle name="콤_수량산출서(수정)_02-배수공_02-배수공_배수공H_통영기초#11-rev1 5" xfId="15869"/>
    <cellStyle name="콤_수량산출서(수정)_02-배수공_02-배수공_배수공H_통영기초#11-rev1 6" xfId="15870"/>
    <cellStyle name="콤_수량산출서(수정)_02-배수공_02-배수공_배수공H_통영기초#11-rev1 7" xfId="15871"/>
    <cellStyle name="콤_수량산출서(수정)_02-배수공_02-배수공_배수공H_통영기초#11-rev1 8" xfId="15872"/>
    <cellStyle name="콤_수량산출서(수정)_02-배수공_02-배수공_배수공H_통영기초#11-rev1 9" xfId="15873"/>
    <cellStyle name="콤_수량산출서(수정)_02-배수공_02-배수공_배수공H_통영기초#11-rev1_1-1차 전기공사 설계서(저장탱크)_REVA_090721(전기방식수정분)" xfId="28333"/>
    <cellStyle name="콤_수량산출서(수정)_02-배수공_02-배수공_배수공H_통영기초#11-rev1_4-3차 전기공사 설계서_REVP0(090401)" xfId="15874"/>
    <cellStyle name="콤_수량산출서(수정)_02-배수공_02-배수공_배수공H_통영기초#11-rev1_4-3차 전기공사 설계서_REVP0(090401) 10" xfId="15875"/>
    <cellStyle name="콤_수량산출서(수정)_02-배수공_02-배수공_배수공H_통영기초#11-rev1_4-3차 전기공사 설계서_REVP0(090401) 11" xfId="15876"/>
    <cellStyle name="콤_수량산출서(수정)_02-배수공_02-배수공_배수공H_통영기초#11-rev1_4-3차 전기공사 설계서_REVP0(090401) 12" xfId="15877"/>
    <cellStyle name="콤_수량산출서(수정)_02-배수공_02-배수공_배수공H_통영기초#11-rev1_4-3차 전기공사 설계서_REVP0(090401) 13" xfId="15878"/>
    <cellStyle name="콤_수량산출서(수정)_02-배수공_02-배수공_배수공H_통영기초#11-rev1_4-3차 전기공사 설계서_REVP0(090401) 14" xfId="29998"/>
    <cellStyle name="콤_수량산출서(수정)_02-배수공_02-배수공_배수공H_통영기초#11-rev1_4-3차 전기공사 설계서_REVP0(090401) 2" xfId="15879"/>
    <cellStyle name="콤_수량산출서(수정)_02-배수공_02-배수공_배수공H_통영기초#11-rev1_4-3차 전기공사 설계서_REVP0(090401) 3" xfId="15880"/>
    <cellStyle name="콤_수량산출서(수정)_02-배수공_02-배수공_배수공H_통영기초#11-rev1_4-3차 전기공사 설계서_REVP0(090401) 4" xfId="15881"/>
    <cellStyle name="콤_수량산출서(수정)_02-배수공_02-배수공_배수공H_통영기초#11-rev1_4-3차 전기공사 설계서_REVP0(090401) 5" xfId="15882"/>
    <cellStyle name="콤_수량산출서(수정)_02-배수공_02-배수공_배수공H_통영기초#11-rev1_4-3차 전기공사 설계서_REVP0(090401) 6" xfId="15883"/>
    <cellStyle name="콤_수량산출서(수정)_02-배수공_02-배수공_배수공H_통영기초#11-rev1_4-3차 전기공사 설계서_REVP0(090401) 7" xfId="15884"/>
    <cellStyle name="콤_수량산출서(수정)_02-배수공_02-배수공_배수공H_통영기초#11-rev1_4-3차 전기공사 설계서_REVP0(090401) 8" xfId="15885"/>
    <cellStyle name="콤_수량산출서(수정)_02-배수공_02-배수공_배수공H_통영기초#11-rev1_4-3차 전기공사 설계서_REVP0(090401) 9" xfId="15886"/>
    <cellStyle name="콤_수량산출서(수정)_02-배수공_02-배수공_배수공H_통영기초#11-rev1_노임단가" xfId="15887"/>
    <cellStyle name="콤_수량산출서(수정)_02-배수공_02-배수공_배수공H_통영기초#11-rev1_노임단가 10" xfId="15888"/>
    <cellStyle name="콤_수량산출서(수정)_02-배수공_02-배수공_배수공H_통영기초#11-rev1_노임단가 11" xfId="15889"/>
    <cellStyle name="콤_수량산출서(수정)_02-배수공_02-배수공_배수공H_통영기초#11-rev1_노임단가 12" xfId="15890"/>
    <cellStyle name="콤_수량산출서(수정)_02-배수공_02-배수공_배수공H_통영기초#11-rev1_노임단가 13" xfId="15891"/>
    <cellStyle name="콤_수량산출서(수정)_02-배수공_02-배수공_배수공H_통영기초#11-rev1_노임단가 14" xfId="29997"/>
    <cellStyle name="콤_수량산출서(수정)_02-배수공_02-배수공_배수공H_통영기초#11-rev1_노임단가 2" xfId="15892"/>
    <cellStyle name="콤_수량산출서(수정)_02-배수공_02-배수공_배수공H_통영기초#11-rev1_노임단가 3" xfId="15893"/>
    <cellStyle name="콤_수량산출서(수정)_02-배수공_02-배수공_배수공H_통영기초#11-rev1_노임단가 4" xfId="15894"/>
    <cellStyle name="콤_수량산출서(수정)_02-배수공_02-배수공_배수공H_통영기초#11-rev1_노임단가 5" xfId="15895"/>
    <cellStyle name="콤_수량산출서(수정)_02-배수공_02-배수공_배수공H_통영기초#11-rev1_노임단가 6" xfId="15896"/>
    <cellStyle name="콤_수량산출서(수정)_02-배수공_02-배수공_배수공H_통영기초#11-rev1_노임단가 7" xfId="15897"/>
    <cellStyle name="콤_수량산출서(수정)_02-배수공_02-배수공_배수공H_통영기초#11-rev1_노임단가 8" xfId="15898"/>
    <cellStyle name="콤_수량산출서(수정)_02-배수공_02-배수공_배수공H_통영기초#11-rev1_노임단가 9" xfId="15899"/>
    <cellStyle name="콤_수량산출서(수정)_02-배수공_02-배수공_배수공H_통영기초#11-rev1_노임단가_1-1차 전기공사 설계서(저장탱크)_REVA_090721(전기방식수정분)" xfId="28334"/>
    <cellStyle name="콤_수량산출서(수정)_02-배수공_02-배수공_배수공H_통영기초#11-rev1_노임단가_4-3차 전기공사 설계서_REVP0(090401)" xfId="15900"/>
    <cellStyle name="콤_수량산출서(수정)_02-배수공_02-배수공_배수공H_통영기초#11-rev1_노임단가_4-3차 전기공사 설계서_REVP0(090401) 10" xfId="15901"/>
    <cellStyle name="콤_수량산출서(수정)_02-배수공_02-배수공_배수공H_통영기초#11-rev1_노임단가_4-3차 전기공사 설계서_REVP0(090401) 11" xfId="15902"/>
    <cellStyle name="콤_수량산출서(수정)_02-배수공_02-배수공_배수공H_통영기초#11-rev1_노임단가_4-3차 전기공사 설계서_REVP0(090401) 12" xfId="15903"/>
    <cellStyle name="콤_수량산출서(수정)_02-배수공_02-배수공_배수공H_통영기초#11-rev1_노임단가_4-3차 전기공사 설계서_REVP0(090401) 13" xfId="15904"/>
    <cellStyle name="콤_수량산출서(수정)_02-배수공_02-배수공_배수공H_통영기초#11-rev1_노임단가_4-3차 전기공사 설계서_REVP0(090401) 14" xfId="29996"/>
    <cellStyle name="콤_수량산출서(수정)_02-배수공_02-배수공_배수공H_통영기초#11-rev1_노임단가_4-3차 전기공사 설계서_REVP0(090401) 2" xfId="15905"/>
    <cellStyle name="콤_수량산출서(수정)_02-배수공_02-배수공_배수공H_통영기초#11-rev1_노임단가_4-3차 전기공사 설계서_REVP0(090401) 3" xfId="15906"/>
    <cellStyle name="콤_수량산출서(수정)_02-배수공_02-배수공_배수공H_통영기초#11-rev1_노임단가_4-3차 전기공사 설계서_REVP0(090401) 4" xfId="15907"/>
    <cellStyle name="콤_수량산출서(수정)_02-배수공_02-배수공_배수공H_통영기초#11-rev1_노임단가_4-3차 전기공사 설계서_REVP0(090401) 5" xfId="15908"/>
    <cellStyle name="콤_수량산출서(수정)_02-배수공_02-배수공_배수공H_통영기초#11-rev1_노임단가_4-3차 전기공사 설계서_REVP0(090401) 6" xfId="15909"/>
    <cellStyle name="콤_수량산출서(수정)_02-배수공_02-배수공_배수공H_통영기초#11-rev1_노임단가_4-3차 전기공사 설계서_REVP0(090401) 7" xfId="15910"/>
    <cellStyle name="콤_수량산출서(수정)_02-배수공_02-배수공_배수공H_통영기초#11-rev1_노임단가_4-3차 전기공사 설계서_REVP0(090401) 8" xfId="15911"/>
    <cellStyle name="콤_수량산출서(수정)_02-배수공_02-배수공_배수공H_통영기초#11-rev1_노임단가_4-3차 전기공사 설계서_REVP0(090401) 9" xfId="15912"/>
    <cellStyle name="콤_수량산출서(수정)_02-배수공_02-배수공_배수공H_통영기초#11-rev1_통합내역서" xfId="15913"/>
    <cellStyle name="콤_수량산출서(수정)_02-배수공_02-배수공_배수공H_통영기초#11-rev1_통합내역서 10" xfId="15914"/>
    <cellStyle name="콤_수량산출서(수정)_02-배수공_02-배수공_배수공H_통영기초#11-rev1_통합내역서 11" xfId="15915"/>
    <cellStyle name="콤_수량산출서(수정)_02-배수공_02-배수공_배수공H_통영기초#11-rev1_통합내역서 12" xfId="15916"/>
    <cellStyle name="콤_수량산출서(수정)_02-배수공_02-배수공_배수공H_통영기초#11-rev1_통합내역서 13" xfId="15917"/>
    <cellStyle name="콤_수량산출서(수정)_02-배수공_02-배수공_배수공H_통영기초#11-rev1_통합내역서 14" xfId="29995"/>
    <cellStyle name="콤_수량산출서(수정)_02-배수공_02-배수공_배수공H_통영기초#11-rev1_통합내역서 2" xfId="15918"/>
    <cellStyle name="콤_수량산출서(수정)_02-배수공_02-배수공_배수공H_통영기초#11-rev1_통합내역서 3" xfId="15919"/>
    <cellStyle name="콤_수량산출서(수정)_02-배수공_02-배수공_배수공H_통영기초#11-rev1_통합내역서 4" xfId="15920"/>
    <cellStyle name="콤_수량산출서(수정)_02-배수공_02-배수공_배수공H_통영기초#11-rev1_통합내역서 5" xfId="15921"/>
    <cellStyle name="콤_수량산출서(수정)_02-배수공_02-배수공_배수공H_통영기초#11-rev1_통합내역서 6" xfId="15922"/>
    <cellStyle name="콤_수량산출서(수정)_02-배수공_02-배수공_배수공H_통영기초#11-rev1_통합내역서 7" xfId="15923"/>
    <cellStyle name="콤_수량산출서(수정)_02-배수공_02-배수공_배수공H_통영기초#11-rev1_통합내역서 8" xfId="15924"/>
    <cellStyle name="콤_수량산출서(수정)_02-배수공_02-배수공_배수공H_통영기초#11-rev1_통합내역서 9" xfId="15925"/>
    <cellStyle name="콤_수량산출서(수정)_02-배수공_02-배수공_배수공H_통영기초#11-rev1_통합내역서_1-1차 전기공사 설계서(저장탱크)_REVA_090721(전기방식수정분)" xfId="28335"/>
    <cellStyle name="콤_수량산출서(수정)_02-배수공_02-배수공_배수공H_통영기초#11-rev1_통합내역서_4-3차 전기공사 설계서_REVP0(090401)" xfId="15926"/>
    <cellStyle name="콤_수량산출서(수정)_02-배수공_02-배수공_배수공H_통영기초#11-rev1_통합내역서_4-3차 전기공사 설계서_REVP0(090401) 10" xfId="15927"/>
    <cellStyle name="콤_수량산출서(수정)_02-배수공_02-배수공_배수공H_통영기초#11-rev1_통합내역서_4-3차 전기공사 설계서_REVP0(090401) 11" xfId="15928"/>
    <cellStyle name="콤_수량산출서(수정)_02-배수공_02-배수공_배수공H_통영기초#11-rev1_통합내역서_4-3차 전기공사 설계서_REVP0(090401) 12" xfId="15929"/>
    <cellStyle name="콤_수량산출서(수정)_02-배수공_02-배수공_배수공H_통영기초#11-rev1_통합내역서_4-3차 전기공사 설계서_REVP0(090401) 13" xfId="15930"/>
    <cellStyle name="콤_수량산출서(수정)_02-배수공_02-배수공_배수공H_통영기초#11-rev1_통합내역서_4-3차 전기공사 설계서_REVP0(090401) 14" xfId="29994"/>
    <cellStyle name="콤_수량산출서(수정)_02-배수공_02-배수공_배수공H_통영기초#11-rev1_통합내역서_4-3차 전기공사 설계서_REVP0(090401) 2" xfId="15931"/>
    <cellStyle name="콤_수량산출서(수정)_02-배수공_02-배수공_배수공H_통영기초#11-rev1_통합내역서_4-3차 전기공사 설계서_REVP0(090401) 3" xfId="15932"/>
    <cellStyle name="콤_수량산출서(수정)_02-배수공_02-배수공_배수공H_통영기초#11-rev1_통합내역서_4-3차 전기공사 설계서_REVP0(090401) 4" xfId="15933"/>
    <cellStyle name="콤_수량산출서(수정)_02-배수공_02-배수공_배수공H_통영기초#11-rev1_통합내역서_4-3차 전기공사 설계서_REVP0(090401) 5" xfId="15934"/>
    <cellStyle name="콤_수량산출서(수정)_02-배수공_02-배수공_배수공H_통영기초#11-rev1_통합내역서_4-3차 전기공사 설계서_REVP0(090401) 6" xfId="15935"/>
    <cellStyle name="콤_수량산출서(수정)_02-배수공_02-배수공_배수공H_통영기초#11-rev1_통합내역서_4-3차 전기공사 설계서_REVP0(090401) 7" xfId="15936"/>
    <cellStyle name="콤_수량산출서(수정)_02-배수공_02-배수공_배수공H_통영기초#11-rev1_통합내역서_4-3차 전기공사 설계서_REVP0(090401) 8" xfId="15937"/>
    <cellStyle name="콤_수량산출서(수정)_02-배수공_02-배수공_배수공H_통영기초#11-rev1_통합내역서_4-3차 전기공사 설계서_REVP0(090401) 9" xfId="15938"/>
    <cellStyle name="콤_수량산출서(수정)_02-배수공_02-배수공_배수공H_통영기초#11-rev1_평택15-17본체내역서_rev5" xfId="15939"/>
    <cellStyle name="콤_수량산출서(수정)_02-배수공_02-배수공_배수공H_통영기초#11-rev1_평택15-17본체내역서_rev5 10" xfId="15940"/>
    <cellStyle name="콤_수량산출서(수정)_02-배수공_02-배수공_배수공H_통영기초#11-rev1_평택15-17본체내역서_rev5 11" xfId="15941"/>
    <cellStyle name="콤_수량산출서(수정)_02-배수공_02-배수공_배수공H_통영기초#11-rev1_평택15-17본체내역서_rev5 12" xfId="15942"/>
    <cellStyle name="콤_수량산출서(수정)_02-배수공_02-배수공_배수공H_통영기초#11-rev1_평택15-17본체내역서_rev5 13" xfId="15943"/>
    <cellStyle name="콤_수량산출서(수정)_02-배수공_02-배수공_배수공H_통영기초#11-rev1_평택15-17본체내역서_rev5 14" xfId="29993"/>
    <cellStyle name="콤_수량산출서(수정)_02-배수공_02-배수공_배수공H_통영기초#11-rev1_평택15-17본체내역서_rev5 2" xfId="15944"/>
    <cellStyle name="콤_수량산출서(수정)_02-배수공_02-배수공_배수공H_통영기초#11-rev1_평택15-17본체내역서_rev5 3" xfId="15945"/>
    <cellStyle name="콤_수량산출서(수정)_02-배수공_02-배수공_배수공H_통영기초#11-rev1_평택15-17본체내역서_rev5 4" xfId="15946"/>
    <cellStyle name="콤_수량산출서(수정)_02-배수공_02-배수공_배수공H_통영기초#11-rev1_평택15-17본체내역서_rev5 5" xfId="15947"/>
    <cellStyle name="콤_수량산출서(수정)_02-배수공_02-배수공_배수공H_통영기초#11-rev1_평택15-17본체내역서_rev5 6" xfId="15948"/>
    <cellStyle name="콤_수량산출서(수정)_02-배수공_02-배수공_배수공H_통영기초#11-rev1_평택15-17본체내역서_rev5 7" xfId="15949"/>
    <cellStyle name="콤_수량산출서(수정)_02-배수공_02-배수공_배수공H_통영기초#11-rev1_평택15-17본체내역서_rev5 8" xfId="15950"/>
    <cellStyle name="콤_수량산출서(수정)_02-배수공_02-배수공_배수공H_통영기초#11-rev1_평택15-17본체내역서_rev5 9" xfId="15951"/>
    <cellStyle name="콤_수량산출서(수정)_02-배수공_02-배수공_배수공H_통영기초#11-rev1_평택15-17본체내역서_rev5_1-1차 전기공사 설계서(저장탱크)_REVA_090721(전기방식수정분)" xfId="28336"/>
    <cellStyle name="콤_수량산출서(수정)_02-배수공_02-배수공_배수공H_통영기초#11-rev1_평택15-17본체내역서_rev5_4-3차 전기공사 설계서_REVP0(090401)" xfId="15952"/>
    <cellStyle name="콤_수량산출서(수정)_02-배수공_02-배수공_배수공H_통영기초#11-rev1_평택15-17본체내역서_rev5_4-3차 전기공사 설계서_REVP0(090401) 10" xfId="15953"/>
    <cellStyle name="콤_수량산출서(수정)_02-배수공_02-배수공_배수공H_통영기초#11-rev1_평택15-17본체내역서_rev5_4-3차 전기공사 설계서_REVP0(090401) 11" xfId="15954"/>
    <cellStyle name="콤_수량산출서(수정)_02-배수공_02-배수공_배수공H_통영기초#11-rev1_평택15-17본체내역서_rev5_4-3차 전기공사 설계서_REVP0(090401) 12" xfId="15955"/>
    <cellStyle name="콤_수량산출서(수정)_02-배수공_02-배수공_배수공H_통영기초#11-rev1_평택15-17본체내역서_rev5_4-3차 전기공사 설계서_REVP0(090401) 13" xfId="15956"/>
    <cellStyle name="콤_수량산출서(수정)_02-배수공_02-배수공_배수공H_통영기초#11-rev1_평택15-17본체내역서_rev5_4-3차 전기공사 설계서_REVP0(090401) 14" xfId="29992"/>
    <cellStyle name="콤_수량산출서(수정)_02-배수공_02-배수공_배수공H_통영기초#11-rev1_평택15-17본체내역서_rev5_4-3차 전기공사 설계서_REVP0(090401) 2" xfId="15957"/>
    <cellStyle name="콤_수량산출서(수정)_02-배수공_02-배수공_배수공H_통영기초#11-rev1_평택15-17본체내역서_rev5_4-3차 전기공사 설계서_REVP0(090401) 3" xfId="15958"/>
    <cellStyle name="콤_수량산출서(수정)_02-배수공_02-배수공_배수공H_통영기초#11-rev1_평택15-17본체내역서_rev5_4-3차 전기공사 설계서_REVP0(090401) 4" xfId="15959"/>
    <cellStyle name="콤_수량산출서(수정)_02-배수공_02-배수공_배수공H_통영기초#11-rev1_평택15-17본체내역서_rev5_4-3차 전기공사 설계서_REVP0(090401) 5" xfId="15960"/>
    <cellStyle name="콤_수량산출서(수정)_02-배수공_02-배수공_배수공H_통영기초#11-rev1_평택15-17본체내역서_rev5_4-3차 전기공사 설계서_REVP0(090401) 6" xfId="15961"/>
    <cellStyle name="콤_수량산출서(수정)_02-배수공_02-배수공_배수공H_통영기초#11-rev1_평택15-17본체내역서_rev5_4-3차 전기공사 설계서_REVP0(090401) 7" xfId="15962"/>
    <cellStyle name="콤_수량산출서(수정)_02-배수공_02-배수공_배수공H_통영기초#11-rev1_평택15-17본체내역서_rev5_4-3차 전기공사 설계서_REVP0(090401) 8" xfId="15963"/>
    <cellStyle name="콤_수량산출서(수정)_02-배수공_02-배수공_배수공H_통영기초#11-rev1_평택15-17본체내역서_rev5_4-3차 전기공사 설계서_REVP0(090401) 9" xfId="15964"/>
    <cellStyle name="콤_수량산출서(수정)_02-배수공_02-배수공_배수공H_통합내역서" xfId="15965"/>
    <cellStyle name="콤_수량산출서(수정)_02-배수공_02-배수공_배수공H_통합내역서 10" xfId="15966"/>
    <cellStyle name="콤_수량산출서(수정)_02-배수공_02-배수공_배수공H_통합내역서 11" xfId="15967"/>
    <cellStyle name="콤_수량산출서(수정)_02-배수공_02-배수공_배수공H_통합내역서 12" xfId="15968"/>
    <cellStyle name="콤_수량산출서(수정)_02-배수공_02-배수공_배수공H_통합내역서 13" xfId="15969"/>
    <cellStyle name="콤_수량산출서(수정)_02-배수공_02-배수공_배수공H_통합내역서 14" xfId="29991"/>
    <cellStyle name="콤_수량산출서(수정)_02-배수공_02-배수공_배수공H_통합내역서 2" xfId="15970"/>
    <cellStyle name="콤_수량산출서(수정)_02-배수공_02-배수공_배수공H_통합내역서 3" xfId="15971"/>
    <cellStyle name="콤_수량산출서(수정)_02-배수공_02-배수공_배수공H_통합내역서 4" xfId="15972"/>
    <cellStyle name="콤_수량산출서(수정)_02-배수공_02-배수공_배수공H_통합내역서 5" xfId="15973"/>
    <cellStyle name="콤_수량산출서(수정)_02-배수공_02-배수공_배수공H_통합내역서 6" xfId="15974"/>
    <cellStyle name="콤_수량산출서(수정)_02-배수공_02-배수공_배수공H_통합내역서 7" xfId="15975"/>
    <cellStyle name="콤_수량산출서(수정)_02-배수공_02-배수공_배수공H_통합내역서 8" xfId="15976"/>
    <cellStyle name="콤_수량산출서(수정)_02-배수공_02-배수공_배수공H_통합내역서 9" xfId="15977"/>
    <cellStyle name="콤_수량산출서(수정)_02-배수공_02-배수공_배수공H_통합내역서_1-1차 전기공사 설계서(저장탱크)_REVA_090721(전기방식수정분)" xfId="28337"/>
    <cellStyle name="콤_수량산출서(수정)_02-배수공_02-배수공_배수공H_통합내역서_4-3차 전기공사 설계서_REVP0(090401)" xfId="15978"/>
    <cellStyle name="콤_수량산출서(수정)_02-배수공_02-배수공_배수공H_통합내역서_4-3차 전기공사 설계서_REVP0(090401) 10" xfId="15979"/>
    <cellStyle name="콤_수량산출서(수정)_02-배수공_02-배수공_배수공H_통합내역서_4-3차 전기공사 설계서_REVP0(090401) 11" xfId="15980"/>
    <cellStyle name="콤_수량산출서(수정)_02-배수공_02-배수공_배수공H_통합내역서_4-3차 전기공사 설계서_REVP0(090401) 12" xfId="15981"/>
    <cellStyle name="콤_수량산출서(수정)_02-배수공_02-배수공_배수공H_통합내역서_4-3차 전기공사 설계서_REVP0(090401) 13" xfId="15982"/>
    <cellStyle name="콤_수량산출서(수정)_02-배수공_02-배수공_배수공H_통합내역서_4-3차 전기공사 설계서_REVP0(090401) 14" xfId="29990"/>
    <cellStyle name="콤_수량산출서(수정)_02-배수공_02-배수공_배수공H_통합내역서_4-3차 전기공사 설계서_REVP0(090401) 2" xfId="15983"/>
    <cellStyle name="콤_수량산출서(수정)_02-배수공_02-배수공_배수공H_통합내역서_4-3차 전기공사 설계서_REVP0(090401) 3" xfId="15984"/>
    <cellStyle name="콤_수량산출서(수정)_02-배수공_02-배수공_배수공H_통합내역서_4-3차 전기공사 설계서_REVP0(090401) 4" xfId="15985"/>
    <cellStyle name="콤_수량산출서(수정)_02-배수공_02-배수공_배수공H_통합내역서_4-3차 전기공사 설계서_REVP0(090401) 5" xfId="15986"/>
    <cellStyle name="콤_수량산출서(수정)_02-배수공_02-배수공_배수공H_통합내역서_4-3차 전기공사 설계서_REVP0(090401) 6" xfId="15987"/>
    <cellStyle name="콤_수량산출서(수정)_02-배수공_02-배수공_배수공H_통합내역서_4-3차 전기공사 설계서_REVP0(090401) 7" xfId="15988"/>
    <cellStyle name="콤_수량산출서(수정)_02-배수공_02-배수공_배수공H_통합내역서_4-3차 전기공사 설계서_REVP0(090401) 8" xfId="15989"/>
    <cellStyle name="콤_수량산출서(수정)_02-배수공_02-배수공_배수공H_통합내역서_4-3차 전기공사 설계서_REVP0(090401) 9" xfId="15990"/>
    <cellStyle name="콤_수량산출서(수정)_02-배수공_02-배수공_배수공H_평택15-17본체내역서_rev5" xfId="15991"/>
    <cellStyle name="콤_수량산출서(수정)_02-배수공_02-배수공_배수공H_평택15-17본체내역서_rev5 10" xfId="15992"/>
    <cellStyle name="콤_수량산출서(수정)_02-배수공_02-배수공_배수공H_평택15-17본체내역서_rev5 11" xfId="15993"/>
    <cellStyle name="콤_수량산출서(수정)_02-배수공_02-배수공_배수공H_평택15-17본체내역서_rev5 12" xfId="15994"/>
    <cellStyle name="콤_수량산출서(수정)_02-배수공_02-배수공_배수공H_평택15-17본체내역서_rev5 13" xfId="15995"/>
    <cellStyle name="콤_수량산출서(수정)_02-배수공_02-배수공_배수공H_평택15-17본체내역서_rev5 14" xfId="29989"/>
    <cellStyle name="콤_수량산출서(수정)_02-배수공_02-배수공_배수공H_평택15-17본체내역서_rev5 2" xfId="15996"/>
    <cellStyle name="콤_수량산출서(수정)_02-배수공_02-배수공_배수공H_평택15-17본체내역서_rev5 3" xfId="15997"/>
    <cellStyle name="콤_수량산출서(수정)_02-배수공_02-배수공_배수공H_평택15-17본체내역서_rev5 4" xfId="15998"/>
    <cellStyle name="콤_수량산출서(수정)_02-배수공_02-배수공_배수공H_평택15-17본체내역서_rev5 5" xfId="15999"/>
    <cellStyle name="콤_수량산출서(수정)_02-배수공_02-배수공_배수공H_평택15-17본체내역서_rev5 6" xfId="16000"/>
    <cellStyle name="콤_수량산출서(수정)_02-배수공_02-배수공_배수공H_평택15-17본체내역서_rev5 7" xfId="16001"/>
    <cellStyle name="콤_수량산출서(수정)_02-배수공_02-배수공_배수공H_평택15-17본체내역서_rev5 8" xfId="16002"/>
    <cellStyle name="콤_수량산출서(수정)_02-배수공_02-배수공_배수공H_평택15-17본체내역서_rev5 9" xfId="16003"/>
    <cellStyle name="콤_수량산출서(수정)_02-배수공_02-배수공_배수공H_평택15-17본체내역서_rev5_1-1차 전기공사 설계서(저장탱크)_REVA_090721(전기방식수정분)" xfId="28338"/>
    <cellStyle name="콤_수량산출서(수정)_02-배수공_02-배수공_배수공H_평택15-17본체내역서_rev5_4-3차 전기공사 설계서_REVP0(090401)" xfId="16004"/>
    <cellStyle name="콤_수량산출서(수정)_02-배수공_02-배수공_배수공H_평택15-17본체내역서_rev5_4-3차 전기공사 설계서_REVP0(090401) 10" xfId="16005"/>
    <cellStyle name="콤_수량산출서(수정)_02-배수공_02-배수공_배수공H_평택15-17본체내역서_rev5_4-3차 전기공사 설계서_REVP0(090401) 11" xfId="16006"/>
    <cellStyle name="콤_수량산출서(수정)_02-배수공_02-배수공_배수공H_평택15-17본체내역서_rev5_4-3차 전기공사 설계서_REVP0(090401) 12" xfId="16007"/>
    <cellStyle name="콤_수량산출서(수정)_02-배수공_02-배수공_배수공H_평택15-17본체내역서_rev5_4-3차 전기공사 설계서_REVP0(090401) 13" xfId="16008"/>
    <cellStyle name="콤_수량산출서(수정)_02-배수공_02-배수공_배수공H_평택15-17본체내역서_rev5_4-3차 전기공사 설계서_REVP0(090401) 14" xfId="29988"/>
    <cellStyle name="콤_수량산출서(수정)_02-배수공_02-배수공_배수공H_평택15-17본체내역서_rev5_4-3차 전기공사 설계서_REVP0(090401) 2" xfId="16009"/>
    <cellStyle name="콤_수량산출서(수정)_02-배수공_02-배수공_배수공H_평택15-17본체내역서_rev5_4-3차 전기공사 설계서_REVP0(090401) 3" xfId="16010"/>
    <cellStyle name="콤_수량산출서(수정)_02-배수공_02-배수공_배수공H_평택15-17본체내역서_rev5_4-3차 전기공사 설계서_REVP0(090401) 4" xfId="16011"/>
    <cellStyle name="콤_수량산출서(수정)_02-배수공_02-배수공_배수공H_평택15-17본체내역서_rev5_4-3차 전기공사 설계서_REVP0(090401) 5" xfId="16012"/>
    <cellStyle name="콤_수량산출서(수정)_02-배수공_02-배수공_배수공H_평택15-17본체내역서_rev5_4-3차 전기공사 설계서_REVP0(090401) 6" xfId="16013"/>
    <cellStyle name="콤_수량산출서(수정)_02-배수공_02-배수공_배수공H_평택15-17본체내역서_rev5_4-3차 전기공사 설계서_REVP0(090401) 7" xfId="16014"/>
    <cellStyle name="콤_수량산출서(수정)_02-배수공_02-배수공_배수공H_평택15-17본체내역서_rev5_4-3차 전기공사 설계서_REVP0(090401) 8" xfId="16015"/>
    <cellStyle name="콤_수량산출서(수정)_02-배수공_02-배수공_배수공H_평택15-17본체내역서_rev5_4-3차 전기공사 설계서_REVP0(090401) 9" xfId="16016"/>
    <cellStyle name="콤_수량산출서(수정)_02-배수공_02-배수공_통영기초#11-rev1" xfId="16017"/>
    <cellStyle name="콤_수량산출서(수정)_02-배수공_02-배수공_통영기초#11-rev1 10" xfId="16018"/>
    <cellStyle name="콤_수량산출서(수정)_02-배수공_02-배수공_통영기초#11-rev1 11" xfId="16019"/>
    <cellStyle name="콤_수량산출서(수정)_02-배수공_02-배수공_통영기초#11-rev1 12" xfId="16020"/>
    <cellStyle name="콤_수량산출서(수정)_02-배수공_02-배수공_통영기초#11-rev1 13" xfId="16021"/>
    <cellStyle name="콤_수량산출서(수정)_02-배수공_02-배수공_통영기초#11-rev1 14" xfId="29987"/>
    <cellStyle name="콤_수량산출서(수정)_02-배수공_02-배수공_통영기초#11-rev1 2" xfId="16022"/>
    <cellStyle name="콤_수량산출서(수정)_02-배수공_02-배수공_통영기초#11-rev1 3" xfId="16023"/>
    <cellStyle name="콤_수량산출서(수정)_02-배수공_02-배수공_통영기초#11-rev1 4" xfId="16024"/>
    <cellStyle name="콤_수량산출서(수정)_02-배수공_02-배수공_통영기초#11-rev1 5" xfId="16025"/>
    <cellStyle name="콤_수량산출서(수정)_02-배수공_02-배수공_통영기초#11-rev1 6" xfId="16026"/>
    <cellStyle name="콤_수량산출서(수정)_02-배수공_02-배수공_통영기초#11-rev1 7" xfId="16027"/>
    <cellStyle name="콤_수량산출서(수정)_02-배수공_02-배수공_통영기초#11-rev1 8" xfId="16028"/>
    <cellStyle name="콤_수량산출서(수정)_02-배수공_02-배수공_통영기초#11-rev1 9" xfId="16029"/>
    <cellStyle name="콤_수량산출서(수정)_02-배수공_02-배수공_통영기초#11-rev1_1-1차 전기공사 설계서(저장탱크)_REVA_090721(전기방식수정분)" xfId="28339"/>
    <cellStyle name="콤_수량산출서(수정)_02-배수공_02-배수공_통영기초#11-rev1_4-3차 전기공사 설계서_REVP0(090401)" xfId="16030"/>
    <cellStyle name="콤_수량산출서(수정)_02-배수공_02-배수공_통영기초#11-rev1_4-3차 전기공사 설계서_REVP0(090401) 10" xfId="16031"/>
    <cellStyle name="콤_수량산출서(수정)_02-배수공_02-배수공_통영기초#11-rev1_4-3차 전기공사 설계서_REVP0(090401) 11" xfId="16032"/>
    <cellStyle name="콤_수량산출서(수정)_02-배수공_02-배수공_통영기초#11-rev1_4-3차 전기공사 설계서_REVP0(090401) 12" xfId="16033"/>
    <cellStyle name="콤_수량산출서(수정)_02-배수공_02-배수공_통영기초#11-rev1_4-3차 전기공사 설계서_REVP0(090401) 13" xfId="16034"/>
    <cellStyle name="콤_수량산출서(수정)_02-배수공_02-배수공_통영기초#11-rev1_4-3차 전기공사 설계서_REVP0(090401) 14" xfId="29986"/>
    <cellStyle name="콤_수량산출서(수정)_02-배수공_02-배수공_통영기초#11-rev1_4-3차 전기공사 설계서_REVP0(090401) 2" xfId="16035"/>
    <cellStyle name="콤_수량산출서(수정)_02-배수공_02-배수공_통영기초#11-rev1_4-3차 전기공사 설계서_REVP0(090401) 3" xfId="16036"/>
    <cellStyle name="콤_수량산출서(수정)_02-배수공_02-배수공_통영기초#11-rev1_4-3차 전기공사 설계서_REVP0(090401) 4" xfId="16037"/>
    <cellStyle name="콤_수량산출서(수정)_02-배수공_02-배수공_통영기초#11-rev1_4-3차 전기공사 설계서_REVP0(090401) 5" xfId="16038"/>
    <cellStyle name="콤_수량산출서(수정)_02-배수공_02-배수공_통영기초#11-rev1_4-3차 전기공사 설계서_REVP0(090401) 6" xfId="16039"/>
    <cellStyle name="콤_수량산출서(수정)_02-배수공_02-배수공_통영기초#11-rev1_4-3차 전기공사 설계서_REVP0(090401) 7" xfId="16040"/>
    <cellStyle name="콤_수량산출서(수정)_02-배수공_02-배수공_통영기초#11-rev1_4-3차 전기공사 설계서_REVP0(090401) 8" xfId="16041"/>
    <cellStyle name="콤_수량산출서(수정)_02-배수공_02-배수공_통영기초#11-rev1_4-3차 전기공사 설계서_REVP0(090401) 9" xfId="16042"/>
    <cellStyle name="콤_수량산출서(수정)_02-배수공_02-배수공_통영기초#11-rev1_노임단가" xfId="16043"/>
    <cellStyle name="콤_수량산출서(수정)_02-배수공_02-배수공_통영기초#11-rev1_노임단가 10" xfId="16044"/>
    <cellStyle name="콤_수량산출서(수정)_02-배수공_02-배수공_통영기초#11-rev1_노임단가 11" xfId="16045"/>
    <cellStyle name="콤_수량산출서(수정)_02-배수공_02-배수공_통영기초#11-rev1_노임단가 12" xfId="16046"/>
    <cellStyle name="콤_수량산출서(수정)_02-배수공_02-배수공_통영기초#11-rev1_노임단가 13" xfId="16047"/>
    <cellStyle name="콤_수량산출서(수정)_02-배수공_02-배수공_통영기초#11-rev1_노임단가 14" xfId="29985"/>
    <cellStyle name="콤_수량산출서(수정)_02-배수공_02-배수공_통영기초#11-rev1_노임단가 2" xfId="16048"/>
    <cellStyle name="콤_수량산출서(수정)_02-배수공_02-배수공_통영기초#11-rev1_노임단가 3" xfId="16049"/>
    <cellStyle name="콤_수량산출서(수정)_02-배수공_02-배수공_통영기초#11-rev1_노임단가 4" xfId="16050"/>
    <cellStyle name="콤_수량산출서(수정)_02-배수공_02-배수공_통영기초#11-rev1_노임단가 5" xfId="16051"/>
    <cellStyle name="콤_수량산출서(수정)_02-배수공_02-배수공_통영기초#11-rev1_노임단가 6" xfId="16052"/>
    <cellStyle name="콤_수량산출서(수정)_02-배수공_02-배수공_통영기초#11-rev1_노임단가 7" xfId="16053"/>
    <cellStyle name="콤_수량산출서(수정)_02-배수공_02-배수공_통영기초#11-rev1_노임단가 8" xfId="16054"/>
    <cellStyle name="콤_수량산출서(수정)_02-배수공_02-배수공_통영기초#11-rev1_노임단가 9" xfId="16055"/>
    <cellStyle name="콤_수량산출서(수정)_02-배수공_02-배수공_통영기초#11-rev1_노임단가_1-1차 전기공사 설계서(저장탱크)_REVA_090721(전기방식수정분)" xfId="28340"/>
    <cellStyle name="콤_수량산출서(수정)_02-배수공_02-배수공_통영기초#11-rev1_노임단가_4-3차 전기공사 설계서_REVP0(090401)" xfId="16056"/>
    <cellStyle name="콤_수량산출서(수정)_02-배수공_02-배수공_통영기초#11-rev1_노임단가_4-3차 전기공사 설계서_REVP0(090401) 10" xfId="16057"/>
    <cellStyle name="콤_수량산출서(수정)_02-배수공_02-배수공_통영기초#11-rev1_노임단가_4-3차 전기공사 설계서_REVP0(090401) 11" xfId="16058"/>
    <cellStyle name="콤_수량산출서(수정)_02-배수공_02-배수공_통영기초#11-rev1_노임단가_4-3차 전기공사 설계서_REVP0(090401) 12" xfId="16059"/>
    <cellStyle name="콤_수량산출서(수정)_02-배수공_02-배수공_통영기초#11-rev1_노임단가_4-3차 전기공사 설계서_REVP0(090401) 13" xfId="16060"/>
    <cellStyle name="콤_수량산출서(수정)_02-배수공_02-배수공_통영기초#11-rev1_노임단가_4-3차 전기공사 설계서_REVP0(090401) 14" xfId="29984"/>
    <cellStyle name="콤_수량산출서(수정)_02-배수공_02-배수공_통영기초#11-rev1_노임단가_4-3차 전기공사 설계서_REVP0(090401) 2" xfId="16061"/>
    <cellStyle name="콤_수량산출서(수정)_02-배수공_02-배수공_통영기초#11-rev1_노임단가_4-3차 전기공사 설계서_REVP0(090401) 3" xfId="16062"/>
    <cellStyle name="콤_수량산출서(수정)_02-배수공_02-배수공_통영기초#11-rev1_노임단가_4-3차 전기공사 설계서_REVP0(090401) 4" xfId="16063"/>
    <cellStyle name="콤_수량산출서(수정)_02-배수공_02-배수공_통영기초#11-rev1_노임단가_4-3차 전기공사 설계서_REVP0(090401) 5" xfId="16064"/>
    <cellStyle name="콤_수량산출서(수정)_02-배수공_02-배수공_통영기초#11-rev1_노임단가_4-3차 전기공사 설계서_REVP0(090401) 6" xfId="16065"/>
    <cellStyle name="콤_수량산출서(수정)_02-배수공_02-배수공_통영기초#11-rev1_노임단가_4-3차 전기공사 설계서_REVP0(090401) 7" xfId="16066"/>
    <cellStyle name="콤_수량산출서(수정)_02-배수공_02-배수공_통영기초#11-rev1_노임단가_4-3차 전기공사 설계서_REVP0(090401) 8" xfId="16067"/>
    <cellStyle name="콤_수량산출서(수정)_02-배수공_02-배수공_통영기초#11-rev1_노임단가_4-3차 전기공사 설계서_REVP0(090401) 9" xfId="16068"/>
    <cellStyle name="콤_수량산출서(수정)_02-배수공_02-배수공_통영기초#11-rev1_통합내역서" xfId="16069"/>
    <cellStyle name="콤_수량산출서(수정)_02-배수공_02-배수공_통영기초#11-rev1_통합내역서 10" xfId="16070"/>
    <cellStyle name="콤_수량산출서(수정)_02-배수공_02-배수공_통영기초#11-rev1_통합내역서 11" xfId="16071"/>
    <cellStyle name="콤_수량산출서(수정)_02-배수공_02-배수공_통영기초#11-rev1_통합내역서 12" xfId="16072"/>
    <cellStyle name="콤_수량산출서(수정)_02-배수공_02-배수공_통영기초#11-rev1_통합내역서 13" xfId="16073"/>
    <cellStyle name="콤_수량산출서(수정)_02-배수공_02-배수공_통영기초#11-rev1_통합내역서 14" xfId="29983"/>
    <cellStyle name="콤_수량산출서(수정)_02-배수공_02-배수공_통영기초#11-rev1_통합내역서 2" xfId="16074"/>
    <cellStyle name="콤_수량산출서(수정)_02-배수공_02-배수공_통영기초#11-rev1_통합내역서 3" xfId="16075"/>
    <cellStyle name="콤_수량산출서(수정)_02-배수공_02-배수공_통영기초#11-rev1_통합내역서 4" xfId="16076"/>
    <cellStyle name="콤_수량산출서(수정)_02-배수공_02-배수공_통영기초#11-rev1_통합내역서 5" xfId="16077"/>
    <cellStyle name="콤_수량산출서(수정)_02-배수공_02-배수공_통영기초#11-rev1_통합내역서 6" xfId="16078"/>
    <cellStyle name="콤_수량산출서(수정)_02-배수공_02-배수공_통영기초#11-rev1_통합내역서 7" xfId="16079"/>
    <cellStyle name="콤_수량산출서(수정)_02-배수공_02-배수공_통영기초#11-rev1_통합내역서 8" xfId="16080"/>
    <cellStyle name="콤_수량산출서(수정)_02-배수공_02-배수공_통영기초#11-rev1_통합내역서 9" xfId="16081"/>
    <cellStyle name="콤_수량산출서(수정)_02-배수공_02-배수공_통영기초#11-rev1_통합내역서_1-1차 전기공사 설계서(저장탱크)_REVA_090721(전기방식수정분)" xfId="28341"/>
    <cellStyle name="콤_수량산출서(수정)_02-배수공_02-배수공_통영기초#11-rev1_통합내역서_4-3차 전기공사 설계서_REVP0(090401)" xfId="16082"/>
    <cellStyle name="콤_수량산출서(수정)_02-배수공_02-배수공_통영기초#11-rev1_통합내역서_4-3차 전기공사 설계서_REVP0(090401) 10" xfId="16083"/>
    <cellStyle name="콤_수량산출서(수정)_02-배수공_02-배수공_통영기초#11-rev1_통합내역서_4-3차 전기공사 설계서_REVP0(090401) 11" xfId="16084"/>
    <cellStyle name="콤_수량산출서(수정)_02-배수공_02-배수공_통영기초#11-rev1_통합내역서_4-3차 전기공사 설계서_REVP0(090401) 12" xfId="16085"/>
    <cellStyle name="콤_수량산출서(수정)_02-배수공_02-배수공_통영기초#11-rev1_통합내역서_4-3차 전기공사 설계서_REVP0(090401) 13" xfId="16086"/>
    <cellStyle name="콤_수량산출서(수정)_02-배수공_02-배수공_통영기초#11-rev1_통합내역서_4-3차 전기공사 설계서_REVP0(090401) 14" xfId="29982"/>
    <cellStyle name="콤_수량산출서(수정)_02-배수공_02-배수공_통영기초#11-rev1_통합내역서_4-3차 전기공사 설계서_REVP0(090401) 2" xfId="16087"/>
    <cellStyle name="콤_수량산출서(수정)_02-배수공_02-배수공_통영기초#11-rev1_통합내역서_4-3차 전기공사 설계서_REVP0(090401) 3" xfId="16088"/>
    <cellStyle name="콤_수량산출서(수정)_02-배수공_02-배수공_통영기초#11-rev1_통합내역서_4-3차 전기공사 설계서_REVP0(090401) 4" xfId="16089"/>
    <cellStyle name="콤_수량산출서(수정)_02-배수공_02-배수공_통영기초#11-rev1_통합내역서_4-3차 전기공사 설계서_REVP0(090401) 5" xfId="16090"/>
    <cellStyle name="콤_수량산출서(수정)_02-배수공_02-배수공_통영기초#11-rev1_통합내역서_4-3차 전기공사 설계서_REVP0(090401) 6" xfId="16091"/>
    <cellStyle name="콤_수량산출서(수정)_02-배수공_02-배수공_통영기초#11-rev1_통합내역서_4-3차 전기공사 설계서_REVP0(090401) 7" xfId="16092"/>
    <cellStyle name="콤_수량산출서(수정)_02-배수공_02-배수공_통영기초#11-rev1_통합내역서_4-3차 전기공사 설계서_REVP0(090401) 8" xfId="16093"/>
    <cellStyle name="콤_수량산출서(수정)_02-배수공_02-배수공_통영기초#11-rev1_통합내역서_4-3차 전기공사 설계서_REVP0(090401) 9" xfId="16094"/>
    <cellStyle name="콤_수량산출서(수정)_02-배수공_02-배수공_통영기초#11-rev1_평택15-17본체내역서_rev5" xfId="16095"/>
    <cellStyle name="콤_수량산출서(수정)_02-배수공_02-배수공_통영기초#11-rev1_평택15-17본체내역서_rev5 10" xfId="16096"/>
    <cellStyle name="콤_수량산출서(수정)_02-배수공_02-배수공_통영기초#11-rev1_평택15-17본체내역서_rev5 11" xfId="16097"/>
    <cellStyle name="콤_수량산출서(수정)_02-배수공_02-배수공_통영기초#11-rev1_평택15-17본체내역서_rev5 12" xfId="16098"/>
    <cellStyle name="콤_수량산출서(수정)_02-배수공_02-배수공_통영기초#11-rev1_평택15-17본체내역서_rev5 13" xfId="16099"/>
    <cellStyle name="콤_수량산출서(수정)_02-배수공_02-배수공_통영기초#11-rev1_평택15-17본체내역서_rev5 14" xfId="29981"/>
    <cellStyle name="콤_수량산출서(수정)_02-배수공_02-배수공_통영기초#11-rev1_평택15-17본체내역서_rev5 2" xfId="16100"/>
    <cellStyle name="콤_수량산출서(수정)_02-배수공_02-배수공_통영기초#11-rev1_평택15-17본체내역서_rev5 3" xfId="16101"/>
    <cellStyle name="콤_수량산출서(수정)_02-배수공_02-배수공_통영기초#11-rev1_평택15-17본체내역서_rev5 4" xfId="16102"/>
    <cellStyle name="콤_수량산출서(수정)_02-배수공_02-배수공_통영기초#11-rev1_평택15-17본체내역서_rev5 5" xfId="16103"/>
    <cellStyle name="콤_수량산출서(수정)_02-배수공_02-배수공_통영기초#11-rev1_평택15-17본체내역서_rev5 6" xfId="16104"/>
    <cellStyle name="콤_수량산출서(수정)_02-배수공_02-배수공_통영기초#11-rev1_평택15-17본체내역서_rev5 7" xfId="16105"/>
    <cellStyle name="콤_수량산출서(수정)_02-배수공_02-배수공_통영기초#11-rev1_평택15-17본체내역서_rev5 8" xfId="16106"/>
    <cellStyle name="콤_수량산출서(수정)_02-배수공_02-배수공_통영기초#11-rev1_평택15-17본체내역서_rev5 9" xfId="16107"/>
    <cellStyle name="콤_수량산출서(수정)_02-배수공_02-배수공_통영기초#11-rev1_평택15-17본체내역서_rev5_1-1차 전기공사 설계서(저장탱크)_REVA_090721(전기방식수정분)" xfId="28342"/>
    <cellStyle name="콤_수량산출서(수정)_02-배수공_02-배수공_통영기초#11-rev1_평택15-17본체내역서_rev5_4-3차 전기공사 설계서_REVP0(090401)" xfId="16108"/>
    <cellStyle name="콤_수량산출서(수정)_02-배수공_02-배수공_통영기초#11-rev1_평택15-17본체내역서_rev5_4-3차 전기공사 설계서_REVP0(090401) 10" xfId="16109"/>
    <cellStyle name="콤_수량산출서(수정)_02-배수공_02-배수공_통영기초#11-rev1_평택15-17본체내역서_rev5_4-3차 전기공사 설계서_REVP0(090401) 11" xfId="16110"/>
    <cellStyle name="콤_수량산출서(수정)_02-배수공_02-배수공_통영기초#11-rev1_평택15-17본체내역서_rev5_4-3차 전기공사 설계서_REVP0(090401) 12" xfId="16111"/>
    <cellStyle name="콤_수량산출서(수정)_02-배수공_02-배수공_통영기초#11-rev1_평택15-17본체내역서_rev5_4-3차 전기공사 설계서_REVP0(090401) 13" xfId="16112"/>
    <cellStyle name="콤_수량산출서(수정)_02-배수공_02-배수공_통영기초#11-rev1_평택15-17본체내역서_rev5_4-3차 전기공사 설계서_REVP0(090401) 14" xfId="29980"/>
    <cellStyle name="콤_수량산출서(수정)_02-배수공_02-배수공_통영기초#11-rev1_평택15-17본체내역서_rev5_4-3차 전기공사 설계서_REVP0(090401) 2" xfId="16113"/>
    <cellStyle name="콤_수량산출서(수정)_02-배수공_02-배수공_통영기초#11-rev1_평택15-17본체내역서_rev5_4-3차 전기공사 설계서_REVP0(090401) 3" xfId="16114"/>
    <cellStyle name="콤_수량산출서(수정)_02-배수공_02-배수공_통영기초#11-rev1_평택15-17본체내역서_rev5_4-3차 전기공사 설계서_REVP0(090401) 4" xfId="16115"/>
    <cellStyle name="콤_수량산출서(수정)_02-배수공_02-배수공_통영기초#11-rev1_평택15-17본체내역서_rev5_4-3차 전기공사 설계서_REVP0(090401) 5" xfId="16116"/>
    <cellStyle name="콤_수량산출서(수정)_02-배수공_02-배수공_통영기초#11-rev1_평택15-17본체내역서_rev5_4-3차 전기공사 설계서_REVP0(090401) 6" xfId="16117"/>
    <cellStyle name="콤_수량산출서(수정)_02-배수공_02-배수공_통영기초#11-rev1_평택15-17본체내역서_rev5_4-3차 전기공사 설계서_REVP0(090401) 7" xfId="16118"/>
    <cellStyle name="콤_수량산출서(수정)_02-배수공_02-배수공_통영기초#11-rev1_평택15-17본체내역서_rev5_4-3차 전기공사 설계서_REVP0(090401) 8" xfId="16119"/>
    <cellStyle name="콤_수량산출서(수정)_02-배수공_02-배수공_통영기초#11-rev1_평택15-17본체내역서_rev5_4-3차 전기공사 설계서_REVP0(090401) 9" xfId="16120"/>
    <cellStyle name="콤_수량산출서(수정)_02-배수공_02-배수공_통합내역서" xfId="16121"/>
    <cellStyle name="콤_수량산출서(수정)_02-배수공_02-배수공_통합내역서 10" xfId="16122"/>
    <cellStyle name="콤_수량산출서(수정)_02-배수공_02-배수공_통합내역서 11" xfId="16123"/>
    <cellStyle name="콤_수량산출서(수정)_02-배수공_02-배수공_통합내역서 12" xfId="16124"/>
    <cellStyle name="콤_수량산출서(수정)_02-배수공_02-배수공_통합내역서 13" xfId="16125"/>
    <cellStyle name="콤_수량산출서(수정)_02-배수공_02-배수공_통합내역서 14" xfId="29979"/>
    <cellStyle name="콤_수량산출서(수정)_02-배수공_02-배수공_통합내역서 2" xfId="16126"/>
    <cellStyle name="콤_수량산출서(수정)_02-배수공_02-배수공_통합내역서 3" xfId="16127"/>
    <cellStyle name="콤_수량산출서(수정)_02-배수공_02-배수공_통합내역서 4" xfId="16128"/>
    <cellStyle name="콤_수량산출서(수정)_02-배수공_02-배수공_통합내역서 5" xfId="16129"/>
    <cellStyle name="콤_수량산출서(수정)_02-배수공_02-배수공_통합내역서 6" xfId="16130"/>
    <cellStyle name="콤_수량산출서(수정)_02-배수공_02-배수공_통합내역서 7" xfId="16131"/>
    <cellStyle name="콤_수량산출서(수정)_02-배수공_02-배수공_통합내역서 8" xfId="16132"/>
    <cellStyle name="콤_수량산출서(수정)_02-배수공_02-배수공_통합내역서 9" xfId="16133"/>
    <cellStyle name="콤_수량산출서(수정)_02-배수공_02-배수공_통합내역서_1-1차 전기공사 설계서(저장탱크)_REVA_090721(전기방식수정분)" xfId="28343"/>
    <cellStyle name="콤_수량산출서(수정)_02-배수공_02-배수공_통합내역서_4-3차 전기공사 설계서_REVP0(090401)" xfId="16134"/>
    <cellStyle name="콤_수량산출서(수정)_02-배수공_02-배수공_통합내역서_4-3차 전기공사 설계서_REVP0(090401) 10" xfId="16135"/>
    <cellStyle name="콤_수량산출서(수정)_02-배수공_02-배수공_통합내역서_4-3차 전기공사 설계서_REVP0(090401) 11" xfId="16136"/>
    <cellStyle name="콤_수량산출서(수정)_02-배수공_02-배수공_통합내역서_4-3차 전기공사 설계서_REVP0(090401) 12" xfId="16137"/>
    <cellStyle name="콤_수량산출서(수정)_02-배수공_02-배수공_통합내역서_4-3차 전기공사 설계서_REVP0(090401) 13" xfId="16138"/>
    <cellStyle name="콤_수량산출서(수정)_02-배수공_02-배수공_통합내역서_4-3차 전기공사 설계서_REVP0(090401) 14" xfId="29978"/>
    <cellStyle name="콤_수량산출서(수정)_02-배수공_02-배수공_통합내역서_4-3차 전기공사 설계서_REVP0(090401) 2" xfId="16139"/>
    <cellStyle name="콤_수량산출서(수정)_02-배수공_02-배수공_통합내역서_4-3차 전기공사 설계서_REVP0(090401) 3" xfId="16140"/>
    <cellStyle name="콤_수량산출서(수정)_02-배수공_02-배수공_통합내역서_4-3차 전기공사 설계서_REVP0(090401) 4" xfId="16141"/>
    <cellStyle name="콤_수량산출서(수정)_02-배수공_02-배수공_통합내역서_4-3차 전기공사 설계서_REVP0(090401) 5" xfId="16142"/>
    <cellStyle name="콤_수량산출서(수정)_02-배수공_02-배수공_통합내역서_4-3차 전기공사 설계서_REVP0(090401) 6" xfId="16143"/>
    <cellStyle name="콤_수량산출서(수정)_02-배수공_02-배수공_통합내역서_4-3차 전기공사 설계서_REVP0(090401) 7" xfId="16144"/>
    <cellStyle name="콤_수량산출서(수정)_02-배수공_02-배수공_통합내역서_4-3차 전기공사 설계서_REVP0(090401) 8" xfId="16145"/>
    <cellStyle name="콤_수량산출서(수정)_02-배수공_02-배수공_통합내역서_4-3차 전기공사 설계서_REVP0(090401) 9" xfId="16146"/>
    <cellStyle name="콤_수량산출서(수정)_02-배수공_02-배수공_평택15-17본체내역서_rev5" xfId="16147"/>
    <cellStyle name="콤_수량산출서(수정)_02-배수공_02-배수공_평택15-17본체내역서_rev5 10" xfId="16148"/>
    <cellStyle name="콤_수량산출서(수정)_02-배수공_02-배수공_평택15-17본체내역서_rev5 11" xfId="16149"/>
    <cellStyle name="콤_수량산출서(수정)_02-배수공_02-배수공_평택15-17본체내역서_rev5 12" xfId="16150"/>
    <cellStyle name="콤_수량산출서(수정)_02-배수공_02-배수공_평택15-17본체내역서_rev5 13" xfId="16151"/>
    <cellStyle name="콤_수량산출서(수정)_02-배수공_02-배수공_평택15-17본체내역서_rev5 14" xfId="29977"/>
    <cellStyle name="콤_수량산출서(수정)_02-배수공_02-배수공_평택15-17본체내역서_rev5 2" xfId="16152"/>
    <cellStyle name="콤_수량산출서(수정)_02-배수공_02-배수공_평택15-17본체내역서_rev5 3" xfId="16153"/>
    <cellStyle name="콤_수량산출서(수정)_02-배수공_02-배수공_평택15-17본체내역서_rev5 4" xfId="16154"/>
    <cellStyle name="콤_수량산출서(수정)_02-배수공_02-배수공_평택15-17본체내역서_rev5 5" xfId="16155"/>
    <cellStyle name="콤_수량산출서(수정)_02-배수공_02-배수공_평택15-17본체내역서_rev5 6" xfId="16156"/>
    <cellStyle name="콤_수량산출서(수정)_02-배수공_02-배수공_평택15-17본체내역서_rev5 7" xfId="16157"/>
    <cellStyle name="콤_수량산출서(수정)_02-배수공_02-배수공_평택15-17본체내역서_rev5 8" xfId="16158"/>
    <cellStyle name="콤_수량산출서(수정)_02-배수공_02-배수공_평택15-17본체내역서_rev5 9" xfId="16159"/>
    <cellStyle name="콤_수량산출서(수정)_02-배수공_02-배수공_평택15-17본체내역서_rev5_1-1차 전기공사 설계서(저장탱크)_REVA_090721(전기방식수정분)" xfId="28344"/>
    <cellStyle name="콤_수량산출서(수정)_02-배수공_02-배수공_평택15-17본체내역서_rev5_4-3차 전기공사 설계서_REVP0(090401)" xfId="16160"/>
    <cellStyle name="콤_수량산출서(수정)_02-배수공_02-배수공_평택15-17본체내역서_rev5_4-3차 전기공사 설계서_REVP0(090401) 10" xfId="16161"/>
    <cellStyle name="콤_수량산출서(수정)_02-배수공_02-배수공_평택15-17본체내역서_rev5_4-3차 전기공사 설계서_REVP0(090401) 11" xfId="16162"/>
    <cellStyle name="콤_수량산출서(수정)_02-배수공_02-배수공_평택15-17본체내역서_rev5_4-3차 전기공사 설계서_REVP0(090401) 12" xfId="16163"/>
    <cellStyle name="콤_수량산출서(수정)_02-배수공_02-배수공_평택15-17본체내역서_rev5_4-3차 전기공사 설계서_REVP0(090401) 13" xfId="16164"/>
    <cellStyle name="콤_수량산출서(수정)_02-배수공_02-배수공_평택15-17본체내역서_rev5_4-3차 전기공사 설계서_REVP0(090401) 14" xfId="29976"/>
    <cellStyle name="콤_수량산출서(수정)_02-배수공_02-배수공_평택15-17본체내역서_rev5_4-3차 전기공사 설계서_REVP0(090401) 2" xfId="16165"/>
    <cellStyle name="콤_수량산출서(수정)_02-배수공_02-배수공_평택15-17본체내역서_rev5_4-3차 전기공사 설계서_REVP0(090401) 3" xfId="16166"/>
    <cellStyle name="콤_수량산출서(수정)_02-배수공_02-배수공_평택15-17본체내역서_rev5_4-3차 전기공사 설계서_REVP0(090401) 4" xfId="16167"/>
    <cellStyle name="콤_수량산출서(수정)_02-배수공_02-배수공_평택15-17본체내역서_rev5_4-3차 전기공사 설계서_REVP0(090401) 5" xfId="16168"/>
    <cellStyle name="콤_수량산출서(수정)_02-배수공_02-배수공_평택15-17본체내역서_rev5_4-3차 전기공사 설계서_REVP0(090401) 6" xfId="16169"/>
    <cellStyle name="콤_수량산출서(수정)_02-배수공_02-배수공_평택15-17본체내역서_rev5_4-3차 전기공사 설계서_REVP0(090401) 7" xfId="16170"/>
    <cellStyle name="콤_수량산출서(수정)_02-배수공_02-배수공_평택15-17본체내역서_rev5_4-3차 전기공사 설계서_REVP0(090401) 8" xfId="16171"/>
    <cellStyle name="콤_수량산출서(수정)_02-배수공_02-배수공_평택15-17본체내역서_rev5_4-3차 전기공사 설계서_REVP0(090401) 9" xfId="16172"/>
    <cellStyle name="콤_수량산출서(수정)_02-배수공_1-1차 전기공사 설계서(저장탱크)_REVA_090721(전기방식수정분)" xfId="28345"/>
    <cellStyle name="콤_수량산출서(수정)_02-배수공_4-3차 전기공사 설계서_REVP0(090401)" xfId="16173"/>
    <cellStyle name="콤_수량산출서(수정)_02-배수공_4-3차 전기공사 설계서_REVP0(090401) 10" xfId="16174"/>
    <cellStyle name="콤_수량산출서(수정)_02-배수공_4-3차 전기공사 설계서_REVP0(090401) 11" xfId="16175"/>
    <cellStyle name="콤_수량산출서(수정)_02-배수공_4-3차 전기공사 설계서_REVP0(090401) 12" xfId="16176"/>
    <cellStyle name="콤_수량산출서(수정)_02-배수공_4-3차 전기공사 설계서_REVP0(090401) 13" xfId="16177"/>
    <cellStyle name="콤_수량산출서(수정)_02-배수공_4-3차 전기공사 설계서_REVP0(090401) 14" xfId="29975"/>
    <cellStyle name="콤_수량산출서(수정)_02-배수공_4-3차 전기공사 설계서_REVP0(090401) 2" xfId="16178"/>
    <cellStyle name="콤_수량산출서(수정)_02-배수공_4-3차 전기공사 설계서_REVP0(090401) 3" xfId="16179"/>
    <cellStyle name="콤_수량산출서(수정)_02-배수공_4-3차 전기공사 설계서_REVP0(090401) 4" xfId="16180"/>
    <cellStyle name="콤_수량산출서(수정)_02-배수공_4-3차 전기공사 설계서_REVP0(090401) 5" xfId="16181"/>
    <cellStyle name="콤_수량산출서(수정)_02-배수공_4-3차 전기공사 설계서_REVP0(090401) 6" xfId="16182"/>
    <cellStyle name="콤_수량산출서(수정)_02-배수공_4-3차 전기공사 설계서_REVP0(090401) 7" xfId="16183"/>
    <cellStyle name="콤_수량산출서(수정)_02-배수공_4-3차 전기공사 설계서_REVP0(090401) 8" xfId="16184"/>
    <cellStyle name="콤_수량산출서(수정)_02-배수공_4-3차 전기공사 설계서_REVP0(090401) 9" xfId="16185"/>
    <cellStyle name="콤_수량산출서(수정)_02-배수공_노임단가" xfId="16186"/>
    <cellStyle name="콤_수량산출서(수정)_02-배수공_노임단가 10" xfId="16187"/>
    <cellStyle name="콤_수량산출서(수정)_02-배수공_노임단가 11" xfId="16188"/>
    <cellStyle name="콤_수량산출서(수정)_02-배수공_노임단가 12" xfId="16189"/>
    <cellStyle name="콤_수량산출서(수정)_02-배수공_노임단가 13" xfId="16190"/>
    <cellStyle name="콤_수량산출서(수정)_02-배수공_노임단가 14" xfId="29974"/>
    <cellStyle name="콤_수량산출서(수정)_02-배수공_노임단가 2" xfId="16191"/>
    <cellStyle name="콤_수량산출서(수정)_02-배수공_노임단가 3" xfId="16192"/>
    <cellStyle name="콤_수량산출서(수정)_02-배수공_노임단가 4" xfId="16193"/>
    <cellStyle name="콤_수량산출서(수정)_02-배수공_노임단가 5" xfId="16194"/>
    <cellStyle name="콤_수량산출서(수정)_02-배수공_노임단가 6" xfId="16195"/>
    <cellStyle name="콤_수량산출서(수정)_02-배수공_노임단가 7" xfId="16196"/>
    <cellStyle name="콤_수량산출서(수정)_02-배수공_노임단가 8" xfId="16197"/>
    <cellStyle name="콤_수량산출서(수정)_02-배수공_노임단가 9" xfId="16198"/>
    <cellStyle name="콤_수량산출서(수정)_02-배수공_노임단가_1-1차 전기공사 설계서(저장탱크)_REVA_090721(전기방식수정분)" xfId="28346"/>
    <cellStyle name="콤_수량산출서(수정)_02-배수공_노임단가_4-3차 전기공사 설계서_REVP0(090401)" xfId="16199"/>
    <cellStyle name="콤_수량산출서(수정)_02-배수공_노임단가_4-3차 전기공사 설계서_REVP0(090401) 10" xfId="16200"/>
    <cellStyle name="콤_수량산출서(수정)_02-배수공_노임단가_4-3차 전기공사 설계서_REVP0(090401) 11" xfId="16201"/>
    <cellStyle name="콤_수량산출서(수정)_02-배수공_노임단가_4-3차 전기공사 설계서_REVP0(090401) 12" xfId="16202"/>
    <cellStyle name="콤_수량산출서(수정)_02-배수공_노임단가_4-3차 전기공사 설계서_REVP0(090401) 13" xfId="16203"/>
    <cellStyle name="콤_수량산출서(수정)_02-배수공_노임단가_4-3차 전기공사 설계서_REVP0(090401) 14" xfId="29973"/>
    <cellStyle name="콤_수량산출서(수정)_02-배수공_노임단가_4-3차 전기공사 설계서_REVP0(090401) 2" xfId="16204"/>
    <cellStyle name="콤_수량산출서(수정)_02-배수공_노임단가_4-3차 전기공사 설계서_REVP0(090401) 3" xfId="16205"/>
    <cellStyle name="콤_수량산출서(수정)_02-배수공_노임단가_4-3차 전기공사 설계서_REVP0(090401) 4" xfId="16206"/>
    <cellStyle name="콤_수량산출서(수정)_02-배수공_노임단가_4-3차 전기공사 설계서_REVP0(090401) 5" xfId="16207"/>
    <cellStyle name="콤_수량산출서(수정)_02-배수공_노임단가_4-3차 전기공사 설계서_REVP0(090401) 6" xfId="16208"/>
    <cellStyle name="콤_수량산출서(수정)_02-배수공_노임단가_4-3차 전기공사 설계서_REVP0(090401) 7" xfId="16209"/>
    <cellStyle name="콤_수량산출서(수정)_02-배수공_노임단가_4-3차 전기공사 설계서_REVP0(090401) 8" xfId="16210"/>
    <cellStyle name="콤_수량산출서(수정)_02-배수공_노임단가_4-3차 전기공사 설계서_REVP0(090401) 9" xfId="16211"/>
    <cellStyle name="콤_수량산출서(수정)_02-배수공_배수공H" xfId="16212"/>
    <cellStyle name="콤_수량산출서(수정)_02-배수공_배수공H 10" xfId="16213"/>
    <cellStyle name="콤_수량산출서(수정)_02-배수공_배수공H 11" xfId="16214"/>
    <cellStyle name="콤_수량산출서(수정)_02-배수공_배수공H 12" xfId="16215"/>
    <cellStyle name="콤_수량산출서(수정)_02-배수공_배수공H 13" xfId="16216"/>
    <cellStyle name="콤_수량산출서(수정)_02-배수공_배수공H 14" xfId="29972"/>
    <cellStyle name="콤_수량산출서(수정)_02-배수공_배수공H 2" xfId="16217"/>
    <cellStyle name="콤_수량산출서(수정)_02-배수공_배수공H 3" xfId="16218"/>
    <cellStyle name="콤_수량산출서(수정)_02-배수공_배수공H 4" xfId="16219"/>
    <cellStyle name="콤_수량산출서(수정)_02-배수공_배수공H 5" xfId="16220"/>
    <cellStyle name="콤_수량산출서(수정)_02-배수공_배수공H 6" xfId="16221"/>
    <cellStyle name="콤_수량산출서(수정)_02-배수공_배수공H 7" xfId="16222"/>
    <cellStyle name="콤_수량산출서(수정)_02-배수공_배수공H 8" xfId="16223"/>
    <cellStyle name="콤_수량산출서(수정)_02-배수공_배수공H 9" xfId="16224"/>
    <cellStyle name="콤_수량산출서(수정)_02-배수공_배수공H_1-1차 전기공사 설계서(저장탱크)_REVA_090721(전기방식수정분)" xfId="28347"/>
    <cellStyle name="콤_수량산출서(수정)_02-배수공_배수공H_4-3차 전기공사 설계서_REVP0(090401)" xfId="16225"/>
    <cellStyle name="콤_수량산출서(수정)_02-배수공_배수공H_4-3차 전기공사 설계서_REVP0(090401) 10" xfId="16226"/>
    <cellStyle name="콤_수량산출서(수정)_02-배수공_배수공H_4-3차 전기공사 설계서_REVP0(090401) 11" xfId="16227"/>
    <cellStyle name="콤_수량산출서(수정)_02-배수공_배수공H_4-3차 전기공사 설계서_REVP0(090401) 12" xfId="16228"/>
    <cellStyle name="콤_수량산출서(수정)_02-배수공_배수공H_4-3차 전기공사 설계서_REVP0(090401) 13" xfId="16229"/>
    <cellStyle name="콤_수량산출서(수정)_02-배수공_배수공H_4-3차 전기공사 설계서_REVP0(090401) 14" xfId="29971"/>
    <cellStyle name="콤_수량산출서(수정)_02-배수공_배수공H_4-3차 전기공사 설계서_REVP0(090401) 2" xfId="16230"/>
    <cellStyle name="콤_수량산출서(수정)_02-배수공_배수공H_4-3차 전기공사 설계서_REVP0(090401) 3" xfId="16231"/>
    <cellStyle name="콤_수량산출서(수정)_02-배수공_배수공H_4-3차 전기공사 설계서_REVP0(090401) 4" xfId="16232"/>
    <cellStyle name="콤_수량산출서(수정)_02-배수공_배수공H_4-3차 전기공사 설계서_REVP0(090401) 5" xfId="16233"/>
    <cellStyle name="콤_수량산출서(수정)_02-배수공_배수공H_4-3차 전기공사 설계서_REVP0(090401) 6" xfId="16234"/>
    <cellStyle name="콤_수량산출서(수정)_02-배수공_배수공H_4-3차 전기공사 설계서_REVP0(090401) 7" xfId="16235"/>
    <cellStyle name="콤_수량산출서(수정)_02-배수공_배수공H_4-3차 전기공사 설계서_REVP0(090401) 8" xfId="16236"/>
    <cellStyle name="콤_수량산출서(수정)_02-배수공_배수공H_4-3차 전기공사 설계서_REVP0(090401) 9" xfId="16237"/>
    <cellStyle name="콤_수량산출서(수정)_02-배수공_배수공H_노임단가" xfId="16238"/>
    <cellStyle name="콤_수량산출서(수정)_02-배수공_배수공H_노임단가 10" xfId="16239"/>
    <cellStyle name="콤_수량산출서(수정)_02-배수공_배수공H_노임단가 11" xfId="16240"/>
    <cellStyle name="콤_수량산출서(수정)_02-배수공_배수공H_노임단가 12" xfId="16241"/>
    <cellStyle name="콤_수량산출서(수정)_02-배수공_배수공H_노임단가 13" xfId="16242"/>
    <cellStyle name="콤_수량산출서(수정)_02-배수공_배수공H_노임단가 14" xfId="29970"/>
    <cellStyle name="콤_수량산출서(수정)_02-배수공_배수공H_노임단가 2" xfId="16243"/>
    <cellStyle name="콤_수량산출서(수정)_02-배수공_배수공H_노임단가 3" xfId="16244"/>
    <cellStyle name="콤_수량산출서(수정)_02-배수공_배수공H_노임단가 4" xfId="16245"/>
    <cellStyle name="콤_수량산출서(수정)_02-배수공_배수공H_노임단가 5" xfId="16246"/>
    <cellStyle name="콤_수량산출서(수정)_02-배수공_배수공H_노임단가 6" xfId="16247"/>
    <cellStyle name="콤_수량산출서(수정)_02-배수공_배수공H_노임단가 7" xfId="16248"/>
    <cellStyle name="콤_수량산출서(수정)_02-배수공_배수공H_노임단가 8" xfId="16249"/>
    <cellStyle name="콤_수량산출서(수정)_02-배수공_배수공H_노임단가 9" xfId="16250"/>
    <cellStyle name="콤_수량산출서(수정)_02-배수공_배수공H_노임단가_1-1차 전기공사 설계서(저장탱크)_REVA_090721(전기방식수정분)" xfId="28348"/>
    <cellStyle name="콤_수량산출서(수정)_02-배수공_배수공H_노임단가_4-3차 전기공사 설계서_REVP0(090401)" xfId="16251"/>
    <cellStyle name="콤_수량산출서(수정)_02-배수공_배수공H_노임단가_4-3차 전기공사 설계서_REVP0(090401) 10" xfId="16252"/>
    <cellStyle name="콤_수량산출서(수정)_02-배수공_배수공H_노임단가_4-3차 전기공사 설계서_REVP0(090401) 11" xfId="16253"/>
    <cellStyle name="콤_수량산출서(수정)_02-배수공_배수공H_노임단가_4-3차 전기공사 설계서_REVP0(090401) 12" xfId="16254"/>
    <cellStyle name="콤_수량산출서(수정)_02-배수공_배수공H_노임단가_4-3차 전기공사 설계서_REVP0(090401) 13" xfId="16255"/>
    <cellStyle name="콤_수량산출서(수정)_02-배수공_배수공H_노임단가_4-3차 전기공사 설계서_REVP0(090401) 14" xfId="29969"/>
    <cellStyle name="콤_수량산출서(수정)_02-배수공_배수공H_노임단가_4-3차 전기공사 설계서_REVP0(090401) 2" xfId="16256"/>
    <cellStyle name="콤_수량산출서(수정)_02-배수공_배수공H_노임단가_4-3차 전기공사 설계서_REVP0(090401) 3" xfId="16257"/>
    <cellStyle name="콤_수량산출서(수정)_02-배수공_배수공H_노임단가_4-3차 전기공사 설계서_REVP0(090401) 4" xfId="16258"/>
    <cellStyle name="콤_수량산출서(수정)_02-배수공_배수공H_노임단가_4-3차 전기공사 설계서_REVP0(090401) 5" xfId="16259"/>
    <cellStyle name="콤_수량산출서(수정)_02-배수공_배수공H_노임단가_4-3차 전기공사 설계서_REVP0(090401) 6" xfId="16260"/>
    <cellStyle name="콤_수량산출서(수정)_02-배수공_배수공H_노임단가_4-3차 전기공사 설계서_REVP0(090401) 7" xfId="16261"/>
    <cellStyle name="콤_수량산출서(수정)_02-배수공_배수공H_노임단가_4-3차 전기공사 설계서_REVP0(090401) 8" xfId="16262"/>
    <cellStyle name="콤_수량산출서(수정)_02-배수공_배수공H_노임단가_4-3차 전기공사 설계서_REVP0(090401) 9" xfId="16263"/>
    <cellStyle name="콤_수량산출서(수정)_02-배수공_배수공H_통영기초#11-rev1" xfId="16264"/>
    <cellStyle name="콤_수량산출서(수정)_02-배수공_배수공H_통영기초#11-rev1 10" xfId="16265"/>
    <cellStyle name="콤_수량산출서(수정)_02-배수공_배수공H_통영기초#11-rev1 11" xfId="16266"/>
    <cellStyle name="콤_수량산출서(수정)_02-배수공_배수공H_통영기초#11-rev1 12" xfId="16267"/>
    <cellStyle name="콤_수량산출서(수정)_02-배수공_배수공H_통영기초#11-rev1 13" xfId="16268"/>
    <cellStyle name="콤_수량산출서(수정)_02-배수공_배수공H_통영기초#11-rev1 14" xfId="29968"/>
    <cellStyle name="콤_수량산출서(수정)_02-배수공_배수공H_통영기초#11-rev1 2" xfId="16269"/>
    <cellStyle name="콤_수량산출서(수정)_02-배수공_배수공H_통영기초#11-rev1 3" xfId="16270"/>
    <cellStyle name="콤_수량산출서(수정)_02-배수공_배수공H_통영기초#11-rev1 4" xfId="16271"/>
    <cellStyle name="콤_수량산출서(수정)_02-배수공_배수공H_통영기초#11-rev1 5" xfId="16272"/>
    <cellStyle name="콤_수량산출서(수정)_02-배수공_배수공H_통영기초#11-rev1 6" xfId="16273"/>
    <cellStyle name="콤_수량산출서(수정)_02-배수공_배수공H_통영기초#11-rev1 7" xfId="16274"/>
    <cellStyle name="콤_수량산출서(수정)_02-배수공_배수공H_통영기초#11-rev1 8" xfId="16275"/>
    <cellStyle name="콤_수량산출서(수정)_02-배수공_배수공H_통영기초#11-rev1 9" xfId="16276"/>
    <cellStyle name="콤_수량산출서(수정)_02-배수공_배수공H_통영기초#11-rev1_1-1차 전기공사 설계서(저장탱크)_REVA_090721(전기방식수정분)" xfId="28349"/>
    <cellStyle name="콤_수량산출서(수정)_02-배수공_배수공H_통영기초#11-rev1_4-3차 전기공사 설계서_REVP0(090401)" xfId="16277"/>
    <cellStyle name="콤_수량산출서(수정)_02-배수공_배수공H_통영기초#11-rev1_4-3차 전기공사 설계서_REVP0(090401) 10" xfId="16278"/>
    <cellStyle name="콤_수량산출서(수정)_02-배수공_배수공H_통영기초#11-rev1_4-3차 전기공사 설계서_REVP0(090401) 11" xfId="16279"/>
    <cellStyle name="콤_수량산출서(수정)_02-배수공_배수공H_통영기초#11-rev1_4-3차 전기공사 설계서_REVP0(090401) 12" xfId="16280"/>
    <cellStyle name="콤_수량산출서(수정)_02-배수공_배수공H_통영기초#11-rev1_4-3차 전기공사 설계서_REVP0(090401) 13" xfId="16281"/>
    <cellStyle name="콤_수량산출서(수정)_02-배수공_배수공H_통영기초#11-rev1_4-3차 전기공사 설계서_REVP0(090401) 14" xfId="29967"/>
    <cellStyle name="콤_수량산출서(수정)_02-배수공_배수공H_통영기초#11-rev1_4-3차 전기공사 설계서_REVP0(090401) 2" xfId="16282"/>
    <cellStyle name="콤_수량산출서(수정)_02-배수공_배수공H_통영기초#11-rev1_4-3차 전기공사 설계서_REVP0(090401) 3" xfId="16283"/>
    <cellStyle name="콤_수량산출서(수정)_02-배수공_배수공H_통영기초#11-rev1_4-3차 전기공사 설계서_REVP0(090401) 4" xfId="16284"/>
    <cellStyle name="콤_수량산출서(수정)_02-배수공_배수공H_통영기초#11-rev1_4-3차 전기공사 설계서_REVP0(090401) 5" xfId="16285"/>
    <cellStyle name="콤_수량산출서(수정)_02-배수공_배수공H_통영기초#11-rev1_4-3차 전기공사 설계서_REVP0(090401) 6" xfId="16286"/>
    <cellStyle name="콤_수량산출서(수정)_02-배수공_배수공H_통영기초#11-rev1_4-3차 전기공사 설계서_REVP0(090401) 7" xfId="16287"/>
    <cellStyle name="콤_수량산출서(수정)_02-배수공_배수공H_통영기초#11-rev1_4-3차 전기공사 설계서_REVP0(090401) 8" xfId="16288"/>
    <cellStyle name="콤_수량산출서(수정)_02-배수공_배수공H_통영기초#11-rev1_4-3차 전기공사 설계서_REVP0(090401) 9" xfId="16289"/>
    <cellStyle name="콤_수량산출서(수정)_02-배수공_배수공H_통영기초#11-rev1_노임단가" xfId="16290"/>
    <cellStyle name="콤_수량산출서(수정)_02-배수공_배수공H_통영기초#11-rev1_노임단가 10" xfId="16291"/>
    <cellStyle name="콤_수량산출서(수정)_02-배수공_배수공H_통영기초#11-rev1_노임단가 11" xfId="16292"/>
    <cellStyle name="콤_수량산출서(수정)_02-배수공_배수공H_통영기초#11-rev1_노임단가 12" xfId="16293"/>
    <cellStyle name="콤_수량산출서(수정)_02-배수공_배수공H_통영기초#11-rev1_노임단가 13" xfId="16294"/>
    <cellStyle name="콤_수량산출서(수정)_02-배수공_배수공H_통영기초#11-rev1_노임단가 14" xfId="29966"/>
    <cellStyle name="콤_수량산출서(수정)_02-배수공_배수공H_통영기초#11-rev1_노임단가 2" xfId="16295"/>
    <cellStyle name="콤_수량산출서(수정)_02-배수공_배수공H_통영기초#11-rev1_노임단가 3" xfId="16296"/>
    <cellStyle name="콤_수량산출서(수정)_02-배수공_배수공H_통영기초#11-rev1_노임단가 4" xfId="16297"/>
    <cellStyle name="콤_수량산출서(수정)_02-배수공_배수공H_통영기초#11-rev1_노임단가 5" xfId="16298"/>
    <cellStyle name="콤_수량산출서(수정)_02-배수공_배수공H_통영기초#11-rev1_노임단가 6" xfId="16299"/>
    <cellStyle name="콤_수량산출서(수정)_02-배수공_배수공H_통영기초#11-rev1_노임단가 7" xfId="16300"/>
    <cellStyle name="콤_수량산출서(수정)_02-배수공_배수공H_통영기초#11-rev1_노임단가 8" xfId="16301"/>
    <cellStyle name="콤_수량산출서(수정)_02-배수공_배수공H_통영기초#11-rev1_노임단가 9" xfId="16302"/>
    <cellStyle name="콤_수량산출서(수정)_02-배수공_배수공H_통영기초#11-rev1_노임단가_1-1차 전기공사 설계서(저장탱크)_REVA_090721(전기방식수정분)" xfId="28350"/>
    <cellStyle name="콤_수량산출서(수정)_02-배수공_배수공H_통영기초#11-rev1_노임단가_4-3차 전기공사 설계서_REVP0(090401)" xfId="16303"/>
    <cellStyle name="콤_수량산출서(수정)_02-배수공_배수공H_통영기초#11-rev1_노임단가_4-3차 전기공사 설계서_REVP0(090401) 10" xfId="16304"/>
    <cellStyle name="콤_수량산출서(수정)_02-배수공_배수공H_통영기초#11-rev1_노임단가_4-3차 전기공사 설계서_REVP0(090401) 11" xfId="16305"/>
    <cellStyle name="콤_수량산출서(수정)_02-배수공_배수공H_통영기초#11-rev1_노임단가_4-3차 전기공사 설계서_REVP0(090401) 12" xfId="16306"/>
    <cellStyle name="콤_수량산출서(수정)_02-배수공_배수공H_통영기초#11-rev1_노임단가_4-3차 전기공사 설계서_REVP0(090401) 13" xfId="16307"/>
    <cellStyle name="콤_수량산출서(수정)_02-배수공_배수공H_통영기초#11-rev1_노임단가_4-3차 전기공사 설계서_REVP0(090401) 14" xfId="29965"/>
    <cellStyle name="콤_수량산출서(수정)_02-배수공_배수공H_통영기초#11-rev1_노임단가_4-3차 전기공사 설계서_REVP0(090401) 2" xfId="16308"/>
    <cellStyle name="콤_수량산출서(수정)_02-배수공_배수공H_통영기초#11-rev1_노임단가_4-3차 전기공사 설계서_REVP0(090401) 3" xfId="16309"/>
    <cellStyle name="콤_수량산출서(수정)_02-배수공_배수공H_통영기초#11-rev1_노임단가_4-3차 전기공사 설계서_REVP0(090401) 4" xfId="16310"/>
    <cellStyle name="콤_수량산출서(수정)_02-배수공_배수공H_통영기초#11-rev1_노임단가_4-3차 전기공사 설계서_REVP0(090401) 5" xfId="16311"/>
    <cellStyle name="콤_수량산출서(수정)_02-배수공_배수공H_통영기초#11-rev1_노임단가_4-3차 전기공사 설계서_REVP0(090401) 6" xfId="16312"/>
    <cellStyle name="콤_수량산출서(수정)_02-배수공_배수공H_통영기초#11-rev1_노임단가_4-3차 전기공사 설계서_REVP0(090401) 7" xfId="16313"/>
    <cellStyle name="콤_수량산출서(수정)_02-배수공_배수공H_통영기초#11-rev1_노임단가_4-3차 전기공사 설계서_REVP0(090401) 8" xfId="16314"/>
    <cellStyle name="콤_수량산출서(수정)_02-배수공_배수공H_통영기초#11-rev1_노임단가_4-3차 전기공사 설계서_REVP0(090401) 9" xfId="16315"/>
    <cellStyle name="콤_수량산출서(수정)_02-배수공_배수공H_통영기초#11-rev1_통합내역서" xfId="16316"/>
    <cellStyle name="콤_수량산출서(수정)_02-배수공_배수공H_통영기초#11-rev1_통합내역서 10" xfId="16317"/>
    <cellStyle name="콤_수량산출서(수정)_02-배수공_배수공H_통영기초#11-rev1_통합내역서 11" xfId="16318"/>
    <cellStyle name="콤_수량산출서(수정)_02-배수공_배수공H_통영기초#11-rev1_통합내역서 12" xfId="16319"/>
    <cellStyle name="콤_수량산출서(수정)_02-배수공_배수공H_통영기초#11-rev1_통합내역서 13" xfId="16320"/>
    <cellStyle name="콤_수량산출서(수정)_02-배수공_배수공H_통영기초#11-rev1_통합내역서 14" xfId="29964"/>
    <cellStyle name="콤_수량산출서(수정)_02-배수공_배수공H_통영기초#11-rev1_통합내역서 2" xfId="16321"/>
    <cellStyle name="콤_수량산출서(수정)_02-배수공_배수공H_통영기초#11-rev1_통합내역서 3" xfId="16322"/>
    <cellStyle name="콤_수량산출서(수정)_02-배수공_배수공H_통영기초#11-rev1_통합내역서 4" xfId="16323"/>
    <cellStyle name="콤_수량산출서(수정)_02-배수공_배수공H_통영기초#11-rev1_통합내역서 5" xfId="16324"/>
    <cellStyle name="콤_수량산출서(수정)_02-배수공_배수공H_통영기초#11-rev1_통합내역서 6" xfId="16325"/>
    <cellStyle name="콤_수량산출서(수정)_02-배수공_배수공H_통영기초#11-rev1_통합내역서 7" xfId="16326"/>
    <cellStyle name="콤_수량산출서(수정)_02-배수공_배수공H_통영기초#11-rev1_통합내역서 8" xfId="16327"/>
    <cellStyle name="콤_수량산출서(수정)_02-배수공_배수공H_통영기초#11-rev1_통합내역서 9" xfId="16328"/>
    <cellStyle name="콤_수량산출서(수정)_02-배수공_배수공H_통영기초#11-rev1_통합내역서_1-1차 전기공사 설계서(저장탱크)_REVA_090721(전기방식수정분)" xfId="28351"/>
    <cellStyle name="콤_수량산출서(수정)_02-배수공_배수공H_통영기초#11-rev1_통합내역서_4-3차 전기공사 설계서_REVP0(090401)" xfId="16329"/>
    <cellStyle name="콤_수량산출서(수정)_02-배수공_배수공H_통영기초#11-rev1_통합내역서_4-3차 전기공사 설계서_REVP0(090401) 10" xfId="16330"/>
    <cellStyle name="콤_수량산출서(수정)_02-배수공_배수공H_통영기초#11-rev1_통합내역서_4-3차 전기공사 설계서_REVP0(090401) 11" xfId="16331"/>
    <cellStyle name="콤_수량산출서(수정)_02-배수공_배수공H_통영기초#11-rev1_통합내역서_4-3차 전기공사 설계서_REVP0(090401) 12" xfId="16332"/>
    <cellStyle name="콤_수량산출서(수정)_02-배수공_배수공H_통영기초#11-rev1_통합내역서_4-3차 전기공사 설계서_REVP0(090401) 13" xfId="16333"/>
    <cellStyle name="콤_수량산출서(수정)_02-배수공_배수공H_통영기초#11-rev1_통합내역서_4-3차 전기공사 설계서_REVP0(090401) 14" xfId="29963"/>
    <cellStyle name="콤_수량산출서(수정)_02-배수공_배수공H_통영기초#11-rev1_통합내역서_4-3차 전기공사 설계서_REVP0(090401) 2" xfId="16334"/>
    <cellStyle name="콤_수량산출서(수정)_02-배수공_배수공H_통영기초#11-rev1_통합내역서_4-3차 전기공사 설계서_REVP0(090401) 3" xfId="16335"/>
    <cellStyle name="콤_수량산출서(수정)_02-배수공_배수공H_통영기초#11-rev1_통합내역서_4-3차 전기공사 설계서_REVP0(090401) 4" xfId="16336"/>
    <cellStyle name="콤_수량산출서(수정)_02-배수공_배수공H_통영기초#11-rev1_통합내역서_4-3차 전기공사 설계서_REVP0(090401) 5" xfId="16337"/>
    <cellStyle name="콤_수량산출서(수정)_02-배수공_배수공H_통영기초#11-rev1_통합내역서_4-3차 전기공사 설계서_REVP0(090401) 6" xfId="16338"/>
    <cellStyle name="콤_수량산출서(수정)_02-배수공_배수공H_통영기초#11-rev1_통합내역서_4-3차 전기공사 설계서_REVP0(090401) 7" xfId="16339"/>
    <cellStyle name="콤_수량산출서(수정)_02-배수공_배수공H_통영기초#11-rev1_통합내역서_4-3차 전기공사 설계서_REVP0(090401) 8" xfId="16340"/>
    <cellStyle name="콤_수량산출서(수정)_02-배수공_배수공H_통영기초#11-rev1_통합내역서_4-3차 전기공사 설계서_REVP0(090401) 9" xfId="16341"/>
    <cellStyle name="콤_수량산출서(수정)_02-배수공_배수공H_통영기초#11-rev1_평택15-17본체내역서_rev5" xfId="16342"/>
    <cellStyle name="콤_수량산출서(수정)_02-배수공_배수공H_통영기초#11-rev1_평택15-17본체내역서_rev5 10" xfId="16343"/>
    <cellStyle name="콤_수량산출서(수정)_02-배수공_배수공H_통영기초#11-rev1_평택15-17본체내역서_rev5 11" xfId="16344"/>
    <cellStyle name="콤_수량산출서(수정)_02-배수공_배수공H_통영기초#11-rev1_평택15-17본체내역서_rev5 12" xfId="16345"/>
    <cellStyle name="콤_수량산출서(수정)_02-배수공_배수공H_통영기초#11-rev1_평택15-17본체내역서_rev5 13" xfId="16346"/>
    <cellStyle name="콤_수량산출서(수정)_02-배수공_배수공H_통영기초#11-rev1_평택15-17본체내역서_rev5 14" xfId="29962"/>
    <cellStyle name="콤_수량산출서(수정)_02-배수공_배수공H_통영기초#11-rev1_평택15-17본체내역서_rev5 2" xfId="16347"/>
    <cellStyle name="콤_수량산출서(수정)_02-배수공_배수공H_통영기초#11-rev1_평택15-17본체내역서_rev5 3" xfId="16348"/>
    <cellStyle name="콤_수량산출서(수정)_02-배수공_배수공H_통영기초#11-rev1_평택15-17본체내역서_rev5 4" xfId="16349"/>
    <cellStyle name="콤_수량산출서(수정)_02-배수공_배수공H_통영기초#11-rev1_평택15-17본체내역서_rev5 5" xfId="16350"/>
    <cellStyle name="콤_수량산출서(수정)_02-배수공_배수공H_통영기초#11-rev1_평택15-17본체내역서_rev5 6" xfId="16351"/>
    <cellStyle name="콤_수량산출서(수정)_02-배수공_배수공H_통영기초#11-rev1_평택15-17본체내역서_rev5 7" xfId="16352"/>
    <cellStyle name="콤_수량산출서(수정)_02-배수공_배수공H_통영기초#11-rev1_평택15-17본체내역서_rev5 8" xfId="16353"/>
    <cellStyle name="콤_수량산출서(수정)_02-배수공_배수공H_통영기초#11-rev1_평택15-17본체내역서_rev5 9" xfId="16354"/>
    <cellStyle name="콤_수량산출서(수정)_02-배수공_배수공H_통영기초#11-rev1_평택15-17본체내역서_rev5_1-1차 전기공사 설계서(저장탱크)_REVA_090721(전기방식수정분)" xfId="28352"/>
    <cellStyle name="콤_수량산출서(수정)_02-배수공_배수공H_통영기초#11-rev1_평택15-17본체내역서_rev5_4-3차 전기공사 설계서_REVP0(090401)" xfId="16355"/>
    <cellStyle name="콤_수량산출서(수정)_02-배수공_배수공H_통영기초#11-rev1_평택15-17본체내역서_rev5_4-3차 전기공사 설계서_REVP0(090401) 10" xfId="16356"/>
    <cellStyle name="콤_수량산출서(수정)_02-배수공_배수공H_통영기초#11-rev1_평택15-17본체내역서_rev5_4-3차 전기공사 설계서_REVP0(090401) 11" xfId="16357"/>
    <cellStyle name="콤_수량산출서(수정)_02-배수공_배수공H_통영기초#11-rev1_평택15-17본체내역서_rev5_4-3차 전기공사 설계서_REVP0(090401) 12" xfId="16358"/>
    <cellStyle name="콤_수량산출서(수정)_02-배수공_배수공H_통영기초#11-rev1_평택15-17본체내역서_rev5_4-3차 전기공사 설계서_REVP0(090401) 13" xfId="16359"/>
    <cellStyle name="콤_수량산출서(수정)_02-배수공_배수공H_통영기초#11-rev1_평택15-17본체내역서_rev5_4-3차 전기공사 설계서_REVP0(090401) 14" xfId="29961"/>
    <cellStyle name="콤_수량산출서(수정)_02-배수공_배수공H_통영기초#11-rev1_평택15-17본체내역서_rev5_4-3차 전기공사 설계서_REVP0(090401) 2" xfId="16360"/>
    <cellStyle name="콤_수량산출서(수정)_02-배수공_배수공H_통영기초#11-rev1_평택15-17본체내역서_rev5_4-3차 전기공사 설계서_REVP0(090401) 3" xfId="16361"/>
    <cellStyle name="콤_수량산출서(수정)_02-배수공_배수공H_통영기초#11-rev1_평택15-17본체내역서_rev5_4-3차 전기공사 설계서_REVP0(090401) 4" xfId="16362"/>
    <cellStyle name="콤_수량산출서(수정)_02-배수공_배수공H_통영기초#11-rev1_평택15-17본체내역서_rev5_4-3차 전기공사 설계서_REVP0(090401) 5" xfId="16363"/>
    <cellStyle name="콤_수량산출서(수정)_02-배수공_배수공H_통영기초#11-rev1_평택15-17본체내역서_rev5_4-3차 전기공사 설계서_REVP0(090401) 6" xfId="16364"/>
    <cellStyle name="콤_수량산출서(수정)_02-배수공_배수공H_통영기초#11-rev1_평택15-17본체내역서_rev5_4-3차 전기공사 설계서_REVP0(090401) 7" xfId="16365"/>
    <cellStyle name="콤_수량산출서(수정)_02-배수공_배수공H_통영기초#11-rev1_평택15-17본체내역서_rev5_4-3차 전기공사 설계서_REVP0(090401) 8" xfId="16366"/>
    <cellStyle name="콤_수량산출서(수정)_02-배수공_배수공H_통영기초#11-rev1_평택15-17본체내역서_rev5_4-3차 전기공사 설계서_REVP0(090401) 9" xfId="16367"/>
    <cellStyle name="콤_수량산출서(수정)_02-배수공_배수공H_통합내역서" xfId="16368"/>
    <cellStyle name="콤_수량산출서(수정)_02-배수공_배수공H_통합내역서 10" xfId="16369"/>
    <cellStyle name="콤_수량산출서(수정)_02-배수공_배수공H_통합내역서 11" xfId="16370"/>
    <cellStyle name="콤_수량산출서(수정)_02-배수공_배수공H_통합내역서 12" xfId="16371"/>
    <cellStyle name="콤_수량산출서(수정)_02-배수공_배수공H_통합내역서 13" xfId="16372"/>
    <cellStyle name="콤_수량산출서(수정)_02-배수공_배수공H_통합내역서 14" xfId="29960"/>
    <cellStyle name="콤_수량산출서(수정)_02-배수공_배수공H_통합내역서 2" xfId="16373"/>
    <cellStyle name="콤_수량산출서(수정)_02-배수공_배수공H_통합내역서 3" xfId="16374"/>
    <cellStyle name="콤_수량산출서(수정)_02-배수공_배수공H_통합내역서 4" xfId="16375"/>
    <cellStyle name="콤_수량산출서(수정)_02-배수공_배수공H_통합내역서 5" xfId="16376"/>
    <cellStyle name="콤_수량산출서(수정)_02-배수공_배수공H_통합내역서 6" xfId="16377"/>
    <cellStyle name="콤_수량산출서(수정)_02-배수공_배수공H_통합내역서 7" xfId="16378"/>
    <cellStyle name="콤_수량산출서(수정)_02-배수공_배수공H_통합내역서 8" xfId="16379"/>
    <cellStyle name="콤_수량산출서(수정)_02-배수공_배수공H_통합내역서 9" xfId="16380"/>
    <cellStyle name="콤_수량산출서(수정)_02-배수공_배수공H_통합내역서_1-1차 전기공사 설계서(저장탱크)_REVA_090721(전기방식수정분)" xfId="28353"/>
    <cellStyle name="콤_수량산출서(수정)_02-배수공_배수공H_통합내역서_4-3차 전기공사 설계서_REVP0(090401)" xfId="16381"/>
    <cellStyle name="콤_수량산출서(수정)_02-배수공_배수공H_통합내역서_4-3차 전기공사 설계서_REVP0(090401) 10" xfId="16382"/>
    <cellStyle name="콤_수량산출서(수정)_02-배수공_배수공H_통합내역서_4-3차 전기공사 설계서_REVP0(090401) 11" xfId="16383"/>
    <cellStyle name="콤_수량산출서(수정)_02-배수공_배수공H_통합내역서_4-3차 전기공사 설계서_REVP0(090401) 12" xfId="16384"/>
    <cellStyle name="콤_수량산출서(수정)_02-배수공_배수공H_통합내역서_4-3차 전기공사 설계서_REVP0(090401) 13" xfId="16385"/>
    <cellStyle name="콤_수량산출서(수정)_02-배수공_배수공H_통합내역서_4-3차 전기공사 설계서_REVP0(090401) 14" xfId="29959"/>
    <cellStyle name="콤_수량산출서(수정)_02-배수공_배수공H_통합내역서_4-3차 전기공사 설계서_REVP0(090401) 2" xfId="16386"/>
    <cellStyle name="콤_수량산출서(수정)_02-배수공_배수공H_통합내역서_4-3차 전기공사 설계서_REVP0(090401) 3" xfId="16387"/>
    <cellStyle name="콤_수량산출서(수정)_02-배수공_배수공H_통합내역서_4-3차 전기공사 설계서_REVP0(090401) 4" xfId="16388"/>
    <cellStyle name="콤_수량산출서(수정)_02-배수공_배수공H_통합내역서_4-3차 전기공사 설계서_REVP0(090401) 5" xfId="16389"/>
    <cellStyle name="콤_수량산출서(수정)_02-배수공_배수공H_통합내역서_4-3차 전기공사 설계서_REVP0(090401) 6" xfId="16390"/>
    <cellStyle name="콤_수량산출서(수정)_02-배수공_배수공H_통합내역서_4-3차 전기공사 설계서_REVP0(090401) 7" xfId="16391"/>
    <cellStyle name="콤_수량산출서(수정)_02-배수공_배수공H_통합내역서_4-3차 전기공사 설계서_REVP0(090401) 8" xfId="16392"/>
    <cellStyle name="콤_수량산출서(수정)_02-배수공_배수공H_통합내역서_4-3차 전기공사 설계서_REVP0(090401) 9" xfId="16393"/>
    <cellStyle name="콤_수량산출서(수정)_02-배수공_배수공H_평택15-17본체내역서_rev5" xfId="16394"/>
    <cellStyle name="콤_수량산출서(수정)_02-배수공_배수공H_평택15-17본체내역서_rev5 10" xfId="16395"/>
    <cellStyle name="콤_수량산출서(수정)_02-배수공_배수공H_평택15-17본체내역서_rev5 11" xfId="16396"/>
    <cellStyle name="콤_수량산출서(수정)_02-배수공_배수공H_평택15-17본체내역서_rev5 12" xfId="16397"/>
    <cellStyle name="콤_수량산출서(수정)_02-배수공_배수공H_평택15-17본체내역서_rev5 13" xfId="16398"/>
    <cellStyle name="콤_수량산출서(수정)_02-배수공_배수공H_평택15-17본체내역서_rev5 14" xfId="29958"/>
    <cellStyle name="콤_수량산출서(수정)_02-배수공_배수공H_평택15-17본체내역서_rev5 2" xfId="16399"/>
    <cellStyle name="콤_수량산출서(수정)_02-배수공_배수공H_평택15-17본체내역서_rev5 3" xfId="16400"/>
    <cellStyle name="콤_수량산출서(수정)_02-배수공_배수공H_평택15-17본체내역서_rev5 4" xfId="16401"/>
    <cellStyle name="콤_수량산출서(수정)_02-배수공_배수공H_평택15-17본체내역서_rev5 5" xfId="16402"/>
    <cellStyle name="콤_수량산출서(수정)_02-배수공_배수공H_평택15-17본체내역서_rev5 6" xfId="16403"/>
    <cellStyle name="콤_수량산출서(수정)_02-배수공_배수공H_평택15-17본체내역서_rev5 7" xfId="16404"/>
    <cellStyle name="콤_수량산출서(수정)_02-배수공_배수공H_평택15-17본체내역서_rev5 8" xfId="16405"/>
    <cellStyle name="콤_수량산출서(수정)_02-배수공_배수공H_평택15-17본체내역서_rev5 9" xfId="16406"/>
    <cellStyle name="콤_수량산출서(수정)_02-배수공_배수공H_평택15-17본체내역서_rev5_1-1차 전기공사 설계서(저장탱크)_REVA_090721(전기방식수정분)" xfId="28354"/>
    <cellStyle name="콤_수량산출서(수정)_02-배수공_배수공H_평택15-17본체내역서_rev5_4-3차 전기공사 설계서_REVP0(090401)" xfId="16407"/>
    <cellStyle name="콤_수량산출서(수정)_02-배수공_배수공H_평택15-17본체내역서_rev5_4-3차 전기공사 설계서_REVP0(090401) 10" xfId="16408"/>
    <cellStyle name="콤_수량산출서(수정)_02-배수공_배수공H_평택15-17본체내역서_rev5_4-3차 전기공사 설계서_REVP0(090401) 11" xfId="16409"/>
    <cellStyle name="콤_수량산출서(수정)_02-배수공_배수공H_평택15-17본체내역서_rev5_4-3차 전기공사 설계서_REVP0(090401) 12" xfId="16410"/>
    <cellStyle name="콤_수량산출서(수정)_02-배수공_배수공H_평택15-17본체내역서_rev5_4-3차 전기공사 설계서_REVP0(090401) 13" xfId="16411"/>
    <cellStyle name="콤_수량산출서(수정)_02-배수공_배수공H_평택15-17본체내역서_rev5_4-3차 전기공사 설계서_REVP0(090401) 14" xfId="29957"/>
    <cellStyle name="콤_수량산출서(수정)_02-배수공_배수공H_평택15-17본체내역서_rev5_4-3차 전기공사 설계서_REVP0(090401) 2" xfId="16412"/>
    <cellStyle name="콤_수량산출서(수정)_02-배수공_배수공H_평택15-17본체내역서_rev5_4-3차 전기공사 설계서_REVP0(090401) 3" xfId="16413"/>
    <cellStyle name="콤_수량산출서(수정)_02-배수공_배수공H_평택15-17본체내역서_rev5_4-3차 전기공사 설계서_REVP0(090401) 4" xfId="16414"/>
    <cellStyle name="콤_수량산출서(수정)_02-배수공_배수공H_평택15-17본체내역서_rev5_4-3차 전기공사 설계서_REVP0(090401) 5" xfId="16415"/>
    <cellStyle name="콤_수량산출서(수정)_02-배수공_배수공H_평택15-17본체내역서_rev5_4-3차 전기공사 설계서_REVP0(090401) 6" xfId="16416"/>
    <cellStyle name="콤_수량산출서(수정)_02-배수공_배수공H_평택15-17본체내역서_rev5_4-3차 전기공사 설계서_REVP0(090401) 7" xfId="16417"/>
    <cellStyle name="콤_수량산출서(수정)_02-배수공_배수공H_평택15-17본체내역서_rev5_4-3차 전기공사 설계서_REVP0(090401) 8" xfId="16418"/>
    <cellStyle name="콤_수량산출서(수정)_02-배수공_배수공H_평택15-17본체내역서_rev5_4-3차 전기공사 설계서_REVP0(090401) 9" xfId="16419"/>
    <cellStyle name="콤_수량산출서(수정)_02-배수공_통영기초#11-rev1" xfId="16420"/>
    <cellStyle name="콤_수량산출서(수정)_02-배수공_통영기초#11-rev1 10" xfId="16421"/>
    <cellStyle name="콤_수량산출서(수정)_02-배수공_통영기초#11-rev1 11" xfId="16422"/>
    <cellStyle name="콤_수량산출서(수정)_02-배수공_통영기초#11-rev1 12" xfId="16423"/>
    <cellStyle name="콤_수량산출서(수정)_02-배수공_통영기초#11-rev1 13" xfId="16424"/>
    <cellStyle name="콤_수량산출서(수정)_02-배수공_통영기초#11-rev1 14" xfId="29956"/>
    <cellStyle name="콤_수량산출서(수정)_02-배수공_통영기초#11-rev1 2" xfId="16425"/>
    <cellStyle name="콤_수량산출서(수정)_02-배수공_통영기초#11-rev1 3" xfId="16426"/>
    <cellStyle name="콤_수량산출서(수정)_02-배수공_통영기초#11-rev1 4" xfId="16427"/>
    <cellStyle name="콤_수량산출서(수정)_02-배수공_통영기초#11-rev1 5" xfId="16428"/>
    <cellStyle name="콤_수량산출서(수정)_02-배수공_통영기초#11-rev1 6" xfId="16429"/>
    <cellStyle name="콤_수량산출서(수정)_02-배수공_통영기초#11-rev1 7" xfId="16430"/>
    <cellStyle name="콤_수량산출서(수정)_02-배수공_통영기초#11-rev1 8" xfId="16431"/>
    <cellStyle name="콤_수량산출서(수정)_02-배수공_통영기초#11-rev1 9" xfId="16432"/>
    <cellStyle name="콤_수량산출서(수정)_02-배수공_통영기초#11-rev1_1-1차 전기공사 설계서(저장탱크)_REVA_090721(전기방식수정분)" xfId="28355"/>
    <cellStyle name="콤_수량산출서(수정)_02-배수공_통영기초#11-rev1_4-3차 전기공사 설계서_REVP0(090401)" xfId="16433"/>
    <cellStyle name="콤_수량산출서(수정)_02-배수공_통영기초#11-rev1_4-3차 전기공사 설계서_REVP0(090401) 10" xfId="16434"/>
    <cellStyle name="콤_수량산출서(수정)_02-배수공_통영기초#11-rev1_4-3차 전기공사 설계서_REVP0(090401) 11" xfId="16435"/>
    <cellStyle name="콤_수량산출서(수정)_02-배수공_통영기초#11-rev1_4-3차 전기공사 설계서_REVP0(090401) 12" xfId="16436"/>
    <cellStyle name="콤_수량산출서(수정)_02-배수공_통영기초#11-rev1_4-3차 전기공사 설계서_REVP0(090401) 13" xfId="16437"/>
    <cellStyle name="콤_수량산출서(수정)_02-배수공_통영기초#11-rev1_4-3차 전기공사 설계서_REVP0(090401) 14" xfId="29955"/>
    <cellStyle name="콤_수량산출서(수정)_02-배수공_통영기초#11-rev1_4-3차 전기공사 설계서_REVP0(090401) 2" xfId="16438"/>
    <cellStyle name="콤_수량산출서(수정)_02-배수공_통영기초#11-rev1_4-3차 전기공사 설계서_REVP0(090401) 3" xfId="16439"/>
    <cellStyle name="콤_수량산출서(수정)_02-배수공_통영기초#11-rev1_4-3차 전기공사 설계서_REVP0(090401) 4" xfId="16440"/>
    <cellStyle name="콤_수량산출서(수정)_02-배수공_통영기초#11-rev1_4-3차 전기공사 설계서_REVP0(090401) 5" xfId="16441"/>
    <cellStyle name="콤_수량산출서(수정)_02-배수공_통영기초#11-rev1_4-3차 전기공사 설계서_REVP0(090401) 6" xfId="16442"/>
    <cellStyle name="콤_수량산출서(수정)_02-배수공_통영기초#11-rev1_4-3차 전기공사 설계서_REVP0(090401) 7" xfId="16443"/>
    <cellStyle name="콤_수량산출서(수정)_02-배수공_통영기초#11-rev1_4-3차 전기공사 설계서_REVP0(090401) 8" xfId="16444"/>
    <cellStyle name="콤_수량산출서(수정)_02-배수공_통영기초#11-rev1_4-3차 전기공사 설계서_REVP0(090401) 9" xfId="16445"/>
    <cellStyle name="콤_수량산출서(수정)_02-배수공_통영기초#11-rev1_노임단가" xfId="16446"/>
    <cellStyle name="콤_수량산출서(수정)_02-배수공_통영기초#11-rev1_노임단가 10" xfId="16447"/>
    <cellStyle name="콤_수량산출서(수정)_02-배수공_통영기초#11-rev1_노임단가 11" xfId="16448"/>
    <cellStyle name="콤_수량산출서(수정)_02-배수공_통영기초#11-rev1_노임단가 12" xfId="16449"/>
    <cellStyle name="콤_수량산출서(수정)_02-배수공_통영기초#11-rev1_노임단가 13" xfId="16450"/>
    <cellStyle name="콤_수량산출서(수정)_02-배수공_통영기초#11-rev1_노임단가 14" xfId="29954"/>
    <cellStyle name="콤_수량산출서(수정)_02-배수공_통영기초#11-rev1_노임단가 2" xfId="16451"/>
    <cellStyle name="콤_수량산출서(수정)_02-배수공_통영기초#11-rev1_노임단가 3" xfId="16452"/>
    <cellStyle name="콤_수량산출서(수정)_02-배수공_통영기초#11-rev1_노임단가 4" xfId="16453"/>
    <cellStyle name="콤_수량산출서(수정)_02-배수공_통영기초#11-rev1_노임단가 5" xfId="16454"/>
    <cellStyle name="콤_수량산출서(수정)_02-배수공_통영기초#11-rev1_노임단가 6" xfId="16455"/>
    <cellStyle name="콤_수량산출서(수정)_02-배수공_통영기초#11-rev1_노임단가 7" xfId="16456"/>
    <cellStyle name="콤_수량산출서(수정)_02-배수공_통영기초#11-rev1_노임단가 8" xfId="16457"/>
    <cellStyle name="콤_수량산출서(수정)_02-배수공_통영기초#11-rev1_노임단가 9" xfId="16458"/>
    <cellStyle name="콤_수량산출서(수정)_02-배수공_통영기초#11-rev1_노임단가_1-1차 전기공사 설계서(저장탱크)_REVA_090721(전기방식수정분)" xfId="28356"/>
    <cellStyle name="콤_수량산출서(수정)_02-배수공_통영기초#11-rev1_노임단가_4-3차 전기공사 설계서_REVP0(090401)" xfId="16459"/>
    <cellStyle name="콤_수량산출서(수정)_02-배수공_통영기초#11-rev1_노임단가_4-3차 전기공사 설계서_REVP0(090401) 10" xfId="16460"/>
    <cellStyle name="콤_수량산출서(수정)_02-배수공_통영기초#11-rev1_노임단가_4-3차 전기공사 설계서_REVP0(090401) 11" xfId="16461"/>
    <cellStyle name="콤_수량산출서(수정)_02-배수공_통영기초#11-rev1_노임단가_4-3차 전기공사 설계서_REVP0(090401) 12" xfId="16462"/>
    <cellStyle name="콤_수량산출서(수정)_02-배수공_통영기초#11-rev1_노임단가_4-3차 전기공사 설계서_REVP0(090401) 13" xfId="16463"/>
    <cellStyle name="콤_수량산출서(수정)_02-배수공_통영기초#11-rev1_노임단가_4-3차 전기공사 설계서_REVP0(090401) 14" xfId="29953"/>
    <cellStyle name="콤_수량산출서(수정)_02-배수공_통영기초#11-rev1_노임단가_4-3차 전기공사 설계서_REVP0(090401) 2" xfId="16464"/>
    <cellStyle name="콤_수량산출서(수정)_02-배수공_통영기초#11-rev1_노임단가_4-3차 전기공사 설계서_REVP0(090401) 3" xfId="16465"/>
    <cellStyle name="콤_수량산출서(수정)_02-배수공_통영기초#11-rev1_노임단가_4-3차 전기공사 설계서_REVP0(090401) 4" xfId="16466"/>
    <cellStyle name="콤_수량산출서(수정)_02-배수공_통영기초#11-rev1_노임단가_4-3차 전기공사 설계서_REVP0(090401) 5" xfId="16467"/>
    <cellStyle name="콤_수량산출서(수정)_02-배수공_통영기초#11-rev1_노임단가_4-3차 전기공사 설계서_REVP0(090401) 6" xfId="16468"/>
    <cellStyle name="콤_수량산출서(수정)_02-배수공_통영기초#11-rev1_노임단가_4-3차 전기공사 설계서_REVP0(090401) 7" xfId="16469"/>
    <cellStyle name="콤_수량산출서(수정)_02-배수공_통영기초#11-rev1_노임단가_4-3차 전기공사 설계서_REVP0(090401) 8" xfId="16470"/>
    <cellStyle name="콤_수량산출서(수정)_02-배수공_통영기초#11-rev1_노임단가_4-3차 전기공사 설계서_REVP0(090401) 9" xfId="16471"/>
    <cellStyle name="콤_수량산출서(수정)_02-배수공_통영기초#11-rev1_통합내역서" xfId="16472"/>
    <cellStyle name="콤_수량산출서(수정)_02-배수공_통영기초#11-rev1_통합내역서 10" xfId="16473"/>
    <cellStyle name="콤_수량산출서(수정)_02-배수공_통영기초#11-rev1_통합내역서 11" xfId="16474"/>
    <cellStyle name="콤_수량산출서(수정)_02-배수공_통영기초#11-rev1_통합내역서 12" xfId="16475"/>
    <cellStyle name="콤_수량산출서(수정)_02-배수공_통영기초#11-rev1_통합내역서 13" xfId="16476"/>
    <cellStyle name="콤_수량산출서(수정)_02-배수공_통영기초#11-rev1_통합내역서 14" xfId="29952"/>
    <cellStyle name="콤_수량산출서(수정)_02-배수공_통영기초#11-rev1_통합내역서 2" xfId="16477"/>
    <cellStyle name="콤_수량산출서(수정)_02-배수공_통영기초#11-rev1_통합내역서 3" xfId="16478"/>
    <cellStyle name="콤_수량산출서(수정)_02-배수공_통영기초#11-rev1_통합내역서 4" xfId="16479"/>
    <cellStyle name="콤_수량산출서(수정)_02-배수공_통영기초#11-rev1_통합내역서 5" xfId="16480"/>
    <cellStyle name="콤_수량산출서(수정)_02-배수공_통영기초#11-rev1_통합내역서 6" xfId="16481"/>
    <cellStyle name="콤_수량산출서(수정)_02-배수공_통영기초#11-rev1_통합내역서 7" xfId="16482"/>
    <cellStyle name="콤_수량산출서(수정)_02-배수공_통영기초#11-rev1_통합내역서 8" xfId="16483"/>
    <cellStyle name="콤_수량산출서(수정)_02-배수공_통영기초#11-rev1_통합내역서 9" xfId="16484"/>
    <cellStyle name="콤_수량산출서(수정)_02-배수공_통영기초#11-rev1_통합내역서_1-1차 전기공사 설계서(저장탱크)_REVA_090721(전기방식수정분)" xfId="28357"/>
    <cellStyle name="콤_수량산출서(수정)_02-배수공_통영기초#11-rev1_통합내역서_4-3차 전기공사 설계서_REVP0(090401)" xfId="16485"/>
    <cellStyle name="콤_수량산출서(수정)_02-배수공_통영기초#11-rev1_통합내역서_4-3차 전기공사 설계서_REVP0(090401) 10" xfId="16486"/>
    <cellStyle name="콤_수량산출서(수정)_02-배수공_통영기초#11-rev1_통합내역서_4-3차 전기공사 설계서_REVP0(090401) 11" xfId="16487"/>
    <cellStyle name="콤_수량산출서(수정)_02-배수공_통영기초#11-rev1_통합내역서_4-3차 전기공사 설계서_REVP0(090401) 12" xfId="16488"/>
    <cellStyle name="콤_수량산출서(수정)_02-배수공_통영기초#11-rev1_통합내역서_4-3차 전기공사 설계서_REVP0(090401) 13" xfId="16489"/>
    <cellStyle name="콤_수량산출서(수정)_02-배수공_통영기초#11-rev1_통합내역서_4-3차 전기공사 설계서_REVP0(090401) 14" xfId="29951"/>
    <cellStyle name="콤_수량산출서(수정)_02-배수공_통영기초#11-rev1_통합내역서_4-3차 전기공사 설계서_REVP0(090401) 2" xfId="16490"/>
    <cellStyle name="콤_수량산출서(수정)_02-배수공_통영기초#11-rev1_통합내역서_4-3차 전기공사 설계서_REVP0(090401) 3" xfId="16491"/>
    <cellStyle name="콤_수량산출서(수정)_02-배수공_통영기초#11-rev1_통합내역서_4-3차 전기공사 설계서_REVP0(090401) 4" xfId="16492"/>
    <cellStyle name="콤_수량산출서(수정)_02-배수공_통영기초#11-rev1_통합내역서_4-3차 전기공사 설계서_REVP0(090401) 5" xfId="16493"/>
    <cellStyle name="콤_수량산출서(수정)_02-배수공_통영기초#11-rev1_통합내역서_4-3차 전기공사 설계서_REVP0(090401) 6" xfId="16494"/>
    <cellStyle name="콤_수량산출서(수정)_02-배수공_통영기초#11-rev1_통합내역서_4-3차 전기공사 설계서_REVP0(090401) 7" xfId="16495"/>
    <cellStyle name="콤_수량산출서(수정)_02-배수공_통영기초#11-rev1_통합내역서_4-3차 전기공사 설계서_REVP0(090401) 8" xfId="16496"/>
    <cellStyle name="콤_수량산출서(수정)_02-배수공_통영기초#11-rev1_통합내역서_4-3차 전기공사 설계서_REVP0(090401) 9" xfId="16497"/>
    <cellStyle name="콤_수량산출서(수정)_02-배수공_통영기초#11-rev1_평택15-17본체내역서_rev5" xfId="16498"/>
    <cellStyle name="콤_수량산출서(수정)_02-배수공_통영기초#11-rev1_평택15-17본체내역서_rev5 10" xfId="16499"/>
    <cellStyle name="콤_수량산출서(수정)_02-배수공_통영기초#11-rev1_평택15-17본체내역서_rev5 11" xfId="16500"/>
    <cellStyle name="콤_수량산출서(수정)_02-배수공_통영기초#11-rev1_평택15-17본체내역서_rev5 12" xfId="16501"/>
    <cellStyle name="콤_수량산출서(수정)_02-배수공_통영기초#11-rev1_평택15-17본체내역서_rev5 13" xfId="16502"/>
    <cellStyle name="콤_수량산출서(수정)_02-배수공_통영기초#11-rev1_평택15-17본체내역서_rev5 14" xfId="29950"/>
    <cellStyle name="콤_수량산출서(수정)_02-배수공_통영기초#11-rev1_평택15-17본체내역서_rev5 2" xfId="16503"/>
    <cellStyle name="콤_수량산출서(수정)_02-배수공_통영기초#11-rev1_평택15-17본체내역서_rev5 3" xfId="16504"/>
    <cellStyle name="콤_수량산출서(수정)_02-배수공_통영기초#11-rev1_평택15-17본체내역서_rev5 4" xfId="16505"/>
    <cellStyle name="콤_수량산출서(수정)_02-배수공_통영기초#11-rev1_평택15-17본체내역서_rev5 5" xfId="16506"/>
    <cellStyle name="콤_수량산출서(수정)_02-배수공_통영기초#11-rev1_평택15-17본체내역서_rev5 6" xfId="16507"/>
    <cellStyle name="콤_수량산출서(수정)_02-배수공_통영기초#11-rev1_평택15-17본체내역서_rev5 7" xfId="16508"/>
    <cellStyle name="콤_수량산출서(수정)_02-배수공_통영기초#11-rev1_평택15-17본체내역서_rev5 8" xfId="16509"/>
    <cellStyle name="콤_수량산출서(수정)_02-배수공_통영기초#11-rev1_평택15-17본체내역서_rev5 9" xfId="16510"/>
    <cellStyle name="콤_수량산출서(수정)_02-배수공_통영기초#11-rev1_평택15-17본체내역서_rev5_1-1차 전기공사 설계서(저장탱크)_REVA_090721(전기방식수정분)" xfId="28358"/>
    <cellStyle name="콤_수량산출서(수정)_02-배수공_통영기초#11-rev1_평택15-17본체내역서_rev5_4-3차 전기공사 설계서_REVP0(090401)" xfId="16511"/>
    <cellStyle name="콤_수량산출서(수정)_02-배수공_통영기초#11-rev1_평택15-17본체내역서_rev5_4-3차 전기공사 설계서_REVP0(090401) 10" xfId="16512"/>
    <cellStyle name="콤_수량산출서(수정)_02-배수공_통영기초#11-rev1_평택15-17본체내역서_rev5_4-3차 전기공사 설계서_REVP0(090401) 11" xfId="16513"/>
    <cellStyle name="콤_수량산출서(수정)_02-배수공_통영기초#11-rev1_평택15-17본체내역서_rev5_4-3차 전기공사 설계서_REVP0(090401) 12" xfId="16514"/>
    <cellStyle name="콤_수량산출서(수정)_02-배수공_통영기초#11-rev1_평택15-17본체내역서_rev5_4-3차 전기공사 설계서_REVP0(090401) 13" xfId="16515"/>
    <cellStyle name="콤_수량산출서(수정)_02-배수공_통영기초#11-rev1_평택15-17본체내역서_rev5_4-3차 전기공사 설계서_REVP0(090401) 14" xfId="29949"/>
    <cellStyle name="콤_수량산출서(수정)_02-배수공_통영기초#11-rev1_평택15-17본체내역서_rev5_4-3차 전기공사 설계서_REVP0(090401) 2" xfId="16516"/>
    <cellStyle name="콤_수량산출서(수정)_02-배수공_통영기초#11-rev1_평택15-17본체내역서_rev5_4-3차 전기공사 설계서_REVP0(090401) 3" xfId="16517"/>
    <cellStyle name="콤_수량산출서(수정)_02-배수공_통영기초#11-rev1_평택15-17본체내역서_rev5_4-3차 전기공사 설계서_REVP0(090401) 4" xfId="16518"/>
    <cellStyle name="콤_수량산출서(수정)_02-배수공_통영기초#11-rev1_평택15-17본체내역서_rev5_4-3차 전기공사 설계서_REVP0(090401) 5" xfId="16519"/>
    <cellStyle name="콤_수량산출서(수정)_02-배수공_통영기초#11-rev1_평택15-17본체내역서_rev5_4-3차 전기공사 설계서_REVP0(090401) 6" xfId="16520"/>
    <cellStyle name="콤_수량산출서(수정)_02-배수공_통영기초#11-rev1_평택15-17본체내역서_rev5_4-3차 전기공사 설계서_REVP0(090401) 7" xfId="16521"/>
    <cellStyle name="콤_수량산출서(수정)_02-배수공_통영기초#11-rev1_평택15-17본체내역서_rev5_4-3차 전기공사 설계서_REVP0(090401) 8" xfId="16522"/>
    <cellStyle name="콤_수량산출서(수정)_02-배수공_통영기초#11-rev1_평택15-17본체내역서_rev5_4-3차 전기공사 설계서_REVP0(090401) 9" xfId="16523"/>
    <cellStyle name="콤_수량산출서(수정)_02-배수공_통합내역서" xfId="16524"/>
    <cellStyle name="콤_수량산출서(수정)_02-배수공_통합내역서 10" xfId="16525"/>
    <cellStyle name="콤_수량산출서(수정)_02-배수공_통합내역서 11" xfId="16526"/>
    <cellStyle name="콤_수량산출서(수정)_02-배수공_통합내역서 12" xfId="16527"/>
    <cellStyle name="콤_수량산출서(수정)_02-배수공_통합내역서 13" xfId="16528"/>
    <cellStyle name="콤_수량산출서(수정)_02-배수공_통합내역서 14" xfId="29948"/>
    <cellStyle name="콤_수량산출서(수정)_02-배수공_통합내역서 2" xfId="16529"/>
    <cellStyle name="콤_수량산출서(수정)_02-배수공_통합내역서 3" xfId="16530"/>
    <cellStyle name="콤_수량산출서(수정)_02-배수공_통합내역서 4" xfId="16531"/>
    <cellStyle name="콤_수량산출서(수정)_02-배수공_통합내역서 5" xfId="16532"/>
    <cellStyle name="콤_수량산출서(수정)_02-배수공_통합내역서 6" xfId="16533"/>
    <cellStyle name="콤_수량산출서(수정)_02-배수공_통합내역서 7" xfId="16534"/>
    <cellStyle name="콤_수량산출서(수정)_02-배수공_통합내역서 8" xfId="16535"/>
    <cellStyle name="콤_수량산출서(수정)_02-배수공_통합내역서 9" xfId="16536"/>
    <cellStyle name="콤_수량산출서(수정)_02-배수공_통합내역서_1-1차 전기공사 설계서(저장탱크)_REVA_090721(전기방식수정분)" xfId="28359"/>
    <cellStyle name="콤_수량산출서(수정)_02-배수공_통합내역서_4-3차 전기공사 설계서_REVP0(090401)" xfId="16537"/>
    <cellStyle name="콤_수량산출서(수정)_02-배수공_통합내역서_4-3차 전기공사 설계서_REVP0(090401) 10" xfId="16538"/>
    <cellStyle name="콤_수량산출서(수정)_02-배수공_통합내역서_4-3차 전기공사 설계서_REVP0(090401) 11" xfId="16539"/>
    <cellStyle name="콤_수량산출서(수정)_02-배수공_통합내역서_4-3차 전기공사 설계서_REVP0(090401) 12" xfId="16540"/>
    <cellStyle name="콤_수량산출서(수정)_02-배수공_통합내역서_4-3차 전기공사 설계서_REVP0(090401) 13" xfId="16541"/>
    <cellStyle name="콤_수량산출서(수정)_02-배수공_통합내역서_4-3차 전기공사 설계서_REVP0(090401) 14" xfId="29947"/>
    <cellStyle name="콤_수량산출서(수정)_02-배수공_통합내역서_4-3차 전기공사 설계서_REVP0(090401) 2" xfId="16542"/>
    <cellStyle name="콤_수량산출서(수정)_02-배수공_통합내역서_4-3차 전기공사 설계서_REVP0(090401) 3" xfId="16543"/>
    <cellStyle name="콤_수량산출서(수정)_02-배수공_통합내역서_4-3차 전기공사 설계서_REVP0(090401) 4" xfId="16544"/>
    <cellStyle name="콤_수량산출서(수정)_02-배수공_통합내역서_4-3차 전기공사 설계서_REVP0(090401) 5" xfId="16545"/>
    <cellStyle name="콤_수량산출서(수정)_02-배수공_통합내역서_4-3차 전기공사 설계서_REVP0(090401) 6" xfId="16546"/>
    <cellStyle name="콤_수량산출서(수정)_02-배수공_통합내역서_4-3차 전기공사 설계서_REVP0(090401) 7" xfId="16547"/>
    <cellStyle name="콤_수량산출서(수정)_02-배수공_통합내역서_4-3차 전기공사 설계서_REVP0(090401) 8" xfId="16548"/>
    <cellStyle name="콤_수량산출서(수정)_02-배수공_통합내역서_4-3차 전기공사 설계서_REVP0(090401) 9" xfId="16549"/>
    <cellStyle name="콤_수량산출서(수정)_02-배수공_평택15-17본체내역서_rev5" xfId="16550"/>
    <cellStyle name="콤_수량산출서(수정)_02-배수공_평택15-17본체내역서_rev5 10" xfId="16551"/>
    <cellStyle name="콤_수량산출서(수정)_02-배수공_평택15-17본체내역서_rev5 11" xfId="16552"/>
    <cellStyle name="콤_수량산출서(수정)_02-배수공_평택15-17본체내역서_rev5 12" xfId="16553"/>
    <cellStyle name="콤_수량산출서(수정)_02-배수공_평택15-17본체내역서_rev5 13" xfId="16554"/>
    <cellStyle name="콤_수량산출서(수정)_02-배수공_평택15-17본체내역서_rev5 14" xfId="29946"/>
    <cellStyle name="콤_수량산출서(수정)_02-배수공_평택15-17본체내역서_rev5 2" xfId="16555"/>
    <cellStyle name="콤_수량산출서(수정)_02-배수공_평택15-17본체내역서_rev5 3" xfId="16556"/>
    <cellStyle name="콤_수량산출서(수정)_02-배수공_평택15-17본체내역서_rev5 4" xfId="16557"/>
    <cellStyle name="콤_수량산출서(수정)_02-배수공_평택15-17본체내역서_rev5 5" xfId="16558"/>
    <cellStyle name="콤_수량산출서(수정)_02-배수공_평택15-17본체내역서_rev5 6" xfId="16559"/>
    <cellStyle name="콤_수량산출서(수정)_02-배수공_평택15-17본체내역서_rev5 7" xfId="16560"/>
    <cellStyle name="콤_수량산출서(수정)_02-배수공_평택15-17본체내역서_rev5 8" xfId="16561"/>
    <cellStyle name="콤_수량산출서(수정)_02-배수공_평택15-17본체내역서_rev5 9" xfId="16562"/>
    <cellStyle name="콤_수량산출서(수정)_02-배수공_평택15-17본체내역서_rev5_1-1차 전기공사 설계서(저장탱크)_REVA_090721(전기방식수정분)" xfId="28360"/>
    <cellStyle name="콤_수량산출서(수정)_02-배수공_평택15-17본체내역서_rev5_4-3차 전기공사 설계서_REVP0(090401)" xfId="16563"/>
    <cellStyle name="콤_수량산출서(수정)_02-배수공_평택15-17본체내역서_rev5_4-3차 전기공사 설계서_REVP0(090401) 10" xfId="16564"/>
    <cellStyle name="콤_수량산출서(수정)_02-배수공_평택15-17본체내역서_rev5_4-3차 전기공사 설계서_REVP0(090401) 11" xfId="16565"/>
    <cellStyle name="콤_수량산출서(수정)_02-배수공_평택15-17본체내역서_rev5_4-3차 전기공사 설계서_REVP0(090401) 12" xfId="16566"/>
    <cellStyle name="콤_수량산출서(수정)_02-배수공_평택15-17본체내역서_rev5_4-3차 전기공사 설계서_REVP0(090401) 13" xfId="16567"/>
    <cellStyle name="콤_수량산출서(수정)_02-배수공_평택15-17본체내역서_rev5_4-3차 전기공사 설계서_REVP0(090401) 14" xfId="29945"/>
    <cellStyle name="콤_수량산출서(수정)_02-배수공_평택15-17본체내역서_rev5_4-3차 전기공사 설계서_REVP0(090401) 2" xfId="16568"/>
    <cellStyle name="콤_수량산출서(수정)_02-배수공_평택15-17본체내역서_rev5_4-3차 전기공사 설계서_REVP0(090401) 3" xfId="16569"/>
    <cellStyle name="콤_수량산출서(수정)_02-배수공_평택15-17본체내역서_rev5_4-3차 전기공사 설계서_REVP0(090401) 4" xfId="16570"/>
    <cellStyle name="콤_수량산출서(수정)_02-배수공_평택15-17본체내역서_rev5_4-3차 전기공사 설계서_REVP0(090401) 5" xfId="16571"/>
    <cellStyle name="콤_수량산출서(수정)_02-배수공_평택15-17본체내역서_rev5_4-3차 전기공사 설계서_REVP0(090401) 6" xfId="16572"/>
    <cellStyle name="콤_수량산출서(수정)_02-배수공_평택15-17본체내역서_rev5_4-3차 전기공사 설계서_REVP0(090401) 7" xfId="16573"/>
    <cellStyle name="콤_수량산출서(수정)_02-배수공_평택15-17본체내역서_rev5_4-3차 전기공사 설계서_REVP0(090401) 8" xfId="16574"/>
    <cellStyle name="콤_수량산출서(수정)_02-배수공_평택15-17본체내역서_rev5_4-3차 전기공사 설계서_REVP0(090401) 9" xfId="16575"/>
    <cellStyle name="콤_수량산출서(수정)_04-포장공_02-배수공" xfId="16576"/>
    <cellStyle name="콤_수량산출서(수정)_04-포장공_02-배수공 10" xfId="16577"/>
    <cellStyle name="콤_수량산출서(수정)_04-포장공_02-배수공 11" xfId="16578"/>
    <cellStyle name="콤_수량산출서(수정)_04-포장공_02-배수공 12" xfId="16579"/>
    <cellStyle name="콤_수량산출서(수정)_04-포장공_02-배수공 13" xfId="16580"/>
    <cellStyle name="콤_수량산출서(수정)_04-포장공_02-배수공 14" xfId="29944"/>
    <cellStyle name="콤_수량산출서(수정)_04-포장공_02-배수공 2" xfId="16581"/>
    <cellStyle name="콤_수량산출서(수정)_04-포장공_02-배수공 3" xfId="16582"/>
    <cellStyle name="콤_수량산출서(수정)_04-포장공_02-배수공 4" xfId="16583"/>
    <cellStyle name="콤_수량산출서(수정)_04-포장공_02-배수공 5" xfId="16584"/>
    <cellStyle name="콤_수량산출서(수정)_04-포장공_02-배수공 6" xfId="16585"/>
    <cellStyle name="콤_수량산출서(수정)_04-포장공_02-배수공 7" xfId="16586"/>
    <cellStyle name="콤_수량산출서(수정)_04-포장공_02-배수공 8" xfId="16587"/>
    <cellStyle name="콤_수량산출서(수정)_04-포장공_02-배수공 9" xfId="16588"/>
    <cellStyle name="콤_수량산출서(수정)_04-포장공_02-배수공_1-1차 전기공사 설계서(저장탱크)_REVA_090721(전기방식수정분)" xfId="28361"/>
    <cellStyle name="콤_수량산출서(수정)_04-포장공_02-배수공_4-3차 전기공사 설계서_REVP0(090401)" xfId="16589"/>
    <cellStyle name="콤_수량산출서(수정)_04-포장공_02-배수공_4-3차 전기공사 설계서_REVP0(090401) 10" xfId="16590"/>
    <cellStyle name="콤_수량산출서(수정)_04-포장공_02-배수공_4-3차 전기공사 설계서_REVP0(090401) 11" xfId="16591"/>
    <cellStyle name="콤_수량산출서(수정)_04-포장공_02-배수공_4-3차 전기공사 설계서_REVP0(090401) 12" xfId="16592"/>
    <cellStyle name="콤_수량산출서(수정)_04-포장공_02-배수공_4-3차 전기공사 설계서_REVP0(090401) 13" xfId="16593"/>
    <cellStyle name="콤_수량산출서(수정)_04-포장공_02-배수공_4-3차 전기공사 설계서_REVP0(090401) 14" xfId="29943"/>
    <cellStyle name="콤_수량산출서(수정)_04-포장공_02-배수공_4-3차 전기공사 설계서_REVP0(090401) 2" xfId="16594"/>
    <cellStyle name="콤_수량산출서(수정)_04-포장공_02-배수공_4-3차 전기공사 설계서_REVP0(090401) 3" xfId="16595"/>
    <cellStyle name="콤_수량산출서(수정)_04-포장공_02-배수공_4-3차 전기공사 설계서_REVP0(090401) 4" xfId="16596"/>
    <cellStyle name="콤_수량산출서(수정)_04-포장공_02-배수공_4-3차 전기공사 설계서_REVP0(090401) 5" xfId="16597"/>
    <cellStyle name="콤_수량산출서(수정)_04-포장공_02-배수공_4-3차 전기공사 설계서_REVP0(090401) 6" xfId="16598"/>
    <cellStyle name="콤_수량산출서(수정)_04-포장공_02-배수공_4-3차 전기공사 설계서_REVP0(090401) 7" xfId="16599"/>
    <cellStyle name="콤_수량산출서(수정)_04-포장공_02-배수공_4-3차 전기공사 설계서_REVP0(090401) 8" xfId="16600"/>
    <cellStyle name="콤_수량산출서(수정)_04-포장공_02-배수공_4-3차 전기공사 설계서_REVP0(090401) 9" xfId="16601"/>
    <cellStyle name="콤_수량산출서(수정)_04-포장공_02-배수공_노임단가" xfId="16602"/>
    <cellStyle name="콤_수량산출서(수정)_04-포장공_02-배수공_노임단가 10" xfId="16603"/>
    <cellStyle name="콤_수량산출서(수정)_04-포장공_02-배수공_노임단가 11" xfId="16604"/>
    <cellStyle name="콤_수량산출서(수정)_04-포장공_02-배수공_노임단가 12" xfId="16605"/>
    <cellStyle name="콤_수량산출서(수정)_04-포장공_02-배수공_노임단가 13" xfId="16606"/>
    <cellStyle name="콤_수량산출서(수정)_04-포장공_02-배수공_노임단가 14" xfId="29942"/>
    <cellStyle name="콤_수량산출서(수정)_04-포장공_02-배수공_노임단가 2" xfId="16607"/>
    <cellStyle name="콤_수량산출서(수정)_04-포장공_02-배수공_노임단가 3" xfId="16608"/>
    <cellStyle name="콤_수량산출서(수정)_04-포장공_02-배수공_노임단가 4" xfId="16609"/>
    <cellStyle name="콤_수량산출서(수정)_04-포장공_02-배수공_노임단가 5" xfId="16610"/>
    <cellStyle name="콤_수량산출서(수정)_04-포장공_02-배수공_노임단가 6" xfId="16611"/>
    <cellStyle name="콤_수량산출서(수정)_04-포장공_02-배수공_노임단가 7" xfId="16612"/>
    <cellStyle name="콤_수량산출서(수정)_04-포장공_02-배수공_노임단가 8" xfId="16613"/>
    <cellStyle name="콤_수량산출서(수정)_04-포장공_02-배수공_노임단가 9" xfId="16614"/>
    <cellStyle name="콤_수량산출서(수정)_04-포장공_02-배수공_노임단가_1-1차 전기공사 설계서(저장탱크)_REVA_090721(전기방식수정분)" xfId="28362"/>
    <cellStyle name="콤_수량산출서(수정)_04-포장공_02-배수공_노임단가_4-3차 전기공사 설계서_REVP0(090401)" xfId="16615"/>
    <cellStyle name="콤_수량산출서(수정)_04-포장공_02-배수공_노임단가_4-3차 전기공사 설계서_REVP0(090401) 10" xfId="16616"/>
    <cellStyle name="콤_수량산출서(수정)_04-포장공_02-배수공_노임단가_4-3차 전기공사 설계서_REVP0(090401) 11" xfId="16617"/>
    <cellStyle name="콤_수량산출서(수정)_04-포장공_02-배수공_노임단가_4-3차 전기공사 설계서_REVP0(090401) 12" xfId="16618"/>
    <cellStyle name="콤_수량산출서(수정)_04-포장공_02-배수공_노임단가_4-3차 전기공사 설계서_REVP0(090401) 13" xfId="16619"/>
    <cellStyle name="콤_수량산출서(수정)_04-포장공_02-배수공_노임단가_4-3차 전기공사 설계서_REVP0(090401) 14" xfId="29941"/>
    <cellStyle name="콤_수량산출서(수정)_04-포장공_02-배수공_노임단가_4-3차 전기공사 설계서_REVP0(090401) 2" xfId="16620"/>
    <cellStyle name="콤_수량산출서(수정)_04-포장공_02-배수공_노임단가_4-3차 전기공사 설계서_REVP0(090401) 3" xfId="16621"/>
    <cellStyle name="콤_수량산출서(수정)_04-포장공_02-배수공_노임단가_4-3차 전기공사 설계서_REVP0(090401) 4" xfId="16622"/>
    <cellStyle name="콤_수량산출서(수정)_04-포장공_02-배수공_노임단가_4-3차 전기공사 설계서_REVP0(090401) 5" xfId="16623"/>
    <cellStyle name="콤_수량산출서(수정)_04-포장공_02-배수공_노임단가_4-3차 전기공사 설계서_REVP0(090401) 6" xfId="16624"/>
    <cellStyle name="콤_수량산출서(수정)_04-포장공_02-배수공_노임단가_4-3차 전기공사 설계서_REVP0(090401) 7" xfId="16625"/>
    <cellStyle name="콤_수량산출서(수정)_04-포장공_02-배수공_노임단가_4-3차 전기공사 설계서_REVP0(090401) 8" xfId="16626"/>
    <cellStyle name="콤_수량산출서(수정)_04-포장공_02-배수공_노임단가_4-3차 전기공사 설계서_REVP0(090401) 9" xfId="16627"/>
    <cellStyle name="콤_수량산출서(수정)_04-포장공_02-배수공_배수공H" xfId="16628"/>
    <cellStyle name="콤_수량산출서(수정)_04-포장공_02-배수공_배수공H 10" xfId="16629"/>
    <cellStyle name="콤_수량산출서(수정)_04-포장공_02-배수공_배수공H 11" xfId="16630"/>
    <cellStyle name="콤_수량산출서(수정)_04-포장공_02-배수공_배수공H 12" xfId="16631"/>
    <cellStyle name="콤_수량산출서(수정)_04-포장공_02-배수공_배수공H 13" xfId="16632"/>
    <cellStyle name="콤_수량산출서(수정)_04-포장공_02-배수공_배수공H 14" xfId="29940"/>
    <cellStyle name="콤_수량산출서(수정)_04-포장공_02-배수공_배수공H 2" xfId="16633"/>
    <cellStyle name="콤_수량산출서(수정)_04-포장공_02-배수공_배수공H 3" xfId="16634"/>
    <cellStyle name="콤_수량산출서(수정)_04-포장공_02-배수공_배수공H 4" xfId="16635"/>
    <cellStyle name="콤_수량산출서(수정)_04-포장공_02-배수공_배수공H 5" xfId="16636"/>
    <cellStyle name="콤_수량산출서(수정)_04-포장공_02-배수공_배수공H 6" xfId="16637"/>
    <cellStyle name="콤_수량산출서(수정)_04-포장공_02-배수공_배수공H 7" xfId="16638"/>
    <cellStyle name="콤_수량산출서(수정)_04-포장공_02-배수공_배수공H 8" xfId="16639"/>
    <cellStyle name="콤_수량산출서(수정)_04-포장공_02-배수공_배수공H 9" xfId="16640"/>
    <cellStyle name="콤_수량산출서(수정)_04-포장공_02-배수공_배수공H_1-1차 전기공사 설계서(저장탱크)_REVA_090721(전기방식수정분)" xfId="28363"/>
    <cellStyle name="콤_수량산출서(수정)_04-포장공_02-배수공_배수공H_4-3차 전기공사 설계서_REVP0(090401)" xfId="16641"/>
    <cellStyle name="콤_수량산출서(수정)_04-포장공_02-배수공_배수공H_4-3차 전기공사 설계서_REVP0(090401) 10" xfId="16642"/>
    <cellStyle name="콤_수량산출서(수정)_04-포장공_02-배수공_배수공H_4-3차 전기공사 설계서_REVP0(090401) 11" xfId="16643"/>
    <cellStyle name="콤_수량산출서(수정)_04-포장공_02-배수공_배수공H_4-3차 전기공사 설계서_REVP0(090401) 12" xfId="16644"/>
    <cellStyle name="콤_수량산출서(수정)_04-포장공_02-배수공_배수공H_4-3차 전기공사 설계서_REVP0(090401) 13" xfId="16645"/>
    <cellStyle name="콤_수량산출서(수정)_04-포장공_02-배수공_배수공H_4-3차 전기공사 설계서_REVP0(090401) 14" xfId="29939"/>
    <cellStyle name="콤_수량산출서(수정)_04-포장공_02-배수공_배수공H_4-3차 전기공사 설계서_REVP0(090401) 2" xfId="16646"/>
    <cellStyle name="콤_수량산출서(수정)_04-포장공_02-배수공_배수공H_4-3차 전기공사 설계서_REVP0(090401) 3" xfId="16647"/>
    <cellStyle name="콤_수량산출서(수정)_04-포장공_02-배수공_배수공H_4-3차 전기공사 설계서_REVP0(090401) 4" xfId="16648"/>
    <cellStyle name="콤_수량산출서(수정)_04-포장공_02-배수공_배수공H_4-3차 전기공사 설계서_REVP0(090401) 5" xfId="16649"/>
    <cellStyle name="콤_수량산출서(수정)_04-포장공_02-배수공_배수공H_4-3차 전기공사 설계서_REVP0(090401) 6" xfId="16650"/>
    <cellStyle name="콤_수량산출서(수정)_04-포장공_02-배수공_배수공H_4-3차 전기공사 설계서_REVP0(090401) 7" xfId="16651"/>
    <cellStyle name="콤_수량산출서(수정)_04-포장공_02-배수공_배수공H_4-3차 전기공사 설계서_REVP0(090401) 8" xfId="16652"/>
    <cellStyle name="콤_수량산출서(수정)_04-포장공_02-배수공_배수공H_4-3차 전기공사 설계서_REVP0(090401) 9" xfId="16653"/>
    <cellStyle name="콤_수량산출서(수정)_04-포장공_02-배수공_배수공H_노임단가" xfId="16654"/>
    <cellStyle name="콤_수량산출서(수정)_04-포장공_02-배수공_배수공H_노임단가 10" xfId="16655"/>
    <cellStyle name="콤_수량산출서(수정)_04-포장공_02-배수공_배수공H_노임단가 11" xfId="16656"/>
    <cellStyle name="콤_수량산출서(수정)_04-포장공_02-배수공_배수공H_노임단가 12" xfId="16657"/>
    <cellStyle name="콤_수량산출서(수정)_04-포장공_02-배수공_배수공H_노임단가 13" xfId="16658"/>
    <cellStyle name="콤_수량산출서(수정)_04-포장공_02-배수공_배수공H_노임단가 14" xfId="29938"/>
    <cellStyle name="콤_수량산출서(수정)_04-포장공_02-배수공_배수공H_노임단가 2" xfId="16659"/>
    <cellStyle name="콤_수량산출서(수정)_04-포장공_02-배수공_배수공H_노임단가 3" xfId="16660"/>
    <cellStyle name="콤_수량산출서(수정)_04-포장공_02-배수공_배수공H_노임단가 4" xfId="16661"/>
    <cellStyle name="콤_수량산출서(수정)_04-포장공_02-배수공_배수공H_노임단가 5" xfId="16662"/>
    <cellStyle name="콤_수량산출서(수정)_04-포장공_02-배수공_배수공H_노임단가 6" xfId="16663"/>
    <cellStyle name="콤_수량산출서(수정)_04-포장공_02-배수공_배수공H_노임단가 7" xfId="16664"/>
    <cellStyle name="콤_수량산출서(수정)_04-포장공_02-배수공_배수공H_노임단가 8" xfId="16665"/>
    <cellStyle name="콤_수량산출서(수정)_04-포장공_02-배수공_배수공H_노임단가 9" xfId="16666"/>
    <cellStyle name="콤_수량산출서(수정)_04-포장공_02-배수공_배수공H_노임단가_1-1차 전기공사 설계서(저장탱크)_REVA_090721(전기방식수정분)" xfId="28364"/>
    <cellStyle name="콤_수량산출서(수정)_04-포장공_02-배수공_배수공H_노임단가_4-3차 전기공사 설계서_REVP0(090401)" xfId="16667"/>
    <cellStyle name="콤_수량산출서(수정)_04-포장공_02-배수공_배수공H_노임단가_4-3차 전기공사 설계서_REVP0(090401) 10" xfId="16668"/>
    <cellStyle name="콤_수량산출서(수정)_04-포장공_02-배수공_배수공H_노임단가_4-3차 전기공사 설계서_REVP0(090401) 11" xfId="16669"/>
    <cellStyle name="콤_수량산출서(수정)_04-포장공_02-배수공_배수공H_노임단가_4-3차 전기공사 설계서_REVP0(090401) 12" xfId="16670"/>
    <cellStyle name="콤_수량산출서(수정)_04-포장공_02-배수공_배수공H_노임단가_4-3차 전기공사 설계서_REVP0(090401) 13" xfId="16671"/>
    <cellStyle name="콤_수량산출서(수정)_04-포장공_02-배수공_배수공H_노임단가_4-3차 전기공사 설계서_REVP0(090401) 14" xfId="29937"/>
    <cellStyle name="콤_수량산출서(수정)_04-포장공_02-배수공_배수공H_노임단가_4-3차 전기공사 설계서_REVP0(090401) 2" xfId="16672"/>
    <cellStyle name="콤_수량산출서(수정)_04-포장공_02-배수공_배수공H_노임단가_4-3차 전기공사 설계서_REVP0(090401) 3" xfId="16673"/>
    <cellStyle name="콤_수량산출서(수정)_04-포장공_02-배수공_배수공H_노임단가_4-3차 전기공사 설계서_REVP0(090401) 4" xfId="16674"/>
    <cellStyle name="콤_수량산출서(수정)_04-포장공_02-배수공_배수공H_노임단가_4-3차 전기공사 설계서_REVP0(090401) 5" xfId="16675"/>
    <cellStyle name="콤_수량산출서(수정)_04-포장공_02-배수공_배수공H_노임단가_4-3차 전기공사 설계서_REVP0(090401) 6" xfId="16676"/>
    <cellStyle name="콤_수량산출서(수정)_04-포장공_02-배수공_배수공H_노임단가_4-3차 전기공사 설계서_REVP0(090401) 7" xfId="16677"/>
    <cellStyle name="콤_수량산출서(수정)_04-포장공_02-배수공_배수공H_노임단가_4-3차 전기공사 설계서_REVP0(090401) 8" xfId="16678"/>
    <cellStyle name="콤_수량산출서(수정)_04-포장공_02-배수공_배수공H_노임단가_4-3차 전기공사 설계서_REVP0(090401) 9" xfId="16679"/>
    <cellStyle name="콤_수량산출서(수정)_04-포장공_02-배수공_배수공H_통영기초#11-rev1" xfId="16680"/>
    <cellStyle name="콤_수량산출서(수정)_04-포장공_02-배수공_배수공H_통영기초#11-rev1 10" xfId="16681"/>
    <cellStyle name="콤_수량산출서(수정)_04-포장공_02-배수공_배수공H_통영기초#11-rev1 11" xfId="16682"/>
    <cellStyle name="콤_수량산출서(수정)_04-포장공_02-배수공_배수공H_통영기초#11-rev1 12" xfId="16683"/>
    <cellStyle name="콤_수량산출서(수정)_04-포장공_02-배수공_배수공H_통영기초#11-rev1 13" xfId="16684"/>
    <cellStyle name="콤_수량산출서(수정)_04-포장공_02-배수공_배수공H_통영기초#11-rev1 14" xfId="29936"/>
    <cellStyle name="콤_수량산출서(수정)_04-포장공_02-배수공_배수공H_통영기초#11-rev1 2" xfId="16685"/>
    <cellStyle name="콤_수량산출서(수정)_04-포장공_02-배수공_배수공H_통영기초#11-rev1 3" xfId="16686"/>
    <cellStyle name="콤_수량산출서(수정)_04-포장공_02-배수공_배수공H_통영기초#11-rev1 4" xfId="16687"/>
    <cellStyle name="콤_수량산출서(수정)_04-포장공_02-배수공_배수공H_통영기초#11-rev1 5" xfId="16688"/>
    <cellStyle name="콤_수량산출서(수정)_04-포장공_02-배수공_배수공H_통영기초#11-rev1 6" xfId="16689"/>
    <cellStyle name="콤_수량산출서(수정)_04-포장공_02-배수공_배수공H_통영기초#11-rev1 7" xfId="16690"/>
    <cellStyle name="콤_수량산출서(수정)_04-포장공_02-배수공_배수공H_통영기초#11-rev1 8" xfId="16691"/>
    <cellStyle name="콤_수량산출서(수정)_04-포장공_02-배수공_배수공H_통영기초#11-rev1 9" xfId="16692"/>
    <cellStyle name="콤_수량산출서(수정)_04-포장공_02-배수공_배수공H_통영기초#11-rev1_1-1차 전기공사 설계서(저장탱크)_REVA_090721(전기방식수정분)" xfId="28365"/>
    <cellStyle name="콤_수량산출서(수정)_04-포장공_02-배수공_배수공H_통영기초#11-rev1_4-3차 전기공사 설계서_REVP0(090401)" xfId="16693"/>
    <cellStyle name="콤_수량산출서(수정)_04-포장공_02-배수공_배수공H_통영기초#11-rev1_4-3차 전기공사 설계서_REVP0(090401) 10" xfId="16694"/>
    <cellStyle name="콤_수량산출서(수정)_04-포장공_02-배수공_배수공H_통영기초#11-rev1_4-3차 전기공사 설계서_REVP0(090401) 11" xfId="16695"/>
    <cellStyle name="콤_수량산출서(수정)_04-포장공_02-배수공_배수공H_통영기초#11-rev1_4-3차 전기공사 설계서_REVP0(090401) 12" xfId="16696"/>
    <cellStyle name="콤_수량산출서(수정)_04-포장공_02-배수공_배수공H_통영기초#11-rev1_4-3차 전기공사 설계서_REVP0(090401) 13" xfId="16697"/>
    <cellStyle name="콤_수량산출서(수정)_04-포장공_02-배수공_배수공H_통영기초#11-rev1_4-3차 전기공사 설계서_REVP0(090401) 14" xfId="29935"/>
    <cellStyle name="콤_수량산출서(수정)_04-포장공_02-배수공_배수공H_통영기초#11-rev1_4-3차 전기공사 설계서_REVP0(090401) 2" xfId="16698"/>
    <cellStyle name="콤_수량산출서(수정)_04-포장공_02-배수공_배수공H_통영기초#11-rev1_4-3차 전기공사 설계서_REVP0(090401) 3" xfId="16699"/>
    <cellStyle name="콤_수량산출서(수정)_04-포장공_02-배수공_배수공H_통영기초#11-rev1_4-3차 전기공사 설계서_REVP0(090401) 4" xfId="16700"/>
    <cellStyle name="콤_수량산출서(수정)_04-포장공_02-배수공_배수공H_통영기초#11-rev1_4-3차 전기공사 설계서_REVP0(090401) 5" xfId="16701"/>
    <cellStyle name="콤_수량산출서(수정)_04-포장공_02-배수공_배수공H_통영기초#11-rev1_4-3차 전기공사 설계서_REVP0(090401) 6" xfId="16702"/>
    <cellStyle name="콤_수량산출서(수정)_04-포장공_02-배수공_배수공H_통영기초#11-rev1_4-3차 전기공사 설계서_REVP0(090401) 7" xfId="16703"/>
    <cellStyle name="콤_수량산출서(수정)_04-포장공_02-배수공_배수공H_통영기초#11-rev1_4-3차 전기공사 설계서_REVP0(090401) 8" xfId="16704"/>
    <cellStyle name="콤_수량산출서(수정)_04-포장공_02-배수공_배수공H_통영기초#11-rev1_4-3차 전기공사 설계서_REVP0(090401) 9" xfId="16705"/>
    <cellStyle name="콤_수량산출서(수정)_04-포장공_02-배수공_배수공H_통영기초#11-rev1_노임단가" xfId="16706"/>
    <cellStyle name="콤_수량산출서(수정)_04-포장공_02-배수공_배수공H_통영기초#11-rev1_노임단가 10" xfId="16707"/>
    <cellStyle name="콤_수량산출서(수정)_04-포장공_02-배수공_배수공H_통영기초#11-rev1_노임단가 11" xfId="16708"/>
    <cellStyle name="콤_수량산출서(수정)_04-포장공_02-배수공_배수공H_통영기초#11-rev1_노임단가 12" xfId="16709"/>
    <cellStyle name="콤_수량산출서(수정)_04-포장공_02-배수공_배수공H_통영기초#11-rev1_노임단가 13" xfId="16710"/>
    <cellStyle name="콤_수량산출서(수정)_04-포장공_02-배수공_배수공H_통영기초#11-rev1_노임단가 14" xfId="29934"/>
    <cellStyle name="콤_수량산출서(수정)_04-포장공_02-배수공_배수공H_통영기초#11-rev1_노임단가 2" xfId="16711"/>
    <cellStyle name="콤_수량산출서(수정)_04-포장공_02-배수공_배수공H_통영기초#11-rev1_노임단가 3" xfId="16712"/>
    <cellStyle name="콤_수량산출서(수정)_04-포장공_02-배수공_배수공H_통영기초#11-rev1_노임단가 4" xfId="16713"/>
    <cellStyle name="콤_수량산출서(수정)_04-포장공_02-배수공_배수공H_통영기초#11-rev1_노임단가 5" xfId="16714"/>
    <cellStyle name="콤_수량산출서(수정)_04-포장공_02-배수공_배수공H_통영기초#11-rev1_노임단가 6" xfId="16715"/>
    <cellStyle name="콤_수량산출서(수정)_04-포장공_02-배수공_배수공H_통영기초#11-rev1_노임단가 7" xfId="16716"/>
    <cellStyle name="콤_수량산출서(수정)_04-포장공_02-배수공_배수공H_통영기초#11-rev1_노임단가 8" xfId="16717"/>
    <cellStyle name="콤_수량산출서(수정)_04-포장공_02-배수공_배수공H_통영기초#11-rev1_노임단가 9" xfId="16718"/>
    <cellStyle name="콤_수량산출서(수정)_04-포장공_02-배수공_배수공H_통영기초#11-rev1_노임단가_1-1차 전기공사 설계서(저장탱크)_REVA_090721(전기방식수정분)" xfId="28366"/>
    <cellStyle name="콤_수량산출서(수정)_04-포장공_02-배수공_배수공H_통영기초#11-rev1_노임단가_4-3차 전기공사 설계서_REVP0(090401)" xfId="16719"/>
    <cellStyle name="콤_수량산출서(수정)_04-포장공_02-배수공_배수공H_통영기초#11-rev1_노임단가_4-3차 전기공사 설계서_REVP0(090401) 10" xfId="16720"/>
    <cellStyle name="콤_수량산출서(수정)_04-포장공_02-배수공_배수공H_통영기초#11-rev1_노임단가_4-3차 전기공사 설계서_REVP0(090401) 11" xfId="16721"/>
    <cellStyle name="콤_수량산출서(수정)_04-포장공_02-배수공_배수공H_통영기초#11-rev1_노임단가_4-3차 전기공사 설계서_REVP0(090401) 12" xfId="16722"/>
    <cellStyle name="콤_수량산출서(수정)_04-포장공_02-배수공_배수공H_통영기초#11-rev1_노임단가_4-3차 전기공사 설계서_REVP0(090401) 13" xfId="16723"/>
    <cellStyle name="콤_수량산출서(수정)_04-포장공_02-배수공_배수공H_통영기초#11-rev1_노임단가_4-3차 전기공사 설계서_REVP0(090401) 14" xfId="29933"/>
    <cellStyle name="콤_수량산출서(수정)_04-포장공_02-배수공_배수공H_통영기초#11-rev1_노임단가_4-3차 전기공사 설계서_REVP0(090401) 2" xfId="16724"/>
    <cellStyle name="콤_수량산출서(수정)_04-포장공_02-배수공_배수공H_통영기초#11-rev1_노임단가_4-3차 전기공사 설계서_REVP0(090401) 3" xfId="16725"/>
    <cellStyle name="콤_수량산출서(수정)_04-포장공_02-배수공_배수공H_통영기초#11-rev1_노임단가_4-3차 전기공사 설계서_REVP0(090401) 4" xfId="16726"/>
    <cellStyle name="콤_수량산출서(수정)_04-포장공_02-배수공_배수공H_통영기초#11-rev1_노임단가_4-3차 전기공사 설계서_REVP0(090401) 5" xfId="16727"/>
    <cellStyle name="콤_수량산출서(수정)_04-포장공_02-배수공_배수공H_통영기초#11-rev1_노임단가_4-3차 전기공사 설계서_REVP0(090401) 6" xfId="16728"/>
    <cellStyle name="콤_수량산출서(수정)_04-포장공_02-배수공_배수공H_통영기초#11-rev1_노임단가_4-3차 전기공사 설계서_REVP0(090401) 7" xfId="16729"/>
    <cellStyle name="콤_수량산출서(수정)_04-포장공_02-배수공_배수공H_통영기초#11-rev1_노임단가_4-3차 전기공사 설계서_REVP0(090401) 8" xfId="16730"/>
    <cellStyle name="콤_수량산출서(수정)_04-포장공_02-배수공_배수공H_통영기초#11-rev1_노임단가_4-3차 전기공사 설계서_REVP0(090401) 9" xfId="16731"/>
    <cellStyle name="콤_수량산출서(수정)_04-포장공_02-배수공_배수공H_통영기초#11-rev1_통합내역서" xfId="16732"/>
    <cellStyle name="콤_수량산출서(수정)_04-포장공_02-배수공_배수공H_통영기초#11-rev1_통합내역서 10" xfId="16733"/>
    <cellStyle name="콤_수량산출서(수정)_04-포장공_02-배수공_배수공H_통영기초#11-rev1_통합내역서 11" xfId="16734"/>
    <cellStyle name="콤_수량산출서(수정)_04-포장공_02-배수공_배수공H_통영기초#11-rev1_통합내역서 12" xfId="16735"/>
    <cellStyle name="콤_수량산출서(수정)_04-포장공_02-배수공_배수공H_통영기초#11-rev1_통합내역서 13" xfId="16736"/>
    <cellStyle name="콤_수량산출서(수정)_04-포장공_02-배수공_배수공H_통영기초#11-rev1_통합내역서 14" xfId="29932"/>
    <cellStyle name="콤_수량산출서(수정)_04-포장공_02-배수공_배수공H_통영기초#11-rev1_통합내역서 2" xfId="16737"/>
    <cellStyle name="콤_수량산출서(수정)_04-포장공_02-배수공_배수공H_통영기초#11-rev1_통합내역서 3" xfId="16738"/>
    <cellStyle name="콤_수량산출서(수정)_04-포장공_02-배수공_배수공H_통영기초#11-rev1_통합내역서 4" xfId="16739"/>
    <cellStyle name="콤_수량산출서(수정)_04-포장공_02-배수공_배수공H_통영기초#11-rev1_통합내역서 5" xfId="16740"/>
    <cellStyle name="콤_수량산출서(수정)_04-포장공_02-배수공_배수공H_통영기초#11-rev1_통합내역서 6" xfId="16741"/>
    <cellStyle name="콤_수량산출서(수정)_04-포장공_02-배수공_배수공H_통영기초#11-rev1_통합내역서 7" xfId="16742"/>
    <cellStyle name="콤_수량산출서(수정)_04-포장공_02-배수공_배수공H_통영기초#11-rev1_통합내역서 8" xfId="16743"/>
    <cellStyle name="콤_수량산출서(수정)_04-포장공_02-배수공_배수공H_통영기초#11-rev1_통합내역서 9" xfId="16744"/>
    <cellStyle name="콤_수량산출서(수정)_04-포장공_02-배수공_배수공H_통영기초#11-rev1_통합내역서_1-1차 전기공사 설계서(저장탱크)_REVA_090721(전기방식수정분)" xfId="28367"/>
    <cellStyle name="콤_수량산출서(수정)_04-포장공_02-배수공_배수공H_통영기초#11-rev1_통합내역서_4-3차 전기공사 설계서_REVP0(090401)" xfId="16745"/>
    <cellStyle name="콤_수량산출서(수정)_04-포장공_02-배수공_배수공H_통영기초#11-rev1_통합내역서_4-3차 전기공사 설계서_REVP0(090401) 10" xfId="16746"/>
    <cellStyle name="콤_수량산출서(수정)_04-포장공_02-배수공_배수공H_통영기초#11-rev1_통합내역서_4-3차 전기공사 설계서_REVP0(090401) 11" xfId="16747"/>
    <cellStyle name="콤_수량산출서(수정)_04-포장공_02-배수공_배수공H_통영기초#11-rev1_통합내역서_4-3차 전기공사 설계서_REVP0(090401) 12" xfId="16748"/>
    <cellStyle name="콤_수량산출서(수정)_04-포장공_02-배수공_배수공H_통영기초#11-rev1_통합내역서_4-3차 전기공사 설계서_REVP0(090401) 13" xfId="16749"/>
    <cellStyle name="콤_수량산출서(수정)_04-포장공_02-배수공_배수공H_통영기초#11-rev1_통합내역서_4-3차 전기공사 설계서_REVP0(090401) 14" xfId="29931"/>
    <cellStyle name="콤_수량산출서(수정)_04-포장공_02-배수공_배수공H_통영기초#11-rev1_통합내역서_4-3차 전기공사 설계서_REVP0(090401) 2" xfId="16750"/>
    <cellStyle name="콤_수량산출서(수정)_04-포장공_02-배수공_배수공H_통영기초#11-rev1_통합내역서_4-3차 전기공사 설계서_REVP0(090401) 3" xfId="16751"/>
    <cellStyle name="콤_수량산출서(수정)_04-포장공_02-배수공_배수공H_통영기초#11-rev1_통합내역서_4-3차 전기공사 설계서_REVP0(090401) 4" xfId="16752"/>
    <cellStyle name="콤_수량산출서(수정)_04-포장공_02-배수공_배수공H_통영기초#11-rev1_통합내역서_4-3차 전기공사 설계서_REVP0(090401) 5" xfId="16753"/>
    <cellStyle name="콤_수량산출서(수정)_04-포장공_02-배수공_배수공H_통영기초#11-rev1_통합내역서_4-3차 전기공사 설계서_REVP0(090401) 6" xfId="16754"/>
    <cellStyle name="콤_수량산출서(수정)_04-포장공_02-배수공_배수공H_통영기초#11-rev1_통합내역서_4-3차 전기공사 설계서_REVP0(090401) 7" xfId="16755"/>
    <cellStyle name="콤_수량산출서(수정)_04-포장공_02-배수공_배수공H_통영기초#11-rev1_통합내역서_4-3차 전기공사 설계서_REVP0(090401) 8" xfId="16756"/>
    <cellStyle name="콤_수량산출서(수정)_04-포장공_02-배수공_배수공H_통영기초#11-rev1_통합내역서_4-3차 전기공사 설계서_REVP0(090401) 9" xfId="16757"/>
    <cellStyle name="콤_수량산출서(수정)_04-포장공_02-배수공_배수공H_통영기초#11-rev1_평택15-17본체내역서_rev5" xfId="16758"/>
    <cellStyle name="콤_수량산출서(수정)_04-포장공_02-배수공_배수공H_통영기초#11-rev1_평택15-17본체내역서_rev5 10" xfId="16759"/>
    <cellStyle name="콤_수량산출서(수정)_04-포장공_02-배수공_배수공H_통영기초#11-rev1_평택15-17본체내역서_rev5 11" xfId="16760"/>
    <cellStyle name="콤_수량산출서(수정)_04-포장공_02-배수공_배수공H_통영기초#11-rev1_평택15-17본체내역서_rev5 12" xfId="16761"/>
    <cellStyle name="콤_수량산출서(수정)_04-포장공_02-배수공_배수공H_통영기초#11-rev1_평택15-17본체내역서_rev5 13" xfId="16762"/>
    <cellStyle name="콤_수량산출서(수정)_04-포장공_02-배수공_배수공H_통영기초#11-rev1_평택15-17본체내역서_rev5 14" xfId="29930"/>
    <cellStyle name="콤_수량산출서(수정)_04-포장공_02-배수공_배수공H_통영기초#11-rev1_평택15-17본체내역서_rev5 2" xfId="16763"/>
    <cellStyle name="콤_수량산출서(수정)_04-포장공_02-배수공_배수공H_통영기초#11-rev1_평택15-17본체내역서_rev5 3" xfId="16764"/>
    <cellStyle name="콤_수량산출서(수정)_04-포장공_02-배수공_배수공H_통영기초#11-rev1_평택15-17본체내역서_rev5 4" xfId="16765"/>
    <cellStyle name="콤_수량산출서(수정)_04-포장공_02-배수공_배수공H_통영기초#11-rev1_평택15-17본체내역서_rev5 5" xfId="16766"/>
    <cellStyle name="콤_수량산출서(수정)_04-포장공_02-배수공_배수공H_통영기초#11-rev1_평택15-17본체내역서_rev5 6" xfId="16767"/>
    <cellStyle name="콤_수량산출서(수정)_04-포장공_02-배수공_배수공H_통영기초#11-rev1_평택15-17본체내역서_rev5 7" xfId="16768"/>
    <cellStyle name="콤_수량산출서(수정)_04-포장공_02-배수공_배수공H_통영기초#11-rev1_평택15-17본체내역서_rev5 8" xfId="16769"/>
    <cellStyle name="콤_수량산출서(수정)_04-포장공_02-배수공_배수공H_통영기초#11-rev1_평택15-17본체내역서_rev5 9" xfId="16770"/>
    <cellStyle name="콤_수량산출서(수정)_04-포장공_02-배수공_배수공H_통영기초#11-rev1_평택15-17본체내역서_rev5_1-1차 전기공사 설계서(저장탱크)_REVA_090721(전기방식수정분)" xfId="28368"/>
    <cellStyle name="콤_수량산출서(수정)_04-포장공_02-배수공_배수공H_통영기초#11-rev1_평택15-17본체내역서_rev5_4-3차 전기공사 설계서_REVP0(090401)" xfId="16771"/>
    <cellStyle name="콤_수량산출서(수정)_04-포장공_02-배수공_배수공H_통영기초#11-rev1_평택15-17본체내역서_rev5_4-3차 전기공사 설계서_REVP0(090401) 10" xfId="16772"/>
    <cellStyle name="콤_수량산출서(수정)_04-포장공_02-배수공_배수공H_통영기초#11-rev1_평택15-17본체내역서_rev5_4-3차 전기공사 설계서_REVP0(090401) 11" xfId="16773"/>
    <cellStyle name="콤_수량산출서(수정)_04-포장공_02-배수공_배수공H_통영기초#11-rev1_평택15-17본체내역서_rev5_4-3차 전기공사 설계서_REVP0(090401) 12" xfId="16774"/>
    <cellStyle name="콤_수량산출서(수정)_04-포장공_02-배수공_배수공H_통영기초#11-rev1_평택15-17본체내역서_rev5_4-3차 전기공사 설계서_REVP0(090401) 13" xfId="16775"/>
    <cellStyle name="콤_수량산출서(수정)_04-포장공_02-배수공_배수공H_통영기초#11-rev1_평택15-17본체내역서_rev5_4-3차 전기공사 설계서_REVP0(090401) 14" xfId="29929"/>
    <cellStyle name="콤_수량산출서(수정)_04-포장공_02-배수공_배수공H_통영기초#11-rev1_평택15-17본체내역서_rev5_4-3차 전기공사 설계서_REVP0(090401) 2" xfId="16776"/>
    <cellStyle name="콤_수량산출서(수정)_04-포장공_02-배수공_배수공H_통영기초#11-rev1_평택15-17본체내역서_rev5_4-3차 전기공사 설계서_REVP0(090401) 3" xfId="16777"/>
    <cellStyle name="콤_수량산출서(수정)_04-포장공_02-배수공_배수공H_통영기초#11-rev1_평택15-17본체내역서_rev5_4-3차 전기공사 설계서_REVP0(090401) 4" xfId="16778"/>
    <cellStyle name="콤_수량산출서(수정)_04-포장공_02-배수공_배수공H_통영기초#11-rev1_평택15-17본체내역서_rev5_4-3차 전기공사 설계서_REVP0(090401) 5" xfId="16779"/>
    <cellStyle name="콤_수량산출서(수정)_04-포장공_02-배수공_배수공H_통영기초#11-rev1_평택15-17본체내역서_rev5_4-3차 전기공사 설계서_REVP0(090401) 6" xfId="16780"/>
    <cellStyle name="콤_수량산출서(수정)_04-포장공_02-배수공_배수공H_통영기초#11-rev1_평택15-17본체내역서_rev5_4-3차 전기공사 설계서_REVP0(090401) 7" xfId="16781"/>
    <cellStyle name="콤_수량산출서(수정)_04-포장공_02-배수공_배수공H_통영기초#11-rev1_평택15-17본체내역서_rev5_4-3차 전기공사 설계서_REVP0(090401) 8" xfId="16782"/>
    <cellStyle name="콤_수량산출서(수정)_04-포장공_02-배수공_배수공H_통영기초#11-rev1_평택15-17본체내역서_rev5_4-3차 전기공사 설계서_REVP0(090401) 9" xfId="16783"/>
    <cellStyle name="콤_수량산출서(수정)_04-포장공_02-배수공_배수공H_통합내역서" xfId="16784"/>
    <cellStyle name="콤_수량산출서(수정)_04-포장공_02-배수공_배수공H_통합내역서 10" xfId="16785"/>
    <cellStyle name="콤_수량산출서(수정)_04-포장공_02-배수공_배수공H_통합내역서 11" xfId="16786"/>
    <cellStyle name="콤_수량산출서(수정)_04-포장공_02-배수공_배수공H_통합내역서 12" xfId="16787"/>
    <cellStyle name="콤_수량산출서(수정)_04-포장공_02-배수공_배수공H_통합내역서 13" xfId="16788"/>
    <cellStyle name="콤_수량산출서(수정)_04-포장공_02-배수공_배수공H_통합내역서 14" xfId="29928"/>
    <cellStyle name="콤_수량산출서(수정)_04-포장공_02-배수공_배수공H_통합내역서 2" xfId="16789"/>
    <cellStyle name="콤_수량산출서(수정)_04-포장공_02-배수공_배수공H_통합내역서 3" xfId="16790"/>
    <cellStyle name="콤_수량산출서(수정)_04-포장공_02-배수공_배수공H_통합내역서 4" xfId="16791"/>
    <cellStyle name="콤_수량산출서(수정)_04-포장공_02-배수공_배수공H_통합내역서 5" xfId="16792"/>
    <cellStyle name="콤_수량산출서(수정)_04-포장공_02-배수공_배수공H_통합내역서 6" xfId="16793"/>
    <cellStyle name="콤_수량산출서(수정)_04-포장공_02-배수공_배수공H_통합내역서 7" xfId="16794"/>
    <cellStyle name="콤_수량산출서(수정)_04-포장공_02-배수공_배수공H_통합내역서 8" xfId="16795"/>
    <cellStyle name="콤_수량산출서(수정)_04-포장공_02-배수공_배수공H_통합내역서 9" xfId="16796"/>
    <cellStyle name="콤_수량산출서(수정)_04-포장공_02-배수공_배수공H_통합내역서_1-1차 전기공사 설계서(저장탱크)_REVA_090721(전기방식수정분)" xfId="28369"/>
    <cellStyle name="콤_수량산출서(수정)_04-포장공_02-배수공_배수공H_통합내역서_4-3차 전기공사 설계서_REVP0(090401)" xfId="16797"/>
    <cellStyle name="콤_수량산출서(수정)_04-포장공_02-배수공_배수공H_통합내역서_4-3차 전기공사 설계서_REVP0(090401) 10" xfId="16798"/>
    <cellStyle name="콤_수량산출서(수정)_04-포장공_02-배수공_배수공H_통합내역서_4-3차 전기공사 설계서_REVP0(090401) 11" xfId="16799"/>
    <cellStyle name="콤_수량산출서(수정)_04-포장공_02-배수공_배수공H_통합내역서_4-3차 전기공사 설계서_REVP0(090401) 12" xfId="16800"/>
    <cellStyle name="콤_수량산출서(수정)_04-포장공_02-배수공_배수공H_통합내역서_4-3차 전기공사 설계서_REVP0(090401) 13" xfId="16801"/>
    <cellStyle name="콤_수량산출서(수정)_04-포장공_02-배수공_배수공H_통합내역서_4-3차 전기공사 설계서_REVP0(090401) 14" xfId="29927"/>
    <cellStyle name="콤_수량산출서(수정)_04-포장공_02-배수공_배수공H_통합내역서_4-3차 전기공사 설계서_REVP0(090401) 2" xfId="16802"/>
    <cellStyle name="콤_수량산출서(수정)_04-포장공_02-배수공_배수공H_통합내역서_4-3차 전기공사 설계서_REVP0(090401) 3" xfId="16803"/>
    <cellStyle name="콤_수량산출서(수정)_04-포장공_02-배수공_배수공H_통합내역서_4-3차 전기공사 설계서_REVP0(090401) 4" xfId="16804"/>
    <cellStyle name="콤_수량산출서(수정)_04-포장공_02-배수공_배수공H_통합내역서_4-3차 전기공사 설계서_REVP0(090401) 5" xfId="16805"/>
    <cellStyle name="콤_수량산출서(수정)_04-포장공_02-배수공_배수공H_통합내역서_4-3차 전기공사 설계서_REVP0(090401) 6" xfId="16806"/>
    <cellStyle name="콤_수량산출서(수정)_04-포장공_02-배수공_배수공H_통합내역서_4-3차 전기공사 설계서_REVP0(090401) 7" xfId="16807"/>
    <cellStyle name="콤_수량산출서(수정)_04-포장공_02-배수공_배수공H_통합내역서_4-3차 전기공사 설계서_REVP0(090401) 8" xfId="16808"/>
    <cellStyle name="콤_수량산출서(수정)_04-포장공_02-배수공_배수공H_통합내역서_4-3차 전기공사 설계서_REVP0(090401) 9" xfId="16809"/>
    <cellStyle name="콤_수량산출서(수정)_04-포장공_02-배수공_배수공H_평택15-17본체내역서_rev5" xfId="16810"/>
    <cellStyle name="콤_수량산출서(수정)_04-포장공_02-배수공_배수공H_평택15-17본체내역서_rev5 10" xfId="16811"/>
    <cellStyle name="콤_수량산출서(수정)_04-포장공_02-배수공_배수공H_평택15-17본체내역서_rev5 11" xfId="16812"/>
    <cellStyle name="콤_수량산출서(수정)_04-포장공_02-배수공_배수공H_평택15-17본체내역서_rev5 12" xfId="16813"/>
    <cellStyle name="콤_수량산출서(수정)_04-포장공_02-배수공_배수공H_평택15-17본체내역서_rev5 13" xfId="16814"/>
    <cellStyle name="콤_수량산출서(수정)_04-포장공_02-배수공_배수공H_평택15-17본체내역서_rev5 14" xfId="29926"/>
    <cellStyle name="콤_수량산출서(수정)_04-포장공_02-배수공_배수공H_평택15-17본체내역서_rev5 2" xfId="16815"/>
    <cellStyle name="콤_수량산출서(수정)_04-포장공_02-배수공_배수공H_평택15-17본체내역서_rev5 3" xfId="16816"/>
    <cellStyle name="콤_수량산출서(수정)_04-포장공_02-배수공_배수공H_평택15-17본체내역서_rev5 4" xfId="16817"/>
    <cellStyle name="콤_수량산출서(수정)_04-포장공_02-배수공_배수공H_평택15-17본체내역서_rev5 5" xfId="16818"/>
    <cellStyle name="콤_수량산출서(수정)_04-포장공_02-배수공_배수공H_평택15-17본체내역서_rev5 6" xfId="16819"/>
    <cellStyle name="콤_수량산출서(수정)_04-포장공_02-배수공_배수공H_평택15-17본체내역서_rev5 7" xfId="16820"/>
    <cellStyle name="콤_수량산출서(수정)_04-포장공_02-배수공_배수공H_평택15-17본체내역서_rev5 8" xfId="16821"/>
    <cellStyle name="콤_수량산출서(수정)_04-포장공_02-배수공_배수공H_평택15-17본체내역서_rev5 9" xfId="16822"/>
    <cellStyle name="콤_수량산출서(수정)_04-포장공_02-배수공_배수공H_평택15-17본체내역서_rev5_1-1차 전기공사 설계서(저장탱크)_REVA_090721(전기방식수정분)" xfId="28370"/>
    <cellStyle name="콤_수량산출서(수정)_04-포장공_02-배수공_배수공H_평택15-17본체내역서_rev5_4-3차 전기공사 설계서_REVP0(090401)" xfId="16823"/>
    <cellStyle name="콤_수량산출서(수정)_04-포장공_02-배수공_배수공H_평택15-17본체내역서_rev5_4-3차 전기공사 설계서_REVP0(090401) 10" xfId="16824"/>
    <cellStyle name="콤_수량산출서(수정)_04-포장공_02-배수공_배수공H_평택15-17본체내역서_rev5_4-3차 전기공사 설계서_REVP0(090401) 11" xfId="16825"/>
    <cellStyle name="콤_수량산출서(수정)_04-포장공_02-배수공_배수공H_평택15-17본체내역서_rev5_4-3차 전기공사 설계서_REVP0(090401) 12" xfId="16826"/>
    <cellStyle name="콤_수량산출서(수정)_04-포장공_02-배수공_배수공H_평택15-17본체내역서_rev5_4-3차 전기공사 설계서_REVP0(090401) 13" xfId="16827"/>
    <cellStyle name="콤_수량산출서(수정)_04-포장공_02-배수공_배수공H_평택15-17본체내역서_rev5_4-3차 전기공사 설계서_REVP0(090401) 14" xfId="29925"/>
    <cellStyle name="콤_수량산출서(수정)_04-포장공_02-배수공_배수공H_평택15-17본체내역서_rev5_4-3차 전기공사 설계서_REVP0(090401) 2" xfId="16828"/>
    <cellStyle name="콤_수량산출서(수정)_04-포장공_02-배수공_배수공H_평택15-17본체내역서_rev5_4-3차 전기공사 설계서_REVP0(090401) 3" xfId="16829"/>
    <cellStyle name="콤_수량산출서(수정)_04-포장공_02-배수공_배수공H_평택15-17본체내역서_rev5_4-3차 전기공사 설계서_REVP0(090401) 4" xfId="16830"/>
    <cellStyle name="콤_수량산출서(수정)_04-포장공_02-배수공_배수공H_평택15-17본체내역서_rev5_4-3차 전기공사 설계서_REVP0(090401) 5" xfId="16831"/>
    <cellStyle name="콤_수량산출서(수정)_04-포장공_02-배수공_배수공H_평택15-17본체내역서_rev5_4-3차 전기공사 설계서_REVP0(090401) 6" xfId="16832"/>
    <cellStyle name="콤_수량산출서(수정)_04-포장공_02-배수공_배수공H_평택15-17본체내역서_rev5_4-3차 전기공사 설계서_REVP0(090401) 7" xfId="16833"/>
    <cellStyle name="콤_수량산출서(수정)_04-포장공_02-배수공_배수공H_평택15-17본체내역서_rev5_4-3차 전기공사 설계서_REVP0(090401) 8" xfId="16834"/>
    <cellStyle name="콤_수량산출서(수정)_04-포장공_02-배수공_배수공H_평택15-17본체내역서_rev5_4-3차 전기공사 설계서_REVP0(090401) 9" xfId="16835"/>
    <cellStyle name="콤_수량산출서(수정)_04-포장공_02-배수공_통영기초#11-rev1" xfId="16836"/>
    <cellStyle name="콤_수량산출서(수정)_04-포장공_02-배수공_통영기초#11-rev1 10" xfId="16837"/>
    <cellStyle name="콤_수량산출서(수정)_04-포장공_02-배수공_통영기초#11-rev1 11" xfId="16838"/>
    <cellStyle name="콤_수량산출서(수정)_04-포장공_02-배수공_통영기초#11-rev1 12" xfId="16839"/>
    <cellStyle name="콤_수량산출서(수정)_04-포장공_02-배수공_통영기초#11-rev1 13" xfId="16840"/>
    <cellStyle name="콤_수량산출서(수정)_04-포장공_02-배수공_통영기초#11-rev1 14" xfId="29924"/>
    <cellStyle name="콤_수량산출서(수정)_04-포장공_02-배수공_통영기초#11-rev1 2" xfId="16841"/>
    <cellStyle name="콤_수량산출서(수정)_04-포장공_02-배수공_통영기초#11-rev1 3" xfId="16842"/>
    <cellStyle name="콤_수량산출서(수정)_04-포장공_02-배수공_통영기초#11-rev1 4" xfId="16843"/>
    <cellStyle name="콤_수량산출서(수정)_04-포장공_02-배수공_통영기초#11-rev1 5" xfId="16844"/>
    <cellStyle name="콤_수량산출서(수정)_04-포장공_02-배수공_통영기초#11-rev1 6" xfId="16845"/>
    <cellStyle name="콤_수량산출서(수정)_04-포장공_02-배수공_통영기초#11-rev1 7" xfId="16846"/>
    <cellStyle name="콤_수량산출서(수정)_04-포장공_02-배수공_통영기초#11-rev1 8" xfId="16847"/>
    <cellStyle name="콤_수량산출서(수정)_04-포장공_02-배수공_통영기초#11-rev1 9" xfId="16848"/>
    <cellStyle name="콤_수량산출서(수정)_04-포장공_02-배수공_통영기초#11-rev1_1-1차 전기공사 설계서(저장탱크)_REVA_090721(전기방식수정분)" xfId="28371"/>
    <cellStyle name="콤_수량산출서(수정)_04-포장공_02-배수공_통영기초#11-rev1_4-3차 전기공사 설계서_REVP0(090401)" xfId="16849"/>
    <cellStyle name="콤_수량산출서(수정)_04-포장공_02-배수공_통영기초#11-rev1_4-3차 전기공사 설계서_REVP0(090401) 10" xfId="16850"/>
    <cellStyle name="콤_수량산출서(수정)_04-포장공_02-배수공_통영기초#11-rev1_4-3차 전기공사 설계서_REVP0(090401) 11" xfId="16851"/>
    <cellStyle name="콤_수량산출서(수정)_04-포장공_02-배수공_통영기초#11-rev1_4-3차 전기공사 설계서_REVP0(090401) 12" xfId="16852"/>
    <cellStyle name="콤_수량산출서(수정)_04-포장공_02-배수공_통영기초#11-rev1_4-3차 전기공사 설계서_REVP0(090401) 13" xfId="16853"/>
    <cellStyle name="콤_수량산출서(수정)_04-포장공_02-배수공_통영기초#11-rev1_4-3차 전기공사 설계서_REVP0(090401) 14" xfId="29923"/>
    <cellStyle name="콤_수량산출서(수정)_04-포장공_02-배수공_통영기초#11-rev1_4-3차 전기공사 설계서_REVP0(090401) 2" xfId="16854"/>
    <cellStyle name="콤_수량산출서(수정)_04-포장공_02-배수공_통영기초#11-rev1_4-3차 전기공사 설계서_REVP0(090401) 3" xfId="16855"/>
    <cellStyle name="콤_수량산출서(수정)_04-포장공_02-배수공_통영기초#11-rev1_4-3차 전기공사 설계서_REVP0(090401) 4" xfId="16856"/>
    <cellStyle name="콤_수량산출서(수정)_04-포장공_02-배수공_통영기초#11-rev1_4-3차 전기공사 설계서_REVP0(090401) 5" xfId="16857"/>
    <cellStyle name="콤_수량산출서(수정)_04-포장공_02-배수공_통영기초#11-rev1_4-3차 전기공사 설계서_REVP0(090401) 6" xfId="16858"/>
    <cellStyle name="콤_수량산출서(수정)_04-포장공_02-배수공_통영기초#11-rev1_4-3차 전기공사 설계서_REVP0(090401) 7" xfId="16859"/>
    <cellStyle name="콤_수량산출서(수정)_04-포장공_02-배수공_통영기초#11-rev1_4-3차 전기공사 설계서_REVP0(090401) 8" xfId="16860"/>
    <cellStyle name="콤_수량산출서(수정)_04-포장공_02-배수공_통영기초#11-rev1_4-3차 전기공사 설계서_REVP0(090401) 9" xfId="16861"/>
    <cellStyle name="콤_수량산출서(수정)_04-포장공_02-배수공_통영기초#11-rev1_노임단가" xfId="16862"/>
    <cellStyle name="콤_수량산출서(수정)_04-포장공_02-배수공_통영기초#11-rev1_노임단가 10" xfId="16863"/>
    <cellStyle name="콤_수량산출서(수정)_04-포장공_02-배수공_통영기초#11-rev1_노임단가 11" xfId="16864"/>
    <cellStyle name="콤_수량산출서(수정)_04-포장공_02-배수공_통영기초#11-rev1_노임단가 12" xfId="16865"/>
    <cellStyle name="콤_수량산출서(수정)_04-포장공_02-배수공_통영기초#11-rev1_노임단가 13" xfId="16866"/>
    <cellStyle name="콤_수량산출서(수정)_04-포장공_02-배수공_통영기초#11-rev1_노임단가 14" xfId="29922"/>
    <cellStyle name="콤_수량산출서(수정)_04-포장공_02-배수공_통영기초#11-rev1_노임단가 2" xfId="16867"/>
    <cellStyle name="콤_수량산출서(수정)_04-포장공_02-배수공_통영기초#11-rev1_노임단가 3" xfId="16868"/>
    <cellStyle name="콤_수량산출서(수정)_04-포장공_02-배수공_통영기초#11-rev1_노임단가 4" xfId="16869"/>
    <cellStyle name="콤_수량산출서(수정)_04-포장공_02-배수공_통영기초#11-rev1_노임단가 5" xfId="16870"/>
    <cellStyle name="콤_수량산출서(수정)_04-포장공_02-배수공_통영기초#11-rev1_노임단가 6" xfId="16871"/>
    <cellStyle name="콤_수량산출서(수정)_04-포장공_02-배수공_통영기초#11-rev1_노임단가 7" xfId="16872"/>
    <cellStyle name="콤_수량산출서(수정)_04-포장공_02-배수공_통영기초#11-rev1_노임단가 8" xfId="16873"/>
    <cellStyle name="콤_수량산출서(수정)_04-포장공_02-배수공_통영기초#11-rev1_노임단가 9" xfId="16874"/>
    <cellStyle name="콤_수량산출서(수정)_04-포장공_02-배수공_통영기초#11-rev1_노임단가_1-1차 전기공사 설계서(저장탱크)_REVA_090721(전기방식수정분)" xfId="28372"/>
    <cellStyle name="콤_수량산출서(수정)_04-포장공_02-배수공_통영기초#11-rev1_노임단가_4-3차 전기공사 설계서_REVP0(090401)" xfId="16875"/>
    <cellStyle name="콤_수량산출서(수정)_04-포장공_02-배수공_통영기초#11-rev1_노임단가_4-3차 전기공사 설계서_REVP0(090401) 10" xfId="16876"/>
    <cellStyle name="콤_수량산출서(수정)_04-포장공_02-배수공_통영기초#11-rev1_노임단가_4-3차 전기공사 설계서_REVP0(090401) 11" xfId="16877"/>
    <cellStyle name="콤_수량산출서(수정)_04-포장공_02-배수공_통영기초#11-rev1_노임단가_4-3차 전기공사 설계서_REVP0(090401) 12" xfId="16878"/>
    <cellStyle name="콤_수량산출서(수정)_04-포장공_02-배수공_통영기초#11-rev1_노임단가_4-3차 전기공사 설계서_REVP0(090401) 13" xfId="16879"/>
    <cellStyle name="콤_수량산출서(수정)_04-포장공_02-배수공_통영기초#11-rev1_노임단가_4-3차 전기공사 설계서_REVP0(090401) 14" xfId="29921"/>
    <cellStyle name="콤_수량산출서(수정)_04-포장공_02-배수공_통영기초#11-rev1_노임단가_4-3차 전기공사 설계서_REVP0(090401) 2" xfId="16880"/>
    <cellStyle name="콤_수량산출서(수정)_04-포장공_02-배수공_통영기초#11-rev1_노임단가_4-3차 전기공사 설계서_REVP0(090401) 3" xfId="16881"/>
    <cellStyle name="콤_수량산출서(수정)_04-포장공_02-배수공_통영기초#11-rev1_노임단가_4-3차 전기공사 설계서_REVP0(090401) 4" xfId="16882"/>
    <cellStyle name="콤_수량산출서(수정)_04-포장공_02-배수공_통영기초#11-rev1_노임단가_4-3차 전기공사 설계서_REVP0(090401) 5" xfId="16883"/>
    <cellStyle name="콤_수량산출서(수정)_04-포장공_02-배수공_통영기초#11-rev1_노임단가_4-3차 전기공사 설계서_REVP0(090401) 6" xfId="16884"/>
    <cellStyle name="콤_수량산출서(수정)_04-포장공_02-배수공_통영기초#11-rev1_노임단가_4-3차 전기공사 설계서_REVP0(090401) 7" xfId="16885"/>
    <cellStyle name="콤_수량산출서(수정)_04-포장공_02-배수공_통영기초#11-rev1_노임단가_4-3차 전기공사 설계서_REVP0(090401) 8" xfId="16886"/>
    <cellStyle name="콤_수량산출서(수정)_04-포장공_02-배수공_통영기초#11-rev1_노임단가_4-3차 전기공사 설계서_REVP0(090401) 9" xfId="16887"/>
    <cellStyle name="콤_수량산출서(수정)_04-포장공_02-배수공_통영기초#11-rev1_통합내역서" xfId="16888"/>
    <cellStyle name="콤_수량산출서(수정)_04-포장공_02-배수공_통영기초#11-rev1_통합내역서 10" xfId="16889"/>
    <cellStyle name="콤_수량산출서(수정)_04-포장공_02-배수공_통영기초#11-rev1_통합내역서 11" xfId="16890"/>
    <cellStyle name="콤_수량산출서(수정)_04-포장공_02-배수공_통영기초#11-rev1_통합내역서 12" xfId="16891"/>
    <cellStyle name="콤_수량산출서(수정)_04-포장공_02-배수공_통영기초#11-rev1_통합내역서 13" xfId="16892"/>
    <cellStyle name="콤_수량산출서(수정)_04-포장공_02-배수공_통영기초#11-rev1_통합내역서 14" xfId="29920"/>
    <cellStyle name="콤_수량산출서(수정)_04-포장공_02-배수공_통영기초#11-rev1_통합내역서 2" xfId="16893"/>
    <cellStyle name="콤_수량산출서(수정)_04-포장공_02-배수공_통영기초#11-rev1_통합내역서 3" xfId="16894"/>
    <cellStyle name="콤_수량산출서(수정)_04-포장공_02-배수공_통영기초#11-rev1_통합내역서 4" xfId="16895"/>
    <cellStyle name="콤_수량산출서(수정)_04-포장공_02-배수공_통영기초#11-rev1_통합내역서 5" xfId="16896"/>
    <cellStyle name="콤_수량산출서(수정)_04-포장공_02-배수공_통영기초#11-rev1_통합내역서 6" xfId="16897"/>
    <cellStyle name="콤_수량산출서(수정)_04-포장공_02-배수공_통영기초#11-rev1_통합내역서 7" xfId="16898"/>
    <cellStyle name="콤_수량산출서(수정)_04-포장공_02-배수공_통영기초#11-rev1_통합내역서 8" xfId="16899"/>
    <cellStyle name="콤_수량산출서(수정)_04-포장공_02-배수공_통영기초#11-rev1_통합내역서 9" xfId="16900"/>
    <cellStyle name="콤_수량산출서(수정)_04-포장공_02-배수공_통영기초#11-rev1_통합내역서_1-1차 전기공사 설계서(저장탱크)_REVA_090721(전기방식수정분)" xfId="28373"/>
    <cellStyle name="콤_수량산출서(수정)_04-포장공_02-배수공_통영기초#11-rev1_통합내역서_4-3차 전기공사 설계서_REVP0(090401)" xfId="16901"/>
    <cellStyle name="콤_수량산출서(수정)_04-포장공_02-배수공_통영기초#11-rev1_통합내역서_4-3차 전기공사 설계서_REVP0(090401) 10" xfId="16902"/>
    <cellStyle name="콤_수량산출서(수정)_04-포장공_02-배수공_통영기초#11-rev1_통합내역서_4-3차 전기공사 설계서_REVP0(090401) 11" xfId="16903"/>
    <cellStyle name="콤_수량산출서(수정)_04-포장공_02-배수공_통영기초#11-rev1_통합내역서_4-3차 전기공사 설계서_REVP0(090401) 12" xfId="16904"/>
    <cellStyle name="콤_수량산출서(수정)_04-포장공_02-배수공_통영기초#11-rev1_통합내역서_4-3차 전기공사 설계서_REVP0(090401) 13" xfId="16905"/>
    <cellStyle name="콤_수량산출서(수정)_04-포장공_02-배수공_통영기초#11-rev1_통합내역서_4-3차 전기공사 설계서_REVP0(090401) 14" xfId="29919"/>
    <cellStyle name="콤_수량산출서(수정)_04-포장공_02-배수공_통영기초#11-rev1_통합내역서_4-3차 전기공사 설계서_REVP0(090401) 2" xfId="16906"/>
    <cellStyle name="콤_수량산출서(수정)_04-포장공_02-배수공_통영기초#11-rev1_통합내역서_4-3차 전기공사 설계서_REVP0(090401) 3" xfId="16907"/>
    <cellStyle name="콤_수량산출서(수정)_04-포장공_02-배수공_통영기초#11-rev1_통합내역서_4-3차 전기공사 설계서_REVP0(090401) 4" xfId="16908"/>
    <cellStyle name="콤_수량산출서(수정)_04-포장공_02-배수공_통영기초#11-rev1_통합내역서_4-3차 전기공사 설계서_REVP0(090401) 5" xfId="16909"/>
    <cellStyle name="콤_수량산출서(수정)_04-포장공_02-배수공_통영기초#11-rev1_통합내역서_4-3차 전기공사 설계서_REVP0(090401) 6" xfId="16910"/>
    <cellStyle name="콤_수량산출서(수정)_04-포장공_02-배수공_통영기초#11-rev1_통합내역서_4-3차 전기공사 설계서_REVP0(090401) 7" xfId="16911"/>
    <cellStyle name="콤_수량산출서(수정)_04-포장공_02-배수공_통영기초#11-rev1_통합내역서_4-3차 전기공사 설계서_REVP0(090401) 8" xfId="16912"/>
    <cellStyle name="콤_수량산출서(수정)_04-포장공_02-배수공_통영기초#11-rev1_통합내역서_4-3차 전기공사 설계서_REVP0(090401) 9" xfId="16913"/>
    <cellStyle name="콤_수량산출서(수정)_04-포장공_02-배수공_통영기초#11-rev1_평택15-17본체내역서_rev5" xfId="16914"/>
    <cellStyle name="콤_수량산출서(수정)_04-포장공_02-배수공_통영기초#11-rev1_평택15-17본체내역서_rev5 10" xfId="16915"/>
    <cellStyle name="콤_수량산출서(수정)_04-포장공_02-배수공_통영기초#11-rev1_평택15-17본체내역서_rev5 11" xfId="16916"/>
    <cellStyle name="콤_수량산출서(수정)_04-포장공_02-배수공_통영기초#11-rev1_평택15-17본체내역서_rev5 12" xfId="16917"/>
    <cellStyle name="콤_수량산출서(수정)_04-포장공_02-배수공_통영기초#11-rev1_평택15-17본체내역서_rev5 13" xfId="16918"/>
    <cellStyle name="콤_수량산출서(수정)_04-포장공_02-배수공_통영기초#11-rev1_평택15-17본체내역서_rev5 14" xfId="29918"/>
    <cellStyle name="콤_수량산출서(수정)_04-포장공_02-배수공_통영기초#11-rev1_평택15-17본체내역서_rev5 2" xfId="16919"/>
    <cellStyle name="콤_수량산출서(수정)_04-포장공_02-배수공_통영기초#11-rev1_평택15-17본체내역서_rev5 3" xfId="16920"/>
    <cellStyle name="콤_수량산출서(수정)_04-포장공_02-배수공_통영기초#11-rev1_평택15-17본체내역서_rev5 4" xfId="16921"/>
    <cellStyle name="콤_수량산출서(수정)_04-포장공_02-배수공_통영기초#11-rev1_평택15-17본체내역서_rev5 5" xfId="16922"/>
    <cellStyle name="콤_수량산출서(수정)_04-포장공_02-배수공_통영기초#11-rev1_평택15-17본체내역서_rev5 6" xfId="16923"/>
    <cellStyle name="콤_수량산출서(수정)_04-포장공_02-배수공_통영기초#11-rev1_평택15-17본체내역서_rev5 7" xfId="16924"/>
    <cellStyle name="콤_수량산출서(수정)_04-포장공_02-배수공_통영기초#11-rev1_평택15-17본체내역서_rev5 8" xfId="16925"/>
    <cellStyle name="콤_수량산출서(수정)_04-포장공_02-배수공_통영기초#11-rev1_평택15-17본체내역서_rev5 9" xfId="16926"/>
    <cellStyle name="콤_수량산출서(수정)_04-포장공_02-배수공_통영기초#11-rev1_평택15-17본체내역서_rev5_1-1차 전기공사 설계서(저장탱크)_REVA_090721(전기방식수정분)" xfId="28374"/>
    <cellStyle name="콤_수량산출서(수정)_04-포장공_02-배수공_통영기초#11-rev1_평택15-17본체내역서_rev5_4-3차 전기공사 설계서_REVP0(090401)" xfId="16927"/>
    <cellStyle name="콤_수량산출서(수정)_04-포장공_02-배수공_통영기초#11-rev1_평택15-17본체내역서_rev5_4-3차 전기공사 설계서_REVP0(090401) 10" xfId="16928"/>
    <cellStyle name="콤_수량산출서(수정)_04-포장공_02-배수공_통영기초#11-rev1_평택15-17본체내역서_rev5_4-3차 전기공사 설계서_REVP0(090401) 11" xfId="16929"/>
    <cellStyle name="콤_수량산출서(수정)_04-포장공_02-배수공_통영기초#11-rev1_평택15-17본체내역서_rev5_4-3차 전기공사 설계서_REVP0(090401) 12" xfId="16930"/>
    <cellStyle name="콤_수량산출서(수정)_04-포장공_02-배수공_통영기초#11-rev1_평택15-17본체내역서_rev5_4-3차 전기공사 설계서_REVP0(090401) 13" xfId="16931"/>
    <cellStyle name="콤_수량산출서(수정)_04-포장공_02-배수공_통영기초#11-rev1_평택15-17본체내역서_rev5_4-3차 전기공사 설계서_REVP0(090401) 14" xfId="29917"/>
    <cellStyle name="콤_수량산출서(수정)_04-포장공_02-배수공_통영기초#11-rev1_평택15-17본체내역서_rev5_4-3차 전기공사 설계서_REVP0(090401) 2" xfId="16932"/>
    <cellStyle name="콤_수량산출서(수정)_04-포장공_02-배수공_통영기초#11-rev1_평택15-17본체내역서_rev5_4-3차 전기공사 설계서_REVP0(090401) 3" xfId="16933"/>
    <cellStyle name="콤_수량산출서(수정)_04-포장공_02-배수공_통영기초#11-rev1_평택15-17본체내역서_rev5_4-3차 전기공사 설계서_REVP0(090401) 4" xfId="16934"/>
    <cellStyle name="콤_수량산출서(수정)_04-포장공_02-배수공_통영기초#11-rev1_평택15-17본체내역서_rev5_4-3차 전기공사 설계서_REVP0(090401) 5" xfId="16935"/>
    <cellStyle name="콤_수량산출서(수정)_04-포장공_02-배수공_통영기초#11-rev1_평택15-17본체내역서_rev5_4-3차 전기공사 설계서_REVP0(090401) 6" xfId="16936"/>
    <cellStyle name="콤_수량산출서(수정)_04-포장공_02-배수공_통영기초#11-rev1_평택15-17본체내역서_rev5_4-3차 전기공사 설계서_REVP0(090401) 7" xfId="16937"/>
    <cellStyle name="콤_수량산출서(수정)_04-포장공_02-배수공_통영기초#11-rev1_평택15-17본체내역서_rev5_4-3차 전기공사 설계서_REVP0(090401) 8" xfId="16938"/>
    <cellStyle name="콤_수량산출서(수정)_04-포장공_02-배수공_통영기초#11-rev1_평택15-17본체내역서_rev5_4-3차 전기공사 설계서_REVP0(090401) 9" xfId="16939"/>
    <cellStyle name="콤_수량산출서(수정)_04-포장공_02-배수공_통합내역서" xfId="16940"/>
    <cellStyle name="콤_수량산출서(수정)_04-포장공_02-배수공_통합내역서 10" xfId="16941"/>
    <cellStyle name="콤_수량산출서(수정)_04-포장공_02-배수공_통합내역서 11" xfId="16942"/>
    <cellStyle name="콤_수량산출서(수정)_04-포장공_02-배수공_통합내역서 12" xfId="16943"/>
    <cellStyle name="콤_수량산출서(수정)_04-포장공_02-배수공_통합내역서 13" xfId="16944"/>
    <cellStyle name="콤_수량산출서(수정)_04-포장공_02-배수공_통합내역서 14" xfId="29916"/>
    <cellStyle name="콤_수량산출서(수정)_04-포장공_02-배수공_통합내역서 2" xfId="16945"/>
    <cellStyle name="콤_수량산출서(수정)_04-포장공_02-배수공_통합내역서 3" xfId="16946"/>
    <cellStyle name="콤_수량산출서(수정)_04-포장공_02-배수공_통합내역서 4" xfId="16947"/>
    <cellStyle name="콤_수량산출서(수정)_04-포장공_02-배수공_통합내역서 5" xfId="16948"/>
    <cellStyle name="콤_수량산출서(수정)_04-포장공_02-배수공_통합내역서 6" xfId="16949"/>
    <cellStyle name="콤_수량산출서(수정)_04-포장공_02-배수공_통합내역서 7" xfId="16950"/>
    <cellStyle name="콤_수량산출서(수정)_04-포장공_02-배수공_통합내역서 8" xfId="16951"/>
    <cellStyle name="콤_수량산출서(수정)_04-포장공_02-배수공_통합내역서 9" xfId="16952"/>
    <cellStyle name="콤_수량산출서(수정)_04-포장공_02-배수공_통합내역서_1-1차 전기공사 설계서(저장탱크)_REVA_090721(전기방식수정분)" xfId="28375"/>
    <cellStyle name="콤_수량산출서(수정)_04-포장공_02-배수공_통합내역서_4-3차 전기공사 설계서_REVP0(090401)" xfId="16953"/>
    <cellStyle name="콤_수량산출서(수정)_04-포장공_02-배수공_통합내역서_4-3차 전기공사 설계서_REVP0(090401) 10" xfId="16954"/>
    <cellStyle name="콤_수량산출서(수정)_04-포장공_02-배수공_통합내역서_4-3차 전기공사 설계서_REVP0(090401) 11" xfId="16955"/>
    <cellStyle name="콤_수량산출서(수정)_04-포장공_02-배수공_통합내역서_4-3차 전기공사 설계서_REVP0(090401) 12" xfId="16956"/>
    <cellStyle name="콤_수량산출서(수정)_04-포장공_02-배수공_통합내역서_4-3차 전기공사 설계서_REVP0(090401) 13" xfId="16957"/>
    <cellStyle name="콤_수량산출서(수정)_04-포장공_02-배수공_통합내역서_4-3차 전기공사 설계서_REVP0(090401) 14" xfId="29915"/>
    <cellStyle name="콤_수량산출서(수정)_04-포장공_02-배수공_통합내역서_4-3차 전기공사 설계서_REVP0(090401) 2" xfId="16958"/>
    <cellStyle name="콤_수량산출서(수정)_04-포장공_02-배수공_통합내역서_4-3차 전기공사 설계서_REVP0(090401) 3" xfId="16959"/>
    <cellStyle name="콤_수량산출서(수정)_04-포장공_02-배수공_통합내역서_4-3차 전기공사 설계서_REVP0(090401) 4" xfId="16960"/>
    <cellStyle name="콤_수량산출서(수정)_04-포장공_02-배수공_통합내역서_4-3차 전기공사 설계서_REVP0(090401) 5" xfId="16961"/>
    <cellStyle name="콤_수량산출서(수정)_04-포장공_02-배수공_통합내역서_4-3차 전기공사 설계서_REVP0(090401) 6" xfId="16962"/>
    <cellStyle name="콤_수량산출서(수정)_04-포장공_02-배수공_통합내역서_4-3차 전기공사 설계서_REVP0(090401) 7" xfId="16963"/>
    <cellStyle name="콤_수량산출서(수정)_04-포장공_02-배수공_통합내역서_4-3차 전기공사 설계서_REVP0(090401) 8" xfId="16964"/>
    <cellStyle name="콤_수량산출서(수정)_04-포장공_02-배수공_통합내역서_4-3차 전기공사 설계서_REVP0(090401) 9" xfId="16965"/>
    <cellStyle name="콤_수량산출서(수정)_04-포장공_02-배수공_평택15-17본체내역서_rev5" xfId="16966"/>
    <cellStyle name="콤_수량산출서(수정)_04-포장공_02-배수공_평택15-17본체내역서_rev5 10" xfId="16967"/>
    <cellStyle name="콤_수량산출서(수정)_04-포장공_02-배수공_평택15-17본체내역서_rev5 11" xfId="16968"/>
    <cellStyle name="콤_수량산출서(수정)_04-포장공_02-배수공_평택15-17본체내역서_rev5 12" xfId="16969"/>
    <cellStyle name="콤_수량산출서(수정)_04-포장공_02-배수공_평택15-17본체내역서_rev5 13" xfId="16970"/>
    <cellStyle name="콤_수량산출서(수정)_04-포장공_02-배수공_평택15-17본체내역서_rev5 14" xfId="29914"/>
    <cellStyle name="콤_수량산출서(수정)_04-포장공_02-배수공_평택15-17본체내역서_rev5 2" xfId="16971"/>
    <cellStyle name="콤_수량산출서(수정)_04-포장공_02-배수공_평택15-17본체내역서_rev5 3" xfId="16972"/>
    <cellStyle name="콤_수량산출서(수정)_04-포장공_02-배수공_평택15-17본체내역서_rev5 4" xfId="16973"/>
    <cellStyle name="콤_수량산출서(수정)_04-포장공_02-배수공_평택15-17본체내역서_rev5 5" xfId="16974"/>
    <cellStyle name="콤_수량산출서(수정)_04-포장공_02-배수공_평택15-17본체내역서_rev5 6" xfId="16975"/>
    <cellStyle name="콤_수량산출서(수정)_04-포장공_02-배수공_평택15-17본체내역서_rev5 7" xfId="16976"/>
    <cellStyle name="콤_수량산출서(수정)_04-포장공_02-배수공_평택15-17본체내역서_rev5 8" xfId="16977"/>
    <cellStyle name="콤_수량산출서(수정)_04-포장공_02-배수공_평택15-17본체내역서_rev5 9" xfId="16978"/>
    <cellStyle name="콤_수량산출서(수정)_04-포장공_02-배수공_평택15-17본체내역서_rev5_1-1차 전기공사 설계서(저장탱크)_REVA_090721(전기방식수정분)" xfId="28376"/>
    <cellStyle name="콤_수량산출서(수정)_04-포장공_02-배수공_평택15-17본체내역서_rev5_4-3차 전기공사 설계서_REVP0(090401)" xfId="16979"/>
    <cellStyle name="콤_수량산출서(수정)_04-포장공_02-배수공_평택15-17본체내역서_rev5_4-3차 전기공사 설계서_REVP0(090401) 10" xfId="16980"/>
    <cellStyle name="콤_수량산출서(수정)_04-포장공_02-배수공_평택15-17본체내역서_rev5_4-3차 전기공사 설계서_REVP0(090401) 11" xfId="16981"/>
    <cellStyle name="콤_수량산출서(수정)_04-포장공_02-배수공_평택15-17본체내역서_rev5_4-3차 전기공사 설계서_REVP0(090401) 12" xfId="16982"/>
    <cellStyle name="콤_수량산출서(수정)_04-포장공_02-배수공_평택15-17본체내역서_rev5_4-3차 전기공사 설계서_REVP0(090401) 13" xfId="16983"/>
    <cellStyle name="콤_수량산출서(수정)_04-포장공_02-배수공_평택15-17본체내역서_rev5_4-3차 전기공사 설계서_REVP0(090401) 14" xfId="29913"/>
    <cellStyle name="콤_수량산출서(수정)_04-포장공_02-배수공_평택15-17본체내역서_rev5_4-3차 전기공사 설계서_REVP0(090401) 2" xfId="16984"/>
    <cellStyle name="콤_수량산출서(수정)_04-포장공_02-배수공_평택15-17본체내역서_rev5_4-3차 전기공사 설계서_REVP0(090401) 3" xfId="16985"/>
    <cellStyle name="콤_수량산출서(수정)_04-포장공_02-배수공_평택15-17본체내역서_rev5_4-3차 전기공사 설계서_REVP0(090401) 4" xfId="16986"/>
    <cellStyle name="콤_수량산출서(수정)_04-포장공_02-배수공_평택15-17본체내역서_rev5_4-3차 전기공사 설계서_REVP0(090401) 5" xfId="16987"/>
    <cellStyle name="콤_수량산출서(수정)_04-포장공_02-배수공_평택15-17본체내역서_rev5_4-3차 전기공사 설계서_REVP0(090401) 6" xfId="16988"/>
    <cellStyle name="콤_수량산출서(수정)_04-포장공_02-배수공_평택15-17본체내역서_rev5_4-3차 전기공사 설계서_REVP0(090401) 7" xfId="16989"/>
    <cellStyle name="콤_수량산출서(수정)_04-포장공_02-배수공_평택15-17본체내역서_rev5_4-3차 전기공사 설계서_REVP0(090401) 8" xfId="16990"/>
    <cellStyle name="콤_수량산출서(수정)_04-포장공_02-배수공_평택15-17본체내역서_rev5_4-3차 전기공사 설계서_REVP0(090401) 9" xfId="16991"/>
    <cellStyle name="콤_수량산출서(수정)_06-부대공_02-배수공" xfId="16992"/>
    <cellStyle name="콤_수량산출서(수정)_06-부대공_02-배수공 10" xfId="16993"/>
    <cellStyle name="콤_수량산출서(수정)_06-부대공_02-배수공 11" xfId="16994"/>
    <cellStyle name="콤_수량산출서(수정)_06-부대공_02-배수공 12" xfId="16995"/>
    <cellStyle name="콤_수량산출서(수정)_06-부대공_02-배수공 13" xfId="16996"/>
    <cellStyle name="콤_수량산출서(수정)_06-부대공_02-배수공 14" xfId="29912"/>
    <cellStyle name="콤_수량산출서(수정)_06-부대공_02-배수공 2" xfId="16997"/>
    <cellStyle name="콤_수량산출서(수정)_06-부대공_02-배수공 3" xfId="16998"/>
    <cellStyle name="콤_수량산출서(수정)_06-부대공_02-배수공 4" xfId="16999"/>
    <cellStyle name="콤_수량산출서(수정)_06-부대공_02-배수공 5" xfId="17000"/>
    <cellStyle name="콤_수량산출서(수정)_06-부대공_02-배수공 6" xfId="17001"/>
    <cellStyle name="콤_수량산출서(수정)_06-부대공_02-배수공 7" xfId="17002"/>
    <cellStyle name="콤_수량산출서(수정)_06-부대공_02-배수공 8" xfId="17003"/>
    <cellStyle name="콤_수량산출서(수정)_06-부대공_02-배수공 9" xfId="17004"/>
    <cellStyle name="콤_수량산출서(수정)_06-부대공_02-배수공_1-1차 전기공사 설계서(저장탱크)_REVA_090721(전기방식수정분)" xfId="28377"/>
    <cellStyle name="콤_수량산출서(수정)_06-부대공_02-배수공_4-3차 전기공사 설계서_REVP0(090401)" xfId="17005"/>
    <cellStyle name="콤_수량산출서(수정)_06-부대공_02-배수공_4-3차 전기공사 설계서_REVP0(090401) 10" xfId="17006"/>
    <cellStyle name="콤_수량산출서(수정)_06-부대공_02-배수공_4-3차 전기공사 설계서_REVP0(090401) 11" xfId="17007"/>
    <cellStyle name="콤_수량산출서(수정)_06-부대공_02-배수공_4-3차 전기공사 설계서_REVP0(090401) 12" xfId="17008"/>
    <cellStyle name="콤_수량산출서(수정)_06-부대공_02-배수공_4-3차 전기공사 설계서_REVP0(090401) 13" xfId="17009"/>
    <cellStyle name="콤_수량산출서(수정)_06-부대공_02-배수공_4-3차 전기공사 설계서_REVP0(090401) 14" xfId="29911"/>
    <cellStyle name="콤_수량산출서(수정)_06-부대공_02-배수공_4-3차 전기공사 설계서_REVP0(090401) 2" xfId="17010"/>
    <cellStyle name="콤_수량산출서(수정)_06-부대공_02-배수공_4-3차 전기공사 설계서_REVP0(090401) 3" xfId="17011"/>
    <cellStyle name="콤_수량산출서(수정)_06-부대공_02-배수공_4-3차 전기공사 설계서_REVP0(090401) 4" xfId="17012"/>
    <cellStyle name="콤_수량산출서(수정)_06-부대공_02-배수공_4-3차 전기공사 설계서_REVP0(090401) 5" xfId="17013"/>
    <cellStyle name="콤_수량산출서(수정)_06-부대공_02-배수공_4-3차 전기공사 설계서_REVP0(090401) 6" xfId="17014"/>
    <cellStyle name="콤_수량산출서(수정)_06-부대공_02-배수공_4-3차 전기공사 설계서_REVP0(090401) 7" xfId="17015"/>
    <cellStyle name="콤_수량산출서(수정)_06-부대공_02-배수공_4-3차 전기공사 설계서_REVP0(090401) 8" xfId="17016"/>
    <cellStyle name="콤_수량산출서(수정)_06-부대공_02-배수공_4-3차 전기공사 설계서_REVP0(090401) 9" xfId="17017"/>
    <cellStyle name="콤_수량산출서(수정)_06-부대공_02-배수공_노임단가" xfId="17018"/>
    <cellStyle name="콤_수량산출서(수정)_06-부대공_02-배수공_노임단가 10" xfId="17019"/>
    <cellStyle name="콤_수량산출서(수정)_06-부대공_02-배수공_노임단가 11" xfId="17020"/>
    <cellStyle name="콤_수량산출서(수정)_06-부대공_02-배수공_노임단가 12" xfId="17021"/>
    <cellStyle name="콤_수량산출서(수정)_06-부대공_02-배수공_노임단가 13" xfId="17022"/>
    <cellStyle name="콤_수량산출서(수정)_06-부대공_02-배수공_노임단가 14" xfId="29910"/>
    <cellStyle name="콤_수량산출서(수정)_06-부대공_02-배수공_노임단가 2" xfId="17023"/>
    <cellStyle name="콤_수량산출서(수정)_06-부대공_02-배수공_노임단가 3" xfId="17024"/>
    <cellStyle name="콤_수량산출서(수정)_06-부대공_02-배수공_노임단가 4" xfId="17025"/>
    <cellStyle name="콤_수량산출서(수정)_06-부대공_02-배수공_노임단가 5" xfId="17026"/>
    <cellStyle name="콤_수량산출서(수정)_06-부대공_02-배수공_노임단가 6" xfId="17027"/>
    <cellStyle name="콤_수량산출서(수정)_06-부대공_02-배수공_노임단가 7" xfId="17028"/>
    <cellStyle name="콤_수량산출서(수정)_06-부대공_02-배수공_노임단가 8" xfId="17029"/>
    <cellStyle name="콤_수량산출서(수정)_06-부대공_02-배수공_노임단가 9" xfId="17030"/>
    <cellStyle name="콤_수량산출서(수정)_06-부대공_02-배수공_노임단가_1-1차 전기공사 설계서(저장탱크)_REVA_090721(전기방식수정분)" xfId="28378"/>
    <cellStyle name="콤_수량산출서(수정)_06-부대공_02-배수공_노임단가_4-3차 전기공사 설계서_REVP0(090401)" xfId="17031"/>
    <cellStyle name="콤_수량산출서(수정)_06-부대공_02-배수공_노임단가_4-3차 전기공사 설계서_REVP0(090401) 10" xfId="17032"/>
    <cellStyle name="콤_수량산출서(수정)_06-부대공_02-배수공_노임단가_4-3차 전기공사 설계서_REVP0(090401) 11" xfId="17033"/>
    <cellStyle name="콤_수량산출서(수정)_06-부대공_02-배수공_노임단가_4-3차 전기공사 설계서_REVP0(090401) 12" xfId="17034"/>
    <cellStyle name="콤_수량산출서(수정)_06-부대공_02-배수공_노임단가_4-3차 전기공사 설계서_REVP0(090401) 13" xfId="17035"/>
    <cellStyle name="콤_수량산출서(수정)_06-부대공_02-배수공_노임단가_4-3차 전기공사 설계서_REVP0(090401) 14" xfId="29909"/>
    <cellStyle name="콤_수량산출서(수정)_06-부대공_02-배수공_노임단가_4-3차 전기공사 설계서_REVP0(090401) 2" xfId="17036"/>
    <cellStyle name="콤_수량산출서(수정)_06-부대공_02-배수공_노임단가_4-3차 전기공사 설계서_REVP0(090401) 3" xfId="17037"/>
    <cellStyle name="콤_수량산출서(수정)_06-부대공_02-배수공_노임단가_4-3차 전기공사 설계서_REVP0(090401) 4" xfId="17038"/>
    <cellStyle name="콤_수량산출서(수정)_06-부대공_02-배수공_노임단가_4-3차 전기공사 설계서_REVP0(090401) 5" xfId="17039"/>
    <cellStyle name="콤_수량산출서(수정)_06-부대공_02-배수공_노임단가_4-3차 전기공사 설계서_REVP0(090401) 6" xfId="17040"/>
    <cellStyle name="콤_수량산출서(수정)_06-부대공_02-배수공_노임단가_4-3차 전기공사 설계서_REVP0(090401) 7" xfId="17041"/>
    <cellStyle name="콤_수량산출서(수정)_06-부대공_02-배수공_노임단가_4-3차 전기공사 설계서_REVP0(090401) 8" xfId="17042"/>
    <cellStyle name="콤_수량산출서(수정)_06-부대공_02-배수공_노임단가_4-3차 전기공사 설계서_REVP0(090401) 9" xfId="17043"/>
    <cellStyle name="콤_수량산출서(수정)_06-부대공_02-배수공_배수공H" xfId="17044"/>
    <cellStyle name="콤_수량산출서(수정)_06-부대공_02-배수공_배수공H 10" xfId="17045"/>
    <cellStyle name="콤_수량산출서(수정)_06-부대공_02-배수공_배수공H 11" xfId="17046"/>
    <cellStyle name="콤_수량산출서(수정)_06-부대공_02-배수공_배수공H 12" xfId="17047"/>
    <cellStyle name="콤_수량산출서(수정)_06-부대공_02-배수공_배수공H 13" xfId="17048"/>
    <cellStyle name="콤_수량산출서(수정)_06-부대공_02-배수공_배수공H 14" xfId="29908"/>
    <cellStyle name="콤_수량산출서(수정)_06-부대공_02-배수공_배수공H 2" xfId="17049"/>
    <cellStyle name="콤_수량산출서(수정)_06-부대공_02-배수공_배수공H 3" xfId="17050"/>
    <cellStyle name="콤_수량산출서(수정)_06-부대공_02-배수공_배수공H 4" xfId="17051"/>
    <cellStyle name="콤_수량산출서(수정)_06-부대공_02-배수공_배수공H 5" xfId="17052"/>
    <cellStyle name="콤_수량산출서(수정)_06-부대공_02-배수공_배수공H 6" xfId="17053"/>
    <cellStyle name="콤_수량산출서(수정)_06-부대공_02-배수공_배수공H 7" xfId="17054"/>
    <cellStyle name="콤_수량산출서(수정)_06-부대공_02-배수공_배수공H 8" xfId="17055"/>
    <cellStyle name="콤_수량산출서(수정)_06-부대공_02-배수공_배수공H 9" xfId="17056"/>
    <cellStyle name="콤_수량산출서(수정)_06-부대공_02-배수공_배수공H_1-1차 전기공사 설계서(저장탱크)_REVA_090721(전기방식수정분)" xfId="28379"/>
    <cellStyle name="콤_수량산출서(수정)_06-부대공_02-배수공_배수공H_4-3차 전기공사 설계서_REVP0(090401)" xfId="17057"/>
    <cellStyle name="콤_수량산출서(수정)_06-부대공_02-배수공_배수공H_4-3차 전기공사 설계서_REVP0(090401) 10" xfId="17058"/>
    <cellStyle name="콤_수량산출서(수정)_06-부대공_02-배수공_배수공H_4-3차 전기공사 설계서_REVP0(090401) 11" xfId="17059"/>
    <cellStyle name="콤_수량산출서(수정)_06-부대공_02-배수공_배수공H_4-3차 전기공사 설계서_REVP0(090401) 12" xfId="17060"/>
    <cellStyle name="콤_수량산출서(수정)_06-부대공_02-배수공_배수공H_4-3차 전기공사 설계서_REVP0(090401) 13" xfId="17061"/>
    <cellStyle name="콤_수량산출서(수정)_06-부대공_02-배수공_배수공H_4-3차 전기공사 설계서_REVP0(090401) 14" xfId="29907"/>
    <cellStyle name="콤_수량산출서(수정)_06-부대공_02-배수공_배수공H_4-3차 전기공사 설계서_REVP0(090401) 2" xfId="17062"/>
    <cellStyle name="콤_수량산출서(수정)_06-부대공_02-배수공_배수공H_4-3차 전기공사 설계서_REVP0(090401) 3" xfId="17063"/>
    <cellStyle name="콤_수량산출서(수정)_06-부대공_02-배수공_배수공H_4-3차 전기공사 설계서_REVP0(090401) 4" xfId="17064"/>
    <cellStyle name="콤_수량산출서(수정)_06-부대공_02-배수공_배수공H_4-3차 전기공사 설계서_REVP0(090401) 5" xfId="17065"/>
    <cellStyle name="콤_수량산출서(수정)_06-부대공_02-배수공_배수공H_4-3차 전기공사 설계서_REVP0(090401) 6" xfId="17066"/>
    <cellStyle name="콤_수량산출서(수정)_06-부대공_02-배수공_배수공H_4-3차 전기공사 설계서_REVP0(090401) 7" xfId="17067"/>
    <cellStyle name="콤_수량산출서(수정)_06-부대공_02-배수공_배수공H_4-3차 전기공사 설계서_REVP0(090401) 8" xfId="17068"/>
    <cellStyle name="콤_수량산출서(수정)_06-부대공_02-배수공_배수공H_4-3차 전기공사 설계서_REVP0(090401) 9" xfId="17069"/>
    <cellStyle name="콤_수량산출서(수정)_06-부대공_02-배수공_배수공H_노임단가" xfId="17070"/>
    <cellStyle name="콤_수량산출서(수정)_06-부대공_02-배수공_배수공H_노임단가 10" xfId="17071"/>
    <cellStyle name="콤_수량산출서(수정)_06-부대공_02-배수공_배수공H_노임단가 11" xfId="17072"/>
    <cellStyle name="콤_수량산출서(수정)_06-부대공_02-배수공_배수공H_노임단가 12" xfId="17073"/>
    <cellStyle name="콤_수량산출서(수정)_06-부대공_02-배수공_배수공H_노임단가 13" xfId="17074"/>
    <cellStyle name="콤_수량산출서(수정)_06-부대공_02-배수공_배수공H_노임단가 14" xfId="29906"/>
    <cellStyle name="콤_수량산출서(수정)_06-부대공_02-배수공_배수공H_노임단가 2" xfId="17075"/>
    <cellStyle name="콤_수량산출서(수정)_06-부대공_02-배수공_배수공H_노임단가 3" xfId="17076"/>
    <cellStyle name="콤_수량산출서(수정)_06-부대공_02-배수공_배수공H_노임단가 4" xfId="17077"/>
    <cellStyle name="콤_수량산출서(수정)_06-부대공_02-배수공_배수공H_노임단가 5" xfId="17078"/>
    <cellStyle name="콤_수량산출서(수정)_06-부대공_02-배수공_배수공H_노임단가 6" xfId="17079"/>
    <cellStyle name="콤_수량산출서(수정)_06-부대공_02-배수공_배수공H_노임단가 7" xfId="17080"/>
    <cellStyle name="콤_수량산출서(수정)_06-부대공_02-배수공_배수공H_노임단가 8" xfId="17081"/>
    <cellStyle name="콤_수량산출서(수정)_06-부대공_02-배수공_배수공H_노임단가 9" xfId="17082"/>
    <cellStyle name="콤_수량산출서(수정)_06-부대공_02-배수공_배수공H_노임단가_1-1차 전기공사 설계서(저장탱크)_REVA_090721(전기방식수정분)" xfId="28380"/>
    <cellStyle name="콤_수량산출서(수정)_06-부대공_02-배수공_배수공H_노임단가_4-3차 전기공사 설계서_REVP0(090401)" xfId="17083"/>
    <cellStyle name="콤_수량산출서(수정)_06-부대공_02-배수공_배수공H_노임단가_4-3차 전기공사 설계서_REVP0(090401) 10" xfId="17084"/>
    <cellStyle name="콤_수량산출서(수정)_06-부대공_02-배수공_배수공H_노임단가_4-3차 전기공사 설계서_REVP0(090401) 11" xfId="17085"/>
    <cellStyle name="콤_수량산출서(수정)_06-부대공_02-배수공_배수공H_노임단가_4-3차 전기공사 설계서_REVP0(090401) 12" xfId="17086"/>
    <cellStyle name="콤_수량산출서(수정)_06-부대공_02-배수공_배수공H_노임단가_4-3차 전기공사 설계서_REVP0(090401) 13" xfId="17087"/>
    <cellStyle name="콤_수량산출서(수정)_06-부대공_02-배수공_배수공H_노임단가_4-3차 전기공사 설계서_REVP0(090401) 14" xfId="29905"/>
    <cellStyle name="콤_수량산출서(수정)_06-부대공_02-배수공_배수공H_노임단가_4-3차 전기공사 설계서_REVP0(090401) 2" xfId="17088"/>
    <cellStyle name="콤_수량산출서(수정)_06-부대공_02-배수공_배수공H_노임단가_4-3차 전기공사 설계서_REVP0(090401) 3" xfId="17089"/>
    <cellStyle name="콤_수량산출서(수정)_06-부대공_02-배수공_배수공H_노임단가_4-3차 전기공사 설계서_REVP0(090401) 4" xfId="17090"/>
    <cellStyle name="콤_수량산출서(수정)_06-부대공_02-배수공_배수공H_노임단가_4-3차 전기공사 설계서_REVP0(090401) 5" xfId="17091"/>
    <cellStyle name="콤_수량산출서(수정)_06-부대공_02-배수공_배수공H_노임단가_4-3차 전기공사 설계서_REVP0(090401) 6" xfId="17092"/>
    <cellStyle name="콤_수량산출서(수정)_06-부대공_02-배수공_배수공H_노임단가_4-3차 전기공사 설계서_REVP0(090401) 7" xfId="17093"/>
    <cellStyle name="콤_수량산출서(수정)_06-부대공_02-배수공_배수공H_노임단가_4-3차 전기공사 설계서_REVP0(090401) 8" xfId="17094"/>
    <cellStyle name="콤_수량산출서(수정)_06-부대공_02-배수공_배수공H_노임단가_4-3차 전기공사 설계서_REVP0(090401) 9" xfId="17095"/>
    <cellStyle name="콤_수량산출서(수정)_06-부대공_02-배수공_배수공H_통영기초#11-rev1" xfId="17096"/>
    <cellStyle name="콤_수량산출서(수정)_06-부대공_02-배수공_배수공H_통영기초#11-rev1 10" xfId="17097"/>
    <cellStyle name="콤_수량산출서(수정)_06-부대공_02-배수공_배수공H_통영기초#11-rev1 11" xfId="17098"/>
    <cellStyle name="콤_수량산출서(수정)_06-부대공_02-배수공_배수공H_통영기초#11-rev1 12" xfId="17099"/>
    <cellStyle name="콤_수량산출서(수정)_06-부대공_02-배수공_배수공H_통영기초#11-rev1 13" xfId="17100"/>
    <cellStyle name="콤_수량산출서(수정)_06-부대공_02-배수공_배수공H_통영기초#11-rev1 14" xfId="29904"/>
    <cellStyle name="콤_수량산출서(수정)_06-부대공_02-배수공_배수공H_통영기초#11-rev1 2" xfId="17101"/>
    <cellStyle name="콤_수량산출서(수정)_06-부대공_02-배수공_배수공H_통영기초#11-rev1 3" xfId="17102"/>
    <cellStyle name="콤_수량산출서(수정)_06-부대공_02-배수공_배수공H_통영기초#11-rev1 4" xfId="17103"/>
    <cellStyle name="콤_수량산출서(수정)_06-부대공_02-배수공_배수공H_통영기초#11-rev1 5" xfId="17104"/>
    <cellStyle name="콤_수량산출서(수정)_06-부대공_02-배수공_배수공H_통영기초#11-rev1 6" xfId="17105"/>
    <cellStyle name="콤_수량산출서(수정)_06-부대공_02-배수공_배수공H_통영기초#11-rev1 7" xfId="17106"/>
    <cellStyle name="콤_수량산출서(수정)_06-부대공_02-배수공_배수공H_통영기초#11-rev1 8" xfId="17107"/>
    <cellStyle name="콤_수량산출서(수정)_06-부대공_02-배수공_배수공H_통영기초#11-rev1 9" xfId="17108"/>
    <cellStyle name="콤_수량산출서(수정)_06-부대공_02-배수공_배수공H_통영기초#11-rev1_1-1차 전기공사 설계서(저장탱크)_REVA_090721(전기방식수정분)" xfId="28381"/>
    <cellStyle name="콤_수량산출서(수정)_06-부대공_02-배수공_배수공H_통영기초#11-rev1_4-3차 전기공사 설계서_REVP0(090401)" xfId="17109"/>
    <cellStyle name="콤_수량산출서(수정)_06-부대공_02-배수공_배수공H_통영기초#11-rev1_4-3차 전기공사 설계서_REVP0(090401) 10" xfId="17110"/>
    <cellStyle name="콤_수량산출서(수정)_06-부대공_02-배수공_배수공H_통영기초#11-rev1_4-3차 전기공사 설계서_REVP0(090401) 11" xfId="17111"/>
    <cellStyle name="콤_수량산출서(수정)_06-부대공_02-배수공_배수공H_통영기초#11-rev1_4-3차 전기공사 설계서_REVP0(090401) 12" xfId="17112"/>
    <cellStyle name="콤_수량산출서(수정)_06-부대공_02-배수공_배수공H_통영기초#11-rev1_4-3차 전기공사 설계서_REVP0(090401) 13" xfId="17113"/>
    <cellStyle name="콤_수량산출서(수정)_06-부대공_02-배수공_배수공H_통영기초#11-rev1_4-3차 전기공사 설계서_REVP0(090401) 14" xfId="29903"/>
    <cellStyle name="콤_수량산출서(수정)_06-부대공_02-배수공_배수공H_통영기초#11-rev1_4-3차 전기공사 설계서_REVP0(090401) 2" xfId="17114"/>
    <cellStyle name="콤_수량산출서(수정)_06-부대공_02-배수공_배수공H_통영기초#11-rev1_4-3차 전기공사 설계서_REVP0(090401) 3" xfId="17115"/>
    <cellStyle name="콤_수량산출서(수정)_06-부대공_02-배수공_배수공H_통영기초#11-rev1_4-3차 전기공사 설계서_REVP0(090401) 4" xfId="17116"/>
    <cellStyle name="콤_수량산출서(수정)_06-부대공_02-배수공_배수공H_통영기초#11-rev1_4-3차 전기공사 설계서_REVP0(090401) 5" xfId="17117"/>
    <cellStyle name="콤_수량산출서(수정)_06-부대공_02-배수공_배수공H_통영기초#11-rev1_4-3차 전기공사 설계서_REVP0(090401) 6" xfId="17118"/>
    <cellStyle name="콤_수량산출서(수정)_06-부대공_02-배수공_배수공H_통영기초#11-rev1_4-3차 전기공사 설계서_REVP0(090401) 7" xfId="17119"/>
    <cellStyle name="콤_수량산출서(수정)_06-부대공_02-배수공_배수공H_통영기초#11-rev1_4-3차 전기공사 설계서_REVP0(090401) 8" xfId="17120"/>
    <cellStyle name="콤_수량산출서(수정)_06-부대공_02-배수공_배수공H_통영기초#11-rev1_4-3차 전기공사 설계서_REVP0(090401) 9" xfId="17121"/>
    <cellStyle name="콤_수량산출서(수정)_06-부대공_02-배수공_배수공H_통영기초#11-rev1_노임단가" xfId="17122"/>
    <cellStyle name="콤_수량산출서(수정)_06-부대공_02-배수공_배수공H_통영기초#11-rev1_노임단가 10" xfId="17123"/>
    <cellStyle name="콤_수량산출서(수정)_06-부대공_02-배수공_배수공H_통영기초#11-rev1_노임단가 11" xfId="17124"/>
    <cellStyle name="콤_수량산출서(수정)_06-부대공_02-배수공_배수공H_통영기초#11-rev1_노임단가 12" xfId="17125"/>
    <cellStyle name="콤_수량산출서(수정)_06-부대공_02-배수공_배수공H_통영기초#11-rev1_노임단가 13" xfId="17126"/>
    <cellStyle name="콤_수량산출서(수정)_06-부대공_02-배수공_배수공H_통영기초#11-rev1_노임단가 14" xfId="29902"/>
    <cellStyle name="콤_수량산출서(수정)_06-부대공_02-배수공_배수공H_통영기초#11-rev1_노임단가 2" xfId="17127"/>
    <cellStyle name="콤_수량산출서(수정)_06-부대공_02-배수공_배수공H_통영기초#11-rev1_노임단가 3" xfId="17128"/>
    <cellStyle name="콤_수량산출서(수정)_06-부대공_02-배수공_배수공H_통영기초#11-rev1_노임단가 4" xfId="17129"/>
    <cellStyle name="콤_수량산출서(수정)_06-부대공_02-배수공_배수공H_통영기초#11-rev1_노임단가 5" xfId="17130"/>
    <cellStyle name="콤_수량산출서(수정)_06-부대공_02-배수공_배수공H_통영기초#11-rev1_노임단가 6" xfId="17131"/>
    <cellStyle name="콤_수량산출서(수정)_06-부대공_02-배수공_배수공H_통영기초#11-rev1_노임단가 7" xfId="17132"/>
    <cellStyle name="콤_수량산출서(수정)_06-부대공_02-배수공_배수공H_통영기초#11-rev1_노임단가 8" xfId="17133"/>
    <cellStyle name="콤_수량산출서(수정)_06-부대공_02-배수공_배수공H_통영기초#11-rev1_노임단가 9" xfId="17134"/>
    <cellStyle name="콤_수량산출서(수정)_06-부대공_02-배수공_배수공H_통영기초#11-rev1_노임단가_1-1차 전기공사 설계서(저장탱크)_REVA_090721(전기방식수정분)" xfId="28382"/>
    <cellStyle name="콤_수량산출서(수정)_06-부대공_02-배수공_배수공H_통영기초#11-rev1_노임단가_4-3차 전기공사 설계서_REVP0(090401)" xfId="17135"/>
    <cellStyle name="콤_수량산출서(수정)_06-부대공_02-배수공_배수공H_통영기초#11-rev1_노임단가_4-3차 전기공사 설계서_REVP0(090401) 10" xfId="17136"/>
    <cellStyle name="콤_수량산출서(수정)_06-부대공_02-배수공_배수공H_통영기초#11-rev1_노임단가_4-3차 전기공사 설계서_REVP0(090401) 11" xfId="17137"/>
    <cellStyle name="콤_수량산출서(수정)_06-부대공_02-배수공_배수공H_통영기초#11-rev1_노임단가_4-3차 전기공사 설계서_REVP0(090401) 12" xfId="17138"/>
    <cellStyle name="콤_수량산출서(수정)_06-부대공_02-배수공_배수공H_통영기초#11-rev1_노임단가_4-3차 전기공사 설계서_REVP0(090401) 13" xfId="17139"/>
    <cellStyle name="콤_수량산출서(수정)_06-부대공_02-배수공_배수공H_통영기초#11-rev1_노임단가_4-3차 전기공사 설계서_REVP0(090401) 14" xfId="29901"/>
    <cellStyle name="콤_수량산출서(수정)_06-부대공_02-배수공_배수공H_통영기초#11-rev1_노임단가_4-3차 전기공사 설계서_REVP0(090401) 2" xfId="17140"/>
    <cellStyle name="콤_수량산출서(수정)_06-부대공_02-배수공_배수공H_통영기초#11-rev1_노임단가_4-3차 전기공사 설계서_REVP0(090401) 3" xfId="17141"/>
    <cellStyle name="콤_수량산출서(수정)_06-부대공_02-배수공_배수공H_통영기초#11-rev1_노임단가_4-3차 전기공사 설계서_REVP0(090401) 4" xfId="17142"/>
    <cellStyle name="콤_수량산출서(수정)_06-부대공_02-배수공_배수공H_통영기초#11-rev1_노임단가_4-3차 전기공사 설계서_REVP0(090401) 5" xfId="17143"/>
    <cellStyle name="콤_수량산출서(수정)_06-부대공_02-배수공_배수공H_통영기초#11-rev1_노임단가_4-3차 전기공사 설계서_REVP0(090401) 6" xfId="17144"/>
    <cellStyle name="콤_수량산출서(수정)_06-부대공_02-배수공_배수공H_통영기초#11-rev1_노임단가_4-3차 전기공사 설계서_REVP0(090401) 7" xfId="17145"/>
    <cellStyle name="콤_수량산출서(수정)_06-부대공_02-배수공_배수공H_통영기초#11-rev1_노임단가_4-3차 전기공사 설계서_REVP0(090401) 8" xfId="17146"/>
    <cellStyle name="콤_수량산출서(수정)_06-부대공_02-배수공_배수공H_통영기초#11-rev1_노임단가_4-3차 전기공사 설계서_REVP0(090401) 9" xfId="17147"/>
    <cellStyle name="콤_수량산출서(수정)_06-부대공_02-배수공_배수공H_통영기초#11-rev1_통합내역서" xfId="17148"/>
    <cellStyle name="콤_수량산출서(수정)_06-부대공_02-배수공_배수공H_통영기초#11-rev1_통합내역서 10" xfId="17149"/>
    <cellStyle name="콤_수량산출서(수정)_06-부대공_02-배수공_배수공H_통영기초#11-rev1_통합내역서 11" xfId="17150"/>
    <cellStyle name="콤_수량산출서(수정)_06-부대공_02-배수공_배수공H_통영기초#11-rev1_통합내역서 12" xfId="17151"/>
    <cellStyle name="콤_수량산출서(수정)_06-부대공_02-배수공_배수공H_통영기초#11-rev1_통합내역서 13" xfId="17152"/>
    <cellStyle name="콤_수량산출서(수정)_06-부대공_02-배수공_배수공H_통영기초#11-rev1_통합내역서 14" xfId="29900"/>
    <cellStyle name="콤_수량산출서(수정)_06-부대공_02-배수공_배수공H_통영기초#11-rev1_통합내역서 2" xfId="17153"/>
    <cellStyle name="콤_수량산출서(수정)_06-부대공_02-배수공_배수공H_통영기초#11-rev1_통합내역서 3" xfId="17154"/>
    <cellStyle name="콤_수량산출서(수정)_06-부대공_02-배수공_배수공H_통영기초#11-rev1_통합내역서 4" xfId="17155"/>
    <cellStyle name="콤_수량산출서(수정)_06-부대공_02-배수공_배수공H_통영기초#11-rev1_통합내역서 5" xfId="17156"/>
    <cellStyle name="콤_수량산출서(수정)_06-부대공_02-배수공_배수공H_통영기초#11-rev1_통합내역서 6" xfId="17157"/>
    <cellStyle name="콤_수량산출서(수정)_06-부대공_02-배수공_배수공H_통영기초#11-rev1_통합내역서 7" xfId="17158"/>
    <cellStyle name="콤_수량산출서(수정)_06-부대공_02-배수공_배수공H_통영기초#11-rev1_통합내역서 8" xfId="17159"/>
    <cellStyle name="콤_수량산출서(수정)_06-부대공_02-배수공_배수공H_통영기초#11-rev1_통합내역서 9" xfId="17160"/>
    <cellStyle name="콤_수량산출서(수정)_06-부대공_02-배수공_배수공H_통영기초#11-rev1_통합내역서_1-1차 전기공사 설계서(저장탱크)_REVA_090721(전기방식수정분)" xfId="28383"/>
    <cellStyle name="콤_수량산출서(수정)_06-부대공_02-배수공_배수공H_통영기초#11-rev1_통합내역서_4-3차 전기공사 설계서_REVP0(090401)" xfId="17161"/>
    <cellStyle name="콤_수량산출서(수정)_06-부대공_02-배수공_배수공H_통영기초#11-rev1_통합내역서_4-3차 전기공사 설계서_REVP0(090401) 10" xfId="17162"/>
    <cellStyle name="콤_수량산출서(수정)_06-부대공_02-배수공_배수공H_통영기초#11-rev1_통합내역서_4-3차 전기공사 설계서_REVP0(090401) 11" xfId="17163"/>
    <cellStyle name="콤_수량산출서(수정)_06-부대공_02-배수공_배수공H_통영기초#11-rev1_통합내역서_4-3차 전기공사 설계서_REVP0(090401) 12" xfId="17164"/>
    <cellStyle name="콤_수량산출서(수정)_06-부대공_02-배수공_배수공H_통영기초#11-rev1_통합내역서_4-3차 전기공사 설계서_REVP0(090401) 13" xfId="17165"/>
    <cellStyle name="콤_수량산출서(수정)_06-부대공_02-배수공_배수공H_통영기초#11-rev1_통합내역서_4-3차 전기공사 설계서_REVP0(090401) 14" xfId="29899"/>
    <cellStyle name="콤_수량산출서(수정)_06-부대공_02-배수공_배수공H_통영기초#11-rev1_통합내역서_4-3차 전기공사 설계서_REVP0(090401) 2" xfId="17166"/>
    <cellStyle name="콤_수량산출서(수정)_06-부대공_02-배수공_배수공H_통영기초#11-rev1_통합내역서_4-3차 전기공사 설계서_REVP0(090401) 3" xfId="17167"/>
    <cellStyle name="콤_수량산출서(수정)_06-부대공_02-배수공_배수공H_통영기초#11-rev1_통합내역서_4-3차 전기공사 설계서_REVP0(090401) 4" xfId="17168"/>
    <cellStyle name="콤_수량산출서(수정)_06-부대공_02-배수공_배수공H_통영기초#11-rev1_통합내역서_4-3차 전기공사 설계서_REVP0(090401) 5" xfId="17169"/>
    <cellStyle name="콤_수량산출서(수정)_06-부대공_02-배수공_배수공H_통영기초#11-rev1_통합내역서_4-3차 전기공사 설계서_REVP0(090401) 6" xfId="17170"/>
    <cellStyle name="콤_수량산출서(수정)_06-부대공_02-배수공_배수공H_통영기초#11-rev1_통합내역서_4-3차 전기공사 설계서_REVP0(090401) 7" xfId="17171"/>
    <cellStyle name="콤_수량산출서(수정)_06-부대공_02-배수공_배수공H_통영기초#11-rev1_통합내역서_4-3차 전기공사 설계서_REVP0(090401) 8" xfId="17172"/>
    <cellStyle name="콤_수량산출서(수정)_06-부대공_02-배수공_배수공H_통영기초#11-rev1_통합내역서_4-3차 전기공사 설계서_REVP0(090401) 9" xfId="17173"/>
    <cellStyle name="콤_수량산출서(수정)_06-부대공_02-배수공_배수공H_통영기초#11-rev1_평택15-17본체내역서_rev5" xfId="17174"/>
    <cellStyle name="콤_수량산출서(수정)_06-부대공_02-배수공_배수공H_통영기초#11-rev1_평택15-17본체내역서_rev5 10" xfId="17175"/>
    <cellStyle name="콤_수량산출서(수정)_06-부대공_02-배수공_배수공H_통영기초#11-rev1_평택15-17본체내역서_rev5 11" xfId="17176"/>
    <cellStyle name="콤_수량산출서(수정)_06-부대공_02-배수공_배수공H_통영기초#11-rev1_평택15-17본체내역서_rev5 12" xfId="17177"/>
    <cellStyle name="콤_수량산출서(수정)_06-부대공_02-배수공_배수공H_통영기초#11-rev1_평택15-17본체내역서_rev5 13" xfId="17178"/>
    <cellStyle name="콤_수량산출서(수정)_06-부대공_02-배수공_배수공H_통영기초#11-rev1_평택15-17본체내역서_rev5 14" xfId="29898"/>
    <cellStyle name="콤_수량산출서(수정)_06-부대공_02-배수공_배수공H_통영기초#11-rev1_평택15-17본체내역서_rev5 2" xfId="17179"/>
    <cellStyle name="콤_수량산출서(수정)_06-부대공_02-배수공_배수공H_통영기초#11-rev1_평택15-17본체내역서_rev5 3" xfId="17180"/>
    <cellStyle name="콤_수량산출서(수정)_06-부대공_02-배수공_배수공H_통영기초#11-rev1_평택15-17본체내역서_rev5 4" xfId="17181"/>
    <cellStyle name="콤_수량산출서(수정)_06-부대공_02-배수공_배수공H_통영기초#11-rev1_평택15-17본체내역서_rev5 5" xfId="17182"/>
    <cellStyle name="콤_수량산출서(수정)_06-부대공_02-배수공_배수공H_통영기초#11-rev1_평택15-17본체내역서_rev5 6" xfId="17183"/>
    <cellStyle name="콤_수량산출서(수정)_06-부대공_02-배수공_배수공H_통영기초#11-rev1_평택15-17본체내역서_rev5 7" xfId="17184"/>
    <cellStyle name="콤_수량산출서(수정)_06-부대공_02-배수공_배수공H_통영기초#11-rev1_평택15-17본체내역서_rev5 8" xfId="17185"/>
    <cellStyle name="콤_수량산출서(수정)_06-부대공_02-배수공_배수공H_통영기초#11-rev1_평택15-17본체내역서_rev5 9" xfId="17186"/>
    <cellStyle name="콤_수량산출서(수정)_06-부대공_02-배수공_배수공H_통영기초#11-rev1_평택15-17본체내역서_rev5_1-1차 전기공사 설계서(저장탱크)_REVA_090721(전기방식수정분)" xfId="28384"/>
    <cellStyle name="콤_수량산출서(수정)_06-부대공_02-배수공_배수공H_통영기초#11-rev1_평택15-17본체내역서_rev5_4-3차 전기공사 설계서_REVP0(090401)" xfId="17187"/>
    <cellStyle name="콤_수량산출서(수정)_06-부대공_02-배수공_배수공H_통영기초#11-rev1_평택15-17본체내역서_rev5_4-3차 전기공사 설계서_REVP0(090401) 10" xfId="17188"/>
    <cellStyle name="콤_수량산출서(수정)_06-부대공_02-배수공_배수공H_통영기초#11-rev1_평택15-17본체내역서_rev5_4-3차 전기공사 설계서_REVP0(090401) 11" xfId="17189"/>
    <cellStyle name="콤_수량산출서(수정)_06-부대공_02-배수공_배수공H_통영기초#11-rev1_평택15-17본체내역서_rev5_4-3차 전기공사 설계서_REVP0(090401) 12" xfId="17190"/>
    <cellStyle name="콤_수량산출서(수정)_06-부대공_02-배수공_배수공H_통영기초#11-rev1_평택15-17본체내역서_rev5_4-3차 전기공사 설계서_REVP0(090401) 13" xfId="17191"/>
    <cellStyle name="콤_수량산출서(수정)_06-부대공_02-배수공_배수공H_통영기초#11-rev1_평택15-17본체내역서_rev5_4-3차 전기공사 설계서_REVP0(090401) 14" xfId="29897"/>
    <cellStyle name="콤_수량산출서(수정)_06-부대공_02-배수공_배수공H_통영기초#11-rev1_평택15-17본체내역서_rev5_4-3차 전기공사 설계서_REVP0(090401) 2" xfId="17192"/>
    <cellStyle name="콤_수량산출서(수정)_06-부대공_02-배수공_배수공H_통영기초#11-rev1_평택15-17본체내역서_rev5_4-3차 전기공사 설계서_REVP0(090401) 3" xfId="17193"/>
    <cellStyle name="콤_수량산출서(수정)_06-부대공_02-배수공_배수공H_통영기초#11-rev1_평택15-17본체내역서_rev5_4-3차 전기공사 설계서_REVP0(090401) 4" xfId="17194"/>
    <cellStyle name="콤_수량산출서(수정)_06-부대공_02-배수공_배수공H_통영기초#11-rev1_평택15-17본체내역서_rev5_4-3차 전기공사 설계서_REVP0(090401) 5" xfId="17195"/>
    <cellStyle name="콤_수량산출서(수정)_06-부대공_02-배수공_배수공H_통영기초#11-rev1_평택15-17본체내역서_rev5_4-3차 전기공사 설계서_REVP0(090401) 6" xfId="17196"/>
    <cellStyle name="콤_수량산출서(수정)_06-부대공_02-배수공_배수공H_통영기초#11-rev1_평택15-17본체내역서_rev5_4-3차 전기공사 설계서_REVP0(090401) 7" xfId="17197"/>
    <cellStyle name="콤_수량산출서(수정)_06-부대공_02-배수공_배수공H_통영기초#11-rev1_평택15-17본체내역서_rev5_4-3차 전기공사 설계서_REVP0(090401) 8" xfId="17198"/>
    <cellStyle name="콤_수량산출서(수정)_06-부대공_02-배수공_배수공H_통영기초#11-rev1_평택15-17본체내역서_rev5_4-3차 전기공사 설계서_REVP0(090401) 9" xfId="17199"/>
    <cellStyle name="콤_수량산출서(수정)_06-부대공_02-배수공_배수공H_통합내역서" xfId="17200"/>
    <cellStyle name="콤_수량산출서(수정)_06-부대공_02-배수공_배수공H_통합내역서 10" xfId="17201"/>
    <cellStyle name="콤_수량산출서(수정)_06-부대공_02-배수공_배수공H_통합내역서 11" xfId="17202"/>
    <cellStyle name="콤_수량산출서(수정)_06-부대공_02-배수공_배수공H_통합내역서 12" xfId="17203"/>
    <cellStyle name="콤_수량산출서(수정)_06-부대공_02-배수공_배수공H_통합내역서 13" xfId="17204"/>
    <cellStyle name="콤_수량산출서(수정)_06-부대공_02-배수공_배수공H_통합내역서 14" xfId="29896"/>
    <cellStyle name="콤_수량산출서(수정)_06-부대공_02-배수공_배수공H_통합내역서 2" xfId="17205"/>
    <cellStyle name="콤_수량산출서(수정)_06-부대공_02-배수공_배수공H_통합내역서 3" xfId="17206"/>
    <cellStyle name="콤_수량산출서(수정)_06-부대공_02-배수공_배수공H_통합내역서 4" xfId="17207"/>
    <cellStyle name="콤_수량산출서(수정)_06-부대공_02-배수공_배수공H_통합내역서 5" xfId="17208"/>
    <cellStyle name="콤_수량산출서(수정)_06-부대공_02-배수공_배수공H_통합내역서 6" xfId="17209"/>
    <cellStyle name="콤_수량산출서(수정)_06-부대공_02-배수공_배수공H_통합내역서 7" xfId="17210"/>
    <cellStyle name="콤_수량산출서(수정)_06-부대공_02-배수공_배수공H_통합내역서 8" xfId="17211"/>
    <cellStyle name="콤_수량산출서(수정)_06-부대공_02-배수공_배수공H_통합내역서 9" xfId="17212"/>
    <cellStyle name="콤_수량산출서(수정)_06-부대공_02-배수공_배수공H_통합내역서_1-1차 전기공사 설계서(저장탱크)_REVA_090721(전기방식수정분)" xfId="28385"/>
    <cellStyle name="콤_수량산출서(수정)_06-부대공_02-배수공_배수공H_통합내역서_4-3차 전기공사 설계서_REVP0(090401)" xfId="17213"/>
    <cellStyle name="콤_수량산출서(수정)_06-부대공_02-배수공_배수공H_통합내역서_4-3차 전기공사 설계서_REVP0(090401) 10" xfId="17214"/>
    <cellStyle name="콤_수량산출서(수정)_06-부대공_02-배수공_배수공H_통합내역서_4-3차 전기공사 설계서_REVP0(090401) 11" xfId="17215"/>
    <cellStyle name="콤_수량산출서(수정)_06-부대공_02-배수공_배수공H_통합내역서_4-3차 전기공사 설계서_REVP0(090401) 12" xfId="17216"/>
    <cellStyle name="콤_수량산출서(수정)_06-부대공_02-배수공_배수공H_통합내역서_4-3차 전기공사 설계서_REVP0(090401) 13" xfId="17217"/>
    <cellStyle name="콤_수량산출서(수정)_06-부대공_02-배수공_배수공H_통합내역서_4-3차 전기공사 설계서_REVP0(090401) 14" xfId="29895"/>
    <cellStyle name="콤_수량산출서(수정)_06-부대공_02-배수공_배수공H_통합내역서_4-3차 전기공사 설계서_REVP0(090401) 2" xfId="17218"/>
    <cellStyle name="콤_수량산출서(수정)_06-부대공_02-배수공_배수공H_통합내역서_4-3차 전기공사 설계서_REVP0(090401) 3" xfId="17219"/>
    <cellStyle name="콤_수량산출서(수정)_06-부대공_02-배수공_배수공H_통합내역서_4-3차 전기공사 설계서_REVP0(090401) 4" xfId="17220"/>
    <cellStyle name="콤_수량산출서(수정)_06-부대공_02-배수공_배수공H_통합내역서_4-3차 전기공사 설계서_REVP0(090401) 5" xfId="17221"/>
    <cellStyle name="콤_수량산출서(수정)_06-부대공_02-배수공_배수공H_통합내역서_4-3차 전기공사 설계서_REVP0(090401) 6" xfId="17222"/>
    <cellStyle name="콤_수량산출서(수정)_06-부대공_02-배수공_배수공H_통합내역서_4-3차 전기공사 설계서_REVP0(090401) 7" xfId="17223"/>
    <cellStyle name="콤_수량산출서(수정)_06-부대공_02-배수공_배수공H_통합내역서_4-3차 전기공사 설계서_REVP0(090401) 8" xfId="17224"/>
    <cellStyle name="콤_수량산출서(수정)_06-부대공_02-배수공_배수공H_통합내역서_4-3차 전기공사 설계서_REVP0(090401) 9" xfId="17225"/>
    <cellStyle name="콤_수량산출서(수정)_06-부대공_02-배수공_배수공H_평택15-17본체내역서_rev5" xfId="17226"/>
    <cellStyle name="콤_수량산출서(수정)_06-부대공_02-배수공_배수공H_평택15-17본체내역서_rev5 10" xfId="17227"/>
    <cellStyle name="콤_수량산출서(수정)_06-부대공_02-배수공_배수공H_평택15-17본체내역서_rev5 11" xfId="17228"/>
    <cellStyle name="콤_수량산출서(수정)_06-부대공_02-배수공_배수공H_평택15-17본체내역서_rev5 12" xfId="17229"/>
    <cellStyle name="콤_수량산출서(수정)_06-부대공_02-배수공_배수공H_평택15-17본체내역서_rev5 13" xfId="17230"/>
    <cellStyle name="콤_수량산출서(수정)_06-부대공_02-배수공_배수공H_평택15-17본체내역서_rev5 14" xfId="29894"/>
    <cellStyle name="콤_수량산출서(수정)_06-부대공_02-배수공_배수공H_평택15-17본체내역서_rev5 2" xfId="17231"/>
    <cellStyle name="콤_수량산출서(수정)_06-부대공_02-배수공_배수공H_평택15-17본체내역서_rev5 3" xfId="17232"/>
    <cellStyle name="콤_수량산출서(수정)_06-부대공_02-배수공_배수공H_평택15-17본체내역서_rev5 4" xfId="17233"/>
    <cellStyle name="콤_수량산출서(수정)_06-부대공_02-배수공_배수공H_평택15-17본체내역서_rev5 5" xfId="17234"/>
    <cellStyle name="콤_수량산출서(수정)_06-부대공_02-배수공_배수공H_평택15-17본체내역서_rev5 6" xfId="17235"/>
    <cellStyle name="콤_수량산출서(수정)_06-부대공_02-배수공_배수공H_평택15-17본체내역서_rev5 7" xfId="17236"/>
    <cellStyle name="콤_수량산출서(수정)_06-부대공_02-배수공_배수공H_평택15-17본체내역서_rev5 8" xfId="17237"/>
    <cellStyle name="콤_수량산출서(수정)_06-부대공_02-배수공_배수공H_평택15-17본체내역서_rev5 9" xfId="17238"/>
    <cellStyle name="콤_수량산출서(수정)_06-부대공_02-배수공_배수공H_평택15-17본체내역서_rev5_1-1차 전기공사 설계서(저장탱크)_REVA_090721(전기방식수정분)" xfId="28386"/>
    <cellStyle name="콤_수량산출서(수정)_06-부대공_02-배수공_배수공H_평택15-17본체내역서_rev5_4-3차 전기공사 설계서_REVP0(090401)" xfId="17239"/>
    <cellStyle name="콤_수량산출서(수정)_06-부대공_02-배수공_배수공H_평택15-17본체내역서_rev5_4-3차 전기공사 설계서_REVP0(090401) 10" xfId="17240"/>
    <cellStyle name="콤_수량산출서(수정)_06-부대공_02-배수공_배수공H_평택15-17본체내역서_rev5_4-3차 전기공사 설계서_REVP0(090401) 11" xfId="17241"/>
    <cellStyle name="콤_수량산출서(수정)_06-부대공_02-배수공_배수공H_평택15-17본체내역서_rev5_4-3차 전기공사 설계서_REVP0(090401) 12" xfId="17242"/>
    <cellStyle name="콤_수량산출서(수정)_06-부대공_02-배수공_배수공H_평택15-17본체내역서_rev5_4-3차 전기공사 설계서_REVP0(090401) 13" xfId="17243"/>
    <cellStyle name="콤_수량산출서(수정)_06-부대공_02-배수공_배수공H_평택15-17본체내역서_rev5_4-3차 전기공사 설계서_REVP0(090401) 14" xfId="29893"/>
    <cellStyle name="콤_수량산출서(수정)_06-부대공_02-배수공_배수공H_평택15-17본체내역서_rev5_4-3차 전기공사 설계서_REVP0(090401) 2" xfId="17244"/>
    <cellStyle name="콤_수량산출서(수정)_06-부대공_02-배수공_배수공H_평택15-17본체내역서_rev5_4-3차 전기공사 설계서_REVP0(090401) 3" xfId="17245"/>
    <cellStyle name="콤_수량산출서(수정)_06-부대공_02-배수공_배수공H_평택15-17본체내역서_rev5_4-3차 전기공사 설계서_REVP0(090401) 4" xfId="17246"/>
    <cellStyle name="콤_수량산출서(수정)_06-부대공_02-배수공_배수공H_평택15-17본체내역서_rev5_4-3차 전기공사 설계서_REVP0(090401) 5" xfId="17247"/>
    <cellStyle name="콤_수량산출서(수정)_06-부대공_02-배수공_배수공H_평택15-17본체내역서_rev5_4-3차 전기공사 설계서_REVP0(090401) 6" xfId="17248"/>
    <cellStyle name="콤_수량산출서(수정)_06-부대공_02-배수공_배수공H_평택15-17본체내역서_rev5_4-3차 전기공사 설계서_REVP0(090401) 7" xfId="17249"/>
    <cellStyle name="콤_수량산출서(수정)_06-부대공_02-배수공_배수공H_평택15-17본체내역서_rev5_4-3차 전기공사 설계서_REVP0(090401) 8" xfId="17250"/>
    <cellStyle name="콤_수량산출서(수정)_06-부대공_02-배수공_배수공H_평택15-17본체내역서_rev5_4-3차 전기공사 설계서_REVP0(090401) 9" xfId="17251"/>
    <cellStyle name="콤_수량산출서(수정)_06-부대공_02-배수공_통영기초#11-rev1" xfId="17252"/>
    <cellStyle name="콤_수량산출서(수정)_06-부대공_02-배수공_통영기초#11-rev1 10" xfId="17253"/>
    <cellStyle name="콤_수량산출서(수정)_06-부대공_02-배수공_통영기초#11-rev1 11" xfId="17254"/>
    <cellStyle name="콤_수량산출서(수정)_06-부대공_02-배수공_통영기초#11-rev1 12" xfId="17255"/>
    <cellStyle name="콤_수량산출서(수정)_06-부대공_02-배수공_통영기초#11-rev1 13" xfId="17256"/>
    <cellStyle name="콤_수량산출서(수정)_06-부대공_02-배수공_통영기초#11-rev1 14" xfId="29892"/>
    <cellStyle name="콤_수량산출서(수정)_06-부대공_02-배수공_통영기초#11-rev1 2" xfId="17257"/>
    <cellStyle name="콤_수량산출서(수정)_06-부대공_02-배수공_통영기초#11-rev1 3" xfId="17258"/>
    <cellStyle name="콤_수량산출서(수정)_06-부대공_02-배수공_통영기초#11-rev1 4" xfId="17259"/>
    <cellStyle name="콤_수량산출서(수정)_06-부대공_02-배수공_통영기초#11-rev1 5" xfId="17260"/>
    <cellStyle name="콤_수량산출서(수정)_06-부대공_02-배수공_통영기초#11-rev1 6" xfId="17261"/>
    <cellStyle name="콤_수량산출서(수정)_06-부대공_02-배수공_통영기초#11-rev1 7" xfId="17262"/>
    <cellStyle name="콤_수량산출서(수정)_06-부대공_02-배수공_통영기초#11-rev1 8" xfId="17263"/>
    <cellStyle name="콤_수량산출서(수정)_06-부대공_02-배수공_통영기초#11-rev1 9" xfId="17264"/>
    <cellStyle name="콤_수량산출서(수정)_06-부대공_02-배수공_통영기초#11-rev1_1-1차 전기공사 설계서(저장탱크)_REVA_090721(전기방식수정분)" xfId="28387"/>
    <cellStyle name="콤_수량산출서(수정)_06-부대공_02-배수공_통영기초#11-rev1_4-3차 전기공사 설계서_REVP0(090401)" xfId="17265"/>
    <cellStyle name="콤_수량산출서(수정)_06-부대공_02-배수공_통영기초#11-rev1_4-3차 전기공사 설계서_REVP0(090401) 10" xfId="17266"/>
    <cellStyle name="콤_수량산출서(수정)_06-부대공_02-배수공_통영기초#11-rev1_4-3차 전기공사 설계서_REVP0(090401) 11" xfId="17267"/>
    <cellStyle name="콤_수량산출서(수정)_06-부대공_02-배수공_통영기초#11-rev1_4-3차 전기공사 설계서_REVP0(090401) 12" xfId="17268"/>
    <cellStyle name="콤_수량산출서(수정)_06-부대공_02-배수공_통영기초#11-rev1_4-3차 전기공사 설계서_REVP0(090401) 13" xfId="17269"/>
    <cellStyle name="콤_수량산출서(수정)_06-부대공_02-배수공_통영기초#11-rev1_4-3차 전기공사 설계서_REVP0(090401) 14" xfId="29891"/>
    <cellStyle name="콤_수량산출서(수정)_06-부대공_02-배수공_통영기초#11-rev1_4-3차 전기공사 설계서_REVP0(090401) 2" xfId="17270"/>
    <cellStyle name="콤_수량산출서(수정)_06-부대공_02-배수공_통영기초#11-rev1_4-3차 전기공사 설계서_REVP0(090401) 3" xfId="17271"/>
    <cellStyle name="콤_수량산출서(수정)_06-부대공_02-배수공_통영기초#11-rev1_4-3차 전기공사 설계서_REVP0(090401) 4" xfId="17272"/>
    <cellStyle name="콤_수량산출서(수정)_06-부대공_02-배수공_통영기초#11-rev1_4-3차 전기공사 설계서_REVP0(090401) 5" xfId="17273"/>
    <cellStyle name="콤_수량산출서(수정)_06-부대공_02-배수공_통영기초#11-rev1_4-3차 전기공사 설계서_REVP0(090401) 6" xfId="17274"/>
    <cellStyle name="콤_수량산출서(수정)_06-부대공_02-배수공_통영기초#11-rev1_4-3차 전기공사 설계서_REVP0(090401) 7" xfId="17275"/>
    <cellStyle name="콤_수량산출서(수정)_06-부대공_02-배수공_통영기초#11-rev1_4-3차 전기공사 설계서_REVP0(090401) 8" xfId="17276"/>
    <cellStyle name="콤_수량산출서(수정)_06-부대공_02-배수공_통영기초#11-rev1_4-3차 전기공사 설계서_REVP0(090401) 9" xfId="17277"/>
    <cellStyle name="콤_수량산출서(수정)_06-부대공_02-배수공_통영기초#11-rev1_노임단가" xfId="17278"/>
    <cellStyle name="콤_수량산출서(수정)_06-부대공_02-배수공_통영기초#11-rev1_노임단가 10" xfId="17279"/>
    <cellStyle name="콤_수량산출서(수정)_06-부대공_02-배수공_통영기초#11-rev1_노임단가 11" xfId="17280"/>
    <cellStyle name="콤_수량산출서(수정)_06-부대공_02-배수공_통영기초#11-rev1_노임단가 12" xfId="17281"/>
    <cellStyle name="콤_수량산출서(수정)_06-부대공_02-배수공_통영기초#11-rev1_노임단가 13" xfId="17282"/>
    <cellStyle name="콤_수량산출서(수정)_06-부대공_02-배수공_통영기초#11-rev1_노임단가 14" xfId="29890"/>
    <cellStyle name="콤_수량산출서(수정)_06-부대공_02-배수공_통영기초#11-rev1_노임단가 2" xfId="17283"/>
    <cellStyle name="콤_수량산출서(수정)_06-부대공_02-배수공_통영기초#11-rev1_노임단가 3" xfId="17284"/>
    <cellStyle name="콤_수량산출서(수정)_06-부대공_02-배수공_통영기초#11-rev1_노임단가 4" xfId="17285"/>
    <cellStyle name="콤_수량산출서(수정)_06-부대공_02-배수공_통영기초#11-rev1_노임단가 5" xfId="17286"/>
    <cellStyle name="콤_수량산출서(수정)_06-부대공_02-배수공_통영기초#11-rev1_노임단가 6" xfId="17287"/>
    <cellStyle name="콤_수량산출서(수정)_06-부대공_02-배수공_통영기초#11-rev1_노임단가 7" xfId="17288"/>
    <cellStyle name="콤_수량산출서(수정)_06-부대공_02-배수공_통영기초#11-rev1_노임단가 8" xfId="17289"/>
    <cellStyle name="콤_수량산출서(수정)_06-부대공_02-배수공_통영기초#11-rev1_노임단가 9" xfId="17290"/>
    <cellStyle name="콤_수량산출서(수정)_06-부대공_02-배수공_통영기초#11-rev1_노임단가_1-1차 전기공사 설계서(저장탱크)_REVA_090721(전기방식수정분)" xfId="28388"/>
    <cellStyle name="콤_수량산출서(수정)_06-부대공_02-배수공_통영기초#11-rev1_노임단가_4-3차 전기공사 설계서_REVP0(090401)" xfId="17291"/>
    <cellStyle name="콤_수량산출서(수정)_06-부대공_02-배수공_통영기초#11-rev1_노임단가_4-3차 전기공사 설계서_REVP0(090401) 10" xfId="17292"/>
    <cellStyle name="콤_수량산출서(수정)_06-부대공_02-배수공_통영기초#11-rev1_노임단가_4-3차 전기공사 설계서_REVP0(090401) 11" xfId="17293"/>
    <cellStyle name="콤_수량산출서(수정)_06-부대공_02-배수공_통영기초#11-rev1_노임단가_4-3차 전기공사 설계서_REVP0(090401) 12" xfId="17294"/>
    <cellStyle name="콤_수량산출서(수정)_06-부대공_02-배수공_통영기초#11-rev1_노임단가_4-3차 전기공사 설계서_REVP0(090401) 13" xfId="17295"/>
    <cellStyle name="콤_수량산출서(수정)_06-부대공_02-배수공_통영기초#11-rev1_노임단가_4-3차 전기공사 설계서_REVP0(090401) 14" xfId="29889"/>
    <cellStyle name="콤_수량산출서(수정)_06-부대공_02-배수공_통영기초#11-rev1_노임단가_4-3차 전기공사 설계서_REVP0(090401) 2" xfId="17296"/>
    <cellStyle name="콤_수량산출서(수정)_06-부대공_02-배수공_통영기초#11-rev1_노임단가_4-3차 전기공사 설계서_REVP0(090401) 3" xfId="17297"/>
    <cellStyle name="콤_수량산출서(수정)_06-부대공_02-배수공_통영기초#11-rev1_노임단가_4-3차 전기공사 설계서_REVP0(090401) 4" xfId="17298"/>
    <cellStyle name="콤_수량산출서(수정)_06-부대공_02-배수공_통영기초#11-rev1_노임단가_4-3차 전기공사 설계서_REVP0(090401) 5" xfId="17299"/>
    <cellStyle name="콤_수량산출서(수정)_06-부대공_02-배수공_통영기초#11-rev1_노임단가_4-3차 전기공사 설계서_REVP0(090401) 6" xfId="17300"/>
    <cellStyle name="콤_수량산출서(수정)_06-부대공_02-배수공_통영기초#11-rev1_노임단가_4-3차 전기공사 설계서_REVP0(090401) 7" xfId="17301"/>
    <cellStyle name="콤_수량산출서(수정)_06-부대공_02-배수공_통영기초#11-rev1_노임단가_4-3차 전기공사 설계서_REVP0(090401) 8" xfId="17302"/>
    <cellStyle name="콤_수량산출서(수정)_06-부대공_02-배수공_통영기초#11-rev1_노임단가_4-3차 전기공사 설계서_REVP0(090401) 9" xfId="17303"/>
    <cellStyle name="콤_수량산출서(수정)_06-부대공_02-배수공_통영기초#11-rev1_통합내역서" xfId="17304"/>
    <cellStyle name="콤_수량산출서(수정)_06-부대공_02-배수공_통영기초#11-rev1_통합내역서 10" xfId="17305"/>
    <cellStyle name="콤_수량산출서(수정)_06-부대공_02-배수공_통영기초#11-rev1_통합내역서 11" xfId="17306"/>
    <cellStyle name="콤_수량산출서(수정)_06-부대공_02-배수공_통영기초#11-rev1_통합내역서 12" xfId="17307"/>
    <cellStyle name="콤_수량산출서(수정)_06-부대공_02-배수공_통영기초#11-rev1_통합내역서 13" xfId="17308"/>
    <cellStyle name="콤_수량산출서(수정)_06-부대공_02-배수공_통영기초#11-rev1_통합내역서 14" xfId="29888"/>
    <cellStyle name="콤_수량산출서(수정)_06-부대공_02-배수공_통영기초#11-rev1_통합내역서 2" xfId="17309"/>
    <cellStyle name="콤_수량산출서(수정)_06-부대공_02-배수공_통영기초#11-rev1_통합내역서 3" xfId="17310"/>
    <cellStyle name="콤_수량산출서(수정)_06-부대공_02-배수공_통영기초#11-rev1_통합내역서 4" xfId="17311"/>
    <cellStyle name="콤_수량산출서(수정)_06-부대공_02-배수공_통영기초#11-rev1_통합내역서 5" xfId="17312"/>
    <cellStyle name="콤_수량산출서(수정)_06-부대공_02-배수공_통영기초#11-rev1_통합내역서 6" xfId="17313"/>
    <cellStyle name="콤_수량산출서(수정)_06-부대공_02-배수공_통영기초#11-rev1_통합내역서 7" xfId="17314"/>
    <cellStyle name="콤_수량산출서(수정)_06-부대공_02-배수공_통영기초#11-rev1_통합내역서 8" xfId="17315"/>
    <cellStyle name="콤_수량산출서(수정)_06-부대공_02-배수공_통영기초#11-rev1_통합내역서 9" xfId="17316"/>
    <cellStyle name="콤_수량산출서(수정)_06-부대공_02-배수공_통영기초#11-rev1_통합내역서_1-1차 전기공사 설계서(저장탱크)_REVA_090721(전기방식수정분)" xfId="28389"/>
    <cellStyle name="콤_수량산출서(수정)_06-부대공_02-배수공_통영기초#11-rev1_통합내역서_4-3차 전기공사 설계서_REVP0(090401)" xfId="17317"/>
    <cellStyle name="콤_수량산출서(수정)_06-부대공_02-배수공_통영기초#11-rev1_통합내역서_4-3차 전기공사 설계서_REVP0(090401) 10" xfId="17318"/>
    <cellStyle name="콤_수량산출서(수정)_06-부대공_02-배수공_통영기초#11-rev1_통합내역서_4-3차 전기공사 설계서_REVP0(090401) 11" xfId="17319"/>
    <cellStyle name="콤_수량산출서(수정)_06-부대공_02-배수공_통영기초#11-rev1_통합내역서_4-3차 전기공사 설계서_REVP0(090401) 12" xfId="17320"/>
    <cellStyle name="콤_수량산출서(수정)_06-부대공_02-배수공_통영기초#11-rev1_통합내역서_4-3차 전기공사 설계서_REVP0(090401) 13" xfId="17321"/>
    <cellStyle name="콤_수량산출서(수정)_06-부대공_02-배수공_통영기초#11-rev1_통합내역서_4-3차 전기공사 설계서_REVP0(090401) 14" xfId="29887"/>
    <cellStyle name="콤_수량산출서(수정)_06-부대공_02-배수공_통영기초#11-rev1_통합내역서_4-3차 전기공사 설계서_REVP0(090401) 2" xfId="17322"/>
    <cellStyle name="콤_수량산출서(수정)_06-부대공_02-배수공_통영기초#11-rev1_통합내역서_4-3차 전기공사 설계서_REVP0(090401) 3" xfId="17323"/>
    <cellStyle name="콤_수량산출서(수정)_06-부대공_02-배수공_통영기초#11-rev1_통합내역서_4-3차 전기공사 설계서_REVP0(090401) 4" xfId="17324"/>
    <cellStyle name="콤_수량산출서(수정)_06-부대공_02-배수공_통영기초#11-rev1_통합내역서_4-3차 전기공사 설계서_REVP0(090401) 5" xfId="17325"/>
    <cellStyle name="콤_수량산출서(수정)_06-부대공_02-배수공_통영기초#11-rev1_통합내역서_4-3차 전기공사 설계서_REVP0(090401) 6" xfId="17326"/>
    <cellStyle name="콤_수량산출서(수정)_06-부대공_02-배수공_통영기초#11-rev1_통합내역서_4-3차 전기공사 설계서_REVP0(090401) 7" xfId="17327"/>
    <cellStyle name="콤_수량산출서(수정)_06-부대공_02-배수공_통영기초#11-rev1_통합내역서_4-3차 전기공사 설계서_REVP0(090401) 8" xfId="17328"/>
    <cellStyle name="콤_수량산출서(수정)_06-부대공_02-배수공_통영기초#11-rev1_통합내역서_4-3차 전기공사 설계서_REVP0(090401) 9" xfId="17329"/>
    <cellStyle name="콤_수량산출서(수정)_06-부대공_02-배수공_통영기초#11-rev1_평택15-17본체내역서_rev5" xfId="17330"/>
    <cellStyle name="콤_수량산출서(수정)_06-부대공_02-배수공_통영기초#11-rev1_평택15-17본체내역서_rev5 10" xfId="17331"/>
    <cellStyle name="콤_수량산출서(수정)_06-부대공_02-배수공_통영기초#11-rev1_평택15-17본체내역서_rev5 11" xfId="17332"/>
    <cellStyle name="콤_수량산출서(수정)_06-부대공_02-배수공_통영기초#11-rev1_평택15-17본체내역서_rev5 12" xfId="17333"/>
    <cellStyle name="콤_수량산출서(수정)_06-부대공_02-배수공_통영기초#11-rev1_평택15-17본체내역서_rev5 13" xfId="17334"/>
    <cellStyle name="콤_수량산출서(수정)_06-부대공_02-배수공_통영기초#11-rev1_평택15-17본체내역서_rev5 14" xfId="29886"/>
    <cellStyle name="콤_수량산출서(수정)_06-부대공_02-배수공_통영기초#11-rev1_평택15-17본체내역서_rev5 2" xfId="17335"/>
    <cellStyle name="콤_수량산출서(수정)_06-부대공_02-배수공_통영기초#11-rev1_평택15-17본체내역서_rev5 3" xfId="17336"/>
    <cellStyle name="콤_수량산출서(수정)_06-부대공_02-배수공_통영기초#11-rev1_평택15-17본체내역서_rev5 4" xfId="17337"/>
    <cellStyle name="콤_수량산출서(수정)_06-부대공_02-배수공_통영기초#11-rev1_평택15-17본체내역서_rev5 5" xfId="17338"/>
    <cellStyle name="콤_수량산출서(수정)_06-부대공_02-배수공_통영기초#11-rev1_평택15-17본체내역서_rev5 6" xfId="17339"/>
    <cellStyle name="콤_수량산출서(수정)_06-부대공_02-배수공_통영기초#11-rev1_평택15-17본체내역서_rev5 7" xfId="17340"/>
    <cellStyle name="콤_수량산출서(수정)_06-부대공_02-배수공_통영기초#11-rev1_평택15-17본체내역서_rev5 8" xfId="17341"/>
    <cellStyle name="콤_수량산출서(수정)_06-부대공_02-배수공_통영기초#11-rev1_평택15-17본체내역서_rev5 9" xfId="17342"/>
    <cellStyle name="콤_수량산출서(수정)_06-부대공_02-배수공_통영기초#11-rev1_평택15-17본체내역서_rev5_1-1차 전기공사 설계서(저장탱크)_REVA_090721(전기방식수정분)" xfId="28390"/>
    <cellStyle name="콤_수량산출서(수정)_06-부대공_02-배수공_통영기초#11-rev1_평택15-17본체내역서_rev5_4-3차 전기공사 설계서_REVP0(090401)" xfId="17343"/>
    <cellStyle name="콤_수량산출서(수정)_06-부대공_02-배수공_통영기초#11-rev1_평택15-17본체내역서_rev5_4-3차 전기공사 설계서_REVP0(090401) 10" xfId="17344"/>
    <cellStyle name="콤_수량산출서(수정)_06-부대공_02-배수공_통영기초#11-rev1_평택15-17본체내역서_rev5_4-3차 전기공사 설계서_REVP0(090401) 11" xfId="17345"/>
    <cellStyle name="콤_수량산출서(수정)_06-부대공_02-배수공_통영기초#11-rev1_평택15-17본체내역서_rev5_4-3차 전기공사 설계서_REVP0(090401) 12" xfId="17346"/>
    <cellStyle name="콤_수량산출서(수정)_06-부대공_02-배수공_통영기초#11-rev1_평택15-17본체내역서_rev5_4-3차 전기공사 설계서_REVP0(090401) 13" xfId="17347"/>
    <cellStyle name="콤_수량산출서(수정)_06-부대공_02-배수공_통영기초#11-rev1_평택15-17본체내역서_rev5_4-3차 전기공사 설계서_REVP0(090401) 14" xfId="29885"/>
    <cellStyle name="콤_수량산출서(수정)_06-부대공_02-배수공_통영기초#11-rev1_평택15-17본체내역서_rev5_4-3차 전기공사 설계서_REVP0(090401) 2" xfId="17348"/>
    <cellStyle name="콤_수량산출서(수정)_06-부대공_02-배수공_통영기초#11-rev1_평택15-17본체내역서_rev5_4-3차 전기공사 설계서_REVP0(090401) 3" xfId="17349"/>
    <cellStyle name="콤_수량산출서(수정)_06-부대공_02-배수공_통영기초#11-rev1_평택15-17본체내역서_rev5_4-3차 전기공사 설계서_REVP0(090401) 4" xfId="17350"/>
    <cellStyle name="콤_수량산출서(수정)_06-부대공_02-배수공_통영기초#11-rev1_평택15-17본체내역서_rev5_4-3차 전기공사 설계서_REVP0(090401) 5" xfId="17351"/>
    <cellStyle name="콤_수량산출서(수정)_06-부대공_02-배수공_통영기초#11-rev1_평택15-17본체내역서_rev5_4-3차 전기공사 설계서_REVP0(090401) 6" xfId="17352"/>
    <cellStyle name="콤_수량산출서(수정)_06-부대공_02-배수공_통영기초#11-rev1_평택15-17본체내역서_rev5_4-3차 전기공사 설계서_REVP0(090401) 7" xfId="17353"/>
    <cellStyle name="콤_수량산출서(수정)_06-부대공_02-배수공_통영기초#11-rev1_평택15-17본체내역서_rev5_4-3차 전기공사 설계서_REVP0(090401) 8" xfId="17354"/>
    <cellStyle name="콤_수량산출서(수정)_06-부대공_02-배수공_통영기초#11-rev1_평택15-17본체내역서_rev5_4-3차 전기공사 설계서_REVP0(090401) 9" xfId="17355"/>
    <cellStyle name="콤_수량산출서(수정)_06-부대공_02-배수공_통합내역서" xfId="17356"/>
    <cellStyle name="콤_수량산출서(수정)_06-부대공_02-배수공_통합내역서 10" xfId="17357"/>
    <cellStyle name="콤_수량산출서(수정)_06-부대공_02-배수공_통합내역서 11" xfId="17358"/>
    <cellStyle name="콤_수량산출서(수정)_06-부대공_02-배수공_통합내역서 12" xfId="17359"/>
    <cellStyle name="콤_수량산출서(수정)_06-부대공_02-배수공_통합내역서 13" xfId="17360"/>
    <cellStyle name="콤_수량산출서(수정)_06-부대공_02-배수공_통합내역서 14" xfId="29884"/>
    <cellStyle name="콤_수량산출서(수정)_06-부대공_02-배수공_통합내역서 2" xfId="17361"/>
    <cellStyle name="콤_수량산출서(수정)_06-부대공_02-배수공_통합내역서 3" xfId="17362"/>
    <cellStyle name="콤_수량산출서(수정)_06-부대공_02-배수공_통합내역서 4" xfId="17363"/>
    <cellStyle name="콤_수량산출서(수정)_06-부대공_02-배수공_통합내역서 5" xfId="17364"/>
    <cellStyle name="콤_수량산출서(수정)_06-부대공_02-배수공_통합내역서 6" xfId="17365"/>
    <cellStyle name="콤_수량산출서(수정)_06-부대공_02-배수공_통합내역서 7" xfId="17366"/>
    <cellStyle name="콤_수량산출서(수정)_06-부대공_02-배수공_통합내역서 8" xfId="17367"/>
    <cellStyle name="콤_수량산출서(수정)_06-부대공_02-배수공_통합내역서 9" xfId="17368"/>
    <cellStyle name="콤_수량산출서(수정)_06-부대공_02-배수공_통합내역서_1-1차 전기공사 설계서(저장탱크)_REVA_090721(전기방식수정분)" xfId="28391"/>
    <cellStyle name="콤_수량산출서(수정)_06-부대공_02-배수공_통합내역서_4-3차 전기공사 설계서_REVP0(090401)" xfId="17369"/>
    <cellStyle name="콤_수량산출서(수정)_06-부대공_02-배수공_통합내역서_4-3차 전기공사 설계서_REVP0(090401) 10" xfId="17370"/>
    <cellStyle name="콤_수량산출서(수정)_06-부대공_02-배수공_통합내역서_4-3차 전기공사 설계서_REVP0(090401) 11" xfId="17371"/>
    <cellStyle name="콤_수량산출서(수정)_06-부대공_02-배수공_통합내역서_4-3차 전기공사 설계서_REVP0(090401) 12" xfId="17372"/>
    <cellStyle name="콤_수량산출서(수정)_06-부대공_02-배수공_통합내역서_4-3차 전기공사 설계서_REVP0(090401) 13" xfId="17373"/>
    <cellStyle name="콤_수량산출서(수정)_06-부대공_02-배수공_통합내역서_4-3차 전기공사 설계서_REVP0(090401) 14" xfId="29883"/>
    <cellStyle name="콤_수량산출서(수정)_06-부대공_02-배수공_통합내역서_4-3차 전기공사 설계서_REVP0(090401) 2" xfId="17374"/>
    <cellStyle name="콤_수량산출서(수정)_06-부대공_02-배수공_통합내역서_4-3차 전기공사 설계서_REVP0(090401) 3" xfId="17375"/>
    <cellStyle name="콤_수량산출서(수정)_06-부대공_02-배수공_통합내역서_4-3차 전기공사 설계서_REVP0(090401) 4" xfId="17376"/>
    <cellStyle name="콤_수량산출서(수정)_06-부대공_02-배수공_통합내역서_4-3차 전기공사 설계서_REVP0(090401) 5" xfId="17377"/>
    <cellStyle name="콤_수량산출서(수정)_06-부대공_02-배수공_통합내역서_4-3차 전기공사 설계서_REVP0(090401) 6" xfId="17378"/>
    <cellStyle name="콤_수량산출서(수정)_06-부대공_02-배수공_통합내역서_4-3차 전기공사 설계서_REVP0(090401) 7" xfId="17379"/>
    <cellStyle name="콤_수량산출서(수정)_06-부대공_02-배수공_통합내역서_4-3차 전기공사 설계서_REVP0(090401) 8" xfId="17380"/>
    <cellStyle name="콤_수량산출서(수정)_06-부대공_02-배수공_통합내역서_4-3차 전기공사 설계서_REVP0(090401) 9" xfId="17381"/>
    <cellStyle name="콤_수량산출서(수정)_06-부대공_02-배수공_평택15-17본체내역서_rev5" xfId="17382"/>
    <cellStyle name="콤_수량산출서(수정)_06-부대공_02-배수공_평택15-17본체내역서_rev5 10" xfId="17383"/>
    <cellStyle name="콤_수량산출서(수정)_06-부대공_02-배수공_평택15-17본체내역서_rev5 11" xfId="17384"/>
    <cellStyle name="콤_수량산출서(수정)_06-부대공_02-배수공_평택15-17본체내역서_rev5 12" xfId="17385"/>
    <cellStyle name="콤_수량산출서(수정)_06-부대공_02-배수공_평택15-17본체내역서_rev5 13" xfId="17386"/>
    <cellStyle name="콤_수량산출서(수정)_06-부대공_02-배수공_평택15-17본체내역서_rev5 14" xfId="29882"/>
    <cellStyle name="콤_수량산출서(수정)_06-부대공_02-배수공_평택15-17본체내역서_rev5 2" xfId="17387"/>
    <cellStyle name="콤_수량산출서(수정)_06-부대공_02-배수공_평택15-17본체내역서_rev5 3" xfId="17388"/>
    <cellStyle name="콤_수량산출서(수정)_06-부대공_02-배수공_평택15-17본체내역서_rev5 4" xfId="17389"/>
    <cellStyle name="콤_수량산출서(수정)_06-부대공_02-배수공_평택15-17본체내역서_rev5 5" xfId="17390"/>
    <cellStyle name="콤_수량산출서(수정)_06-부대공_02-배수공_평택15-17본체내역서_rev5 6" xfId="17391"/>
    <cellStyle name="콤_수량산출서(수정)_06-부대공_02-배수공_평택15-17본체내역서_rev5 7" xfId="17392"/>
    <cellStyle name="콤_수량산출서(수정)_06-부대공_02-배수공_평택15-17본체내역서_rev5 8" xfId="17393"/>
    <cellStyle name="콤_수량산출서(수정)_06-부대공_02-배수공_평택15-17본체내역서_rev5 9" xfId="17394"/>
    <cellStyle name="콤_수량산출서(수정)_06-부대공_02-배수공_평택15-17본체내역서_rev5_1-1차 전기공사 설계서(저장탱크)_REVA_090721(전기방식수정분)" xfId="28392"/>
    <cellStyle name="콤_수량산출서(수정)_06-부대공_02-배수공_평택15-17본체내역서_rev5_4-3차 전기공사 설계서_REVP0(090401)" xfId="17395"/>
    <cellStyle name="콤_수량산출서(수정)_06-부대공_02-배수공_평택15-17본체내역서_rev5_4-3차 전기공사 설계서_REVP0(090401) 10" xfId="17396"/>
    <cellStyle name="콤_수량산출서(수정)_06-부대공_02-배수공_평택15-17본체내역서_rev5_4-3차 전기공사 설계서_REVP0(090401) 11" xfId="17397"/>
    <cellStyle name="콤_수량산출서(수정)_06-부대공_02-배수공_평택15-17본체내역서_rev5_4-3차 전기공사 설계서_REVP0(090401) 12" xfId="17398"/>
    <cellStyle name="콤_수량산출서(수정)_06-부대공_02-배수공_평택15-17본체내역서_rev5_4-3차 전기공사 설계서_REVP0(090401) 13" xfId="17399"/>
    <cellStyle name="콤_수량산출서(수정)_06-부대공_02-배수공_평택15-17본체내역서_rev5_4-3차 전기공사 설계서_REVP0(090401) 14" xfId="29881"/>
    <cellStyle name="콤_수량산출서(수정)_06-부대공_02-배수공_평택15-17본체내역서_rev5_4-3차 전기공사 설계서_REVP0(090401) 2" xfId="17400"/>
    <cellStyle name="콤_수량산출서(수정)_06-부대공_02-배수공_평택15-17본체내역서_rev5_4-3차 전기공사 설계서_REVP0(090401) 3" xfId="17401"/>
    <cellStyle name="콤_수량산출서(수정)_06-부대공_02-배수공_평택15-17본체내역서_rev5_4-3차 전기공사 설계서_REVP0(090401) 4" xfId="17402"/>
    <cellStyle name="콤_수량산출서(수정)_06-부대공_02-배수공_평택15-17본체내역서_rev5_4-3차 전기공사 설계서_REVP0(090401) 5" xfId="17403"/>
    <cellStyle name="콤_수량산출서(수정)_06-부대공_02-배수공_평택15-17본체내역서_rev5_4-3차 전기공사 설계서_REVP0(090401) 6" xfId="17404"/>
    <cellStyle name="콤_수량산출서(수정)_06-부대공_02-배수공_평택15-17본체내역서_rev5_4-3차 전기공사 설계서_REVP0(090401) 7" xfId="17405"/>
    <cellStyle name="콤_수량산출서(수정)_06-부대공_02-배수공_평택15-17본체내역서_rev5_4-3차 전기공사 설계서_REVP0(090401) 8" xfId="17406"/>
    <cellStyle name="콤_수량산출서(수정)_06-부대공_02-배수공_평택15-17본체내역서_rev5_4-3차 전기공사 설계서_REVP0(090401) 9" xfId="17407"/>
    <cellStyle name="콤_오류동(가실행작성중)" xfId="39163"/>
    <cellStyle name="콤_오류동(가실행작성중) 2" xfId="39164"/>
    <cellStyle name="콤_오류동(가실행작성중)-1" xfId="39165"/>
    <cellStyle name="콤_오류동(가실행작성중)-1 2" xfId="39166"/>
    <cellStyle name="콤_토목내역서" xfId="39167"/>
    <cellStyle name="콤_토목내역서 2" xfId="39168"/>
    <cellStyle name="콤_토목내역서_BOOKCITY(전기)" xfId="39349"/>
    <cellStyle name="콤_토목내역서_BOOKCITY(전기) 2" xfId="39350"/>
    <cellStyle name="콤_토목내역서_BOOKCITY(전기)_금호건설 샘플내역" xfId="39351"/>
    <cellStyle name="콤_토목내역서_BOOKCITY(전기)_금호건설 샘플내역 2" xfId="39352"/>
    <cellStyle name="콤_토목내역서_BOOKCITY(전기)_금호건설(오류3구역)AA" xfId="39353"/>
    <cellStyle name="콤_토목내역서_BOOKCITY(전기)_금호건설(오류3구역)AA 2" xfId="39354"/>
    <cellStyle name="콤_토목내역서_BOOKCITY(전기)_면목동 용마산어울림 가실행작성(04.11.30)" xfId="39355"/>
    <cellStyle name="콤_토목내역서_BOOKCITY(전기)_면목동 용마산어울림 가실행작성(04.11.30) 2" xfId="39356"/>
    <cellStyle name="콤_토목내역서_BOOKCITY(전기)_성남올림픽 어을림 가실행작성" xfId="39357"/>
    <cellStyle name="콤_토목내역서_BOOKCITY(전기)_성남올림픽 어을림 가실행작성 2" xfId="39358"/>
    <cellStyle name="콤_토목내역서_BOOKCITY(전기)_오류동(가실행작성중)" xfId="39359"/>
    <cellStyle name="콤_토목내역서_BOOKCITY(전기)_오류동(가실행작성중) 2" xfId="39360"/>
    <cellStyle name="콤_토목내역서_BOOKCITY(전기)_오류동(가실행작성중)-1" xfId="39361"/>
    <cellStyle name="콤_토목내역서_BOOKCITY(전기)_오류동(가실행작성중)-1 2" xfId="39362"/>
    <cellStyle name="콤_토목내역서_공설운동진입(가실행)" xfId="39169"/>
    <cellStyle name="콤_토목내역서_공설운동진입(가실행) 2" xfId="39170"/>
    <cellStyle name="콤_토목내역서_공설운동진입(가실행)_BOOKCITY(전기)" xfId="39253"/>
    <cellStyle name="콤_토목내역서_공설운동진입(가실행)_BOOKCITY(전기) 2" xfId="39254"/>
    <cellStyle name="콤_토목내역서_공설운동진입(가실행)_BOOKCITY(전기)_금호건설 샘플내역" xfId="39255"/>
    <cellStyle name="콤_토목내역서_공설운동진입(가실행)_BOOKCITY(전기)_금호건설 샘플내역 2" xfId="39256"/>
    <cellStyle name="콤_토목내역서_공설운동진입(가실행)_BOOKCITY(전기)_금호건설(오류3구역)AA" xfId="39257"/>
    <cellStyle name="콤_토목내역서_공설운동진입(가실행)_BOOKCITY(전기)_금호건설(오류3구역)AA 2" xfId="39258"/>
    <cellStyle name="콤_토목내역서_공설운동진입(가실행)_BOOKCITY(전기)_면목동 용마산어울림 가실행작성(04.11.30)" xfId="39259"/>
    <cellStyle name="콤_토목내역서_공설운동진입(가실행)_BOOKCITY(전기)_면목동 용마산어울림 가실행작성(04.11.30) 2" xfId="39260"/>
    <cellStyle name="콤_토목내역서_공설운동진입(가실행)_BOOKCITY(전기)_성남올림픽 어을림 가실행작성" xfId="39261"/>
    <cellStyle name="콤_토목내역서_공설운동진입(가실행)_BOOKCITY(전기)_성남올림픽 어을림 가실행작성 2" xfId="39262"/>
    <cellStyle name="콤_토목내역서_공설운동진입(가실행)_BOOKCITY(전기)_오류동(가실행작성중)" xfId="39263"/>
    <cellStyle name="콤_토목내역서_공설운동진입(가실행)_BOOKCITY(전기)_오류동(가실행작성중) 2" xfId="39264"/>
    <cellStyle name="콤_토목내역서_공설운동진입(가실행)_BOOKCITY(전기)_오류동(가실행작성중)-1" xfId="39265"/>
    <cellStyle name="콤_토목내역서_공설운동진입(가실행)_BOOKCITY(전기)_오류동(가실행작성중)-1 2" xfId="39266"/>
    <cellStyle name="콤_토목내역서_공설운동진입(가실행)_금호건설 샘플내역" xfId="39171"/>
    <cellStyle name="콤_토목내역서_공설운동진입(가실행)_금호건설 샘플내역 2" xfId="39172"/>
    <cellStyle name="콤_토목내역서_공설운동진입(가실행)_금호건설(오류3구역)AA" xfId="39173"/>
    <cellStyle name="콤_토목내역서_공설운동진입(가실행)_금호건설(오류3구역)AA 2" xfId="39174"/>
    <cellStyle name="콤_토목내역서_공설운동진입(가실행)_면목동 용마산어울림 가실행작성(04.11.30)" xfId="39175"/>
    <cellStyle name="콤_토목내역서_공설운동진입(가실행)_면목동 용마산어울림 가실행작성(04.11.30) 2" xfId="39176"/>
    <cellStyle name="콤_토목내역서_공설운동진입(가실행)_사본 - 파주 북시티(이채)" xfId="39177"/>
    <cellStyle name="콤_토목내역서_공설운동진입(가실행)_사본 - 파주 북시티(이채) 2" xfId="39178"/>
    <cellStyle name="콤_토목내역서_공설운동진입(가실행)_사본 - 파주 북시티(이채)_금호건설 샘플내역" xfId="39179"/>
    <cellStyle name="콤_토목내역서_공설운동진입(가실행)_사본 - 파주 북시티(이채)_금호건설 샘플내역 2" xfId="39180"/>
    <cellStyle name="콤_토목내역서_공설운동진입(가실행)_사본 - 파주 북시티(이채)_금호건설(오류3구역)AA" xfId="39181"/>
    <cellStyle name="콤_토목내역서_공설운동진입(가실행)_사본 - 파주 북시티(이채)_금호건설(오류3구역)AA 2" xfId="39182"/>
    <cellStyle name="콤_토목내역서_공설운동진입(가실행)_사본 - 파주 북시티(이채)_면목동 용마산어울림 가실행작성(04.11.30)" xfId="39183"/>
    <cellStyle name="콤_토목내역서_공설운동진입(가실행)_사본 - 파주 북시티(이채)_면목동 용마산어울림 가실행작성(04.11.30) 2" xfId="39184"/>
    <cellStyle name="콤_토목내역서_공설운동진입(가실행)_사본 - 파주 북시티(이채)_성남올림픽 어을림 가실행작성" xfId="39185"/>
    <cellStyle name="콤_토목내역서_공설운동진입(가실행)_사본 - 파주 북시티(이채)_성남올림픽 어을림 가실행작성 2" xfId="39186"/>
    <cellStyle name="콤_토목내역서_공설운동진입(가실행)_사본 - 파주 북시티(이채)_오류동(가실행작성중)" xfId="39187"/>
    <cellStyle name="콤_토목내역서_공설운동진입(가실행)_사본 - 파주 북시티(이채)_오류동(가실행작성중) 2" xfId="39188"/>
    <cellStyle name="콤_토목내역서_공설운동진입(가실행)_사본 - 파주 북시티(이채)_오류동(가실행작성중)-1" xfId="39189"/>
    <cellStyle name="콤_토목내역서_공설운동진입(가실행)_사본 - 파주 북시티(이채)_오류동(가실행작성중)-1 2" xfId="39190"/>
    <cellStyle name="콤_토목내역서_공설운동진입(가실행)_성남올림픽 어을림 가실행작성" xfId="39191"/>
    <cellStyle name="콤_토목내역서_공설운동진입(가실행)_성남올림픽 어을림 가실행작성 2" xfId="39192"/>
    <cellStyle name="콤_토목내역서_공설운동진입(가실행)_오류동(가실행작성중)" xfId="39193"/>
    <cellStyle name="콤_토목내역서_공설운동진입(가실행)_오류동(가실행작성중) 2" xfId="39194"/>
    <cellStyle name="콤_토목내역서_공설운동진입(가실행)_오류동(가실행작성중)-1" xfId="39195"/>
    <cellStyle name="콤_토목내역서_공설운동진입(가실행)_오류동(가실행작성중)-1 2" xfId="39196"/>
    <cellStyle name="콤_토목내역서_공설운동진입(가실행)_파주 BOOK CITY(통보용)" xfId="39225"/>
    <cellStyle name="콤_토목내역서_공설운동진입(가실행)_파주 BOOK CITY(통보용) 2" xfId="39226"/>
    <cellStyle name="콤_토목내역서_공설운동진입(가실행)_파주 BOOK CITY(통보용)_금호건설 샘플내역" xfId="39227"/>
    <cellStyle name="콤_토목내역서_공설운동진입(가실행)_파주 BOOK CITY(통보용)_금호건설 샘플내역 2" xfId="39228"/>
    <cellStyle name="콤_토목내역서_공설운동진입(가실행)_파주 BOOK CITY(통보용)_금호건설(오류3구역)AA" xfId="39229"/>
    <cellStyle name="콤_토목내역서_공설운동진입(가실행)_파주 BOOK CITY(통보용)_금호건설(오류3구역)AA 2" xfId="39230"/>
    <cellStyle name="콤_토목내역서_공설운동진입(가실행)_파주 BOOK CITY(통보용)_면목동 용마산어울림 가실행작성(04.11.30)" xfId="39231"/>
    <cellStyle name="콤_토목내역서_공설운동진입(가실행)_파주 BOOK CITY(통보용)_면목동 용마산어울림 가실행작성(04.11.30) 2" xfId="39232"/>
    <cellStyle name="콤_토목내역서_공설운동진입(가실행)_파주 BOOK CITY(통보용)_성남올림픽 어을림 가실행작성" xfId="39233"/>
    <cellStyle name="콤_토목내역서_공설운동진입(가실행)_파주 BOOK CITY(통보용)_성남올림픽 어을림 가실행작성 2" xfId="39234"/>
    <cellStyle name="콤_토목내역서_공설운동진입(가실행)_파주 BOOK CITY(통보용)_오류동(가실행작성중)" xfId="39235"/>
    <cellStyle name="콤_토목내역서_공설운동진입(가실행)_파주 BOOK CITY(통보용)_오류동(가실행작성중) 2" xfId="39236"/>
    <cellStyle name="콤_토목내역서_공설운동진입(가실행)_파주 BOOK CITY(통보용)_오류동(가실행작성중)-1" xfId="39237"/>
    <cellStyle name="콤_토목내역서_공설운동진입(가실행)_파주 BOOK CITY(통보용)_오류동(가실행작성중)-1 2" xfId="39238"/>
    <cellStyle name="콤_토목내역서_공설운동진입(가실행)_파주 BOOK CITY가실행내역" xfId="39239"/>
    <cellStyle name="콤_토목내역서_공설운동진입(가실행)_파주 BOOK CITY가실행내역 2" xfId="39240"/>
    <cellStyle name="콤_토목내역서_공설운동진입(가실행)_파주 BOOK CITY가실행내역_금호건설 샘플내역" xfId="39241"/>
    <cellStyle name="콤_토목내역서_공설운동진입(가실행)_파주 BOOK CITY가실행내역_금호건설 샘플내역 2" xfId="39242"/>
    <cellStyle name="콤_토목내역서_공설운동진입(가실행)_파주 BOOK CITY가실행내역_금호건설(오류3구역)AA" xfId="39243"/>
    <cellStyle name="콤_토목내역서_공설운동진입(가실행)_파주 BOOK CITY가실행내역_금호건설(오류3구역)AA 2" xfId="39244"/>
    <cellStyle name="콤_토목내역서_공설운동진입(가실행)_파주 BOOK CITY가실행내역_면목동 용마산어울림 가실행작성(04.11.30)" xfId="39245"/>
    <cellStyle name="콤_토목내역서_공설운동진입(가실행)_파주 BOOK CITY가실행내역_면목동 용마산어울림 가실행작성(04.11.30) 2" xfId="39246"/>
    <cellStyle name="콤_토목내역서_공설운동진입(가실행)_파주 BOOK CITY가실행내역_성남올림픽 어을림 가실행작성" xfId="39247"/>
    <cellStyle name="콤_토목내역서_공설운동진입(가실행)_파주 BOOK CITY가실행내역_성남올림픽 어을림 가실행작성 2" xfId="39248"/>
    <cellStyle name="콤_토목내역서_공설운동진입(가실행)_파주 BOOK CITY가실행내역_오류동(가실행작성중)" xfId="39249"/>
    <cellStyle name="콤_토목내역서_공설운동진입(가실행)_파주 BOOK CITY가실행내역_오류동(가실행작성중) 2" xfId="39250"/>
    <cellStyle name="콤_토목내역서_공설운동진입(가실행)_파주 BOOK CITY가실행내역_오류동(가실행작성중)-1" xfId="39251"/>
    <cellStyle name="콤_토목내역서_공설운동진입(가실행)_파주 BOOK CITY가실행내역_오류동(가실행작성중)-1 2" xfId="39252"/>
    <cellStyle name="콤_토목내역서_공설운동진입(가실행)_파주 북시티(이채)제출" xfId="39197"/>
    <cellStyle name="콤_토목내역서_공설운동진입(가실행)_파주 북시티(이채)제출 2" xfId="39198"/>
    <cellStyle name="콤_토목내역서_공설운동진입(가실행)_파주 북시티(이채)제출_금호건설 샘플내역" xfId="39199"/>
    <cellStyle name="콤_토목내역서_공설운동진입(가실행)_파주 북시티(이채)제출_금호건설 샘플내역 2" xfId="39200"/>
    <cellStyle name="콤_토목내역서_공설운동진입(가실행)_파주 북시티(이채)제출_금호건설(오류3구역)AA" xfId="39201"/>
    <cellStyle name="콤_토목내역서_공설운동진입(가실행)_파주 북시티(이채)제출_금호건설(오류3구역)AA 2" xfId="39202"/>
    <cellStyle name="콤_토목내역서_공설운동진입(가실행)_파주 북시티(이채)제출_면목동 용마산어울림 가실행작성(04.11.30)" xfId="39203"/>
    <cellStyle name="콤_토목내역서_공설운동진입(가실행)_파주 북시티(이채)제출_면목동 용마산어울림 가실행작성(04.11.30) 2" xfId="39204"/>
    <cellStyle name="콤_토목내역서_공설운동진입(가실행)_파주 북시티(이채)제출_성남올림픽 어을림 가실행작성" xfId="39205"/>
    <cellStyle name="콤_토목내역서_공설운동진입(가실행)_파주 북시티(이채)제출_성남올림픽 어을림 가실행작성 2" xfId="39206"/>
    <cellStyle name="콤_토목내역서_공설운동진입(가실행)_파주 북시티(이채)제출_오류동(가실행작성중)" xfId="39207"/>
    <cellStyle name="콤_토목내역서_공설운동진입(가실행)_파주 북시티(이채)제출_오류동(가실행작성중) 2" xfId="39208"/>
    <cellStyle name="콤_토목내역서_공설운동진입(가실행)_파주 북시티(이채)제출_오류동(가실행작성중)-1" xfId="39209"/>
    <cellStyle name="콤_토목내역서_공설운동진입(가실행)_파주 북시티(이채)제출_오류동(가실행작성중)-1 2" xfId="39210"/>
    <cellStyle name="콤_토목내역서_공설운동진입(가실행)_파주 북시티(전체)제출(변경전)" xfId="39211"/>
    <cellStyle name="콤_토목내역서_공설운동진입(가실행)_파주 북시티(전체)제출(변경전) 2" xfId="39212"/>
    <cellStyle name="콤_토목내역서_공설운동진입(가실행)_파주 북시티(전체)제출(변경전)_금호건설 샘플내역" xfId="39213"/>
    <cellStyle name="콤_토목내역서_공설운동진입(가실행)_파주 북시티(전체)제출(변경전)_금호건설 샘플내역 2" xfId="39214"/>
    <cellStyle name="콤_토목내역서_공설운동진입(가실행)_파주 북시티(전체)제출(변경전)_금호건설(오류3구역)AA" xfId="39215"/>
    <cellStyle name="콤_토목내역서_공설운동진입(가실행)_파주 북시티(전체)제출(변경전)_금호건설(오류3구역)AA 2" xfId="39216"/>
    <cellStyle name="콤_토목내역서_공설운동진입(가실행)_파주 북시티(전체)제출(변경전)_면목동 용마산어울림 가실행작성(04.11.30)" xfId="39217"/>
    <cellStyle name="콤_토목내역서_공설운동진입(가실행)_파주 북시티(전체)제출(변경전)_면목동 용마산어울림 가실행작성(04.11.30) 2" xfId="39218"/>
    <cellStyle name="콤_토목내역서_공설운동진입(가실행)_파주 북시티(전체)제출(변경전)_성남올림픽 어을림 가실행작성" xfId="39219"/>
    <cellStyle name="콤_토목내역서_공설운동진입(가실행)_파주 북시티(전체)제출(변경전)_성남올림픽 어을림 가실행작성 2" xfId="39220"/>
    <cellStyle name="콤_토목내역서_공설운동진입(가실행)_파주 북시티(전체)제출(변경전)_오류동(가실행작성중)" xfId="39221"/>
    <cellStyle name="콤_토목내역서_공설운동진입(가실행)_파주 북시티(전체)제출(변경전)_오류동(가실행작성중) 2" xfId="39222"/>
    <cellStyle name="콤_토목내역서_공설운동진입(가실행)_파주 북시티(전체)제출(변경전)_오류동(가실행작성중)-1" xfId="39223"/>
    <cellStyle name="콤_토목내역서_공설운동진입(가실행)_파주 북시티(전체)제출(변경전)_오류동(가실행작성중)-1 2" xfId="39224"/>
    <cellStyle name="콤_토목내역서_금호건설 샘플내역" xfId="39267"/>
    <cellStyle name="콤_토목내역서_금호건설 샘플내역 2" xfId="39268"/>
    <cellStyle name="콤_토목내역서_금호건설(오류3구역)AA" xfId="39269"/>
    <cellStyle name="콤_토목내역서_금호건설(오류3구역)AA 2" xfId="39270"/>
    <cellStyle name="콤_토목내역서_면목동 용마산어울림 가실행작성(04.11.30)" xfId="39271"/>
    <cellStyle name="콤_토목내역서_면목동 용마산어울림 가실행작성(04.11.30) 2" xfId="39272"/>
    <cellStyle name="콤_토목내역서_사본 - 파주 북시티(이채)" xfId="39273"/>
    <cellStyle name="콤_토목내역서_사본 - 파주 북시티(이채) 2" xfId="39274"/>
    <cellStyle name="콤_토목내역서_사본 - 파주 북시티(이채)_금호건설 샘플내역" xfId="39275"/>
    <cellStyle name="콤_토목내역서_사본 - 파주 북시티(이채)_금호건설 샘플내역 2" xfId="39276"/>
    <cellStyle name="콤_토목내역서_사본 - 파주 북시티(이채)_금호건설(오류3구역)AA" xfId="39277"/>
    <cellStyle name="콤_토목내역서_사본 - 파주 북시티(이채)_금호건설(오류3구역)AA 2" xfId="39278"/>
    <cellStyle name="콤_토목내역서_사본 - 파주 북시티(이채)_면목동 용마산어울림 가실행작성(04.11.30)" xfId="39279"/>
    <cellStyle name="콤_토목내역서_사본 - 파주 북시티(이채)_면목동 용마산어울림 가실행작성(04.11.30) 2" xfId="39280"/>
    <cellStyle name="콤_토목내역서_사본 - 파주 북시티(이채)_성남올림픽 어을림 가실행작성" xfId="39281"/>
    <cellStyle name="콤_토목내역서_사본 - 파주 북시티(이채)_성남올림픽 어을림 가실행작성 2" xfId="39282"/>
    <cellStyle name="콤_토목내역서_사본 - 파주 북시티(이채)_오류동(가실행작성중)" xfId="39283"/>
    <cellStyle name="콤_토목내역서_사본 - 파주 북시티(이채)_오류동(가실행작성중) 2" xfId="39284"/>
    <cellStyle name="콤_토목내역서_사본 - 파주 북시티(이채)_오류동(가실행작성중)-1" xfId="39285"/>
    <cellStyle name="콤_토목내역서_사본 - 파주 북시티(이채)_오류동(가실행작성중)-1 2" xfId="39286"/>
    <cellStyle name="콤_토목내역서_성남올림픽 어을림 가실행작성" xfId="39287"/>
    <cellStyle name="콤_토목내역서_성남올림픽 어을림 가실행작성 2" xfId="39288"/>
    <cellStyle name="콤_토목내역서_오류동(가실행작성중)" xfId="39289"/>
    <cellStyle name="콤_토목내역서_오류동(가실행작성중) 2" xfId="39290"/>
    <cellStyle name="콤_토목내역서_오류동(가실행작성중)-1" xfId="39291"/>
    <cellStyle name="콤_토목내역서_오류동(가실행작성중)-1 2" xfId="39292"/>
    <cellStyle name="콤_토목내역서_파주 BOOK CITY(통보용)" xfId="39321"/>
    <cellStyle name="콤_토목내역서_파주 BOOK CITY(통보용) 2" xfId="39322"/>
    <cellStyle name="콤_토목내역서_파주 BOOK CITY(통보용)_금호건설 샘플내역" xfId="39323"/>
    <cellStyle name="콤_토목내역서_파주 BOOK CITY(통보용)_금호건설 샘플내역 2" xfId="39324"/>
    <cellStyle name="콤_토목내역서_파주 BOOK CITY(통보용)_금호건설(오류3구역)AA" xfId="39325"/>
    <cellStyle name="콤_토목내역서_파주 BOOK CITY(통보용)_금호건설(오류3구역)AA 2" xfId="39326"/>
    <cellStyle name="콤_토목내역서_파주 BOOK CITY(통보용)_면목동 용마산어울림 가실행작성(04.11.30)" xfId="39327"/>
    <cellStyle name="콤_토목내역서_파주 BOOK CITY(통보용)_면목동 용마산어울림 가실행작성(04.11.30) 2" xfId="39328"/>
    <cellStyle name="콤_토목내역서_파주 BOOK CITY(통보용)_성남올림픽 어을림 가실행작성" xfId="39329"/>
    <cellStyle name="콤_토목내역서_파주 BOOK CITY(통보용)_성남올림픽 어을림 가실행작성 2" xfId="39330"/>
    <cellStyle name="콤_토목내역서_파주 BOOK CITY(통보용)_오류동(가실행작성중)" xfId="39331"/>
    <cellStyle name="콤_토목내역서_파주 BOOK CITY(통보용)_오류동(가실행작성중) 2" xfId="39332"/>
    <cellStyle name="콤_토목내역서_파주 BOOK CITY(통보용)_오류동(가실행작성중)-1" xfId="39333"/>
    <cellStyle name="콤_토목내역서_파주 BOOK CITY(통보용)_오류동(가실행작성중)-1 2" xfId="39334"/>
    <cellStyle name="콤_토목내역서_파주 BOOK CITY가실행내역" xfId="39335"/>
    <cellStyle name="콤_토목내역서_파주 BOOK CITY가실행내역 2" xfId="39336"/>
    <cellStyle name="콤_토목내역서_파주 BOOK CITY가실행내역_금호건설 샘플내역" xfId="39337"/>
    <cellStyle name="콤_토목내역서_파주 BOOK CITY가실행내역_금호건설 샘플내역 2" xfId="39338"/>
    <cellStyle name="콤_토목내역서_파주 BOOK CITY가실행내역_금호건설(오류3구역)AA" xfId="39339"/>
    <cellStyle name="콤_토목내역서_파주 BOOK CITY가실행내역_금호건설(오류3구역)AA 2" xfId="39340"/>
    <cellStyle name="콤_토목내역서_파주 BOOK CITY가실행내역_면목동 용마산어울림 가실행작성(04.11.30)" xfId="39341"/>
    <cellStyle name="콤_토목내역서_파주 BOOK CITY가실행내역_면목동 용마산어울림 가실행작성(04.11.30) 2" xfId="39342"/>
    <cellStyle name="콤_토목내역서_파주 BOOK CITY가실행내역_성남올림픽 어을림 가실행작성" xfId="39343"/>
    <cellStyle name="콤_토목내역서_파주 BOOK CITY가실행내역_성남올림픽 어을림 가실행작성 2" xfId="39344"/>
    <cellStyle name="콤_토목내역서_파주 BOOK CITY가실행내역_오류동(가실행작성중)" xfId="39345"/>
    <cellStyle name="콤_토목내역서_파주 BOOK CITY가실행내역_오류동(가실행작성중) 2" xfId="39346"/>
    <cellStyle name="콤_토목내역서_파주 BOOK CITY가실행내역_오류동(가실행작성중)-1" xfId="39347"/>
    <cellStyle name="콤_토목내역서_파주 BOOK CITY가실행내역_오류동(가실행작성중)-1 2" xfId="39348"/>
    <cellStyle name="콤_토목내역서_파주 북시티(이채)제출" xfId="39293"/>
    <cellStyle name="콤_토목내역서_파주 북시티(이채)제출 2" xfId="39294"/>
    <cellStyle name="콤_토목내역서_파주 북시티(이채)제출_금호건설 샘플내역" xfId="39295"/>
    <cellStyle name="콤_토목내역서_파주 북시티(이채)제출_금호건설 샘플내역 2" xfId="39296"/>
    <cellStyle name="콤_토목내역서_파주 북시티(이채)제출_금호건설(오류3구역)AA" xfId="39297"/>
    <cellStyle name="콤_토목내역서_파주 북시티(이채)제출_금호건설(오류3구역)AA 2" xfId="39298"/>
    <cellStyle name="콤_토목내역서_파주 북시티(이채)제출_면목동 용마산어울림 가실행작성(04.11.30)" xfId="39299"/>
    <cellStyle name="콤_토목내역서_파주 북시티(이채)제출_면목동 용마산어울림 가실행작성(04.11.30) 2" xfId="39300"/>
    <cellStyle name="콤_토목내역서_파주 북시티(이채)제출_성남올림픽 어을림 가실행작성" xfId="39301"/>
    <cellStyle name="콤_토목내역서_파주 북시티(이채)제출_성남올림픽 어을림 가실행작성 2" xfId="39302"/>
    <cellStyle name="콤_토목내역서_파주 북시티(이채)제출_오류동(가실행작성중)" xfId="39303"/>
    <cellStyle name="콤_토목내역서_파주 북시티(이채)제출_오류동(가실행작성중) 2" xfId="39304"/>
    <cellStyle name="콤_토목내역서_파주 북시티(이채)제출_오류동(가실행작성중)-1" xfId="39305"/>
    <cellStyle name="콤_토목내역서_파주 북시티(이채)제출_오류동(가실행작성중)-1 2" xfId="39306"/>
    <cellStyle name="콤_토목내역서_파주 북시티(전체)제출(변경전)" xfId="39307"/>
    <cellStyle name="콤_토목내역서_파주 북시티(전체)제출(변경전) 2" xfId="39308"/>
    <cellStyle name="콤_토목내역서_파주 북시티(전체)제출(변경전)_금호건설 샘플내역" xfId="39309"/>
    <cellStyle name="콤_토목내역서_파주 북시티(전체)제출(변경전)_금호건설 샘플내역 2" xfId="39310"/>
    <cellStyle name="콤_토목내역서_파주 북시티(전체)제출(변경전)_금호건설(오류3구역)AA" xfId="39311"/>
    <cellStyle name="콤_토목내역서_파주 북시티(전체)제출(변경전)_금호건설(오류3구역)AA 2" xfId="39312"/>
    <cellStyle name="콤_토목내역서_파주 북시티(전체)제출(변경전)_면목동 용마산어울림 가실행작성(04.11.30)" xfId="39313"/>
    <cellStyle name="콤_토목내역서_파주 북시티(전체)제출(변경전)_면목동 용마산어울림 가실행작성(04.11.30) 2" xfId="39314"/>
    <cellStyle name="콤_토목내역서_파주 북시티(전체)제출(변경전)_성남올림픽 어을림 가실행작성" xfId="39315"/>
    <cellStyle name="콤_토목내역서_파주 북시티(전체)제출(변경전)_성남올림픽 어을림 가실행작성 2" xfId="39316"/>
    <cellStyle name="콤_토목내역서_파주 북시티(전체)제출(변경전)_오류동(가실행작성중)" xfId="39317"/>
    <cellStyle name="콤_토목내역서_파주 북시티(전체)제출(변경전)_오류동(가실행작성중) 2" xfId="39318"/>
    <cellStyle name="콤_토목내역서_파주 북시티(전체)제출(변경전)_오류동(가실행작성중)-1" xfId="39319"/>
    <cellStyle name="콤_토목내역서_파주 북시티(전체)제출(변경전)_오류동(가실행작성중)-1 2" xfId="39320"/>
    <cellStyle name="콤_파주 BOOK CITY(통보용)" xfId="39391"/>
    <cellStyle name="콤_파주 BOOK CITY(통보용) 2" xfId="39392"/>
    <cellStyle name="콤_파주 BOOK CITY(통보용)_금호건설 샘플내역" xfId="39393"/>
    <cellStyle name="콤_파주 BOOK CITY(통보용)_금호건설 샘플내역 2" xfId="39394"/>
    <cellStyle name="콤_파주 BOOK CITY(통보용)_금호건설(오류3구역)AA" xfId="39395"/>
    <cellStyle name="콤_파주 BOOK CITY(통보용)_금호건설(오류3구역)AA 2" xfId="39396"/>
    <cellStyle name="콤_파주 BOOK CITY(통보용)_면목동 용마산어울림 가실행작성(04.11.30)" xfId="39397"/>
    <cellStyle name="콤_파주 BOOK CITY(통보용)_면목동 용마산어울림 가실행작성(04.11.30) 2" xfId="39398"/>
    <cellStyle name="콤_파주 BOOK CITY(통보용)_성남올림픽 어을림 가실행작성" xfId="39399"/>
    <cellStyle name="콤_파주 BOOK CITY(통보용)_성남올림픽 어을림 가실행작성 2" xfId="39400"/>
    <cellStyle name="콤_파주 BOOK CITY(통보용)_오류동(가실행작성중)" xfId="39401"/>
    <cellStyle name="콤_파주 BOOK CITY(통보용)_오류동(가실행작성중) 2" xfId="39402"/>
    <cellStyle name="콤_파주 BOOK CITY(통보용)_오류동(가실행작성중)-1" xfId="39403"/>
    <cellStyle name="콤_파주 BOOK CITY(통보용)_오류동(가실행작성중)-1 2" xfId="39404"/>
    <cellStyle name="콤_파주 BOOK CITY가실행내역" xfId="39405"/>
    <cellStyle name="콤_파주 BOOK CITY가실행내역 2" xfId="39406"/>
    <cellStyle name="콤_파주 BOOK CITY가실행내역_금호건설 샘플내역" xfId="39407"/>
    <cellStyle name="콤_파주 BOOK CITY가실행내역_금호건설 샘플내역 2" xfId="39408"/>
    <cellStyle name="콤_파주 BOOK CITY가실행내역_금호건설(오류3구역)AA" xfId="39409"/>
    <cellStyle name="콤_파주 BOOK CITY가실행내역_금호건설(오류3구역)AA 2" xfId="39410"/>
    <cellStyle name="콤_파주 BOOK CITY가실행내역_면목동 용마산어울림 가실행작성(04.11.30)" xfId="39411"/>
    <cellStyle name="콤_파주 BOOK CITY가실행내역_면목동 용마산어울림 가실행작성(04.11.30) 2" xfId="39412"/>
    <cellStyle name="콤_파주 BOOK CITY가실행내역_성남올림픽 어을림 가실행작성" xfId="39413"/>
    <cellStyle name="콤_파주 BOOK CITY가실행내역_성남올림픽 어을림 가실행작성 2" xfId="39414"/>
    <cellStyle name="콤_파주 BOOK CITY가실행내역_오류동(가실행작성중)" xfId="39415"/>
    <cellStyle name="콤_파주 BOOK CITY가실행내역_오류동(가실행작성중) 2" xfId="39416"/>
    <cellStyle name="콤_파주 BOOK CITY가실행내역_오류동(가실행작성중)-1" xfId="39417"/>
    <cellStyle name="콤_파주 BOOK CITY가실행내역_오류동(가실행작성중)-1 2" xfId="39418"/>
    <cellStyle name="콤_파주 북시티(이채)제출" xfId="39363"/>
    <cellStyle name="콤_파주 북시티(이채)제출 2" xfId="39364"/>
    <cellStyle name="콤_파주 북시티(이채)제출_금호건설 샘플내역" xfId="39365"/>
    <cellStyle name="콤_파주 북시티(이채)제출_금호건설 샘플내역 2" xfId="39366"/>
    <cellStyle name="콤_파주 북시티(이채)제출_금호건설(오류3구역)AA" xfId="39367"/>
    <cellStyle name="콤_파주 북시티(이채)제출_금호건설(오류3구역)AA 2" xfId="39368"/>
    <cellStyle name="콤_파주 북시티(이채)제출_면목동 용마산어울림 가실행작성(04.11.30)" xfId="39369"/>
    <cellStyle name="콤_파주 북시티(이채)제출_면목동 용마산어울림 가실행작성(04.11.30) 2" xfId="39370"/>
    <cellStyle name="콤_파주 북시티(이채)제출_성남올림픽 어을림 가실행작성" xfId="39371"/>
    <cellStyle name="콤_파주 북시티(이채)제출_성남올림픽 어을림 가실행작성 2" xfId="39372"/>
    <cellStyle name="콤_파주 북시티(이채)제출_오류동(가실행작성중)" xfId="39373"/>
    <cellStyle name="콤_파주 북시티(이채)제출_오류동(가실행작성중) 2" xfId="39374"/>
    <cellStyle name="콤_파주 북시티(이채)제출_오류동(가실행작성중)-1" xfId="39375"/>
    <cellStyle name="콤_파주 북시티(이채)제출_오류동(가실행작성중)-1 2" xfId="39376"/>
    <cellStyle name="콤_파주 북시티(전체)제출(변경전)" xfId="39377"/>
    <cellStyle name="콤_파주 북시티(전체)제출(변경전) 2" xfId="39378"/>
    <cellStyle name="콤_파주 북시티(전체)제출(변경전)_금호건설 샘플내역" xfId="39379"/>
    <cellStyle name="콤_파주 북시티(전체)제출(변경전)_금호건설 샘플내역 2" xfId="39380"/>
    <cellStyle name="콤_파주 북시티(전체)제출(변경전)_금호건설(오류3구역)AA" xfId="39381"/>
    <cellStyle name="콤_파주 북시티(전체)제출(변경전)_금호건설(오류3구역)AA 2" xfId="39382"/>
    <cellStyle name="콤_파주 북시티(전체)제출(변경전)_면목동 용마산어울림 가실행작성(04.11.30)" xfId="39383"/>
    <cellStyle name="콤_파주 북시티(전체)제출(변경전)_면목동 용마산어울림 가실행작성(04.11.30) 2" xfId="39384"/>
    <cellStyle name="콤_파주 북시티(전체)제출(변경전)_성남올림픽 어을림 가실행작성" xfId="39385"/>
    <cellStyle name="콤_파주 북시티(전체)제출(변경전)_성남올림픽 어을림 가실행작성 2" xfId="39386"/>
    <cellStyle name="콤_파주 북시티(전체)제출(변경전)_오류동(가실행작성중)" xfId="39387"/>
    <cellStyle name="콤_파주 북시티(전체)제출(변경전)_오류동(가실행작성중) 2" xfId="39388"/>
    <cellStyle name="콤_파주 북시티(전체)제출(변경전)_오류동(가실행작성중)-1" xfId="39389"/>
    <cellStyle name="콤_파주 북시티(전체)제출(변경전)_오류동(가실행작성중)-1 2" xfId="39390"/>
    <cellStyle name="콤_포장공사" xfId="39419"/>
    <cellStyle name="콤_하수공사" xfId="39420"/>
    <cellStyle name="콤냡?&lt;_x000f_$??: `1_1 " xfId="39435"/>
    <cellStyle name="콤마 [" xfId="28399"/>
    <cellStyle name="콤마 [ 2" xfId="39436"/>
    <cellStyle name="콤마 [#]" xfId="28400"/>
    <cellStyle name="콤마 []" xfId="28401"/>
    <cellStyle name="콤마 [0]" xfId="28402"/>
    <cellStyle name="콤마 [0] 2" xfId="39437"/>
    <cellStyle name="콤마 [0] 2 2" xfId="39438"/>
    <cellStyle name="콤마 [0] 3" xfId="39439"/>
    <cellStyle name="콤마 [0] 4" xfId="39440"/>
    <cellStyle name="콤마 [0]_ 대    형 " xfId="39441"/>
    <cellStyle name="콤마 [0]기기자재비" xfId="28403"/>
    <cellStyle name="콤마 [1]" xfId="17408"/>
    <cellStyle name="콤마 [1] 10" xfId="17409"/>
    <cellStyle name="콤마 [1] 10 2" xfId="31368"/>
    <cellStyle name="콤마 [1] 10 2 2" xfId="32201"/>
    <cellStyle name="콤마 [1] 10 2 3" xfId="31990"/>
    <cellStyle name="콤마 [1] 11" xfId="17410"/>
    <cellStyle name="콤마 [1] 11 2" xfId="31362"/>
    <cellStyle name="콤마 [1] 11 2 2" xfId="32195"/>
    <cellStyle name="콤마 [1] 11 2 3" xfId="31984"/>
    <cellStyle name="콤마 [1] 12" xfId="17411"/>
    <cellStyle name="콤마 [1] 12 2" xfId="31367"/>
    <cellStyle name="콤마 [1] 12 2 2" xfId="32200"/>
    <cellStyle name="콤마 [1] 12 2 3" xfId="31989"/>
    <cellStyle name="콤마 [1] 13" xfId="17412"/>
    <cellStyle name="콤마 [1] 13 2" xfId="31357"/>
    <cellStyle name="콤마 [1] 13 2 2" xfId="32190"/>
    <cellStyle name="콤마 [1] 13 2 3" xfId="31979"/>
    <cellStyle name="콤마 [1] 14" xfId="28404"/>
    <cellStyle name="콤마 [1] 14 2" xfId="31613"/>
    <cellStyle name="콤마 [1] 14 2 2" xfId="32274"/>
    <cellStyle name="콤마 [1] 14 2 3" xfId="32063"/>
    <cellStyle name="콤마 [1] 15" xfId="28405"/>
    <cellStyle name="콤마 [1] 15 2" xfId="31483"/>
    <cellStyle name="콤마 [1] 15 2 2" xfId="32261"/>
    <cellStyle name="콤마 [1] 15 2 3" xfId="32050"/>
    <cellStyle name="콤마 [1] 16" xfId="28406"/>
    <cellStyle name="콤마 [1] 16 2" xfId="31612"/>
    <cellStyle name="콤마 [1] 16 2 2" xfId="32273"/>
    <cellStyle name="콤마 [1] 16 2 3" xfId="32062"/>
    <cellStyle name="콤마 [1] 17" xfId="28407"/>
    <cellStyle name="콤마 [1] 17 2" xfId="31482"/>
    <cellStyle name="콤마 [1] 17 2 2" xfId="32260"/>
    <cellStyle name="콤마 [1] 17 2 3" xfId="32049"/>
    <cellStyle name="콤마 [1] 18" xfId="28408"/>
    <cellStyle name="콤마 [1] 18 2" xfId="31615"/>
    <cellStyle name="콤마 [1] 18 2 2" xfId="32275"/>
    <cellStyle name="콤마 [1] 18 2 3" xfId="32064"/>
    <cellStyle name="콤마 [1] 19" xfId="28409"/>
    <cellStyle name="콤마 [1] 19 2" xfId="31481"/>
    <cellStyle name="콤마 [1] 19 2 2" xfId="32259"/>
    <cellStyle name="콤마 [1] 19 2 3" xfId="32048"/>
    <cellStyle name="콤마 [1] 2" xfId="17413"/>
    <cellStyle name="콤마 [1] 2 2" xfId="31363"/>
    <cellStyle name="콤마 [1] 2 2 2" xfId="32196"/>
    <cellStyle name="콤마 [1] 2 2 3" xfId="31985"/>
    <cellStyle name="콤마 [1] 20" xfId="28410"/>
    <cellStyle name="콤마 [1] 20 2" xfId="31616"/>
    <cellStyle name="콤마 [1] 20 2 2" xfId="32276"/>
    <cellStyle name="콤마 [1] 20 2 3" xfId="32065"/>
    <cellStyle name="콤마 [1] 21" xfId="28411"/>
    <cellStyle name="콤마 [1] 21 2" xfId="31480"/>
    <cellStyle name="콤마 [1] 21 2 2" xfId="32258"/>
    <cellStyle name="콤마 [1] 21 2 3" xfId="32047"/>
    <cellStyle name="콤마 [1] 22" xfId="28412"/>
    <cellStyle name="콤마 [1] 22 2" xfId="31756"/>
    <cellStyle name="콤마 [1] 22 2 2" xfId="32316"/>
    <cellStyle name="콤마 [1] 22 2 3" xfId="32105"/>
    <cellStyle name="콤마 [1] 23" xfId="28413"/>
    <cellStyle name="콤마 [1] 23 2" xfId="31894"/>
    <cellStyle name="콤마 [1] 23 2 2" xfId="32338"/>
    <cellStyle name="콤마 [1] 23 2 3" xfId="32127"/>
    <cellStyle name="콤마 [1] 24" xfId="28414"/>
    <cellStyle name="콤마 [1] 24 2" xfId="31897"/>
    <cellStyle name="콤마 [1] 24 2 2" xfId="32341"/>
    <cellStyle name="콤마 [1] 24 2 3" xfId="32130"/>
    <cellStyle name="콤마 [1] 25" xfId="29880"/>
    <cellStyle name="콤마 [1] 25 2" xfId="32148"/>
    <cellStyle name="콤마 [1] 25 3" xfId="31937"/>
    <cellStyle name="콤마 [1] 3" xfId="17414"/>
    <cellStyle name="콤마 [1] 3 2" xfId="31358"/>
    <cellStyle name="콤마 [1] 3 2 2" xfId="32191"/>
    <cellStyle name="콤마 [1] 3 2 3" xfId="31980"/>
    <cellStyle name="콤마 [1] 4" xfId="17415"/>
    <cellStyle name="콤마 [1] 4 2" xfId="31364"/>
    <cellStyle name="콤마 [1] 4 2 2" xfId="32197"/>
    <cellStyle name="콤마 [1] 4 2 3" xfId="31986"/>
    <cellStyle name="콤마 [1] 5" xfId="17416"/>
    <cellStyle name="콤마 [1] 5 2" xfId="31361"/>
    <cellStyle name="콤마 [1] 5 2 2" xfId="32194"/>
    <cellStyle name="콤마 [1] 5 2 3" xfId="31983"/>
    <cellStyle name="콤마 [1] 6" xfId="17417"/>
    <cellStyle name="콤마 [1] 6 2" xfId="31365"/>
    <cellStyle name="콤마 [1] 6 2 2" xfId="32198"/>
    <cellStyle name="콤마 [1] 6 2 3" xfId="31987"/>
    <cellStyle name="콤마 [1] 7" xfId="17418"/>
    <cellStyle name="콤마 [1] 7 2" xfId="31360"/>
    <cellStyle name="콤마 [1] 7 2 2" xfId="32193"/>
    <cellStyle name="콤마 [1] 7 2 3" xfId="31982"/>
    <cellStyle name="콤마 [1] 8" xfId="17419"/>
    <cellStyle name="콤마 [1] 8 2" xfId="31366"/>
    <cellStyle name="콤마 [1] 8 2 2" xfId="32199"/>
    <cellStyle name="콤마 [1] 8 2 3" xfId="31988"/>
    <cellStyle name="콤마 [1] 9" xfId="17420"/>
    <cellStyle name="콤마 [1] 9 2" xfId="31359"/>
    <cellStyle name="콤마 [1] 9 2 2" xfId="32192"/>
    <cellStyle name="콤마 [1] 9 2 3" xfId="31981"/>
    <cellStyle name="콤마 [2]" xfId="17421"/>
    <cellStyle name="콤마 [2] 10" xfId="17422"/>
    <cellStyle name="콤마 [2] 11" xfId="17423"/>
    <cellStyle name="콤마 [2] 12" xfId="17424"/>
    <cellStyle name="콤마 [2] 13" xfId="17425"/>
    <cellStyle name="콤마 [2] 14" xfId="29879"/>
    <cellStyle name="콤마 [2] 2" xfId="17426"/>
    <cellStyle name="콤마 [2] 2 2" xfId="31436"/>
    <cellStyle name="콤마 [2] 2 2 2" xfId="41896"/>
    <cellStyle name="콤마 [2] 3" xfId="17427"/>
    <cellStyle name="콤마 [2] 3 2" xfId="31555"/>
    <cellStyle name="콤마 [2] 3 2 2" xfId="41897"/>
    <cellStyle name="콤마 [2] 4" xfId="17428"/>
    <cellStyle name="콤마 [2] 4 2" xfId="31484"/>
    <cellStyle name="콤마 [2] 4 2 2" xfId="41898"/>
    <cellStyle name="콤마 [2] 5" xfId="17429"/>
    <cellStyle name="콤마 [2] 6" xfId="17430"/>
    <cellStyle name="콤마 [2] 7" xfId="17431"/>
    <cellStyle name="콤마 [2] 8" xfId="17432"/>
    <cellStyle name="콤마 [2] 9" xfId="17433"/>
    <cellStyle name="콤마 [금액]" xfId="17434"/>
    <cellStyle name="콤마 [금액] 10" xfId="17435"/>
    <cellStyle name="콤마 [금액] 11" xfId="17436"/>
    <cellStyle name="콤마 [금액] 12" xfId="17437"/>
    <cellStyle name="콤마 [금액] 13" xfId="17438"/>
    <cellStyle name="콤마 [금액] 14" xfId="29878"/>
    <cellStyle name="콤마 [금액] 2" xfId="17439"/>
    <cellStyle name="콤마 [금액] 3" xfId="17440"/>
    <cellStyle name="콤마 [금액] 4" xfId="17441"/>
    <cellStyle name="콤마 [금액] 5" xfId="17442"/>
    <cellStyle name="콤마 [금액] 6" xfId="17443"/>
    <cellStyle name="콤마 [금액] 7" xfId="17444"/>
    <cellStyle name="콤마 [금액] 8" xfId="17445"/>
    <cellStyle name="콤마 [금액] 9" xfId="17446"/>
    <cellStyle name="콤마 [소수]" xfId="17447"/>
    <cellStyle name="콤마 [소수] 10" xfId="17448"/>
    <cellStyle name="콤마 [소수] 11" xfId="17449"/>
    <cellStyle name="콤마 [소수] 12" xfId="17450"/>
    <cellStyle name="콤마 [소수] 13" xfId="17451"/>
    <cellStyle name="콤마 [소수] 14" xfId="29877"/>
    <cellStyle name="콤마 [소수] 2" xfId="17452"/>
    <cellStyle name="콤마 [소수] 3" xfId="17453"/>
    <cellStyle name="콤마 [소수] 4" xfId="17454"/>
    <cellStyle name="콤마 [소수] 5" xfId="17455"/>
    <cellStyle name="콤마 [소수] 6" xfId="17456"/>
    <cellStyle name="콤마 [소수] 7" xfId="17457"/>
    <cellStyle name="콤마 [소수] 8" xfId="17458"/>
    <cellStyle name="콤마 [소수] 9" xfId="17459"/>
    <cellStyle name="콤마 [수량]" xfId="17460"/>
    <cellStyle name="콤마 [수량] 10" xfId="17461"/>
    <cellStyle name="콤마 [수량] 11" xfId="17462"/>
    <cellStyle name="콤마 [수량] 12" xfId="17463"/>
    <cellStyle name="콤마 [수량] 13" xfId="17464"/>
    <cellStyle name="콤마 [수량] 14" xfId="29876"/>
    <cellStyle name="콤마 [수량] 2" xfId="17465"/>
    <cellStyle name="콤마 [수량] 3" xfId="17466"/>
    <cellStyle name="콤마 [수량] 4" xfId="17467"/>
    <cellStyle name="콤마 [수량] 5" xfId="17468"/>
    <cellStyle name="콤마 [수량] 6" xfId="17469"/>
    <cellStyle name="콤마 [수량] 7" xfId="17470"/>
    <cellStyle name="콤마 [수량] 8" xfId="17471"/>
    <cellStyle name="콤마 [수량] 9" xfId="17472"/>
    <cellStyle name="콤마 1" xfId="39442"/>
    <cellStyle name="콤마(0)" xfId="39443"/>
    <cellStyle name="콤마(0) 2" xfId="39444"/>
    <cellStyle name="콤마(1)" xfId="39445"/>
    <cellStyle name="콤마[ ]" xfId="39446"/>
    <cellStyle name="콤마[*]" xfId="39447"/>
    <cellStyle name="콤마[,]" xfId="39448"/>
    <cellStyle name="콤마[.]" xfId="39449"/>
    <cellStyle name="콤마[0]" xfId="28415"/>
    <cellStyle name="콤마[0] 2" xfId="39450"/>
    <cellStyle name="콤마_ " xfId="28416"/>
    <cellStyle name="콤마쇔[0]_대총괄표 " xfId="28417"/>
    <cellStyle name="콤마숫자" xfId="39451"/>
    <cellStyle name="콤마판지역별판매현황_순매출현황" xfId="39452"/>
    <cellStyle name="콤막 [0]_수출실적 _양식98" xfId="39453"/>
    <cellStyle name="토공" xfId="39454"/>
    <cellStyle name="통" xfId="28418"/>
    <cellStyle name="통 2" xfId="39455"/>
    <cellStyle name="통_01-토공_02-배수공" xfId="17473"/>
    <cellStyle name="통_01-토공_02-배수공 10" xfId="17474"/>
    <cellStyle name="통_01-토공_02-배수공 11" xfId="17475"/>
    <cellStyle name="통_01-토공_02-배수공 12" xfId="17476"/>
    <cellStyle name="통_01-토공_02-배수공 13" xfId="17477"/>
    <cellStyle name="통_01-토공_02-배수공 14" xfId="29875"/>
    <cellStyle name="통_01-토공_02-배수공 2" xfId="17478"/>
    <cellStyle name="통_01-토공_02-배수공 3" xfId="17479"/>
    <cellStyle name="통_01-토공_02-배수공 4" xfId="17480"/>
    <cellStyle name="통_01-토공_02-배수공 5" xfId="17481"/>
    <cellStyle name="통_01-토공_02-배수공 6" xfId="17482"/>
    <cellStyle name="통_01-토공_02-배수공 7" xfId="17483"/>
    <cellStyle name="통_01-토공_02-배수공 8" xfId="17484"/>
    <cellStyle name="통_01-토공_02-배수공 9" xfId="17485"/>
    <cellStyle name="통_01-토공_02-배수공_1-1차 전기공사 설계서(저장탱크)_REVA_090721(전기방식수정분)" xfId="28419"/>
    <cellStyle name="통_01-토공_02-배수공_4-3차 전기공사 설계서_REVP0(090401)" xfId="17486"/>
    <cellStyle name="통_01-토공_02-배수공_4-3차 전기공사 설계서_REVP0(090401) 10" xfId="17487"/>
    <cellStyle name="통_01-토공_02-배수공_4-3차 전기공사 설계서_REVP0(090401) 11" xfId="17488"/>
    <cellStyle name="통_01-토공_02-배수공_4-3차 전기공사 설계서_REVP0(090401) 12" xfId="17489"/>
    <cellStyle name="통_01-토공_02-배수공_4-3차 전기공사 설계서_REVP0(090401) 13" xfId="17490"/>
    <cellStyle name="통_01-토공_02-배수공_4-3차 전기공사 설계서_REVP0(090401) 14" xfId="29874"/>
    <cellStyle name="통_01-토공_02-배수공_4-3차 전기공사 설계서_REVP0(090401) 2" xfId="17491"/>
    <cellStyle name="통_01-토공_02-배수공_4-3차 전기공사 설계서_REVP0(090401) 3" xfId="17492"/>
    <cellStyle name="통_01-토공_02-배수공_4-3차 전기공사 설계서_REVP0(090401) 4" xfId="17493"/>
    <cellStyle name="통_01-토공_02-배수공_4-3차 전기공사 설계서_REVP0(090401) 5" xfId="17494"/>
    <cellStyle name="통_01-토공_02-배수공_4-3차 전기공사 설계서_REVP0(090401) 6" xfId="17495"/>
    <cellStyle name="통_01-토공_02-배수공_4-3차 전기공사 설계서_REVP0(090401) 7" xfId="17496"/>
    <cellStyle name="통_01-토공_02-배수공_4-3차 전기공사 설계서_REVP0(090401) 8" xfId="17497"/>
    <cellStyle name="통_01-토공_02-배수공_4-3차 전기공사 설계서_REVP0(090401) 9" xfId="17498"/>
    <cellStyle name="통_01-토공_02-배수공_노임단가" xfId="17499"/>
    <cellStyle name="통_01-토공_02-배수공_노임단가 10" xfId="17500"/>
    <cellStyle name="통_01-토공_02-배수공_노임단가 11" xfId="17501"/>
    <cellStyle name="통_01-토공_02-배수공_노임단가 12" xfId="17502"/>
    <cellStyle name="통_01-토공_02-배수공_노임단가 13" xfId="17503"/>
    <cellStyle name="통_01-토공_02-배수공_노임단가 14" xfId="29873"/>
    <cellStyle name="통_01-토공_02-배수공_노임단가 2" xfId="17504"/>
    <cellStyle name="통_01-토공_02-배수공_노임단가 3" xfId="17505"/>
    <cellStyle name="통_01-토공_02-배수공_노임단가 4" xfId="17506"/>
    <cellStyle name="통_01-토공_02-배수공_노임단가 5" xfId="17507"/>
    <cellStyle name="통_01-토공_02-배수공_노임단가 6" xfId="17508"/>
    <cellStyle name="통_01-토공_02-배수공_노임단가 7" xfId="17509"/>
    <cellStyle name="통_01-토공_02-배수공_노임단가 8" xfId="17510"/>
    <cellStyle name="통_01-토공_02-배수공_노임단가 9" xfId="17511"/>
    <cellStyle name="통_01-토공_02-배수공_노임단가_1-1차 전기공사 설계서(저장탱크)_REVA_090721(전기방식수정분)" xfId="28420"/>
    <cellStyle name="통_01-토공_02-배수공_노임단가_4-3차 전기공사 설계서_REVP0(090401)" xfId="17512"/>
    <cellStyle name="통_01-토공_02-배수공_노임단가_4-3차 전기공사 설계서_REVP0(090401) 10" xfId="17513"/>
    <cellStyle name="통_01-토공_02-배수공_노임단가_4-3차 전기공사 설계서_REVP0(090401) 11" xfId="17514"/>
    <cellStyle name="통_01-토공_02-배수공_노임단가_4-3차 전기공사 설계서_REVP0(090401) 12" xfId="17515"/>
    <cellStyle name="통_01-토공_02-배수공_노임단가_4-3차 전기공사 설계서_REVP0(090401) 13" xfId="17516"/>
    <cellStyle name="통_01-토공_02-배수공_노임단가_4-3차 전기공사 설계서_REVP0(090401) 14" xfId="29872"/>
    <cellStyle name="통_01-토공_02-배수공_노임단가_4-3차 전기공사 설계서_REVP0(090401) 2" xfId="17517"/>
    <cellStyle name="통_01-토공_02-배수공_노임단가_4-3차 전기공사 설계서_REVP0(090401) 3" xfId="17518"/>
    <cellStyle name="통_01-토공_02-배수공_노임단가_4-3차 전기공사 설계서_REVP0(090401) 4" xfId="17519"/>
    <cellStyle name="통_01-토공_02-배수공_노임단가_4-3차 전기공사 설계서_REVP0(090401) 5" xfId="17520"/>
    <cellStyle name="통_01-토공_02-배수공_노임단가_4-3차 전기공사 설계서_REVP0(090401) 6" xfId="17521"/>
    <cellStyle name="통_01-토공_02-배수공_노임단가_4-3차 전기공사 설계서_REVP0(090401) 7" xfId="17522"/>
    <cellStyle name="통_01-토공_02-배수공_노임단가_4-3차 전기공사 설계서_REVP0(090401) 8" xfId="17523"/>
    <cellStyle name="통_01-토공_02-배수공_노임단가_4-3차 전기공사 설계서_REVP0(090401) 9" xfId="17524"/>
    <cellStyle name="통_01-토공_02-배수공_배수공H" xfId="17525"/>
    <cellStyle name="통_01-토공_02-배수공_배수공H 10" xfId="17526"/>
    <cellStyle name="통_01-토공_02-배수공_배수공H 11" xfId="17527"/>
    <cellStyle name="통_01-토공_02-배수공_배수공H 12" xfId="17528"/>
    <cellStyle name="통_01-토공_02-배수공_배수공H 13" xfId="17529"/>
    <cellStyle name="통_01-토공_02-배수공_배수공H 14" xfId="29871"/>
    <cellStyle name="통_01-토공_02-배수공_배수공H 2" xfId="17530"/>
    <cellStyle name="통_01-토공_02-배수공_배수공H 3" xfId="17531"/>
    <cellStyle name="통_01-토공_02-배수공_배수공H 4" xfId="17532"/>
    <cellStyle name="통_01-토공_02-배수공_배수공H 5" xfId="17533"/>
    <cellStyle name="통_01-토공_02-배수공_배수공H 6" xfId="17534"/>
    <cellStyle name="통_01-토공_02-배수공_배수공H 7" xfId="17535"/>
    <cellStyle name="통_01-토공_02-배수공_배수공H 8" xfId="17536"/>
    <cellStyle name="통_01-토공_02-배수공_배수공H 9" xfId="17537"/>
    <cellStyle name="통_01-토공_02-배수공_배수공H_1-1차 전기공사 설계서(저장탱크)_REVA_090721(전기방식수정분)" xfId="28421"/>
    <cellStyle name="통_01-토공_02-배수공_배수공H_4-3차 전기공사 설계서_REVP0(090401)" xfId="17538"/>
    <cellStyle name="통_01-토공_02-배수공_배수공H_4-3차 전기공사 설계서_REVP0(090401) 10" xfId="17539"/>
    <cellStyle name="통_01-토공_02-배수공_배수공H_4-3차 전기공사 설계서_REVP0(090401) 11" xfId="17540"/>
    <cellStyle name="통_01-토공_02-배수공_배수공H_4-3차 전기공사 설계서_REVP0(090401) 12" xfId="17541"/>
    <cellStyle name="통_01-토공_02-배수공_배수공H_4-3차 전기공사 설계서_REVP0(090401) 13" xfId="17542"/>
    <cellStyle name="통_01-토공_02-배수공_배수공H_4-3차 전기공사 설계서_REVP0(090401) 14" xfId="29870"/>
    <cellStyle name="통_01-토공_02-배수공_배수공H_4-3차 전기공사 설계서_REVP0(090401) 2" xfId="17543"/>
    <cellStyle name="통_01-토공_02-배수공_배수공H_4-3차 전기공사 설계서_REVP0(090401) 3" xfId="17544"/>
    <cellStyle name="통_01-토공_02-배수공_배수공H_4-3차 전기공사 설계서_REVP0(090401) 4" xfId="17545"/>
    <cellStyle name="통_01-토공_02-배수공_배수공H_4-3차 전기공사 설계서_REVP0(090401) 5" xfId="17546"/>
    <cellStyle name="통_01-토공_02-배수공_배수공H_4-3차 전기공사 설계서_REVP0(090401) 6" xfId="17547"/>
    <cellStyle name="통_01-토공_02-배수공_배수공H_4-3차 전기공사 설계서_REVP0(090401) 7" xfId="17548"/>
    <cellStyle name="통_01-토공_02-배수공_배수공H_4-3차 전기공사 설계서_REVP0(090401) 8" xfId="17549"/>
    <cellStyle name="통_01-토공_02-배수공_배수공H_4-3차 전기공사 설계서_REVP0(090401) 9" xfId="17550"/>
    <cellStyle name="통_01-토공_02-배수공_배수공H_노임단가" xfId="17551"/>
    <cellStyle name="통_01-토공_02-배수공_배수공H_노임단가 10" xfId="17552"/>
    <cellStyle name="통_01-토공_02-배수공_배수공H_노임단가 11" xfId="17553"/>
    <cellStyle name="통_01-토공_02-배수공_배수공H_노임단가 12" xfId="17554"/>
    <cellStyle name="통_01-토공_02-배수공_배수공H_노임단가 13" xfId="17555"/>
    <cellStyle name="통_01-토공_02-배수공_배수공H_노임단가 14" xfId="29869"/>
    <cellStyle name="통_01-토공_02-배수공_배수공H_노임단가 2" xfId="17556"/>
    <cellStyle name="통_01-토공_02-배수공_배수공H_노임단가 3" xfId="17557"/>
    <cellStyle name="통_01-토공_02-배수공_배수공H_노임단가 4" xfId="17558"/>
    <cellStyle name="통_01-토공_02-배수공_배수공H_노임단가 5" xfId="17559"/>
    <cellStyle name="통_01-토공_02-배수공_배수공H_노임단가 6" xfId="17560"/>
    <cellStyle name="통_01-토공_02-배수공_배수공H_노임단가 7" xfId="17561"/>
    <cellStyle name="통_01-토공_02-배수공_배수공H_노임단가 8" xfId="17562"/>
    <cellStyle name="통_01-토공_02-배수공_배수공H_노임단가 9" xfId="17563"/>
    <cellStyle name="통_01-토공_02-배수공_배수공H_노임단가_1-1차 전기공사 설계서(저장탱크)_REVA_090721(전기방식수정분)" xfId="28422"/>
    <cellStyle name="통_01-토공_02-배수공_배수공H_노임단가_4-3차 전기공사 설계서_REVP0(090401)" xfId="17564"/>
    <cellStyle name="통_01-토공_02-배수공_배수공H_노임단가_4-3차 전기공사 설계서_REVP0(090401) 10" xfId="17565"/>
    <cellStyle name="통_01-토공_02-배수공_배수공H_노임단가_4-3차 전기공사 설계서_REVP0(090401) 11" xfId="17566"/>
    <cellStyle name="통_01-토공_02-배수공_배수공H_노임단가_4-3차 전기공사 설계서_REVP0(090401) 12" xfId="17567"/>
    <cellStyle name="통_01-토공_02-배수공_배수공H_노임단가_4-3차 전기공사 설계서_REVP0(090401) 13" xfId="17568"/>
    <cellStyle name="통_01-토공_02-배수공_배수공H_노임단가_4-3차 전기공사 설계서_REVP0(090401) 14" xfId="29868"/>
    <cellStyle name="통_01-토공_02-배수공_배수공H_노임단가_4-3차 전기공사 설계서_REVP0(090401) 2" xfId="17569"/>
    <cellStyle name="통_01-토공_02-배수공_배수공H_노임단가_4-3차 전기공사 설계서_REVP0(090401) 3" xfId="17570"/>
    <cellStyle name="통_01-토공_02-배수공_배수공H_노임단가_4-3차 전기공사 설계서_REVP0(090401) 4" xfId="17571"/>
    <cellStyle name="통_01-토공_02-배수공_배수공H_노임단가_4-3차 전기공사 설계서_REVP0(090401) 5" xfId="17572"/>
    <cellStyle name="통_01-토공_02-배수공_배수공H_노임단가_4-3차 전기공사 설계서_REVP0(090401) 6" xfId="17573"/>
    <cellStyle name="통_01-토공_02-배수공_배수공H_노임단가_4-3차 전기공사 설계서_REVP0(090401) 7" xfId="17574"/>
    <cellStyle name="통_01-토공_02-배수공_배수공H_노임단가_4-3차 전기공사 설계서_REVP0(090401) 8" xfId="17575"/>
    <cellStyle name="통_01-토공_02-배수공_배수공H_노임단가_4-3차 전기공사 설계서_REVP0(090401) 9" xfId="17576"/>
    <cellStyle name="통_01-토공_02-배수공_배수공H_통영기초#11-rev1" xfId="17577"/>
    <cellStyle name="통_01-토공_02-배수공_배수공H_통영기초#11-rev1 10" xfId="17578"/>
    <cellStyle name="통_01-토공_02-배수공_배수공H_통영기초#11-rev1 11" xfId="17579"/>
    <cellStyle name="통_01-토공_02-배수공_배수공H_통영기초#11-rev1 12" xfId="17580"/>
    <cellStyle name="통_01-토공_02-배수공_배수공H_통영기초#11-rev1 13" xfId="17581"/>
    <cellStyle name="통_01-토공_02-배수공_배수공H_통영기초#11-rev1 14" xfId="29867"/>
    <cellStyle name="통_01-토공_02-배수공_배수공H_통영기초#11-rev1 2" xfId="17582"/>
    <cellStyle name="통_01-토공_02-배수공_배수공H_통영기초#11-rev1 3" xfId="17583"/>
    <cellStyle name="통_01-토공_02-배수공_배수공H_통영기초#11-rev1 4" xfId="17584"/>
    <cellStyle name="통_01-토공_02-배수공_배수공H_통영기초#11-rev1 5" xfId="17585"/>
    <cellStyle name="통_01-토공_02-배수공_배수공H_통영기초#11-rev1 6" xfId="17586"/>
    <cellStyle name="통_01-토공_02-배수공_배수공H_통영기초#11-rev1 7" xfId="17587"/>
    <cellStyle name="통_01-토공_02-배수공_배수공H_통영기초#11-rev1 8" xfId="17588"/>
    <cellStyle name="통_01-토공_02-배수공_배수공H_통영기초#11-rev1 9" xfId="17589"/>
    <cellStyle name="통_01-토공_02-배수공_배수공H_통영기초#11-rev1_1-1차 전기공사 설계서(저장탱크)_REVA_090721(전기방식수정분)" xfId="28423"/>
    <cellStyle name="통_01-토공_02-배수공_배수공H_통영기초#11-rev1_4-3차 전기공사 설계서_REVP0(090401)" xfId="17590"/>
    <cellStyle name="통_01-토공_02-배수공_배수공H_통영기초#11-rev1_4-3차 전기공사 설계서_REVP0(090401) 10" xfId="17591"/>
    <cellStyle name="통_01-토공_02-배수공_배수공H_통영기초#11-rev1_4-3차 전기공사 설계서_REVP0(090401) 11" xfId="17592"/>
    <cellStyle name="통_01-토공_02-배수공_배수공H_통영기초#11-rev1_4-3차 전기공사 설계서_REVP0(090401) 12" xfId="17593"/>
    <cellStyle name="통_01-토공_02-배수공_배수공H_통영기초#11-rev1_4-3차 전기공사 설계서_REVP0(090401) 13" xfId="17594"/>
    <cellStyle name="통_01-토공_02-배수공_배수공H_통영기초#11-rev1_4-3차 전기공사 설계서_REVP0(090401) 14" xfId="29866"/>
    <cellStyle name="통_01-토공_02-배수공_배수공H_통영기초#11-rev1_4-3차 전기공사 설계서_REVP0(090401) 2" xfId="17595"/>
    <cellStyle name="통_01-토공_02-배수공_배수공H_통영기초#11-rev1_4-3차 전기공사 설계서_REVP0(090401) 3" xfId="17596"/>
    <cellStyle name="통_01-토공_02-배수공_배수공H_통영기초#11-rev1_4-3차 전기공사 설계서_REVP0(090401) 4" xfId="17597"/>
    <cellStyle name="통_01-토공_02-배수공_배수공H_통영기초#11-rev1_4-3차 전기공사 설계서_REVP0(090401) 5" xfId="17598"/>
    <cellStyle name="통_01-토공_02-배수공_배수공H_통영기초#11-rev1_4-3차 전기공사 설계서_REVP0(090401) 6" xfId="17599"/>
    <cellStyle name="통_01-토공_02-배수공_배수공H_통영기초#11-rev1_4-3차 전기공사 설계서_REVP0(090401) 7" xfId="17600"/>
    <cellStyle name="통_01-토공_02-배수공_배수공H_통영기초#11-rev1_4-3차 전기공사 설계서_REVP0(090401) 8" xfId="17601"/>
    <cellStyle name="통_01-토공_02-배수공_배수공H_통영기초#11-rev1_4-3차 전기공사 설계서_REVP0(090401) 9" xfId="17602"/>
    <cellStyle name="통_01-토공_02-배수공_배수공H_통영기초#11-rev1_노임단가" xfId="17603"/>
    <cellStyle name="통_01-토공_02-배수공_배수공H_통영기초#11-rev1_노임단가 10" xfId="17604"/>
    <cellStyle name="통_01-토공_02-배수공_배수공H_통영기초#11-rev1_노임단가 11" xfId="17605"/>
    <cellStyle name="통_01-토공_02-배수공_배수공H_통영기초#11-rev1_노임단가 12" xfId="17606"/>
    <cellStyle name="통_01-토공_02-배수공_배수공H_통영기초#11-rev1_노임단가 13" xfId="17607"/>
    <cellStyle name="통_01-토공_02-배수공_배수공H_통영기초#11-rev1_노임단가 14" xfId="29865"/>
    <cellStyle name="통_01-토공_02-배수공_배수공H_통영기초#11-rev1_노임단가 2" xfId="17608"/>
    <cellStyle name="통_01-토공_02-배수공_배수공H_통영기초#11-rev1_노임단가 3" xfId="17609"/>
    <cellStyle name="통_01-토공_02-배수공_배수공H_통영기초#11-rev1_노임단가 4" xfId="17610"/>
    <cellStyle name="통_01-토공_02-배수공_배수공H_통영기초#11-rev1_노임단가 5" xfId="17611"/>
    <cellStyle name="통_01-토공_02-배수공_배수공H_통영기초#11-rev1_노임단가 6" xfId="17612"/>
    <cellStyle name="통_01-토공_02-배수공_배수공H_통영기초#11-rev1_노임단가 7" xfId="17613"/>
    <cellStyle name="통_01-토공_02-배수공_배수공H_통영기초#11-rev1_노임단가 8" xfId="17614"/>
    <cellStyle name="통_01-토공_02-배수공_배수공H_통영기초#11-rev1_노임단가 9" xfId="17615"/>
    <cellStyle name="통_01-토공_02-배수공_배수공H_통영기초#11-rev1_노임단가_1-1차 전기공사 설계서(저장탱크)_REVA_090721(전기방식수정분)" xfId="28424"/>
    <cellStyle name="통_01-토공_02-배수공_배수공H_통영기초#11-rev1_노임단가_4-3차 전기공사 설계서_REVP0(090401)" xfId="17616"/>
    <cellStyle name="통_01-토공_02-배수공_배수공H_통영기초#11-rev1_노임단가_4-3차 전기공사 설계서_REVP0(090401) 10" xfId="17617"/>
    <cellStyle name="통_01-토공_02-배수공_배수공H_통영기초#11-rev1_노임단가_4-3차 전기공사 설계서_REVP0(090401) 11" xfId="17618"/>
    <cellStyle name="통_01-토공_02-배수공_배수공H_통영기초#11-rev1_노임단가_4-3차 전기공사 설계서_REVP0(090401) 12" xfId="17619"/>
    <cellStyle name="통_01-토공_02-배수공_배수공H_통영기초#11-rev1_노임단가_4-3차 전기공사 설계서_REVP0(090401) 13" xfId="17620"/>
    <cellStyle name="통_01-토공_02-배수공_배수공H_통영기초#11-rev1_노임단가_4-3차 전기공사 설계서_REVP0(090401) 14" xfId="29864"/>
    <cellStyle name="통_01-토공_02-배수공_배수공H_통영기초#11-rev1_노임단가_4-3차 전기공사 설계서_REVP0(090401) 2" xfId="17621"/>
    <cellStyle name="통_01-토공_02-배수공_배수공H_통영기초#11-rev1_노임단가_4-3차 전기공사 설계서_REVP0(090401) 3" xfId="17622"/>
    <cellStyle name="통_01-토공_02-배수공_배수공H_통영기초#11-rev1_노임단가_4-3차 전기공사 설계서_REVP0(090401) 4" xfId="17623"/>
    <cellStyle name="통_01-토공_02-배수공_배수공H_통영기초#11-rev1_노임단가_4-3차 전기공사 설계서_REVP0(090401) 5" xfId="17624"/>
    <cellStyle name="통_01-토공_02-배수공_배수공H_통영기초#11-rev1_노임단가_4-3차 전기공사 설계서_REVP0(090401) 6" xfId="17625"/>
    <cellStyle name="통_01-토공_02-배수공_배수공H_통영기초#11-rev1_노임단가_4-3차 전기공사 설계서_REVP0(090401) 7" xfId="17626"/>
    <cellStyle name="통_01-토공_02-배수공_배수공H_통영기초#11-rev1_노임단가_4-3차 전기공사 설계서_REVP0(090401) 8" xfId="17627"/>
    <cellStyle name="통_01-토공_02-배수공_배수공H_통영기초#11-rev1_노임단가_4-3차 전기공사 설계서_REVP0(090401) 9" xfId="17628"/>
    <cellStyle name="통_01-토공_02-배수공_배수공H_통영기초#11-rev1_통합내역서" xfId="17629"/>
    <cellStyle name="통_01-토공_02-배수공_배수공H_통영기초#11-rev1_통합내역서 10" xfId="17630"/>
    <cellStyle name="통_01-토공_02-배수공_배수공H_통영기초#11-rev1_통합내역서 11" xfId="17631"/>
    <cellStyle name="통_01-토공_02-배수공_배수공H_통영기초#11-rev1_통합내역서 12" xfId="17632"/>
    <cellStyle name="통_01-토공_02-배수공_배수공H_통영기초#11-rev1_통합내역서 13" xfId="17633"/>
    <cellStyle name="통_01-토공_02-배수공_배수공H_통영기초#11-rev1_통합내역서 14" xfId="29863"/>
    <cellStyle name="통_01-토공_02-배수공_배수공H_통영기초#11-rev1_통합내역서 2" xfId="17634"/>
    <cellStyle name="통_01-토공_02-배수공_배수공H_통영기초#11-rev1_통합내역서 3" xfId="17635"/>
    <cellStyle name="통_01-토공_02-배수공_배수공H_통영기초#11-rev1_통합내역서 4" xfId="17636"/>
    <cellStyle name="통_01-토공_02-배수공_배수공H_통영기초#11-rev1_통합내역서 5" xfId="17637"/>
    <cellStyle name="통_01-토공_02-배수공_배수공H_통영기초#11-rev1_통합내역서 6" xfId="17638"/>
    <cellStyle name="통_01-토공_02-배수공_배수공H_통영기초#11-rev1_통합내역서 7" xfId="17639"/>
    <cellStyle name="통_01-토공_02-배수공_배수공H_통영기초#11-rev1_통합내역서 8" xfId="17640"/>
    <cellStyle name="통_01-토공_02-배수공_배수공H_통영기초#11-rev1_통합내역서 9" xfId="17641"/>
    <cellStyle name="통_01-토공_02-배수공_배수공H_통영기초#11-rev1_통합내역서_1-1차 전기공사 설계서(저장탱크)_REVA_090721(전기방식수정분)" xfId="28425"/>
    <cellStyle name="통_01-토공_02-배수공_배수공H_통영기초#11-rev1_통합내역서_4-3차 전기공사 설계서_REVP0(090401)" xfId="17642"/>
    <cellStyle name="통_01-토공_02-배수공_배수공H_통영기초#11-rev1_통합내역서_4-3차 전기공사 설계서_REVP0(090401) 10" xfId="17643"/>
    <cellStyle name="통_01-토공_02-배수공_배수공H_통영기초#11-rev1_통합내역서_4-3차 전기공사 설계서_REVP0(090401) 11" xfId="17644"/>
    <cellStyle name="통_01-토공_02-배수공_배수공H_통영기초#11-rev1_통합내역서_4-3차 전기공사 설계서_REVP0(090401) 12" xfId="17645"/>
    <cellStyle name="통_01-토공_02-배수공_배수공H_통영기초#11-rev1_통합내역서_4-3차 전기공사 설계서_REVP0(090401) 13" xfId="17646"/>
    <cellStyle name="통_01-토공_02-배수공_배수공H_통영기초#11-rev1_통합내역서_4-3차 전기공사 설계서_REVP0(090401) 14" xfId="29862"/>
    <cellStyle name="통_01-토공_02-배수공_배수공H_통영기초#11-rev1_통합내역서_4-3차 전기공사 설계서_REVP0(090401) 2" xfId="17647"/>
    <cellStyle name="통_01-토공_02-배수공_배수공H_통영기초#11-rev1_통합내역서_4-3차 전기공사 설계서_REVP0(090401) 3" xfId="17648"/>
    <cellStyle name="통_01-토공_02-배수공_배수공H_통영기초#11-rev1_통합내역서_4-3차 전기공사 설계서_REVP0(090401) 4" xfId="17649"/>
    <cellStyle name="통_01-토공_02-배수공_배수공H_통영기초#11-rev1_통합내역서_4-3차 전기공사 설계서_REVP0(090401) 5" xfId="17650"/>
    <cellStyle name="통_01-토공_02-배수공_배수공H_통영기초#11-rev1_통합내역서_4-3차 전기공사 설계서_REVP0(090401) 6" xfId="17651"/>
    <cellStyle name="통_01-토공_02-배수공_배수공H_통영기초#11-rev1_통합내역서_4-3차 전기공사 설계서_REVP0(090401) 7" xfId="17652"/>
    <cellStyle name="통_01-토공_02-배수공_배수공H_통영기초#11-rev1_통합내역서_4-3차 전기공사 설계서_REVP0(090401) 8" xfId="17653"/>
    <cellStyle name="통_01-토공_02-배수공_배수공H_통영기초#11-rev1_통합내역서_4-3차 전기공사 설계서_REVP0(090401) 9" xfId="17654"/>
    <cellStyle name="통_01-토공_02-배수공_배수공H_통영기초#11-rev1_평택15-17본체내역서_rev5" xfId="17655"/>
    <cellStyle name="통_01-토공_02-배수공_배수공H_통영기초#11-rev1_평택15-17본체내역서_rev5 10" xfId="17656"/>
    <cellStyle name="통_01-토공_02-배수공_배수공H_통영기초#11-rev1_평택15-17본체내역서_rev5 11" xfId="17657"/>
    <cellStyle name="통_01-토공_02-배수공_배수공H_통영기초#11-rev1_평택15-17본체내역서_rev5 12" xfId="17658"/>
    <cellStyle name="통_01-토공_02-배수공_배수공H_통영기초#11-rev1_평택15-17본체내역서_rev5 13" xfId="17659"/>
    <cellStyle name="통_01-토공_02-배수공_배수공H_통영기초#11-rev1_평택15-17본체내역서_rev5 14" xfId="29861"/>
    <cellStyle name="통_01-토공_02-배수공_배수공H_통영기초#11-rev1_평택15-17본체내역서_rev5 2" xfId="17660"/>
    <cellStyle name="통_01-토공_02-배수공_배수공H_통영기초#11-rev1_평택15-17본체내역서_rev5 3" xfId="17661"/>
    <cellStyle name="통_01-토공_02-배수공_배수공H_통영기초#11-rev1_평택15-17본체내역서_rev5 4" xfId="17662"/>
    <cellStyle name="통_01-토공_02-배수공_배수공H_통영기초#11-rev1_평택15-17본체내역서_rev5 5" xfId="17663"/>
    <cellStyle name="통_01-토공_02-배수공_배수공H_통영기초#11-rev1_평택15-17본체내역서_rev5 6" xfId="17664"/>
    <cellStyle name="통_01-토공_02-배수공_배수공H_통영기초#11-rev1_평택15-17본체내역서_rev5 7" xfId="17665"/>
    <cellStyle name="통_01-토공_02-배수공_배수공H_통영기초#11-rev1_평택15-17본체내역서_rev5 8" xfId="17666"/>
    <cellStyle name="통_01-토공_02-배수공_배수공H_통영기초#11-rev1_평택15-17본체내역서_rev5 9" xfId="17667"/>
    <cellStyle name="통_01-토공_02-배수공_배수공H_통영기초#11-rev1_평택15-17본체내역서_rev5_1-1차 전기공사 설계서(저장탱크)_REVA_090721(전기방식수정분)" xfId="28426"/>
    <cellStyle name="통_01-토공_02-배수공_배수공H_통영기초#11-rev1_평택15-17본체내역서_rev5_4-3차 전기공사 설계서_REVP0(090401)" xfId="17668"/>
    <cellStyle name="통_01-토공_02-배수공_배수공H_통영기초#11-rev1_평택15-17본체내역서_rev5_4-3차 전기공사 설계서_REVP0(090401) 10" xfId="17669"/>
    <cellStyle name="통_01-토공_02-배수공_배수공H_통영기초#11-rev1_평택15-17본체내역서_rev5_4-3차 전기공사 설계서_REVP0(090401) 11" xfId="17670"/>
    <cellStyle name="통_01-토공_02-배수공_배수공H_통영기초#11-rev1_평택15-17본체내역서_rev5_4-3차 전기공사 설계서_REVP0(090401) 12" xfId="17671"/>
    <cellStyle name="통_01-토공_02-배수공_배수공H_통영기초#11-rev1_평택15-17본체내역서_rev5_4-3차 전기공사 설계서_REVP0(090401) 13" xfId="17672"/>
    <cellStyle name="통_01-토공_02-배수공_배수공H_통영기초#11-rev1_평택15-17본체내역서_rev5_4-3차 전기공사 설계서_REVP0(090401) 14" xfId="29860"/>
    <cellStyle name="통_01-토공_02-배수공_배수공H_통영기초#11-rev1_평택15-17본체내역서_rev5_4-3차 전기공사 설계서_REVP0(090401) 2" xfId="17673"/>
    <cellStyle name="통_01-토공_02-배수공_배수공H_통영기초#11-rev1_평택15-17본체내역서_rev5_4-3차 전기공사 설계서_REVP0(090401) 3" xfId="17674"/>
    <cellStyle name="통_01-토공_02-배수공_배수공H_통영기초#11-rev1_평택15-17본체내역서_rev5_4-3차 전기공사 설계서_REVP0(090401) 4" xfId="17675"/>
    <cellStyle name="통_01-토공_02-배수공_배수공H_통영기초#11-rev1_평택15-17본체내역서_rev5_4-3차 전기공사 설계서_REVP0(090401) 5" xfId="17676"/>
    <cellStyle name="통_01-토공_02-배수공_배수공H_통영기초#11-rev1_평택15-17본체내역서_rev5_4-3차 전기공사 설계서_REVP0(090401) 6" xfId="17677"/>
    <cellStyle name="통_01-토공_02-배수공_배수공H_통영기초#11-rev1_평택15-17본체내역서_rev5_4-3차 전기공사 설계서_REVP0(090401) 7" xfId="17678"/>
    <cellStyle name="통_01-토공_02-배수공_배수공H_통영기초#11-rev1_평택15-17본체내역서_rev5_4-3차 전기공사 설계서_REVP0(090401) 8" xfId="17679"/>
    <cellStyle name="통_01-토공_02-배수공_배수공H_통영기초#11-rev1_평택15-17본체내역서_rev5_4-3차 전기공사 설계서_REVP0(090401) 9" xfId="17680"/>
    <cellStyle name="통_01-토공_02-배수공_배수공H_통합내역서" xfId="17681"/>
    <cellStyle name="통_01-토공_02-배수공_배수공H_통합내역서 10" xfId="17682"/>
    <cellStyle name="통_01-토공_02-배수공_배수공H_통합내역서 11" xfId="17683"/>
    <cellStyle name="통_01-토공_02-배수공_배수공H_통합내역서 12" xfId="17684"/>
    <cellStyle name="통_01-토공_02-배수공_배수공H_통합내역서 13" xfId="17685"/>
    <cellStyle name="통_01-토공_02-배수공_배수공H_통합내역서 14" xfId="29859"/>
    <cellStyle name="통_01-토공_02-배수공_배수공H_통합내역서 2" xfId="17686"/>
    <cellStyle name="통_01-토공_02-배수공_배수공H_통합내역서 3" xfId="17687"/>
    <cellStyle name="통_01-토공_02-배수공_배수공H_통합내역서 4" xfId="17688"/>
    <cellStyle name="통_01-토공_02-배수공_배수공H_통합내역서 5" xfId="17689"/>
    <cellStyle name="통_01-토공_02-배수공_배수공H_통합내역서 6" xfId="17690"/>
    <cellStyle name="통_01-토공_02-배수공_배수공H_통합내역서 7" xfId="17691"/>
    <cellStyle name="통_01-토공_02-배수공_배수공H_통합내역서 8" xfId="17692"/>
    <cellStyle name="통_01-토공_02-배수공_배수공H_통합내역서 9" xfId="17693"/>
    <cellStyle name="통_01-토공_02-배수공_배수공H_통합내역서_1-1차 전기공사 설계서(저장탱크)_REVA_090721(전기방식수정분)" xfId="28427"/>
    <cellStyle name="통_01-토공_02-배수공_배수공H_통합내역서_4-3차 전기공사 설계서_REVP0(090401)" xfId="17694"/>
    <cellStyle name="통_01-토공_02-배수공_배수공H_통합내역서_4-3차 전기공사 설계서_REVP0(090401) 10" xfId="17695"/>
    <cellStyle name="통_01-토공_02-배수공_배수공H_통합내역서_4-3차 전기공사 설계서_REVP0(090401) 11" xfId="17696"/>
    <cellStyle name="통_01-토공_02-배수공_배수공H_통합내역서_4-3차 전기공사 설계서_REVP0(090401) 12" xfId="17697"/>
    <cellStyle name="통_01-토공_02-배수공_배수공H_통합내역서_4-3차 전기공사 설계서_REVP0(090401) 13" xfId="17698"/>
    <cellStyle name="통_01-토공_02-배수공_배수공H_통합내역서_4-3차 전기공사 설계서_REVP0(090401) 14" xfId="29858"/>
    <cellStyle name="통_01-토공_02-배수공_배수공H_통합내역서_4-3차 전기공사 설계서_REVP0(090401) 2" xfId="17699"/>
    <cellStyle name="통_01-토공_02-배수공_배수공H_통합내역서_4-3차 전기공사 설계서_REVP0(090401) 3" xfId="17700"/>
    <cellStyle name="통_01-토공_02-배수공_배수공H_통합내역서_4-3차 전기공사 설계서_REVP0(090401) 4" xfId="17701"/>
    <cellStyle name="통_01-토공_02-배수공_배수공H_통합내역서_4-3차 전기공사 설계서_REVP0(090401) 5" xfId="17702"/>
    <cellStyle name="통_01-토공_02-배수공_배수공H_통합내역서_4-3차 전기공사 설계서_REVP0(090401) 6" xfId="17703"/>
    <cellStyle name="통_01-토공_02-배수공_배수공H_통합내역서_4-3차 전기공사 설계서_REVP0(090401) 7" xfId="17704"/>
    <cellStyle name="통_01-토공_02-배수공_배수공H_통합내역서_4-3차 전기공사 설계서_REVP0(090401) 8" xfId="17705"/>
    <cellStyle name="통_01-토공_02-배수공_배수공H_통합내역서_4-3차 전기공사 설계서_REVP0(090401) 9" xfId="17706"/>
    <cellStyle name="통_01-토공_02-배수공_배수공H_평택15-17본체내역서_rev5" xfId="17707"/>
    <cellStyle name="통_01-토공_02-배수공_배수공H_평택15-17본체내역서_rev5 10" xfId="17708"/>
    <cellStyle name="통_01-토공_02-배수공_배수공H_평택15-17본체내역서_rev5 11" xfId="17709"/>
    <cellStyle name="통_01-토공_02-배수공_배수공H_평택15-17본체내역서_rev5 12" xfId="17710"/>
    <cellStyle name="통_01-토공_02-배수공_배수공H_평택15-17본체내역서_rev5 13" xfId="17711"/>
    <cellStyle name="통_01-토공_02-배수공_배수공H_평택15-17본체내역서_rev5 14" xfId="29857"/>
    <cellStyle name="통_01-토공_02-배수공_배수공H_평택15-17본체내역서_rev5 2" xfId="17712"/>
    <cellStyle name="통_01-토공_02-배수공_배수공H_평택15-17본체내역서_rev5 3" xfId="17713"/>
    <cellStyle name="통_01-토공_02-배수공_배수공H_평택15-17본체내역서_rev5 4" xfId="17714"/>
    <cellStyle name="통_01-토공_02-배수공_배수공H_평택15-17본체내역서_rev5 5" xfId="17715"/>
    <cellStyle name="통_01-토공_02-배수공_배수공H_평택15-17본체내역서_rev5 6" xfId="17716"/>
    <cellStyle name="통_01-토공_02-배수공_배수공H_평택15-17본체내역서_rev5 7" xfId="17717"/>
    <cellStyle name="통_01-토공_02-배수공_배수공H_평택15-17본체내역서_rev5 8" xfId="17718"/>
    <cellStyle name="통_01-토공_02-배수공_배수공H_평택15-17본체내역서_rev5 9" xfId="17719"/>
    <cellStyle name="통_01-토공_02-배수공_배수공H_평택15-17본체내역서_rev5_1-1차 전기공사 설계서(저장탱크)_REVA_090721(전기방식수정분)" xfId="28428"/>
    <cellStyle name="통_01-토공_02-배수공_배수공H_평택15-17본체내역서_rev5_4-3차 전기공사 설계서_REVP0(090401)" xfId="17720"/>
    <cellStyle name="통_01-토공_02-배수공_배수공H_평택15-17본체내역서_rev5_4-3차 전기공사 설계서_REVP0(090401) 10" xfId="17721"/>
    <cellStyle name="통_01-토공_02-배수공_배수공H_평택15-17본체내역서_rev5_4-3차 전기공사 설계서_REVP0(090401) 11" xfId="17722"/>
    <cellStyle name="통_01-토공_02-배수공_배수공H_평택15-17본체내역서_rev5_4-3차 전기공사 설계서_REVP0(090401) 12" xfId="17723"/>
    <cellStyle name="통_01-토공_02-배수공_배수공H_평택15-17본체내역서_rev5_4-3차 전기공사 설계서_REVP0(090401) 13" xfId="17724"/>
    <cellStyle name="통_01-토공_02-배수공_배수공H_평택15-17본체내역서_rev5_4-3차 전기공사 설계서_REVP0(090401) 14" xfId="29856"/>
    <cellStyle name="통_01-토공_02-배수공_배수공H_평택15-17본체내역서_rev5_4-3차 전기공사 설계서_REVP0(090401) 2" xfId="17725"/>
    <cellStyle name="통_01-토공_02-배수공_배수공H_평택15-17본체내역서_rev5_4-3차 전기공사 설계서_REVP0(090401) 3" xfId="17726"/>
    <cellStyle name="통_01-토공_02-배수공_배수공H_평택15-17본체내역서_rev5_4-3차 전기공사 설계서_REVP0(090401) 4" xfId="17727"/>
    <cellStyle name="통_01-토공_02-배수공_배수공H_평택15-17본체내역서_rev5_4-3차 전기공사 설계서_REVP0(090401) 5" xfId="17728"/>
    <cellStyle name="통_01-토공_02-배수공_배수공H_평택15-17본체내역서_rev5_4-3차 전기공사 설계서_REVP0(090401) 6" xfId="17729"/>
    <cellStyle name="통_01-토공_02-배수공_배수공H_평택15-17본체내역서_rev5_4-3차 전기공사 설계서_REVP0(090401) 7" xfId="17730"/>
    <cellStyle name="통_01-토공_02-배수공_배수공H_평택15-17본체내역서_rev5_4-3차 전기공사 설계서_REVP0(090401) 8" xfId="17731"/>
    <cellStyle name="통_01-토공_02-배수공_배수공H_평택15-17본체내역서_rev5_4-3차 전기공사 설계서_REVP0(090401) 9" xfId="17732"/>
    <cellStyle name="통_01-토공_02-배수공_통영기초#11-rev1" xfId="17733"/>
    <cellStyle name="통_01-토공_02-배수공_통영기초#11-rev1 10" xfId="17734"/>
    <cellStyle name="통_01-토공_02-배수공_통영기초#11-rev1 11" xfId="17735"/>
    <cellStyle name="통_01-토공_02-배수공_통영기초#11-rev1 12" xfId="17736"/>
    <cellStyle name="통_01-토공_02-배수공_통영기초#11-rev1 13" xfId="17737"/>
    <cellStyle name="통_01-토공_02-배수공_통영기초#11-rev1 14" xfId="29855"/>
    <cellStyle name="통_01-토공_02-배수공_통영기초#11-rev1 2" xfId="17738"/>
    <cellStyle name="통_01-토공_02-배수공_통영기초#11-rev1 3" xfId="17739"/>
    <cellStyle name="통_01-토공_02-배수공_통영기초#11-rev1 4" xfId="17740"/>
    <cellStyle name="통_01-토공_02-배수공_통영기초#11-rev1 5" xfId="17741"/>
    <cellStyle name="통_01-토공_02-배수공_통영기초#11-rev1 6" xfId="17742"/>
    <cellStyle name="통_01-토공_02-배수공_통영기초#11-rev1 7" xfId="17743"/>
    <cellStyle name="통_01-토공_02-배수공_통영기초#11-rev1 8" xfId="17744"/>
    <cellStyle name="통_01-토공_02-배수공_통영기초#11-rev1 9" xfId="17745"/>
    <cellStyle name="통_01-토공_02-배수공_통영기초#11-rev1_1-1차 전기공사 설계서(저장탱크)_REVA_090721(전기방식수정분)" xfId="28429"/>
    <cellStyle name="통_01-토공_02-배수공_통영기초#11-rev1_4-3차 전기공사 설계서_REVP0(090401)" xfId="17746"/>
    <cellStyle name="통_01-토공_02-배수공_통영기초#11-rev1_4-3차 전기공사 설계서_REVP0(090401) 10" xfId="17747"/>
    <cellStyle name="통_01-토공_02-배수공_통영기초#11-rev1_4-3차 전기공사 설계서_REVP0(090401) 11" xfId="17748"/>
    <cellStyle name="통_01-토공_02-배수공_통영기초#11-rev1_4-3차 전기공사 설계서_REVP0(090401) 12" xfId="17749"/>
    <cellStyle name="통_01-토공_02-배수공_통영기초#11-rev1_4-3차 전기공사 설계서_REVP0(090401) 13" xfId="17750"/>
    <cellStyle name="통_01-토공_02-배수공_통영기초#11-rev1_4-3차 전기공사 설계서_REVP0(090401) 14" xfId="29854"/>
    <cellStyle name="통_01-토공_02-배수공_통영기초#11-rev1_4-3차 전기공사 설계서_REVP0(090401) 2" xfId="17751"/>
    <cellStyle name="통_01-토공_02-배수공_통영기초#11-rev1_4-3차 전기공사 설계서_REVP0(090401) 3" xfId="17752"/>
    <cellStyle name="통_01-토공_02-배수공_통영기초#11-rev1_4-3차 전기공사 설계서_REVP0(090401) 4" xfId="17753"/>
    <cellStyle name="통_01-토공_02-배수공_통영기초#11-rev1_4-3차 전기공사 설계서_REVP0(090401) 5" xfId="17754"/>
    <cellStyle name="통_01-토공_02-배수공_통영기초#11-rev1_4-3차 전기공사 설계서_REVP0(090401) 6" xfId="17755"/>
    <cellStyle name="통_01-토공_02-배수공_통영기초#11-rev1_4-3차 전기공사 설계서_REVP0(090401) 7" xfId="17756"/>
    <cellStyle name="통_01-토공_02-배수공_통영기초#11-rev1_4-3차 전기공사 설계서_REVP0(090401) 8" xfId="17757"/>
    <cellStyle name="통_01-토공_02-배수공_통영기초#11-rev1_4-3차 전기공사 설계서_REVP0(090401) 9" xfId="17758"/>
    <cellStyle name="통_01-토공_02-배수공_통영기초#11-rev1_노임단가" xfId="17759"/>
    <cellStyle name="통_01-토공_02-배수공_통영기초#11-rev1_노임단가 10" xfId="17760"/>
    <cellStyle name="통_01-토공_02-배수공_통영기초#11-rev1_노임단가 11" xfId="17761"/>
    <cellStyle name="통_01-토공_02-배수공_통영기초#11-rev1_노임단가 12" xfId="17762"/>
    <cellStyle name="통_01-토공_02-배수공_통영기초#11-rev1_노임단가 13" xfId="17763"/>
    <cellStyle name="통_01-토공_02-배수공_통영기초#11-rev1_노임단가 14" xfId="29853"/>
    <cellStyle name="통_01-토공_02-배수공_통영기초#11-rev1_노임단가 2" xfId="17764"/>
    <cellStyle name="통_01-토공_02-배수공_통영기초#11-rev1_노임단가 3" xfId="17765"/>
    <cellStyle name="통_01-토공_02-배수공_통영기초#11-rev1_노임단가 4" xfId="17766"/>
    <cellStyle name="통_01-토공_02-배수공_통영기초#11-rev1_노임단가 5" xfId="17767"/>
    <cellStyle name="통_01-토공_02-배수공_통영기초#11-rev1_노임단가 6" xfId="17768"/>
    <cellStyle name="통_01-토공_02-배수공_통영기초#11-rev1_노임단가 7" xfId="17769"/>
    <cellStyle name="통_01-토공_02-배수공_통영기초#11-rev1_노임단가 8" xfId="17770"/>
    <cellStyle name="통_01-토공_02-배수공_통영기초#11-rev1_노임단가 9" xfId="17771"/>
    <cellStyle name="통_01-토공_02-배수공_통영기초#11-rev1_노임단가_1-1차 전기공사 설계서(저장탱크)_REVA_090721(전기방식수정분)" xfId="28430"/>
    <cellStyle name="통_01-토공_02-배수공_통영기초#11-rev1_노임단가_4-3차 전기공사 설계서_REVP0(090401)" xfId="17772"/>
    <cellStyle name="통_01-토공_02-배수공_통영기초#11-rev1_노임단가_4-3차 전기공사 설계서_REVP0(090401) 10" xfId="17773"/>
    <cellStyle name="통_01-토공_02-배수공_통영기초#11-rev1_노임단가_4-3차 전기공사 설계서_REVP0(090401) 11" xfId="17774"/>
    <cellStyle name="통_01-토공_02-배수공_통영기초#11-rev1_노임단가_4-3차 전기공사 설계서_REVP0(090401) 12" xfId="17775"/>
    <cellStyle name="통_01-토공_02-배수공_통영기초#11-rev1_노임단가_4-3차 전기공사 설계서_REVP0(090401) 13" xfId="17776"/>
    <cellStyle name="통_01-토공_02-배수공_통영기초#11-rev1_노임단가_4-3차 전기공사 설계서_REVP0(090401) 14" xfId="29852"/>
    <cellStyle name="통_01-토공_02-배수공_통영기초#11-rev1_노임단가_4-3차 전기공사 설계서_REVP0(090401) 2" xfId="17777"/>
    <cellStyle name="통_01-토공_02-배수공_통영기초#11-rev1_노임단가_4-3차 전기공사 설계서_REVP0(090401) 3" xfId="17778"/>
    <cellStyle name="통_01-토공_02-배수공_통영기초#11-rev1_노임단가_4-3차 전기공사 설계서_REVP0(090401) 4" xfId="17779"/>
    <cellStyle name="통_01-토공_02-배수공_통영기초#11-rev1_노임단가_4-3차 전기공사 설계서_REVP0(090401) 5" xfId="17780"/>
    <cellStyle name="통_01-토공_02-배수공_통영기초#11-rev1_노임단가_4-3차 전기공사 설계서_REVP0(090401) 6" xfId="17781"/>
    <cellStyle name="통_01-토공_02-배수공_통영기초#11-rev1_노임단가_4-3차 전기공사 설계서_REVP0(090401) 7" xfId="17782"/>
    <cellStyle name="통_01-토공_02-배수공_통영기초#11-rev1_노임단가_4-3차 전기공사 설계서_REVP0(090401) 8" xfId="17783"/>
    <cellStyle name="통_01-토공_02-배수공_통영기초#11-rev1_노임단가_4-3차 전기공사 설계서_REVP0(090401) 9" xfId="17784"/>
    <cellStyle name="통_01-토공_02-배수공_통영기초#11-rev1_통합내역서" xfId="17785"/>
    <cellStyle name="통_01-토공_02-배수공_통영기초#11-rev1_통합내역서 10" xfId="17786"/>
    <cellStyle name="통_01-토공_02-배수공_통영기초#11-rev1_통합내역서 11" xfId="17787"/>
    <cellStyle name="통_01-토공_02-배수공_통영기초#11-rev1_통합내역서 12" xfId="17788"/>
    <cellStyle name="통_01-토공_02-배수공_통영기초#11-rev1_통합내역서 13" xfId="17789"/>
    <cellStyle name="통_01-토공_02-배수공_통영기초#11-rev1_통합내역서 14" xfId="29851"/>
    <cellStyle name="통_01-토공_02-배수공_통영기초#11-rev1_통합내역서 2" xfId="17790"/>
    <cellStyle name="통_01-토공_02-배수공_통영기초#11-rev1_통합내역서 3" xfId="17791"/>
    <cellStyle name="통_01-토공_02-배수공_통영기초#11-rev1_통합내역서 4" xfId="17792"/>
    <cellStyle name="통_01-토공_02-배수공_통영기초#11-rev1_통합내역서 5" xfId="17793"/>
    <cellStyle name="통_01-토공_02-배수공_통영기초#11-rev1_통합내역서 6" xfId="17794"/>
    <cellStyle name="통_01-토공_02-배수공_통영기초#11-rev1_통합내역서 7" xfId="17795"/>
    <cellStyle name="통_01-토공_02-배수공_통영기초#11-rev1_통합내역서 8" xfId="17796"/>
    <cellStyle name="통_01-토공_02-배수공_통영기초#11-rev1_통합내역서 9" xfId="17797"/>
    <cellStyle name="통_01-토공_02-배수공_통영기초#11-rev1_통합내역서_1-1차 전기공사 설계서(저장탱크)_REVA_090721(전기방식수정분)" xfId="28431"/>
    <cellStyle name="통_01-토공_02-배수공_통영기초#11-rev1_통합내역서_4-3차 전기공사 설계서_REVP0(090401)" xfId="17798"/>
    <cellStyle name="통_01-토공_02-배수공_통영기초#11-rev1_통합내역서_4-3차 전기공사 설계서_REVP0(090401) 10" xfId="17799"/>
    <cellStyle name="통_01-토공_02-배수공_통영기초#11-rev1_통합내역서_4-3차 전기공사 설계서_REVP0(090401) 11" xfId="17800"/>
    <cellStyle name="통_01-토공_02-배수공_통영기초#11-rev1_통합내역서_4-3차 전기공사 설계서_REVP0(090401) 12" xfId="17801"/>
    <cellStyle name="통_01-토공_02-배수공_통영기초#11-rev1_통합내역서_4-3차 전기공사 설계서_REVP0(090401) 13" xfId="17802"/>
    <cellStyle name="통_01-토공_02-배수공_통영기초#11-rev1_통합내역서_4-3차 전기공사 설계서_REVP0(090401) 14" xfId="29850"/>
    <cellStyle name="통_01-토공_02-배수공_통영기초#11-rev1_통합내역서_4-3차 전기공사 설계서_REVP0(090401) 2" xfId="17803"/>
    <cellStyle name="통_01-토공_02-배수공_통영기초#11-rev1_통합내역서_4-3차 전기공사 설계서_REVP0(090401) 3" xfId="17804"/>
    <cellStyle name="통_01-토공_02-배수공_통영기초#11-rev1_통합내역서_4-3차 전기공사 설계서_REVP0(090401) 4" xfId="17805"/>
    <cellStyle name="통_01-토공_02-배수공_통영기초#11-rev1_통합내역서_4-3차 전기공사 설계서_REVP0(090401) 5" xfId="17806"/>
    <cellStyle name="통_01-토공_02-배수공_통영기초#11-rev1_통합내역서_4-3차 전기공사 설계서_REVP0(090401) 6" xfId="17807"/>
    <cellStyle name="통_01-토공_02-배수공_통영기초#11-rev1_통합내역서_4-3차 전기공사 설계서_REVP0(090401) 7" xfId="17808"/>
    <cellStyle name="통_01-토공_02-배수공_통영기초#11-rev1_통합내역서_4-3차 전기공사 설계서_REVP0(090401) 8" xfId="17809"/>
    <cellStyle name="통_01-토공_02-배수공_통영기초#11-rev1_통합내역서_4-3차 전기공사 설계서_REVP0(090401) 9" xfId="17810"/>
    <cellStyle name="통_01-토공_02-배수공_통영기초#11-rev1_평택15-17본체내역서_rev5" xfId="17811"/>
    <cellStyle name="통_01-토공_02-배수공_통영기초#11-rev1_평택15-17본체내역서_rev5 10" xfId="17812"/>
    <cellStyle name="통_01-토공_02-배수공_통영기초#11-rev1_평택15-17본체내역서_rev5 11" xfId="17813"/>
    <cellStyle name="통_01-토공_02-배수공_통영기초#11-rev1_평택15-17본체내역서_rev5 12" xfId="17814"/>
    <cellStyle name="통_01-토공_02-배수공_통영기초#11-rev1_평택15-17본체내역서_rev5 13" xfId="17815"/>
    <cellStyle name="통_01-토공_02-배수공_통영기초#11-rev1_평택15-17본체내역서_rev5 14" xfId="29849"/>
    <cellStyle name="통_01-토공_02-배수공_통영기초#11-rev1_평택15-17본체내역서_rev5 2" xfId="17816"/>
    <cellStyle name="통_01-토공_02-배수공_통영기초#11-rev1_평택15-17본체내역서_rev5 3" xfId="17817"/>
    <cellStyle name="통_01-토공_02-배수공_통영기초#11-rev1_평택15-17본체내역서_rev5 4" xfId="17818"/>
    <cellStyle name="통_01-토공_02-배수공_통영기초#11-rev1_평택15-17본체내역서_rev5 5" xfId="17819"/>
    <cellStyle name="통_01-토공_02-배수공_통영기초#11-rev1_평택15-17본체내역서_rev5 6" xfId="17820"/>
    <cellStyle name="통_01-토공_02-배수공_통영기초#11-rev1_평택15-17본체내역서_rev5 7" xfId="17821"/>
    <cellStyle name="통_01-토공_02-배수공_통영기초#11-rev1_평택15-17본체내역서_rev5 8" xfId="17822"/>
    <cellStyle name="통_01-토공_02-배수공_통영기초#11-rev1_평택15-17본체내역서_rev5 9" xfId="17823"/>
    <cellStyle name="통_01-토공_02-배수공_통영기초#11-rev1_평택15-17본체내역서_rev5_1-1차 전기공사 설계서(저장탱크)_REVA_090721(전기방식수정분)" xfId="28432"/>
    <cellStyle name="통_01-토공_02-배수공_통영기초#11-rev1_평택15-17본체내역서_rev5_4-3차 전기공사 설계서_REVP0(090401)" xfId="17824"/>
    <cellStyle name="통_01-토공_02-배수공_통영기초#11-rev1_평택15-17본체내역서_rev5_4-3차 전기공사 설계서_REVP0(090401) 10" xfId="17825"/>
    <cellStyle name="통_01-토공_02-배수공_통영기초#11-rev1_평택15-17본체내역서_rev5_4-3차 전기공사 설계서_REVP0(090401) 11" xfId="17826"/>
    <cellStyle name="통_01-토공_02-배수공_통영기초#11-rev1_평택15-17본체내역서_rev5_4-3차 전기공사 설계서_REVP0(090401) 12" xfId="17827"/>
    <cellStyle name="통_01-토공_02-배수공_통영기초#11-rev1_평택15-17본체내역서_rev5_4-3차 전기공사 설계서_REVP0(090401) 13" xfId="17828"/>
    <cellStyle name="통_01-토공_02-배수공_통영기초#11-rev1_평택15-17본체내역서_rev5_4-3차 전기공사 설계서_REVP0(090401) 14" xfId="29848"/>
    <cellStyle name="통_01-토공_02-배수공_통영기초#11-rev1_평택15-17본체내역서_rev5_4-3차 전기공사 설계서_REVP0(090401) 2" xfId="17829"/>
    <cellStyle name="통_01-토공_02-배수공_통영기초#11-rev1_평택15-17본체내역서_rev5_4-3차 전기공사 설계서_REVP0(090401) 3" xfId="17830"/>
    <cellStyle name="통_01-토공_02-배수공_통영기초#11-rev1_평택15-17본체내역서_rev5_4-3차 전기공사 설계서_REVP0(090401) 4" xfId="17831"/>
    <cellStyle name="통_01-토공_02-배수공_통영기초#11-rev1_평택15-17본체내역서_rev5_4-3차 전기공사 설계서_REVP0(090401) 5" xfId="17832"/>
    <cellStyle name="통_01-토공_02-배수공_통영기초#11-rev1_평택15-17본체내역서_rev5_4-3차 전기공사 설계서_REVP0(090401) 6" xfId="17833"/>
    <cellStyle name="통_01-토공_02-배수공_통영기초#11-rev1_평택15-17본체내역서_rev5_4-3차 전기공사 설계서_REVP0(090401) 7" xfId="17834"/>
    <cellStyle name="통_01-토공_02-배수공_통영기초#11-rev1_평택15-17본체내역서_rev5_4-3차 전기공사 설계서_REVP0(090401) 8" xfId="17835"/>
    <cellStyle name="통_01-토공_02-배수공_통영기초#11-rev1_평택15-17본체내역서_rev5_4-3차 전기공사 설계서_REVP0(090401) 9" xfId="17836"/>
    <cellStyle name="통_01-토공_02-배수공_통합내역서" xfId="17837"/>
    <cellStyle name="통_01-토공_02-배수공_통합내역서 10" xfId="17838"/>
    <cellStyle name="통_01-토공_02-배수공_통합내역서 11" xfId="17839"/>
    <cellStyle name="통_01-토공_02-배수공_통합내역서 12" xfId="17840"/>
    <cellStyle name="통_01-토공_02-배수공_통합내역서 13" xfId="17841"/>
    <cellStyle name="통_01-토공_02-배수공_통합내역서 14" xfId="29847"/>
    <cellStyle name="통_01-토공_02-배수공_통합내역서 2" xfId="17842"/>
    <cellStyle name="통_01-토공_02-배수공_통합내역서 3" xfId="17843"/>
    <cellStyle name="통_01-토공_02-배수공_통합내역서 4" xfId="17844"/>
    <cellStyle name="통_01-토공_02-배수공_통합내역서 5" xfId="17845"/>
    <cellStyle name="통_01-토공_02-배수공_통합내역서 6" xfId="17846"/>
    <cellStyle name="통_01-토공_02-배수공_통합내역서 7" xfId="17847"/>
    <cellStyle name="통_01-토공_02-배수공_통합내역서 8" xfId="17848"/>
    <cellStyle name="통_01-토공_02-배수공_통합내역서 9" xfId="17849"/>
    <cellStyle name="통_01-토공_02-배수공_통합내역서_1-1차 전기공사 설계서(저장탱크)_REVA_090721(전기방식수정분)" xfId="28433"/>
    <cellStyle name="통_01-토공_02-배수공_통합내역서_4-3차 전기공사 설계서_REVP0(090401)" xfId="17850"/>
    <cellStyle name="통_01-토공_02-배수공_통합내역서_4-3차 전기공사 설계서_REVP0(090401) 10" xfId="17851"/>
    <cellStyle name="통_01-토공_02-배수공_통합내역서_4-3차 전기공사 설계서_REVP0(090401) 11" xfId="17852"/>
    <cellStyle name="통_01-토공_02-배수공_통합내역서_4-3차 전기공사 설계서_REVP0(090401) 12" xfId="17853"/>
    <cellStyle name="통_01-토공_02-배수공_통합내역서_4-3차 전기공사 설계서_REVP0(090401) 13" xfId="17854"/>
    <cellStyle name="통_01-토공_02-배수공_통합내역서_4-3차 전기공사 설계서_REVP0(090401) 14" xfId="29846"/>
    <cellStyle name="통_01-토공_02-배수공_통합내역서_4-3차 전기공사 설계서_REVP0(090401) 2" xfId="17855"/>
    <cellStyle name="통_01-토공_02-배수공_통합내역서_4-3차 전기공사 설계서_REVP0(090401) 3" xfId="17856"/>
    <cellStyle name="통_01-토공_02-배수공_통합내역서_4-3차 전기공사 설계서_REVP0(090401) 4" xfId="17857"/>
    <cellStyle name="통_01-토공_02-배수공_통합내역서_4-3차 전기공사 설계서_REVP0(090401) 5" xfId="17858"/>
    <cellStyle name="통_01-토공_02-배수공_통합내역서_4-3차 전기공사 설계서_REVP0(090401) 6" xfId="17859"/>
    <cellStyle name="통_01-토공_02-배수공_통합내역서_4-3차 전기공사 설계서_REVP0(090401) 7" xfId="17860"/>
    <cellStyle name="통_01-토공_02-배수공_통합내역서_4-3차 전기공사 설계서_REVP0(090401) 8" xfId="17861"/>
    <cellStyle name="통_01-토공_02-배수공_통합내역서_4-3차 전기공사 설계서_REVP0(090401) 9" xfId="17862"/>
    <cellStyle name="통_01-토공_02-배수공_평택15-17본체내역서_rev5" xfId="17863"/>
    <cellStyle name="통_01-토공_02-배수공_평택15-17본체내역서_rev5 10" xfId="17864"/>
    <cellStyle name="통_01-토공_02-배수공_평택15-17본체내역서_rev5 11" xfId="17865"/>
    <cellStyle name="통_01-토공_02-배수공_평택15-17본체내역서_rev5 12" xfId="17866"/>
    <cellStyle name="통_01-토공_02-배수공_평택15-17본체내역서_rev5 13" xfId="17867"/>
    <cellStyle name="통_01-토공_02-배수공_평택15-17본체내역서_rev5 14" xfId="29845"/>
    <cellStyle name="통_01-토공_02-배수공_평택15-17본체내역서_rev5 2" xfId="17868"/>
    <cellStyle name="통_01-토공_02-배수공_평택15-17본체내역서_rev5 3" xfId="17869"/>
    <cellStyle name="통_01-토공_02-배수공_평택15-17본체내역서_rev5 4" xfId="17870"/>
    <cellStyle name="통_01-토공_02-배수공_평택15-17본체내역서_rev5 5" xfId="17871"/>
    <cellStyle name="통_01-토공_02-배수공_평택15-17본체내역서_rev5 6" xfId="17872"/>
    <cellStyle name="통_01-토공_02-배수공_평택15-17본체내역서_rev5 7" xfId="17873"/>
    <cellStyle name="통_01-토공_02-배수공_평택15-17본체내역서_rev5 8" xfId="17874"/>
    <cellStyle name="통_01-토공_02-배수공_평택15-17본체내역서_rev5 9" xfId="17875"/>
    <cellStyle name="통_01-토공_02-배수공_평택15-17본체내역서_rev5_1-1차 전기공사 설계서(저장탱크)_REVA_090721(전기방식수정분)" xfId="28434"/>
    <cellStyle name="통_01-토공_02-배수공_평택15-17본체내역서_rev5_4-3차 전기공사 설계서_REVP0(090401)" xfId="17876"/>
    <cellStyle name="통_01-토공_02-배수공_평택15-17본체내역서_rev5_4-3차 전기공사 설계서_REVP0(090401) 10" xfId="17877"/>
    <cellStyle name="통_01-토공_02-배수공_평택15-17본체내역서_rev5_4-3차 전기공사 설계서_REVP0(090401) 11" xfId="17878"/>
    <cellStyle name="통_01-토공_02-배수공_평택15-17본체내역서_rev5_4-3차 전기공사 설계서_REVP0(090401) 12" xfId="17879"/>
    <cellStyle name="통_01-토공_02-배수공_평택15-17본체내역서_rev5_4-3차 전기공사 설계서_REVP0(090401) 13" xfId="17880"/>
    <cellStyle name="통_01-토공_02-배수공_평택15-17본체내역서_rev5_4-3차 전기공사 설계서_REVP0(090401) 14" xfId="29844"/>
    <cellStyle name="통_01-토공_02-배수공_평택15-17본체내역서_rev5_4-3차 전기공사 설계서_REVP0(090401) 2" xfId="17881"/>
    <cellStyle name="통_01-토공_02-배수공_평택15-17본체내역서_rev5_4-3차 전기공사 설계서_REVP0(090401) 3" xfId="17882"/>
    <cellStyle name="통_01-토공_02-배수공_평택15-17본체내역서_rev5_4-3차 전기공사 설계서_REVP0(090401) 4" xfId="17883"/>
    <cellStyle name="통_01-토공_02-배수공_평택15-17본체내역서_rev5_4-3차 전기공사 설계서_REVP0(090401) 5" xfId="17884"/>
    <cellStyle name="통_01-토공_02-배수공_평택15-17본체내역서_rev5_4-3차 전기공사 설계서_REVP0(090401) 6" xfId="17885"/>
    <cellStyle name="통_01-토공_02-배수공_평택15-17본체내역서_rev5_4-3차 전기공사 설계서_REVP0(090401) 7" xfId="17886"/>
    <cellStyle name="통_01-토공_02-배수공_평택15-17본체내역서_rev5_4-3차 전기공사 설계서_REVP0(090401) 8" xfId="17887"/>
    <cellStyle name="통_01-토공_02-배수공_평택15-17본체내역서_rev5_4-3차 전기공사 설계서_REVP0(090401) 9" xfId="17888"/>
    <cellStyle name="통_02-배수공" xfId="17889"/>
    <cellStyle name="통_02-배수공 10" xfId="17890"/>
    <cellStyle name="통_02-배수공 11" xfId="17891"/>
    <cellStyle name="통_02-배수공 12" xfId="17892"/>
    <cellStyle name="통_02-배수공 13" xfId="17893"/>
    <cellStyle name="통_02-배수공 14" xfId="29843"/>
    <cellStyle name="통_02-배수공 2" xfId="17894"/>
    <cellStyle name="통_02-배수공 3" xfId="17895"/>
    <cellStyle name="통_02-배수공 4" xfId="17896"/>
    <cellStyle name="통_02-배수공 5" xfId="17897"/>
    <cellStyle name="통_02-배수공 6" xfId="17898"/>
    <cellStyle name="통_02-배수공 7" xfId="17899"/>
    <cellStyle name="통_02-배수공 8" xfId="17900"/>
    <cellStyle name="통_02-배수공 9" xfId="17901"/>
    <cellStyle name="통_02-배수공_02-배수공" xfId="17902"/>
    <cellStyle name="통_02-배수공_02-배수공 10" xfId="17903"/>
    <cellStyle name="통_02-배수공_02-배수공 11" xfId="17904"/>
    <cellStyle name="통_02-배수공_02-배수공 12" xfId="17905"/>
    <cellStyle name="통_02-배수공_02-배수공 13" xfId="17906"/>
    <cellStyle name="통_02-배수공_02-배수공 14" xfId="29842"/>
    <cellStyle name="통_02-배수공_02-배수공 2" xfId="17907"/>
    <cellStyle name="통_02-배수공_02-배수공 3" xfId="17908"/>
    <cellStyle name="통_02-배수공_02-배수공 4" xfId="17909"/>
    <cellStyle name="통_02-배수공_02-배수공 5" xfId="17910"/>
    <cellStyle name="통_02-배수공_02-배수공 6" xfId="17911"/>
    <cellStyle name="통_02-배수공_02-배수공 7" xfId="17912"/>
    <cellStyle name="통_02-배수공_02-배수공 8" xfId="17913"/>
    <cellStyle name="통_02-배수공_02-배수공 9" xfId="17914"/>
    <cellStyle name="통_02-배수공_02-배수공_1-1차 전기공사 설계서(저장탱크)_REVA_090721(전기방식수정분)" xfId="28435"/>
    <cellStyle name="통_02-배수공_02-배수공_4-3차 전기공사 설계서_REVP0(090401)" xfId="17915"/>
    <cellStyle name="통_02-배수공_02-배수공_4-3차 전기공사 설계서_REVP0(090401) 10" xfId="17916"/>
    <cellStyle name="통_02-배수공_02-배수공_4-3차 전기공사 설계서_REVP0(090401) 11" xfId="17917"/>
    <cellStyle name="통_02-배수공_02-배수공_4-3차 전기공사 설계서_REVP0(090401) 12" xfId="17918"/>
    <cellStyle name="통_02-배수공_02-배수공_4-3차 전기공사 설계서_REVP0(090401) 13" xfId="17919"/>
    <cellStyle name="통_02-배수공_02-배수공_4-3차 전기공사 설계서_REVP0(090401) 14" xfId="29841"/>
    <cellStyle name="통_02-배수공_02-배수공_4-3차 전기공사 설계서_REVP0(090401) 2" xfId="17920"/>
    <cellStyle name="통_02-배수공_02-배수공_4-3차 전기공사 설계서_REVP0(090401) 3" xfId="17921"/>
    <cellStyle name="통_02-배수공_02-배수공_4-3차 전기공사 설계서_REVP0(090401) 4" xfId="17922"/>
    <cellStyle name="통_02-배수공_02-배수공_4-3차 전기공사 설계서_REVP0(090401) 5" xfId="17923"/>
    <cellStyle name="통_02-배수공_02-배수공_4-3차 전기공사 설계서_REVP0(090401) 6" xfId="17924"/>
    <cellStyle name="통_02-배수공_02-배수공_4-3차 전기공사 설계서_REVP0(090401) 7" xfId="17925"/>
    <cellStyle name="통_02-배수공_02-배수공_4-3차 전기공사 설계서_REVP0(090401) 8" xfId="17926"/>
    <cellStyle name="통_02-배수공_02-배수공_4-3차 전기공사 설계서_REVP0(090401) 9" xfId="17927"/>
    <cellStyle name="통_02-배수공_02-배수공_노임단가" xfId="17928"/>
    <cellStyle name="통_02-배수공_02-배수공_노임단가 10" xfId="17929"/>
    <cellStyle name="통_02-배수공_02-배수공_노임단가 11" xfId="17930"/>
    <cellStyle name="통_02-배수공_02-배수공_노임단가 12" xfId="17931"/>
    <cellStyle name="통_02-배수공_02-배수공_노임단가 13" xfId="17932"/>
    <cellStyle name="통_02-배수공_02-배수공_노임단가 14" xfId="29840"/>
    <cellStyle name="통_02-배수공_02-배수공_노임단가 2" xfId="17933"/>
    <cellStyle name="통_02-배수공_02-배수공_노임단가 3" xfId="17934"/>
    <cellStyle name="통_02-배수공_02-배수공_노임단가 4" xfId="17935"/>
    <cellStyle name="통_02-배수공_02-배수공_노임단가 5" xfId="17936"/>
    <cellStyle name="통_02-배수공_02-배수공_노임단가 6" xfId="17937"/>
    <cellStyle name="통_02-배수공_02-배수공_노임단가 7" xfId="17938"/>
    <cellStyle name="통_02-배수공_02-배수공_노임단가 8" xfId="17939"/>
    <cellStyle name="통_02-배수공_02-배수공_노임단가 9" xfId="17940"/>
    <cellStyle name="통_02-배수공_02-배수공_노임단가_1-1차 전기공사 설계서(저장탱크)_REVA_090721(전기방식수정분)" xfId="28436"/>
    <cellStyle name="통_02-배수공_02-배수공_노임단가_4-3차 전기공사 설계서_REVP0(090401)" xfId="17941"/>
    <cellStyle name="통_02-배수공_02-배수공_노임단가_4-3차 전기공사 설계서_REVP0(090401) 10" xfId="17942"/>
    <cellStyle name="통_02-배수공_02-배수공_노임단가_4-3차 전기공사 설계서_REVP0(090401) 11" xfId="17943"/>
    <cellStyle name="통_02-배수공_02-배수공_노임단가_4-3차 전기공사 설계서_REVP0(090401) 12" xfId="17944"/>
    <cellStyle name="통_02-배수공_02-배수공_노임단가_4-3차 전기공사 설계서_REVP0(090401) 13" xfId="17945"/>
    <cellStyle name="통_02-배수공_02-배수공_노임단가_4-3차 전기공사 설계서_REVP0(090401) 14" xfId="29839"/>
    <cellStyle name="통_02-배수공_02-배수공_노임단가_4-3차 전기공사 설계서_REVP0(090401) 2" xfId="17946"/>
    <cellStyle name="통_02-배수공_02-배수공_노임단가_4-3차 전기공사 설계서_REVP0(090401) 3" xfId="17947"/>
    <cellStyle name="통_02-배수공_02-배수공_노임단가_4-3차 전기공사 설계서_REVP0(090401) 4" xfId="17948"/>
    <cellStyle name="통_02-배수공_02-배수공_노임단가_4-3차 전기공사 설계서_REVP0(090401) 5" xfId="17949"/>
    <cellStyle name="통_02-배수공_02-배수공_노임단가_4-3차 전기공사 설계서_REVP0(090401) 6" xfId="17950"/>
    <cellStyle name="통_02-배수공_02-배수공_노임단가_4-3차 전기공사 설계서_REVP0(090401) 7" xfId="17951"/>
    <cellStyle name="통_02-배수공_02-배수공_노임단가_4-3차 전기공사 설계서_REVP0(090401) 8" xfId="17952"/>
    <cellStyle name="통_02-배수공_02-배수공_노임단가_4-3차 전기공사 설계서_REVP0(090401) 9" xfId="17953"/>
    <cellStyle name="통_02-배수공_02-배수공_배수공H" xfId="17954"/>
    <cellStyle name="통_02-배수공_02-배수공_배수공H 10" xfId="17955"/>
    <cellStyle name="통_02-배수공_02-배수공_배수공H 11" xfId="17956"/>
    <cellStyle name="통_02-배수공_02-배수공_배수공H 12" xfId="17957"/>
    <cellStyle name="통_02-배수공_02-배수공_배수공H 13" xfId="17958"/>
    <cellStyle name="통_02-배수공_02-배수공_배수공H 14" xfId="29838"/>
    <cellStyle name="통_02-배수공_02-배수공_배수공H 2" xfId="17959"/>
    <cellStyle name="통_02-배수공_02-배수공_배수공H 3" xfId="17960"/>
    <cellStyle name="통_02-배수공_02-배수공_배수공H 4" xfId="17961"/>
    <cellStyle name="통_02-배수공_02-배수공_배수공H 5" xfId="17962"/>
    <cellStyle name="통_02-배수공_02-배수공_배수공H 6" xfId="17963"/>
    <cellStyle name="통_02-배수공_02-배수공_배수공H 7" xfId="17964"/>
    <cellStyle name="통_02-배수공_02-배수공_배수공H 8" xfId="17965"/>
    <cellStyle name="통_02-배수공_02-배수공_배수공H 9" xfId="17966"/>
    <cellStyle name="통_02-배수공_02-배수공_배수공H_1-1차 전기공사 설계서(저장탱크)_REVA_090721(전기방식수정분)" xfId="28437"/>
    <cellStyle name="통_02-배수공_02-배수공_배수공H_4-3차 전기공사 설계서_REVP0(090401)" xfId="17967"/>
    <cellStyle name="통_02-배수공_02-배수공_배수공H_4-3차 전기공사 설계서_REVP0(090401) 10" xfId="17968"/>
    <cellStyle name="통_02-배수공_02-배수공_배수공H_4-3차 전기공사 설계서_REVP0(090401) 11" xfId="17969"/>
    <cellStyle name="통_02-배수공_02-배수공_배수공H_4-3차 전기공사 설계서_REVP0(090401) 12" xfId="17970"/>
    <cellStyle name="통_02-배수공_02-배수공_배수공H_4-3차 전기공사 설계서_REVP0(090401) 13" xfId="17971"/>
    <cellStyle name="통_02-배수공_02-배수공_배수공H_4-3차 전기공사 설계서_REVP0(090401) 14" xfId="29837"/>
    <cellStyle name="통_02-배수공_02-배수공_배수공H_4-3차 전기공사 설계서_REVP0(090401) 2" xfId="17972"/>
    <cellStyle name="통_02-배수공_02-배수공_배수공H_4-3차 전기공사 설계서_REVP0(090401) 3" xfId="17973"/>
    <cellStyle name="통_02-배수공_02-배수공_배수공H_4-3차 전기공사 설계서_REVP0(090401) 4" xfId="17974"/>
    <cellStyle name="통_02-배수공_02-배수공_배수공H_4-3차 전기공사 설계서_REVP0(090401) 5" xfId="17975"/>
    <cellStyle name="통_02-배수공_02-배수공_배수공H_4-3차 전기공사 설계서_REVP0(090401) 6" xfId="17976"/>
    <cellStyle name="통_02-배수공_02-배수공_배수공H_4-3차 전기공사 설계서_REVP0(090401) 7" xfId="17977"/>
    <cellStyle name="통_02-배수공_02-배수공_배수공H_4-3차 전기공사 설계서_REVP0(090401) 8" xfId="17978"/>
    <cellStyle name="통_02-배수공_02-배수공_배수공H_4-3차 전기공사 설계서_REVP0(090401) 9" xfId="17979"/>
    <cellStyle name="통_02-배수공_02-배수공_배수공H_노임단가" xfId="17980"/>
    <cellStyle name="통_02-배수공_02-배수공_배수공H_노임단가 10" xfId="17981"/>
    <cellStyle name="통_02-배수공_02-배수공_배수공H_노임단가 11" xfId="17982"/>
    <cellStyle name="통_02-배수공_02-배수공_배수공H_노임단가 12" xfId="17983"/>
    <cellStyle name="통_02-배수공_02-배수공_배수공H_노임단가 13" xfId="17984"/>
    <cellStyle name="통_02-배수공_02-배수공_배수공H_노임단가 14" xfId="29836"/>
    <cellStyle name="통_02-배수공_02-배수공_배수공H_노임단가 2" xfId="17985"/>
    <cellStyle name="통_02-배수공_02-배수공_배수공H_노임단가 3" xfId="17986"/>
    <cellStyle name="통_02-배수공_02-배수공_배수공H_노임단가 4" xfId="17987"/>
    <cellStyle name="통_02-배수공_02-배수공_배수공H_노임단가 5" xfId="17988"/>
    <cellStyle name="통_02-배수공_02-배수공_배수공H_노임단가 6" xfId="17989"/>
    <cellStyle name="통_02-배수공_02-배수공_배수공H_노임단가 7" xfId="17990"/>
    <cellStyle name="통_02-배수공_02-배수공_배수공H_노임단가 8" xfId="17991"/>
    <cellStyle name="통_02-배수공_02-배수공_배수공H_노임단가 9" xfId="17992"/>
    <cellStyle name="통_02-배수공_02-배수공_배수공H_노임단가_1-1차 전기공사 설계서(저장탱크)_REVA_090721(전기방식수정분)" xfId="28438"/>
    <cellStyle name="통_02-배수공_02-배수공_배수공H_노임단가_4-3차 전기공사 설계서_REVP0(090401)" xfId="17993"/>
    <cellStyle name="통_02-배수공_02-배수공_배수공H_노임단가_4-3차 전기공사 설계서_REVP0(090401) 10" xfId="17994"/>
    <cellStyle name="통_02-배수공_02-배수공_배수공H_노임단가_4-3차 전기공사 설계서_REVP0(090401) 11" xfId="17995"/>
    <cellStyle name="통_02-배수공_02-배수공_배수공H_노임단가_4-3차 전기공사 설계서_REVP0(090401) 12" xfId="17996"/>
    <cellStyle name="통_02-배수공_02-배수공_배수공H_노임단가_4-3차 전기공사 설계서_REVP0(090401) 13" xfId="17997"/>
    <cellStyle name="통_02-배수공_02-배수공_배수공H_노임단가_4-3차 전기공사 설계서_REVP0(090401) 14" xfId="29835"/>
    <cellStyle name="통_02-배수공_02-배수공_배수공H_노임단가_4-3차 전기공사 설계서_REVP0(090401) 2" xfId="17998"/>
    <cellStyle name="통_02-배수공_02-배수공_배수공H_노임단가_4-3차 전기공사 설계서_REVP0(090401) 3" xfId="17999"/>
    <cellStyle name="통_02-배수공_02-배수공_배수공H_노임단가_4-3차 전기공사 설계서_REVP0(090401) 4" xfId="18000"/>
    <cellStyle name="통_02-배수공_02-배수공_배수공H_노임단가_4-3차 전기공사 설계서_REVP0(090401) 5" xfId="18001"/>
    <cellStyle name="통_02-배수공_02-배수공_배수공H_노임단가_4-3차 전기공사 설계서_REVP0(090401) 6" xfId="18002"/>
    <cellStyle name="통_02-배수공_02-배수공_배수공H_노임단가_4-3차 전기공사 설계서_REVP0(090401) 7" xfId="18003"/>
    <cellStyle name="통_02-배수공_02-배수공_배수공H_노임단가_4-3차 전기공사 설계서_REVP0(090401) 8" xfId="18004"/>
    <cellStyle name="통_02-배수공_02-배수공_배수공H_노임단가_4-3차 전기공사 설계서_REVP0(090401) 9" xfId="18005"/>
    <cellStyle name="통_02-배수공_02-배수공_배수공H_통영기초#11-rev1" xfId="18006"/>
    <cellStyle name="통_02-배수공_02-배수공_배수공H_통영기초#11-rev1 10" xfId="18007"/>
    <cellStyle name="통_02-배수공_02-배수공_배수공H_통영기초#11-rev1 11" xfId="18008"/>
    <cellStyle name="통_02-배수공_02-배수공_배수공H_통영기초#11-rev1 12" xfId="18009"/>
    <cellStyle name="통_02-배수공_02-배수공_배수공H_통영기초#11-rev1 13" xfId="18010"/>
    <cellStyle name="통_02-배수공_02-배수공_배수공H_통영기초#11-rev1 14" xfId="29834"/>
    <cellStyle name="통_02-배수공_02-배수공_배수공H_통영기초#11-rev1 2" xfId="18011"/>
    <cellStyle name="통_02-배수공_02-배수공_배수공H_통영기초#11-rev1 3" xfId="18012"/>
    <cellStyle name="통_02-배수공_02-배수공_배수공H_통영기초#11-rev1 4" xfId="18013"/>
    <cellStyle name="통_02-배수공_02-배수공_배수공H_통영기초#11-rev1 5" xfId="18014"/>
    <cellStyle name="통_02-배수공_02-배수공_배수공H_통영기초#11-rev1 6" xfId="18015"/>
    <cellStyle name="통_02-배수공_02-배수공_배수공H_통영기초#11-rev1 7" xfId="18016"/>
    <cellStyle name="통_02-배수공_02-배수공_배수공H_통영기초#11-rev1 8" xfId="18017"/>
    <cellStyle name="통_02-배수공_02-배수공_배수공H_통영기초#11-rev1 9" xfId="18018"/>
    <cellStyle name="통_02-배수공_02-배수공_배수공H_통영기초#11-rev1_1-1차 전기공사 설계서(저장탱크)_REVA_090721(전기방식수정분)" xfId="28439"/>
    <cellStyle name="통_02-배수공_02-배수공_배수공H_통영기초#11-rev1_4-3차 전기공사 설계서_REVP0(090401)" xfId="18019"/>
    <cellStyle name="통_02-배수공_02-배수공_배수공H_통영기초#11-rev1_4-3차 전기공사 설계서_REVP0(090401) 10" xfId="18020"/>
    <cellStyle name="통_02-배수공_02-배수공_배수공H_통영기초#11-rev1_4-3차 전기공사 설계서_REVP0(090401) 11" xfId="18021"/>
    <cellStyle name="통_02-배수공_02-배수공_배수공H_통영기초#11-rev1_4-3차 전기공사 설계서_REVP0(090401) 12" xfId="18022"/>
    <cellStyle name="통_02-배수공_02-배수공_배수공H_통영기초#11-rev1_4-3차 전기공사 설계서_REVP0(090401) 13" xfId="18023"/>
    <cellStyle name="통_02-배수공_02-배수공_배수공H_통영기초#11-rev1_4-3차 전기공사 설계서_REVP0(090401) 14" xfId="29833"/>
    <cellStyle name="통_02-배수공_02-배수공_배수공H_통영기초#11-rev1_4-3차 전기공사 설계서_REVP0(090401) 2" xfId="18024"/>
    <cellStyle name="통_02-배수공_02-배수공_배수공H_통영기초#11-rev1_4-3차 전기공사 설계서_REVP0(090401) 3" xfId="18025"/>
    <cellStyle name="통_02-배수공_02-배수공_배수공H_통영기초#11-rev1_4-3차 전기공사 설계서_REVP0(090401) 4" xfId="18026"/>
    <cellStyle name="통_02-배수공_02-배수공_배수공H_통영기초#11-rev1_4-3차 전기공사 설계서_REVP0(090401) 5" xfId="18027"/>
    <cellStyle name="통_02-배수공_02-배수공_배수공H_통영기초#11-rev1_4-3차 전기공사 설계서_REVP0(090401) 6" xfId="18028"/>
    <cellStyle name="통_02-배수공_02-배수공_배수공H_통영기초#11-rev1_4-3차 전기공사 설계서_REVP0(090401) 7" xfId="18029"/>
    <cellStyle name="통_02-배수공_02-배수공_배수공H_통영기초#11-rev1_4-3차 전기공사 설계서_REVP0(090401) 8" xfId="18030"/>
    <cellStyle name="통_02-배수공_02-배수공_배수공H_통영기초#11-rev1_4-3차 전기공사 설계서_REVP0(090401) 9" xfId="18031"/>
    <cellStyle name="통_02-배수공_02-배수공_배수공H_통영기초#11-rev1_노임단가" xfId="18032"/>
    <cellStyle name="통_02-배수공_02-배수공_배수공H_통영기초#11-rev1_노임단가 10" xfId="18033"/>
    <cellStyle name="통_02-배수공_02-배수공_배수공H_통영기초#11-rev1_노임단가 11" xfId="18034"/>
    <cellStyle name="통_02-배수공_02-배수공_배수공H_통영기초#11-rev1_노임단가 12" xfId="18035"/>
    <cellStyle name="통_02-배수공_02-배수공_배수공H_통영기초#11-rev1_노임단가 13" xfId="18036"/>
    <cellStyle name="통_02-배수공_02-배수공_배수공H_통영기초#11-rev1_노임단가 14" xfId="29832"/>
    <cellStyle name="통_02-배수공_02-배수공_배수공H_통영기초#11-rev1_노임단가 2" xfId="18037"/>
    <cellStyle name="통_02-배수공_02-배수공_배수공H_통영기초#11-rev1_노임단가 3" xfId="18038"/>
    <cellStyle name="통_02-배수공_02-배수공_배수공H_통영기초#11-rev1_노임단가 4" xfId="18039"/>
    <cellStyle name="통_02-배수공_02-배수공_배수공H_통영기초#11-rev1_노임단가 5" xfId="18040"/>
    <cellStyle name="통_02-배수공_02-배수공_배수공H_통영기초#11-rev1_노임단가 6" xfId="18041"/>
    <cellStyle name="통_02-배수공_02-배수공_배수공H_통영기초#11-rev1_노임단가 7" xfId="18042"/>
    <cellStyle name="통_02-배수공_02-배수공_배수공H_통영기초#11-rev1_노임단가 8" xfId="18043"/>
    <cellStyle name="통_02-배수공_02-배수공_배수공H_통영기초#11-rev1_노임단가 9" xfId="18044"/>
    <cellStyle name="통_02-배수공_02-배수공_배수공H_통영기초#11-rev1_노임단가_1-1차 전기공사 설계서(저장탱크)_REVA_090721(전기방식수정분)" xfId="28440"/>
    <cellStyle name="통_02-배수공_02-배수공_배수공H_통영기초#11-rev1_노임단가_4-3차 전기공사 설계서_REVP0(090401)" xfId="18045"/>
    <cellStyle name="통_02-배수공_02-배수공_배수공H_통영기초#11-rev1_노임단가_4-3차 전기공사 설계서_REVP0(090401) 10" xfId="18046"/>
    <cellStyle name="통_02-배수공_02-배수공_배수공H_통영기초#11-rev1_노임단가_4-3차 전기공사 설계서_REVP0(090401) 11" xfId="18047"/>
    <cellStyle name="통_02-배수공_02-배수공_배수공H_통영기초#11-rev1_노임단가_4-3차 전기공사 설계서_REVP0(090401) 12" xfId="18048"/>
    <cellStyle name="통_02-배수공_02-배수공_배수공H_통영기초#11-rev1_노임단가_4-3차 전기공사 설계서_REVP0(090401) 13" xfId="18049"/>
    <cellStyle name="통_02-배수공_02-배수공_배수공H_통영기초#11-rev1_노임단가_4-3차 전기공사 설계서_REVP0(090401) 14" xfId="29831"/>
    <cellStyle name="통_02-배수공_02-배수공_배수공H_통영기초#11-rev1_노임단가_4-3차 전기공사 설계서_REVP0(090401) 2" xfId="18050"/>
    <cellStyle name="통_02-배수공_02-배수공_배수공H_통영기초#11-rev1_노임단가_4-3차 전기공사 설계서_REVP0(090401) 3" xfId="18051"/>
    <cellStyle name="통_02-배수공_02-배수공_배수공H_통영기초#11-rev1_노임단가_4-3차 전기공사 설계서_REVP0(090401) 4" xfId="18052"/>
    <cellStyle name="통_02-배수공_02-배수공_배수공H_통영기초#11-rev1_노임단가_4-3차 전기공사 설계서_REVP0(090401) 5" xfId="18053"/>
    <cellStyle name="통_02-배수공_02-배수공_배수공H_통영기초#11-rev1_노임단가_4-3차 전기공사 설계서_REVP0(090401) 6" xfId="18054"/>
    <cellStyle name="통_02-배수공_02-배수공_배수공H_통영기초#11-rev1_노임단가_4-3차 전기공사 설계서_REVP0(090401) 7" xfId="18055"/>
    <cellStyle name="통_02-배수공_02-배수공_배수공H_통영기초#11-rev1_노임단가_4-3차 전기공사 설계서_REVP0(090401) 8" xfId="18056"/>
    <cellStyle name="통_02-배수공_02-배수공_배수공H_통영기초#11-rev1_노임단가_4-3차 전기공사 설계서_REVP0(090401) 9" xfId="18057"/>
    <cellStyle name="통_02-배수공_02-배수공_배수공H_통영기초#11-rev1_통합내역서" xfId="18058"/>
    <cellStyle name="통_02-배수공_02-배수공_배수공H_통영기초#11-rev1_통합내역서 10" xfId="18059"/>
    <cellStyle name="통_02-배수공_02-배수공_배수공H_통영기초#11-rev1_통합내역서 11" xfId="18060"/>
    <cellStyle name="통_02-배수공_02-배수공_배수공H_통영기초#11-rev1_통합내역서 12" xfId="18061"/>
    <cellStyle name="통_02-배수공_02-배수공_배수공H_통영기초#11-rev1_통합내역서 13" xfId="18062"/>
    <cellStyle name="통_02-배수공_02-배수공_배수공H_통영기초#11-rev1_통합내역서 14" xfId="29830"/>
    <cellStyle name="통_02-배수공_02-배수공_배수공H_통영기초#11-rev1_통합내역서 2" xfId="18063"/>
    <cellStyle name="통_02-배수공_02-배수공_배수공H_통영기초#11-rev1_통합내역서 3" xfId="18064"/>
    <cellStyle name="통_02-배수공_02-배수공_배수공H_통영기초#11-rev1_통합내역서 4" xfId="18065"/>
    <cellStyle name="통_02-배수공_02-배수공_배수공H_통영기초#11-rev1_통합내역서 5" xfId="18066"/>
    <cellStyle name="통_02-배수공_02-배수공_배수공H_통영기초#11-rev1_통합내역서 6" xfId="18067"/>
    <cellStyle name="통_02-배수공_02-배수공_배수공H_통영기초#11-rev1_통합내역서 7" xfId="18068"/>
    <cellStyle name="통_02-배수공_02-배수공_배수공H_통영기초#11-rev1_통합내역서 8" xfId="18069"/>
    <cellStyle name="통_02-배수공_02-배수공_배수공H_통영기초#11-rev1_통합내역서 9" xfId="18070"/>
    <cellStyle name="통_02-배수공_02-배수공_배수공H_통영기초#11-rev1_통합내역서_1-1차 전기공사 설계서(저장탱크)_REVA_090721(전기방식수정분)" xfId="28441"/>
    <cellStyle name="통_02-배수공_02-배수공_배수공H_통영기초#11-rev1_통합내역서_4-3차 전기공사 설계서_REVP0(090401)" xfId="18071"/>
    <cellStyle name="통_02-배수공_02-배수공_배수공H_통영기초#11-rev1_통합내역서_4-3차 전기공사 설계서_REVP0(090401) 10" xfId="18072"/>
    <cellStyle name="통_02-배수공_02-배수공_배수공H_통영기초#11-rev1_통합내역서_4-3차 전기공사 설계서_REVP0(090401) 11" xfId="18073"/>
    <cellStyle name="통_02-배수공_02-배수공_배수공H_통영기초#11-rev1_통합내역서_4-3차 전기공사 설계서_REVP0(090401) 12" xfId="18074"/>
    <cellStyle name="통_02-배수공_02-배수공_배수공H_통영기초#11-rev1_통합내역서_4-3차 전기공사 설계서_REVP0(090401) 13" xfId="18075"/>
    <cellStyle name="통_02-배수공_02-배수공_배수공H_통영기초#11-rev1_통합내역서_4-3차 전기공사 설계서_REVP0(090401) 14" xfId="29829"/>
    <cellStyle name="통_02-배수공_02-배수공_배수공H_통영기초#11-rev1_통합내역서_4-3차 전기공사 설계서_REVP0(090401) 2" xfId="18076"/>
    <cellStyle name="통_02-배수공_02-배수공_배수공H_통영기초#11-rev1_통합내역서_4-3차 전기공사 설계서_REVP0(090401) 3" xfId="18077"/>
    <cellStyle name="통_02-배수공_02-배수공_배수공H_통영기초#11-rev1_통합내역서_4-3차 전기공사 설계서_REVP0(090401) 4" xfId="18078"/>
    <cellStyle name="통_02-배수공_02-배수공_배수공H_통영기초#11-rev1_통합내역서_4-3차 전기공사 설계서_REVP0(090401) 5" xfId="18079"/>
    <cellStyle name="통_02-배수공_02-배수공_배수공H_통영기초#11-rev1_통합내역서_4-3차 전기공사 설계서_REVP0(090401) 6" xfId="18080"/>
    <cellStyle name="통_02-배수공_02-배수공_배수공H_통영기초#11-rev1_통합내역서_4-3차 전기공사 설계서_REVP0(090401) 7" xfId="18081"/>
    <cellStyle name="통_02-배수공_02-배수공_배수공H_통영기초#11-rev1_통합내역서_4-3차 전기공사 설계서_REVP0(090401) 8" xfId="18082"/>
    <cellStyle name="통_02-배수공_02-배수공_배수공H_통영기초#11-rev1_통합내역서_4-3차 전기공사 설계서_REVP0(090401) 9" xfId="18083"/>
    <cellStyle name="통_02-배수공_02-배수공_배수공H_통영기초#11-rev1_평택15-17본체내역서_rev5" xfId="18084"/>
    <cellStyle name="통_02-배수공_02-배수공_배수공H_통영기초#11-rev1_평택15-17본체내역서_rev5 10" xfId="18085"/>
    <cellStyle name="통_02-배수공_02-배수공_배수공H_통영기초#11-rev1_평택15-17본체내역서_rev5 11" xfId="18086"/>
    <cellStyle name="통_02-배수공_02-배수공_배수공H_통영기초#11-rev1_평택15-17본체내역서_rev5 12" xfId="18087"/>
    <cellStyle name="통_02-배수공_02-배수공_배수공H_통영기초#11-rev1_평택15-17본체내역서_rev5 13" xfId="18088"/>
    <cellStyle name="통_02-배수공_02-배수공_배수공H_통영기초#11-rev1_평택15-17본체내역서_rev5 14" xfId="29828"/>
    <cellStyle name="통_02-배수공_02-배수공_배수공H_통영기초#11-rev1_평택15-17본체내역서_rev5 2" xfId="18089"/>
    <cellStyle name="통_02-배수공_02-배수공_배수공H_통영기초#11-rev1_평택15-17본체내역서_rev5 3" xfId="18090"/>
    <cellStyle name="통_02-배수공_02-배수공_배수공H_통영기초#11-rev1_평택15-17본체내역서_rev5 4" xfId="18091"/>
    <cellStyle name="통_02-배수공_02-배수공_배수공H_통영기초#11-rev1_평택15-17본체내역서_rev5 5" xfId="18092"/>
    <cellStyle name="통_02-배수공_02-배수공_배수공H_통영기초#11-rev1_평택15-17본체내역서_rev5 6" xfId="18093"/>
    <cellStyle name="통_02-배수공_02-배수공_배수공H_통영기초#11-rev1_평택15-17본체내역서_rev5 7" xfId="18094"/>
    <cellStyle name="통_02-배수공_02-배수공_배수공H_통영기초#11-rev1_평택15-17본체내역서_rev5 8" xfId="18095"/>
    <cellStyle name="통_02-배수공_02-배수공_배수공H_통영기초#11-rev1_평택15-17본체내역서_rev5 9" xfId="18096"/>
    <cellStyle name="통_02-배수공_02-배수공_배수공H_통영기초#11-rev1_평택15-17본체내역서_rev5_1-1차 전기공사 설계서(저장탱크)_REVA_090721(전기방식수정분)" xfId="28442"/>
    <cellStyle name="통_02-배수공_02-배수공_배수공H_통영기초#11-rev1_평택15-17본체내역서_rev5_4-3차 전기공사 설계서_REVP0(090401)" xfId="18097"/>
    <cellStyle name="통_02-배수공_02-배수공_배수공H_통영기초#11-rev1_평택15-17본체내역서_rev5_4-3차 전기공사 설계서_REVP0(090401) 10" xfId="18098"/>
    <cellStyle name="통_02-배수공_02-배수공_배수공H_통영기초#11-rev1_평택15-17본체내역서_rev5_4-3차 전기공사 설계서_REVP0(090401) 11" xfId="18099"/>
    <cellStyle name="통_02-배수공_02-배수공_배수공H_통영기초#11-rev1_평택15-17본체내역서_rev5_4-3차 전기공사 설계서_REVP0(090401) 12" xfId="18100"/>
    <cellStyle name="통_02-배수공_02-배수공_배수공H_통영기초#11-rev1_평택15-17본체내역서_rev5_4-3차 전기공사 설계서_REVP0(090401) 13" xfId="18101"/>
    <cellStyle name="통_02-배수공_02-배수공_배수공H_통영기초#11-rev1_평택15-17본체내역서_rev5_4-3차 전기공사 설계서_REVP0(090401) 14" xfId="29827"/>
    <cellStyle name="통_02-배수공_02-배수공_배수공H_통영기초#11-rev1_평택15-17본체내역서_rev5_4-3차 전기공사 설계서_REVP0(090401) 2" xfId="18102"/>
    <cellStyle name="통_02-배수공_02-배수공_배수공H_통영기초#11-rev1_평택15-17본체내역서_rev5_4-3차 전기공사 설계서_REVP0(090401) 3" xfId="18103"/>
    <cellStyle name="통_02-배수공_02-배수공_배수공H_통영기초#11-rev1_평택15-17본체내역서_rev5_4-3차 전기공사 설계서_REVP0(090401) 4" xfId="18104"/>
    <cellStyle name="통_02-배수공_02-배수공_배수공H_통영기초#11-rev1_평택15-17본체내역서_rev5_4-3차 전기공사 설계서_REVP0(090401) 5" xfId="18105"/>
    <cellStyle name="통_02-배수공_02-배수공_배수공H_통영기초#11-rev1_평택15-17본체내역서_rev5_4-3차 전기공사 설계서_REVP0(090401) 6" xfId="18106"/>
    <cellStyle name="통_02-배수공_02-배수공_배수공H_통영기초#11-rev1_평택15-17본체내역서_rev5_4-3차 전기공사 설계서_REVP0(090401) 7" xfId="18107"/>
    <cellStyle name="통_02-배수공_02-배수공_배수공H_통영기초#11-rev1_평택15-17본체내역서_rev5_4-3차 전기공사 설계서_REVP0(090401) 8" xfId="18108"/>
    <cellStyle name="통_02-배수공_02-배수공_배수공H_통영기초#11-rev1_평택15-17본체내역서_rev5_4-3차 전기공사 설계서_REVP0(090401) 9" xfId="18109"/>
    <cellStyle name="통_02-배수공_02-배수공_배수공H_통합내역서" xfId="18110"/>
    <cellStyle name="통_02-배수공_02-배수공_배수공H_통합내역서 10" xfId="18111"/>
    <cellStyle name="통_02-배수공_02-배수공_배수공H_통합내역서 11" xfId="18112"/>
    <cellStyle name="통_02-배수공_02-배수공_배수공H_통합내역서 12" xfId="18113"/>
    <cellStyle name="통_02-배수공_02-배수공_배수공H_통합내역서 13" xfId="18114"/>
    <cellStyle name="통_02-배수공_02-배수공_배수공H_통합내역서 14" xfId="29826"/>
    <cellStyle name="통_02-배수공_02-배수공_배수공H_통합내역서 2" xfId="18115"/>
    <cellStyle name="통_02-배수공_02-배수공_배수공H_통합내역서 3" xfId="18116"/>
    <cellStyle name="통_02-배수공_02-배수공_배수공H_통합내역서 4" xfId="18117"/>
    <cellStyle name="통_02-배수공_02-배수공_배수공H_통합내역서 5" xfId="18118"/>
    <cellStyle name="통_02-배수공_02-배수공_배수공H_통합내역서 6" xfId="18119"/>
    <cellStyle name="통_02-배수공_02-배수공_배수공H_통합내역서 7" xfId="18120"/>
    <cellStyle name="통_02-배수공_02-배수공_배수공H_통합내역서 8" xfId="18121"/>
    <cellStyle name="통_02-배수공_02-배수공_배수공H_통합내역서 9" xfId="18122"/>
    <cellStyle name="통_02-배수공_02-배수공_배수공H_통합내역서_1-1차 전기공사 설계서(저장탱크)_REVA_090721(전기방식수정분)" xfId="28443"/>
    <cellStyle name="통_02-배수공_02-배수공_배수공H_통합내역서_4-3차 전기공사 설계서_REVP0(090401)" xfId="18123"/>
    <cellStyle name="통_02-배수공_02-배수공_배수공H_통합내역서_4-3차 전기공사 설계서_REVP0(090401) 10" xfId="18124"/>
    <cellStyle name="통_02-배수공_02-배수공_배수공H_통합내역서_4-3차 전기공사 설계서_REVP0(090401) 11" xfId="18125"/>
    <cellStyle name="통_02-배수공_02-배수공_배수공H_통합내역서_4-3차 전기공사 설계서_REVP0(090401) 12" xfId="18126"/>
    <cellStyle name="통_02-배수공_02-배수공_배수공H_통합내역서_4-3차 전기공사 설계서_REVP0(090401) 13" xfId="18127"/>
    <cellStyle name="통_02-배수공_02-배수공_배수공H_통합내역서_4-3차 전기공사 설계서_REVP0(090401) 14" xfId="29825"/>
    <cellStyle name="통_02-배수공_02-배수공_배수공H_통합내역서_4-3차 전기공사 설계서_REVP0(090401) 2" xfId="18128"/>
    <cellStyle name="통_02-배수공_02-배수공_배수공H_통합내역서_4-3차 전기공사 설계서_REVP0(090401) 3" xfId="18129"/>
    <cellStyle name="통_02-배수공_02-배수공_배수공H_통합내역서_4-3차 전기공사 설계서_REVP0(090401) 4" xfId="18130"/>
    <cellStyle name="통_02-배수공_02-배수공_배수공H_통합내역서_4-3차 전기공사 설계서_REVP0(090401) 5" xfId="18131"/>
    <cellStyle name="통_02-배수공_02-배수공_배수공H_통합내역서_4-3차 전기공사 설계서_REVP0(090401) 6" xfId="18132"/>
    <cellStyle name="통_02-배수공_02-배수공_배수공H_통합내역서_4-3차 전기공사 설계서_REVP0(090401) 7" xfId="18133"/>
    <cellStyle name="통_02-배수공_02-배수공_배수공H_통합내역서_4-3차 전기공사 설계서_REVP0(090401) 8" xfId="18134"/>
    <cellStyle name="통_02-배수공_02-배수공_배수공H_통합내역서_4-3차 전기공사 설계서_REVP0(090401) 9" xfId="18135"/>
    <cellStyle name="통_02-배수공_02-배수공_배수공H_평택15-17본체내역서_rev5" xfId="18136"/>
    <cellStyle name="통_02-배수공_02-배수공_배수공H_평택15-17본체내역서_rev5 10" xfId="18137"/>
    <cellStyle name="통_02-배수공_02-배수공_배수공H_평택15-17본체내역서_rev5 11" xfId="18138"/>
    <cellStyle name="통_02-배수공_02-배수공_배수공H_평택15-17본체내역서_rev5 12" xfId="18139"/>
    <cellStyle name="통_02-배수공_02-배수공_배수공H_평택15-17본체내역서_rev5 13" xfId="18140"/>
    <cellStyle name="통_02-배수공_02-배수공_배수공H_평택15-17본체내역서_rev5 14" xfId="29824"/>
    <cellStyle name="통_02-배수공_02-배수공_배수공H_평택15-17본체내역서_rev5 2" xfId="18141"/>
    <cellStyle name="통_02-배수공_02-배수공_배수공H_평택15-17본체내역서_rev5 3" xfId="18142"/>
    <cellStyle name="통_02-배수공_02-배수공_배수공H_평택15-17본체내역서_rev5 4" xfId="18143"/>
    <cellStyle name="통_02-배수공_02-배수공_배수공H_평택15-17본체내역서_rev5 5" xfId="18144"/>
    <cellStyle name="통_02-배수공_02-배수공_배수공H_평택15-17본체내역서_rev5 6" xfId="18145"/>
    <cellStyle name="통_02-배수공_02-배수공_배수공H_평택15-17본체내역서_rev5 7" xfId="18146"/>
    <cellStyle name="통_02-배수공_02-배수공_배수공H_평택15-17본체내역서_rev5 8" xfId="18147"/>
    <cellStyle name="통_02-배수공_02-배수공_배수공H_평택15-17본체내역서_rev5 9" xfId="18148"/>
    <cellStyle name="통_02-배수공_02-배수공_배수공H_평택15-17본체내역서_rev5_1-1차 전기공사 설계서(저장탱크)_REVA_090721(전기방식수정분)" xfId="28444"/>
    <cellStyle name="통_02-배수공_02-배수공_배수공H_평택15-17본체내역서_rev5_4-3차 전기공사 설계서_REVP0(090401)" xfId="18149"/>
    <cellStyle name="통_02-배수공_02-배수공_배수공H_평택15-17본체내역서_rev5_4-3차 전기공사 설계서_REVP0(090401) 10" xfId="18150"/>
    <cellStyle name="통_02-배수공_02-배수공_배수공H_평택15-17본체내역서_rev5_4-3차 전기공사 설계서_REVP0(090401) 11" xfId="18151"/>
    <cellStyle name="통_02-배수공_02-배수공_배수공H_평택15-17본체내역서_rev5_4-3차 전기공사 설계서_REVP0(090401) 12" xfId="18152"/>
    <cellStyle name="통_02-배수공_02-배수공_배수공H_평택15-17본체내역서_rev5_4-3차 전기공사 설계서_REVP0(090401) 13" xfId="18153"/>
    <cellStyle name="통_02-배수공_02-배수공_배수공H_평택15-17본체내역서_rev5_4-3차 전기공사 설계서_REVP0(090401) 14" xfId="29823"/>
    <cellStyle name="통_02-배수공_02-배수공_배수공H_평택15-17본체내역서_rev5_4-3차 전기공사 설계서_REVP0(090401) 2" xfId="18154"/>
    <cellStyle name="통_02-배수공_02-배수공_배수공H_평택15-17본체내역서_rev5_4-3차 전기공사 설계서_REVP0(090401) 3" xfId="18155"/>
    <cellStyle name="통_02-배수공_02-배수공_배수공H_평택15-17본체내역서_rev5_4-3차 전기공사 설계서_REVP0(090401) 4" xfId="18156"/>
    <cellStyle name="통_02-배수공_02-배수공_배수공H_평택15-17본체내역서_rev5_4-3차 전기공사 설계서_REVP0(090401) 5" xfId="18157"/>
    <cellStyle name="통_02-배수공_02-배수공_배수공H_평택15-17본체내역서_rev5_4-3차 전기공사 설계서_REVP0(090401) 6" xfId="18158"/>
    <cellStyle name="통_02-배수공_02-배수공_배수공H_평택15-17본체내역서_rev5_4-3차 전기공사 설계서_REVP0(090401) 7" xfId="18159"/>
    <cellStyle name="통_02-배수공_02-배수공_배수공H_평택15-17본체내역서_rev5_4-3차 전기공사 설계서_REVP0(090401) 8" xfId="18160"/>
    <cellStyle name="통_02-배수공_02-배수공_배수공H_평택15-17본체내역서_rev5_4-3차 전기공사 설계서_REVP0(090401) 9" xfId="18161"/>
    <cellStyle name="통_02-배수공_02-배수공_통영기초#11-rev1" xfId="18162"/>
    <cellStyle name="통_02-배수공_02-배수공_통영기초#11-rev1 10" xfId="18163"/>
    <cellStyle name="통_02-배수공_02-배수공_통영기초#11-rev1 11" xfId="18164"/>
    <cellStyle name="통_02-배수공_02-배수공_통영기초#11-rev1 12" xfId="18165"/>
    <cellStyle name="통_02-배수공_02-배수공_통영기초#11-rev1 13" xfId="18166"/>
    <cellStyle name="통_02-배수공_02-배수공_통영기초#11-rev1 14" xfId="29822"/>
    <cellStyle name="통_02-배수공_02-배수공_통영기초#11-rev1 2" xfId="18167"/>
    <cellStyle name="통_02-배수공_02-배수공_통영기초#11-rev1 3" xfId="18168"/>
    <cellStyle name="통_02-배수공_02-배수공_통영기초#11-rev1 4" xfId="18169"/>
    <cellStyle name="통_02-배수공_02-배수공_통영기초#11-rev1 5" xfId="18170"/>
    <cellStyle name="통_02-배수공_02-배수공_통영기초#11-rev1 6" xfId="18171"/>
    <cellStyle name="통_02-배수공_02-배수공_통영기초#11-rev1 7" xfId="18172"/>
    <cellStyle name="통_02-배수공_02-배수공_통영기초#11-rev1 8" xfId="18173"/>
    <cellStyle name="통_02-배수공_02-배수공_통영기초#11-rev1 9" xfId="18174"/>
    <cellStyle name="통_02-배수공_02-배수공_통영기초#11-rev1_1-1차 전기공사 설계서(저장탱크)_REVA_090721(전기방식수정분)" xfId="28445"/>
    <cellStyle name="통_02-배수공_02-배수공_통영기초#11-rev1_4-3차 전기공사 설계서_REVP0(090401)" xfId="18175"/>
    <cellStyle name="통_02-배수공_02-배수공_통영기초#11-rev1_4-3차 전기공사 설계서_REVP0(090401) 10" xfId="18176"/>
    <cellStyle name="통_02-배수공_02-배수공_통영기초#11-rev1_4-3차 전기공사 설계서_REVP0(090401) 11" xfId="18177"/>
    <cellStyle name="통_02-배수공_02-배수공_통영기초#11-rev1_4-3차 전기공사 설계서_REVP0(090401) 12" xfId="18178"/>
    <cellStyle name="통_02-배수공_02-배수공_통영기초#11-rev1_4-3차 전기공사 설계서_REVP0(090401) 13" xfId="18179"/>
    <cellStyle name="통_02-배수공_02-배수공_통영기초#11-rev1_4-3차 전기공사 설계서_REVP0(090401) 14" xfId="29821"/>
    <cellStyle name="통_02-배수공_02-배수공_통영기초#11-rev1_4-3차 전기공사 설계서_REVP0(090401) 2" xfId="18180"/>
    <cellStyle name="통_02-배수공_02-배수공_통영기초#11-rev1_4-3차 전기공사 설계서_REVP0(090401) 3" xfId="18181"/>
    <cellStyle name="통_02-배수공_02-배수공_통영기초#11-rev1_4-3차 전기공사 설계서_REVP0(090401) 4" xfId="18182"/>
    <cellStyle name="통_02-배수공_02-배수공_통영기초#11-rev1_4-3차 전기공사 설계서_REVP0(090401) 5" xfId="18183"/>
    <cellStyle name="통_02-배수공_02-배수공_통영기초#11-rev1_4-3차 전기공사 설계서_REVP0(090401) 6" xfId="18184"/>
    <cellStyle name="통_02-배수공_02-배수공_통영기초#11-rev1_4-3차 전기공사 설계서_REVP0(090401) 7" xfId="18185"/>
    <cellStyle name="통_02-배수공_02-배수공_통영기초#11-rev1_4-3차 전기공사 설계서_REVP0(090401) 8" xfId="18186"/>
    <cellStyle name="통_02-배수공_02-배수공_통영기초#11-rev1_4-3차 전기공사 설계서_REVP0(090401) 9" xfId="18187"/>
    <cellStyle name="통_02-배수공_02-배수공_통영기초#11-rev1_노임단가" xfId="18188"/>
    <cellStyle name="통_02-배수공_02-배수공_통영기초#11-rev1_노임단가 10" xfId="18189"/>
    <cellStyle name="통_02-배수공_02-배수공_통영기초#11-rev1_노임단가 11" xfId="18190"/>
    <cellStyle name="통_02-배수공_02-배수공_통영기초#11-rev1_노임단가 12" xfId="18191"/>
    <cellStyle name="통_02-배수공_02-배수공_통영기초#11-rev1_노임단가 13" xfId="18192"/>
    <cellStyle name="통_02-배수공_02-배수공_통영기초#11-rev1_노임단가 14" xfId="29820"/>
    <cellStyle name="통_02-배수공_02-배수공_통영기초#11-rev1_노임단가 2" xfId="18193"/>
    <cellStyle name="통_02-배수공_02-배수공_통영기초#11-rev1_노임단가 3" xfId="18194"/>
    <cellStyle name="통_02-배수공_02-배수공_통영기초#11-rev1_노임단가 4" xfId="18195"/>
    <cellStyle name="통_02-배수공_02-배수공_통영기초#11-rev1_노임단가 5" xfId="18196"/>
    <cellStyle name="통_02-배수공_02-배수공_통영기초#11-rev1_노임단가 6" xfId="18197"/>
    <cellStyle name="통_02-배수공_02-배수공_통영기초#11-rev1_노임단가 7" xfId="18198"/>
    <cellStyle name="통_02-배수공_02-배수공_통영기초#11-rev1_노임단가 8" xfId="18199"/>
    <cellStyle name="통_02-배수공_02-배수공_통영기초#11-rev1_노임단가 9" xfId="18200"/>
    <cellStyle name="통_02-배수공_02-배수공_통영기초#11-rev1_노임단가_1-1차 전기공사 설계서(저장탱크)_REVA_090721(전기방식수정분)" xfId="28446"/>
    <cellStyle name="통_02-배수공_02-배수공_통영기초#11-rev1_노임단가_4-3차 전기공사 설계서_REVP0(090401)" xfId="18201"/>
    <cellStyle name="통_02-배수공_02-배수공_통영기초#11-rev1_노임단가_4-3차 전기공사 설계서_REVP0(090401) 10" xfId="18202"/>
    <cellStyle name="통_02-배수공_02-배수공_통영기초#11-rev1_노임단가_4-3차 전기공사 설계서_REVP0(090401) 11" xfId="18203"/>
    <cellStyle name="통_02-배수공_02-배수공_통영기초#11-rev1_노임단가_4-3차 전기공사 설계서_REVP0(090401) 12" xfId="18204"/>
    <cellStyle name="통_02-배수공_02-배수공_통영기초#11-rev1_노임단가_4-3차 전기공사 설계서_REVP0(090401) 13" xfId="18205"/>
    <cellStyle name="통_02-배수공_02-배수공_통영기초#11-rev1_노임단가_4-3차 전기공사 설계서_REVP0(090401) 14" xfId="29819"/>
    <cellStyle name="통_02-배수공_02-배수공_통영기초#11-rev1_노임단가_4-3차 전기공사 설계서_REVP0(090401) 2" xfId="18206"/>
    <cellStyle name="통_02-배수공_02-배수공_통영기초#11-rev1_노임단가_4-3차 전기공사 설계서_REVP0(090401) 3" xfId="18207"/>
    <cellStyle name="통_02-배수공_02-배수공_통영기초#11-rev1_노임단가_4-3차 전기공사 설계서_REVP0(090401) 4" xfId="18208"/>
    <cellStyle name="통_02-배수공_02-배수공_통영기초#11-rev1_노임단가_4-3차 전기공사 설계서_REVP0(090401) 5" xfId="18209"/>
    <cellStyle name="통_02-배수공_02-배수공_통영기초#11-rev1_노임단가_4-3차 전기공사 설계서_REVP0(090401) 6" xfId="18210"/>
    <cellStyle name="통_02-배수공_02-배수공_통영기초#11-rev1_노임단가_4-3차 전기공사 설계서_REVP0(090401) 7" xfId="18211"/>
    <cellStyle name="통_02-배수공_02-배수공_통영기초#11-rev1_노임단가_4-3차 전기공사 설계서_REVP0(090401) 8" xfId="18212"/>
    <cellStyle name="통_02-배수공_02-배수공_통영기초#11-rev1_노임단가_4-3차 전기공사 설계서_REVP0(090401) 9" xfId="18213"/>
    <cellStyle name="통_02-배수공_02-배수공_통영기초#11-rev1_통합내역서" xfId="18214"/>
    <cellStyle name="통_02-배수공_02-배수공_통영기초#11-rev1_통합내역서 10" xfId="18215"/>
    <cellStyle name="통_02-배수공_02-배수공_통영기초#11-rev1_통합내역서 11" xfId="18216"/>
    <cellStyle name="통_02-배수공_02-배수공_통영기초#11-rev1_통합내역서 12" xfId="18217"/>
    <cellStyle name="통_02-배수공_02-배수공_통영기초#11-rev1_통합내역서 13" xfId="18218"/>
    <cellStyle name="통_02-배수공_02-배수공_통영기초#11-rev1_통합내역서 14" xfId="29818"/>
    <cellStyle name="통_02-배수공_02-배수공_통영기초#11-rev1_통합내역서 2" xfId="18219"/>
    <cellStyle name="통_02-배수공_02-배수공_통영기초#11-rev1_통합내역서 3" xfId="18220"/>
    <cellStyle name="통_02-배수공_02-배수공_통영기초#11-rev1_통합내역서 4" xfId="18221"/>
    <cellStyle name="통_02-배수공_02-배수공_통영기초#11-rev1_통합내역서 5" xfId="18222"/>
    <cellStyle name="통_02-배수공_02-배수공_통영기초#11-rev1_통합내역서 6" xfId="18223"/>
    <cellStyle name="통_02-배수공_02-배수공_통영기초#11-rev1_통합내역서 7" xfId="18224"/>
    <cellStyle name="통_02-배수공_02-배수공_통영기초#11-rev1_통합내역서 8" xfId="18225"/>
    <cellStyle name="통_02-배수공_02-배수공_통영기초#11-rev1_통합내역서 9" xfId="18226"/>
    <cellStyle name="통_02-배수공_02-배수공_통영기초#11-rev1_통합내역서_1-1차 전기공사 설계서(저장탱크)_REVA_090721(전기방식수정분)" xfId="28447"/>
    <cellStyle name="통_02-배수공_02-배수공_통영기초#11-rev1_통합내역서_4-3차 전기공사 설계서_REVP0(090401)" xfId="18227"/>
    <cellStyle name="통_02-배수공_02-배수공_통영기초#11-rev1_통합내역서_4-3차 전기공사 설계서_REVP0(090401) 10" xfId="18228"/>
    <cellStyle name="통_02-배수공_02-배수공_통영기초#11-rev1_통합내역서_4-3차 전기공사 설계서_REVP0(090401) 11" xfId="18229"/>
    <cellStyle name="통_02-배수공_02-배수공_통영기초#11-rev1_통합내역서_4-3차 전기공사 설계서_REVP0(090401) 12" xfId="18230"/>
    <cellStyle name="통_02-배수공_02-배수공_통영기초#11-rev1_통합내역서_4-3차 전기공사 설계서_REVP0(090401) 13" xfId="18231"/>
    <cellStyle name="통_02-배수공_02-배수공_통영기초#11-rev1_통합내역서_4-3차 전기공사 설계서_REVP0(090401) 14" xfId="29817"/>
    <cellStyle name="통_02-배수공_02-배수공_통영기초#11-rev1_통합내역서_4-3차 전기공사 설계서_REVP0(090401) 2" xfId="18232"/>
    <cellStyle name="통_02-배수공_02-배수공_통영기초#11-rev1_통합내역서_4-3차 전기공사 설계서_REVP0(090401) 3" xfId="18233"/>
    <cellStyle name="통_02-배수공_02-배수공_통영기초#11-rev1_통합내역서_4-3차 전기공사 설계서_REVP0(090401) 4" xfId="18234"/>
    <cellStyle name="통_02-배수공_02-배수공_통영기초#11-rev1_통합내역서_4-3차 전기공사 설계서_REVP0(090401) 5" xfId="18235"/>
    <cellStyle name="통_02-배수공_02-배수공_통영기초#11-rev1_통합내역서_4-3차 전기공사 설계서_REVP0(090401) 6" xfId="18236"/>
    <cellStyle name="통_02-배수공_02-배수공_통영기초#11-rev1_통합내역서_4-3차 전기공사 설계서_REVP0(090401) 7" xfId="18237"/>
    <cellStyle name="통_02-배수공_02-배수공_통영기초#11-rev1_통합내역서_4-3차 전기공사 설계서_REVP0(090401) 8" xfId="18238"/>
    <cellStyle name="통_02-배수공_02-배수공_통영기초#11-rev1_통합내역서_4-3차 전기공사 설계서_REVP0(090401) 9" xfId="18239"/>
    <cellStyle name="통_02-배수공_02-배수공_통영기초#11-rev1_평택15-17본체내역서_rev5" xfId="18240"/>
    <cellStyle name="통_02-배수공_02-배수공_통영기초#11-rev1_평택15-17본체내역서_rev5 10" xfId="18241"/>
    <cellStyle name="통_02-배수공_02-배수공_통영기초#11-rev1_평택15-17본체내역서_rev5 11" xfId="18242"/>
    <cellStyle name="통_02-배수공_02-배수공_통영기초#11-rev1_평택15-17본체내역서_rev5 12" xfId="18243"/>
    <cellStyle name="통_02-배수공_02-배수공_통영기초#11-rev1_평택15-17본체내역서_rev5 13" xfId="18244"/>
    <cellStyle name="통_02-배수공_02-배수공_통영기초#11-rev1_평택15-17본체내역서_rev5 14" xfId="29816"/>
    <cellStyle name="통_02-배수공_02-배수공_통영기초#11-rev1_평택15-17본체내역서_rev5 2" xfId="18245"/>
    <cellStyle name="통_02-배수공_02-배수공_통영기초#11-rev1_평택15-17본체내역서_rev5 3" xfId="18246"/>
    <cellStyle name="통_02-배수공_02-배수공_통영기초#11-rev1_평택15-17본체내역서_rev5 4" xfId="18247"/>
    <cellStyle name="통_02-배수공_02-배수공_통영기초#11-rev1_평택15-17본체내역서_rev5 5" xfId="18248"/>
    <cellStyle name="통_02-배수공_02-배수공_통영기초#11-rev1_평택15-17본체내역서_rev5 6" xfId="18249"/>
    <cellStyle name="통_02-배수공_02-배수공_통영기초#11-rev1_평택15-17본체내역서_rev5 7" xfId="18250"/>
    <cellStyle name="통_02-배수공_02-배수공_통영기초#11-rev1_평택15-17본체내역서_rev5 8" xfId="18251"/>
    <cellStyle name="통_02-배수공_02-배수공_통영기초#11-rev1_평택15-17본체내역서_rev5 9" xfId="18252"/>
    <cellStyle name="통_02-배수공_02-배수공_통영기초#11-rev1_평택15-17본체내역서_rev5_1-1차 전기공사 설계서(저장탱크)_REVA_090721(전기방식수정분)" xfId="28448"/>
    <cellStyle name="통_02-배수공_02-배수공_통영기초#11-rev1_평택15-17본체내역서_rev5_4-3차 전기공사 설계서_REVP0(090401)" xfId="18253"/>
    <cellStyle name="통_02-배수공_02-배수공_통영기초#11-rev1_평택15-17본체내역서_rev5_4-3차 전기공사 설계서_REVP0(090401) 10" xfId="18254"/>
    <cellStyle name="통_02-배수공_02-배수공_통영기초#11-rev1_평택15-17본체내역서_rev5_4-3차 전기공사 설계서_REVP0(090401) 11" xfId="18255"/>
    <cellStyle name="통_02-배수공_02-배수공_통영기초#11-rev1_평택15-17본체내역서_rev5_4-3차 전기공사 설계서_REVP0(090401) 12" xfId="18256"/>
    <cellStyle name="통_02-배수공_02-배수공_통영기초#11-rev1_평택15-17본체내역서_rev5_4-3차 전기공사 설계서_REVP0(090401) 13" xfId="18257"/>
    <cellStyle name="통_02-배수공_02-배수공_통영기초#11-rev1_평택15-17본체내역서_rev5_4-3차 전기공사 설계서_REVP0(090401) 14" xfId="29815"/>
    <cellStyle name="통_02-배수공_02-배수공_통영기초#11-rev1_평택15-17본체내역서_rev5_4-3차 전기공사 설계서_REVP0(090401) 2" xfId="18258"/>
    <cellStyle name="통_02-배수공_02-배수공_통영기초#11-rev1_평택15-17본체내역서_rev5_4-3차 전기공사 설계서_REVP0(090401) 3" xfId="18259"/>
    <cellStyle name="통_02-배수공_02-배수공_통영기초#11-rev1_평택15-17본체내역서_rev5_4-3차 전기공사 설계서_REVP0(090401) 4" xfId="18260"/>
    <cellStyle name="통_02-배수공_02-배수공_통영기초#11-rev1_평택15-17본체내역서_rev5_4-3차 전기공사 설계서_REVP0(090401) 5" xfId="18261"/>
    <cellStyle name="통_02-배수공_02-배수공_통영기초#11-rev1_평택15-17본체내역서_rev5_4-3차 전기공사 설계서_REVP0(090401) 6" xfId="18262"/>
    <cellStyle name="통_02-배수공_02-배수공_통영기초#11-rev1_평택15-17본체내역서_rev5_4-3차 전기공사 설계서_REVP0(090401) 7" xfId="18263"/>
    <cellStyle name="통_02-배수공_02-배수공_통영기초#11-rev1_평택15-17본체내역서_rev5_4-3차 전기공사 설계서_REVP0(090401) 8" xfId="18264"/>
    <cellStyle name="통_02-배수공_02-배수공_통영기초#11-rev1_평택15-17본체내역서_rev5_4-3차 전기공사 설계서_REVP0(090401) 9" xfId="18265"/>
    <cellStyle name="통_02-배수공_02-배수공_통합내역서" xfId="18266"/>
    <cellStyle name="통_02-배수공_02-배수공_통합내역서 10" xfId="18267"/>
    <cellStyle name="통_02-배수공_02-배수공_통합내역서 11" xfId="18268"/>
    <cellStyle name="통_02-배수공_02-배수공_통합내역서 12" xfId="18269"/>
    <cellStyle name="통_02-배수공_02-배수공_통합내역서 13" xfId="18270"/>
    <cellStyle name="통_02-배수공_02-배수공_통합내역서 14" xfId="29814"/>
    <cellStyle name="통_02-배수공_02-배수공_통합내역서 2" xfId="18271"/>
    <cellStyle name="통_02-배수공_02-배수공_통합내역서 3" xfId="18272"/>
    <cellStyle name="통_02-배수공_02-배수공_통합내역서 4" xfId="18273"/>
    <cellStyle name="통_02-배수공_02-배수공_통합내역서 5" xfId="18274"/>
    <cellStyle name="통_02-배수공_02-배수공_통합내역서 6" xfId="18275"/>
    <cellStyle name="통_02-배수공_02-배수공_통합내역서 7" xfId="18276"/>
    <cellStyle name="통_02-배수공_02-배수공_통합내역서 8" xfId="18277"/>
    <cellStyle name="통_02-배수공_02-배수공_통합내역서 9" xfId="18278"/>
    <cellStyle name="통_02-배수공_02-배수공_통합내역서_1-1차 전기공사 설계서(저장탱크)_REVA_090721(전기방식수정분)" xfId="28449"/>
    <cellStyle name="통_02-배수공_02-배수공_통합내역서_4-3차 전기공사 설계서_REVP0(090401)" xfId="18279"/>
    <cellStyle name="통_02-배수공_02-배수공_통합내역서_4-3차 전기공사 설계서_REVP0(090401) 10" xfId="18280"/>
    <cellStyle name="통_02-배수공_02-배수공_통합내역서_4-3차 전기공사 설계서_REVP0(090401) 11" xfId="18281"/>
    <cellStyle name="통_02-배수공_02-배수공_통합내역서_4-3차 전기공사 설계서_REVP0(090401) 12" xfId="18282"/>
    <cellStyle name="통_02-배수공_02-배수공_통합내역서_4-3차 전기공사 설계서_REVP0(090401) 13" xfId="18283"/>
    <cellStyle name="통_02-배수공_02-배수공_통합내역서_4-3차 전기공사 설계서_REVP0(090401) 14" xfId="29813"/>
    <cellStyle name="통_02-배수공_02-배수공_통합내역서_4-3차 전기공사 설계서_REVP0(090401) 2" xfId="18284"/>
    <cellStyle name="통_02-배수공_02-배수공_통합내역서_4-3차 전기공사 설계서_REVP0(090401) 3" xfId="18285"/>
    <cellStyle name="통_02-배수공_02-배수공_통합내역서_4-3차 전기공사 설계서_REVP0(090401) 4" xfId="18286"/>
    <cellStyle name="통_02-배수공_02-배수공_통합내역서_4-3차 전기공사 설계서_REVP0(090401) 5" xfId="18287"/>
    <cellStyle name="통_02-배수공_02-배수공_통합내역서_4-3차 전기공사 설계서_REVP0(090401) 6" xfId="18288"/>
    <cellStyle name="통_02-배수공_02-배수공_통합내역서_4-3차 전기공사 설계서_REVP0(090401) 7" xfId="18289"/>
    <cellStyle name="통_02-배수공_02-배수공_통합내역서_4-3차 전기공사 설계서_REVP0(090401) 8" xfId="18290"/>
    <cellStyle name="통_02-배수공_02-배수공_통합내역서_4-3차 전기공사 설계서_REVP0(090401) 9" xfId="18291"/>
    <cellStyle name="통_02-배수공_02-배수공_평택15-17본체내역서_rev5" xfId="18292"/>
    <cellStyle name="통_02-배수공_02-배수공_평택15-17본체내역서_rev5 10" xfId="18293"/>
    <cellStyle name="통_02-배수공_02-배수공_평택15-17본체내역서_rev5 11" xfId="18294"/>
    <cellStyle name="통_02-배수공_02-배수공_평택15-17본체내역서_rev5 12" xfId="18295"/>
    <cellStyle name="통_02-배수공_02-배수공_평택15-17본체내역서_rev5 13" xfId="18296"/>
    <cellStyle name="통_02-배수공_02-배수공_평택15-17본체내역서_rev5 14" xfId="29812"/>
    <cellStyle name="통_02-배수공_02-배수공_평택15-17본체내역서_rev5 2" xfId="18297"/>
    <cellStyle name="통_02-배수공_02-배수공_평택15-17본체내역서_rev5 3" xfId="18298"/>
    <cellStyle name="통_02-배수공_02-배수공_평택15-17본체내역서_rev5 4" xfId="18299"/>
    <cellStyle name="통_02-배수공_02-배수공_평택15-17본체내역서_rev5 5" xfId="18300"/>
    <cellStyle name="통_02-배수공_02-배수공_평택15-17본체내역서_rev5 6" xfId="18301"/>
    <cellStyle name="통_02-배수공_02-배수공_평택15-17본체내역서_rev5 7" xfId="18302"/>
    <cellStyle name="통_02-배수공_02-배수공_평택15-17본체내역서_rev5 8" xfId="18303"/>
    <cellStyle name="통_02-배수공_02-배수공_평택15-17본체내역서_rev5 9" xfId="18304"/>
    <cellStyle name="통_02-배수공_02-배수공_평택15-17본체내역서_rev5_1-1차 전기공사 설계서(저장탱크)_REVA_090721(전기방식수정분)" xfId="28450"/>
    <cellStyle name="통_02-배수공_02-배수공_평택15-17본체내역서_rev5_4-3차 전기공사 설계서_REVP0(090401)" xfId="18305"/>
    <cellStyle name="통_02-배수공_02-배수공_평택15-17본체내역서_rev5_4-3차 전기공사 설계서_REVP0(090401) 10" xfId="18306"/>
    <cellStyle name="통_02-배수공_02-배수공_평택15-17본체내역서_rev5_4-3차 전기공사 설계서_REVP0(090401) 11" xfId="18307"/>
    <cellStyle name="통_02-배수공_02-배수공_평택15-17본체내역서_rev5_4-3차 전기공사 설계서_REVP0(090401) 12" xfId="18308"/>
    <cellStyle name="통_02-배수공_02-배수공_평택15-17본체내역서_rev5_4-3차 전기공사 설계서_REVP0(090401) 13" xfId="18309"/>
    <cellStyle name="통_02-배수공_02-배수공_평택15-17본체내역서_rev5_4-3차 전기공사 설계서_REVP0(090401) 14" xfId="29811"/>
    <cellStyle name="통_02-배수공_02-배수공_평택15-17본체내역서_rev5_4-3차 전기공사 설계서_REVP0(090401) 2" xfId="18310"/>
    <cellStyle name="통_02-배수공_02-배수공_평택15-17본체내역서_rev5_4-3차 전기공사 설계서_REVP0(090401) 3" xfId="18311"/>
    <cellStyle name="통_02-배수공_02-배수공_평택15-17본체내역서_rev5_4-3차 전기공사 설계서_REVP0(090401) 4" xfId="18312"/>
    <cellStyle name="통_02-배수공_02-배수공_평택15-17본체내역서_rev5_4-3차 전기공사 설계서_REVP0(090401) 5" xfId="18313"/>
    <cellStyle name="통_02-배수공_02-배수공_평택15-17본체내역서_rev5_4-3차 전기공사 설계서_REVP0(090401) 6" xfId="18314"/>
    <cellStyle name="통_02-배수공_02-배수공_평택15-17본체내역서_rev5_4-3차 전기공사 설계서_REVP0(090401) 7" xfId="18315"/>
    <cellStyle name="통_02-배수공_02-배수공_평택15-17본체내역서_rev5_4-3차 전기공사 설계서_REVP0(090401) 8" xfId="18316"/>
    <cellStyle name="통_02-배수공_02-배수공_평택15-17본체내역서_rev5_4-3차 전기공사 설계서_REVP0(090401) 9" xfId="18317"/>
    <cellStyle name="통_02-배수공_1-1차 전기공사 설계서(저장탱크)_REVA_090721(전기방식수정분)" xfId="28451"/>
    <cellStyle name="통_02-배수공_4-3차 전기공사 설계서_REVP0(090401)" xfId="18318"/>
    <cellStyle name="통_02-배수공_4-3차 전기공사 설계서_REVP0(090401) 10" xfId="18319"/>
    <cellStyle name="통_02-배수공_4-3차 전기공사 설계서_REVP0(090401) 11" xfId="18320"/>
    <cellStyle name="통_02-배수공_4-3차 전기공사 설계서_REVP0(090401) 12" xfId="18321"/>
    <cellStyle name="통_02-배수공_4-3차 전기공사 설계서_REVP0(090401) 13" xfId="18322"/>
    <cellStyle name="통_02-배수공_4-3차 전기공사 설계서_REVP0(090401) 14" xfId="29810"/>
    <cellStyle name="통_02-배수공_4-3차 전기공사 설계서_REVP0(090401) 2" xfId="18323"/>
    <cellStyle name="통_02-배수공_4-3차 전기공사 설계서_REVP0(090401) 3" xfId="18324"/>
    <cellStyle name="통_02-배수공_4-3차 전기공사 설계서_REVP0(090401) 4" xfId="18325"/>
    <cellStyle name="통_02-배수공_4-3차 전기공사 설계서_REVP0(090401) 5" xfId="18326"/>
    <cellStyle name="통_02-배수공_4-3차 전기공사 설계서_REVP0(090401) 6" xfId="18327"/>
    <cellStyle name="통_02-배수공_4-3차 전기공사 설계서_REVP0(090401) 7" xfId="18328"/>
    <cellStyle name="통_02-배수공_4-3차 전기공사 설계서_REVP0(090401) 8" xfId="18329"/>
    <cellStyle name="통_02-배수공_4-3차 전기공사 설계서_REVP0(090401) 9" xfId="18330"/>
    <cellStyle name="통_02-배수공_노임단가" xfId="18331"/>
    <cellStyle name="통_02-배수공_노임단가 10" xfId="18332"/>
    <cellStyle name="통_02-배수공_노임단가 11" xfId="18333"/>
    <cellStyle name="통_02-배수공_노임단가 12" xfId="18334"/>
    <cellStyle name="통_02-배수공_노임단가 13" xfId="18335"/>
    <cellStyle name="통_02-배수공_노임단가 14" xfId="29809"/>
    <cellStyle name="통_02-배수공_노임단가 2" xfId="18336"/>
    <cellStyle name="통_02-배수공_노임단가 3" xfId="18337"/>
    <cellStyle name="통_02-배수공_노임단가 4" xfId="18338"/>
    <cellStyle name="통_02-배수공_노임단가 5" xfId="18339"/>
    <cellStyle name="통_02-배수공_노임단가 6" xfId="18340"/>
    <cellStyle name="통_02-배수공_노임단가 7" xfId="18341"/>
    <cellStyle name="통_02-배수공_노임단가 8" xfId="18342"/>
    <cellStyle name="통_02-배수공_노임단가 9" xfId="18343"/>
    <cellStyle name="통_02-배수공_노임단가_1-1차 전기공사 설계서(저장탱크)_REVA_090721(전기방식수정분)" xfId="28452"/>
    <cellStyle name="통_02-배수공_노임단가_4-3차 전기공사 설계서_REVP0(090401)" xfId="18344"/>
    <cellStyle name="통_02-배수공_노임단가_4-3차 전기공사 설계서_REVP0(090401) 10" xfId="18345"/>
    <cellStyle name="통_02-배수공_노임단가_4-3차 전기공사 설계서_REVP0(090401) 11" xfId="18346"/>
    <cellStyle name="통_02-배수공_노임단가_4-3차 전기공사 설계서_REVP0(090401) 12" xfId="18347"/>
    <cellStyle name="통_02-배수공_노임단가_4-3차 전기공사 설계서_REVP0(090401) 13" xfId="18348"/>
    <cellStyle name="통_02-배수공_노임단가_4-3차 전기공사 설계서_REVP0(090401) 14" xfId="29808"/>
    <cellStyle name="통_02-배수공_노임단가_4-3차 전기공사 설계서_REVP0(090401) 2" xfId="18349"/>
    <cellStyle name="통_02-배수공_노임단가_4-3차 전기공사 설계서_REVP0(090401) 3" xfId="18350"/>
    <cellStyle name="통_02-배수공_노임단가_4-3차 전기공사 설계서_REVP0(090401) 4" xfId="18351"/>
    <cellStyle name="통_02-배수공_노임단가_4-3차 전기공사 설계서_REVP0(090401) 5" xfId="18352"/>
    <cellStyle name="통_02-배수공_노임단가_4-3차 전기공사 설계서_REVP0(090401) 6" xfId="18353"/>
    <cellStyle name="통_02-배수공_노임단가_4-3차 전기공사 설계서_REVP0(090401) 7" xfId="18354"/>
    <cellStyle name="통_02-배수공_노임단가_4-3차 전기공사 설계서_REVP0(090401) 8" xfId="18355"/>
    <cellStyle name="통_02-배수공_노임단가_4-3차 전기공사 설계서_REVP0(090401) 9" xfId="18356"/>
    <cellStyle name="통_02-배수공_배수공H" xfId="18357"/>
    <cellStyle name="통_02-배수공_배수공H 10" xfId="18358"/>
    <cellStyle name="통_02-배수공_배수공H 11" xfId="18359"/>
    <cellStyle name="통_02-배수공_배수공H 12" xfId="18360"/>
    <cellStyle name="통_02-배수공_배수공H 13" xfId="18361"/>
    <cellStyle name="통_02-배수공_배수공H 14" xfId="29807"/>
    <cellStyle name="통_02-배수공_배수공H 2" xfId="18362"/>
    <cellStyle name="통_02-배수공_배수공H 3" xfId="18363"/>
    <cellStyle name="통_02-배수공_배수공H 4" xfId="18364"/>
    <cellStyle name="통_02-배수공_배수공H 5" xfId="18365"/>
    <cellStyle name="통_02-배수공_배수공H 6" xfId="18366"/>
    <cellStyle name="통_02-배수공_배수공H 7" xfId="18367"/>
    <cellStyle name="통_02-배수공_배수공H 8" xfId="18368"/>
    <cellStyle name="통_02-배수공_배수공H 9" xfId="18369"/>
    <cellStyle name="통_02-배수공_배수공H_1-1차 전기공사 설계서(저장탱크)_REVA_090721(전기방식수정분)" xfId="28453"/>
    <cellStyle name="통_02-배수공_배수공H_4-3차 전기공사 설계서_REVP0(090401)" xfId="18370"/>
    <cellStyle name="통_02-배수공_배수공H_4-3차 전기공사 설계서_REVP0(090401) 10" xfId="18371"/>
    <cellStyle name="통_02-배수공_배수공H_4-3차 전기공사 설계서_REVP0(090401) 11" xfId="18372"/>
    <cellStyle name="통_02-배수공_배수공H_4-3차 전기공사 설계서_REVP0(090401) 12" xfId="18373"/>
    <cellStyle name="통_02-배수공_배수공H_4-3차 전기공사 설계서_REVP0(090401) 13" xfId="18374"/>
    <cellStyle name="통_02-배수공_배수공H_4-3차 전기공사 설계서_REVP0(090401) 14" xfId="29806"/>
    <cellStyle name="통_02-배수공_배수공H_4-3차 전기공사 설계서_REVP0(090401) 2" xfId="18375"/>
    <cellStyle name="통_02-배수공_배수공H_4-3차 전기공사 설계서_REVP0(090401) 3" xfId="18376"/>
    <cellStyle name="통_02-배수공_배수공H_4-3차 전기공사 설계서_REVP0(090401) 4" xfId="18377"/>
    <cellStyle name="통_02-배수공_배수공H_4-3차 전기공사 설계서_REVP0(090401) 5" xfId="18378"/>
    <cellStyle name="통_02-배수공_배수공H_4-3차 전기공사 설계서_REVP0(090401) 6" xfId="18379"/>
    <cellStyle name="통_02-배수공_배수공H_4-3차 전기공사 설계서_REVP0(090401) 7" xfId="18380"/>
    <cellStyle name="통_02-배수공_배수공H_4-3차 전기공사 설계서_REVP0(090401) 8" xfId="18381"/>
    <cellStyle name="통_02-배수공_배수공H_4-3차 전기공사 설계서_REVP0(090401) 9" xfId="18382"/>
    <cellStyle name="통_02-배수공_배수공H_노임단가" xfId="18383"/>
    <cellStyle name="통_02-배수공_배수공H_노임단가 10" xfId="18384"/>
    <cellStyle name="통_02-배수공_배수공H_노임단가 11" xfId="18385"/>
    <cellStyle name="통_02-배수공_배수공H_노임단가 12" xfId="18386"/>
    <cellStyle name="통_02-배수공_배수공H_노임단가 13" xfId="18387"/>
    <cellStyle name="통_02-배수공_배수공H_노임단가 14" xfId="29805"/>
    <cellStyle name="통_02-배수공_배수공H_노임단가 2" xfId="18388"/>
    <cellStyle name="통_02-배수공_배수공H_노임단가 3" xfId="18389"/>
    <cellStyle name="통_02-배수공_배수공H_노임단가 4" xfId="18390"/>
    <cellStyle name="통_02-배수공_배수공H_노임단가 5" xfId="18391"/>
    <cellStyle name="통_02-배수공_배수공H_노임단가 6" xfId="18392"/>
    <cellStyle name="통_02-배수공_배수공H_노임단가 7" xfId="18393"/>
    <cellStyle name="통_02-배수공_배수공H_노임단가 8" xfId="18394"/>
    <cellStyle name="통_02-배수공_배수공H_노임단가 9" xfId="18395"/>
    <cellStyle name="통_02-배수공_배수공H_노임단가_1-1차 전기공사 설계서(저장탱크)_REVA_090721(전기방식수정분)" xfId="28454"/>
    <cellStyle name="통_02-배수공_배수공H_노임단가_4-3차 전기공사 설계서_REVP0(090401)" xfId="18396"/>
    <cellStyle name="통_02-배수공_배수공H_노임단가_4-3차 전기공사 설계서_REVP0(090401) 10" xfId="18397"/>
    <cellStyle name="통_02-배수공_배수공H_노임단가_4-3차 전기공사 설계서_REVP0(090401) 11" xfId="18398"/>
    <cellStyle name="통_02-배수공_배수공H_노임단가_4-3차 전기공사 설계서_REVP0(090401) 12" xfId="18399"/>
    <cellStyle name="통_02-배수공_배수공H_노임단가_4-3차 전기공사 설계서_REVP0(090401) 13" xfId="18400"/>
    <cellStyle name="통_02-배수공_배수공H_노임단가_4-3차 전기공사 설계서_REVP0(090401) 14" xfId="29804"/>
    <cellStyle name="통_02-배수공_배수공H_노임단가_4-3차 전기공사 설계서_REVP0(090401) 2" xfId="18401"/>
    <cellStyle name="통_02-배수공_배수공H_노임단가_4-3차 전기공사 설계서_REVP0(090401) 3" xfId="18402"/>
    <cellStyle name="통_02-배수공_배수공H_노임단가_4-3차 전기공사 설계서_REVP0(090401) 4" xfId="18403"/>
    <cellStyle name="통_02-배수공_배수공H_노임단가_4-3차 전기공사 설계서_REVP0(090401) 5" xfId="18404"/>
    <cellStyle name="통_02-배수공_배수공H_노임단가_4-3차 전기공사 설계서_REVP0(090401) 6" xfId="18405"/>
    <cellStyle name="통_02-배수공_배수공H_노임단가_4-3차 전기공사 설계서_REVP0(090401) 7" xfId="18406"/>
    <cellStyle name="통_02-배수공_배수공H_노임단가_4-3차 전기공사 설계서_REVP0(090401) 8" xfId="18407"/>
    <cellStyle name="통_02-배수공_배수공H_노임단가_4-3차 전기공사 설계서_REVP0(090401) 9" xfId="18408"/>
    <cellStyle name="통_02-배수공_배수공H_통영기초#11-rev1" xfId="18409"/>
    <cellStyle name="통_02-배수공_배수공H_통영기초#11-rev1 10" xfId="18410"/>
    <cellStyle name="통_02-배수공_배수공H_통영기초#11-rev1 11" xfId="18411"/>
    <cellStyle name="통_02-배수공_배수공H_통영기초#11-rev1 12" xfId="18412"/>
    <cellStyle name="통_02-배수공_배수공H_통영기초#11-rev1 13" xfId="18413"/>
    <cellStyle name="통_02-배수공_배수공H_통영기초#11-rev1 14" xfId="29803"/>
    <cellStyle name="통_02-배수공_배수공H_통영기초#11-rev1 2" xfId="18414"/>
    <cellStyle name="통_02-배수공_배수공H_통영기초#11-rev1 3" xfId="18415"/>
    <cellStyle name="통_02-배수공_배수공H_통영기초#11-rev1 4" xfId="18416"/>
    <cellStyle name="통_02-배수공_배수공H_통영기초#11-rev1 5" xfId="18417"/>
    <cellStyle name="통_02-배수공_배수공H_통영기초#11-rev1 6" xfId="18418"/>
    <cellStyle name="통_02-배수공_배수공H_통영기초#11-rev1 7" xfId="18419"/>
    <cellStyle name="통_02-배수공_배수공H_통영기초#11-rev1 8" xfId="18420"/>
    <cellStyle name="통_02-배수공_배수공H_통영기초#11-rev1 9" xfId="18421"/>
    <cellStyle name="통_02-배수공_배수공H_통영기초#11-rev1_1-1차 전기공사 설계서(저장탱크)_REVA_090721(전기방식수정분)" xfId="28455"/>
    <cellStyle name="통_02-배수공_배수공H_통영기초#11-rev1_4-3차 전기공사 설계서_REVP0(090401)" xfId="18422"/>
    <cellStyle name="통_02-배수공_배수공H_통영기초#11-rev1_4-3차 전기공사 설계서_REVP0(090401) 10" xfId="18423"/>
    <cellStyle name="통_02-배수공_배수공H_통영기초#11-rev1_4-3차 전기공사 설계서_REVP0(090401) 11" xfId="18424"/>
    <cellStyle name="통_02-배수공_배수공H_통영기초#11-rev1_4-3차 전기공사 설계서_REVP0(090401) 12" xfId="18425"/>
    <cellStyle name="통_02-배수공_배수공H_통영기초#11-rev1_4-3차 전기공사 설계서_REVP0(090401) 13" xfId="18426"/>
    <cellStyle name="통_02-배수공_배수공H_통영기초#11-rev1_4-3차 전기공사 설계서_REVP0(090401) 14" xfId="29802"/>
    <cellStyle name="통_02-배수공_배수공H_통영기초#11-rev1_4-3차 전기공사 설계서_REVP0(090401) 2" xfId="18427"/>
    <cellStyle name="통_02-배수공_배수공H_통영기초#11-rev1_4-3차 전기공사 설계서_REVP0(090401) 3" xfId="18428"/>
    <cellStyle name="통_02-배수공_배수공H_통영기초#11-rev1_4-3차 전기공사 설계서_REVP0(090401) 4" xfId="18429"/>
    <cellStyle name="통_02-배수공_배수공H_통영기초#11-rev1_4-3차 전기공사 설계서_REVP0(090401) 5" xfId="18430"/>
    <cellStyle name="통_02-배수공_배수공H_통영기초#11-rev1_4-3차 전기공사 설계서_REVP0(090401) 6" xfId="18431"/>
    <cellStyle name="통_02-배수공_배수공H_통영기초#11-rev1_4-3차 전기공사 설계서_REVP0(090401) 7" xfId="18432"/>
    <cellStyle name="통_02-배수공_배수공H_통영기초#11-rev1_4-3차 전기공사 설계서_REVP0(090401) 8" xfId="18433"/>
    <cellStyle name="통_02-배수공_배수공H_통영기초#11-rev1_4-3차 전기공사 설계서_REVP0(090401) 9" xfId="18434"/>
    <cellStyle name="통_02-배수공_배수공H_통영기초#11-rev1_노임단가" xfId="18435"/>
    <cellStyle name="통_02-배수공_배수공H_통영기초#11-rev1_노임단가 10" xfId="18436"/>
    <cellStyle name="통_02-배수공_배수공H_통영기초#11-rev1_노임단가 11" xfId="18437"/>
    <cellStyle name="통_02-배수공_배수공H_통영기초#11-rev1_노임단가 12" xfId="18438"/>
    <cellStyle name="통_02-배수공_배수공H_통영기초#11-rev1_노임단가 13" xfId="18439"/>
    <cellStyle name="통_02-배수공_배수공H_통영기초#11-rev1_노임단가 14" xfId="29801"/>
    <cellStyle name="통_02-배수공_배수공H_통영기초#11-rev1_노임단가 2" xfId="18440"/>
    <cellStyle name="통_02-배수공_배수공H_통영기초#11-rev1_노임단가 3" xfId="18441"/>
    <cellStyle name="통_02-배수공_배수공H_통영기초#11-rev1_노임단가 4" xfId="18442"/>
    <cellStyle name="통_02-배수공_배수공H_통영기초#11-rev1_노임단가 5" xfId="18443"/>
    <cellStyle name="통_02-배수공_배수공H_통영기초#11-rev1_노임단가 6" xfId="18444"/>
    <cellStyle name="통_02-배수공_배수공H_통영기초#11-rev1_노임단가 7" xfId="18445"/>
    <cellStyle name="통_02-배수공_배수공H_통영기초#11-rev1_노임단가 8" xfId="18446"/>
    <cellStyle name="통_02-배수공_배수공H_통영기초#11-rev1_노임단가 9" xfId="18447"/>
    <cellStyle name="통_02-배수공_배수공H_통영기초#11-rev1_노임단가_1-1차 전기공사 설계서(저장탱크)_REVA_090721(전기방식수정분)" xfId="28456"/>
    <cellStyle name="통_02-배수공_배수공H_통영기초#11-rev1_노임단가_4-3차 전기공사 설계서_REVP0(090401)" xfId="18448"/>
    <cellStyle name="통_02-배수공_배수공H_통영기초#11-rev1_노임단가_4-3차 전기공사 설계서_REVP0(090401) 10" xfId="18449"/>
    <cellStyle name="통_02-배수공_배수공H_통영기초#11-rev1_노임단가_4-3차 전기공사 설계서_REVP0(090401) 11" xfId="18450"/>
    <cellStyle name="통_02-배수공_배수공H_통영기초#11-rev1_노임단가_4-3차 전기공사 설계서_REVP0(090401) 12" xfId="18451"/>
    <cellStyle name="통_02-배수공_배수공H_통영기초#11-rev1_노임단가_4-3차 전기공사 설계서_REVP0(090401) 13" xfId="18452"/>
    <cellStyle name="통_02-배수공_배수공H_통영기초#11-rev1_노임단가_4-3차 전기공사 설계서_REVP0(090401) 14" xfId="29800"/>
    <cellStyle name="통_02-배수공_배수공H_통영기초#11-rev1_노임단가_4-3차 전기공사 설계서_REVP0(090401) 2" xfId="18453"/>
    <cellStyle name="통_02-배수공_배수공H_통영기초#11-rev1_노임단가_4-3차 전기공사 설계서_REVP0(090401) 3" xfId="18454"/>
    <cellStyle name="통_02-배수공_배수공H_통영기초#11-rev1_노임단가_4-3차 전기공사 설계서_REVP0(090401) 4" xfId="18455"/>
    <cellStyle name="통_02-배수공_배수공H_통영기초#11-rev1_노임단가_4-3차 전기공사 설계서_REVP0(090401) 5" xfId="18456"/>
    <cellStyle name="통_02-배수공_배수공H_통영기초#11-rev1_노임단가_4-3차 전기공사 설계서_REVP0(090401) 6" xfId="18457"/>
    <cellStyle name="통_02-배수공_배수공H_통영기초#11-rev1_노임단가_4-3차 전기공사 설계서_REVP0(090401) 7" xfId="18458"/>
    <cellStyle name="통_02-배수공_배수공H_통영기초#11-rev1_노임단가_4-3차 전기공사 설계서_REVP0(090401) 8" xfId="18459"/>
    <cellStyle name="통_02-배수공_배수공H_통영기초#11-rev1_노임단가_4-3차 전기공사 설계서_REVP0(090401) 9" xfId="18460"/>
    <cellStyle name="통_02-배수공_배수공H_통영기초#11-rev1_통합내역서" xfId="18461"/>
    <cellStyle name="통_02-배수공_배수공H_통영기초#11-rev1_통합내역서 10" xfId="18462"/>
    <cellStyle name="통_02-배수공_배수공H_통영기초#11-rev1_통합내역서 11" xfId="18463"/>
    <cellStyle name="통_02-배수공_배수공H_통영기초#11-rev1_통합내역서 12" xfId="18464"/>
    <cellStyle name="통_02-배수공_배수공H_통영기초#11-rev1_통합내역서 13" xfId="18465"/>
    <cellStyle name="통_02-배수공_배수공H_통영기초#11-rev1_통합내역서 14" xfId="29799"/>
    <cellStyle name="통_02-배수공_배수공H_통영기초#11-rev1_통합내역서 2" xfId="18466"/>
    <cellStyle name="통_02-배수공_배수공H_통영기초#11-rev1_통합내역서 3" xfId="18467"/>
    <cellStyle name="통_02-배수공_배수공H_통영기초#11-rev1_통합내역서 4" xfId="18468"/>
    <cellStyle name="통_02-배수공_배수공H_통영기초#11-rev1_통합내역서 5" xfId="18469"/>
    <cellStyle name="통_02-배수공_배수공H_통영기초#11-rev1_통합내역서 6" xfId="18470"/>
    <cellStyle name="통_02-배수공_배수공H_통영기초#11-rev1_통합내역서 7" xfId="18471"/>
    <cellStyle name="통_02-배수공_배수공H_통영기초#11-rev1_통합내역서 8" xfId="18472"/>
    <cellStyle name="통_02-배수공_배수공H_통영기초#11-rev1_통합내역서 9" xfId="18473"/>
    <cellStyle name="통_02-배수공_배수공H_통영기초#11-rev1_통합내역서_1-1차 전기공사 설계서(저장탱크)_REVA_090721(전기방식수정분)" xfId="28457"/>
    <cellStyle name="통_02-배수공_배수공H_통영기초#11-rev1_통합내역서_4-3차 전기공사 설계서_REVP0(090401)" xfId="18474"/>
    <cellStyle name="통_02-배수공_배수공H_통영기초#11-rev1_통합내역서_4-3차 전기공사 설계서_REVP0(090401) 10" xfId="18475"/>
    <cellStyle name="통_02-배수공_배수공H_통영기초#11-rev1_통합내역서_4-3차 전기공사 설계서_REVP0(090401) 11" xfId="18476"/>
    <cellStyle name="통_02-배수공_배수공H_통영기초#11-rev1_통합내역서_4-3차 전기공사 설계서_REVP0(090401) 12" xfId="18477"/>
    <cellStyle name="통_02-배수공_배수공H_통영기초#11-rev1_통합내역서_4-3차 전기공사 설계서_REVP0(090401) 13" xfId="18478"/>
    <cellStyle name="통_02-배수공_배수공H_통영기초#11-rev1_통합내역서_4-3차 전기공사 설계서_REVP0(090401) 14" xfId="29798"/>
    <cellStyle name="통_02-배수공_배수공H_통영기초#11-rev1_통합내역서_4-3차 전기공사 설계서_REVP0(090401) 2" xfId="18479"/>
    <cellStyle name="통_02-배수공_배수공H_통영기초#11-rev1_통합내역서_4-3차 전기공사 설계서_REVP0(090401) 3" xfId="18480"/>
    <cellStyle name="통_02-배수공_배수공H_통영기초#11-rev1_통합내역서_4-3차 전기공사 설계서_REVP0(090401) 4" xfId="18481"/>
    <cellStyle name="통_02-배수공_배수공H_통영기초#11-rev1_통합내역서_4-3차 전기공사 설계서_REVP0(090401) 5" xfId="18482"/>
    <cellStyle name="통_02-배수공_배수공H_통영기초#11-rev1_통합내역서_4-3차 전기공사 설계서_REVP0(090401) 6" xfId="18483"/>
    <cellStyle name="통_02-배수공_배수공H_통영기초#11-rev1_통합내역서_4-3차 전기공사 설계서_REVP0(090401) 7" xfId="18484"/>
    <cellStyle name="통_02-배수공_배수공H_통영기초#11-rev1_통합내역서_4-3차 전기공사 설계서_REVP0(090401) 8" xfId="18485"/>
    <cellStyle name="통_02-배수공_배수공H_통영기초#11-rev1_통합내역서_4-3차 전기공사 설계서_REVP0(090401) 9" xfId="18486"/>
    <cellStyle name="통_02-배수공_배수공H_통영기초#11-rev1_평택15-17본체내역서_rev5" xfId="18487"/>
    <cellStyle name="통_02-배수공_배수공H_통영기초#11-rev1_평택15-17본체내역서_rev5 10" xfId="18488"/>
    <cellStyle name="통_02-배수공_배수공H_통영기초#11-rev1_평택15-17본체내역서_rev5 11" xfId="18489"/>
    <cellStyle name="통_02-배수공_배수공H_통영기초#11-rev1_평택15-17본체내역서_rev5 12" xfId="18490"/>
    <cellStyle name="통_02-배수공_배수공H_통영기초#11-rev1_평택15-17본체내역서_rev5 13" xfId="18491"/>
    <cellStyle name="통_02-배수공_배수공H_통영기초#11-rev1_평택15-17본체내역서_rev5 14" xfId="29797"/>
    <cellStyle name="통_02-배수공_배수공H_통영기초#11-rev1_평택15-17본체내역서_rev5 2" xfId="18492"/>
    <cellStyle name="통_02-배수공_배수공H_통영기초#11-rev1_평택15-17본체내역서_rev5 3" xfId="18493"/>
    <cellStyle name="통_02-배수공_배수공H_통영기초#11-rev1_평택15-17본체내역서_rev5 4" xfId="18494"/>
    <cellStyle name="통_02-배수공_배수공H_통영기초#11-rev1_평택15-17본체내역서_rev5 5" xfId="18495"/>
    <cellStyle name="통_02-배수공_배수공H_통영기초#11-rev1_평택15-17본체내역서_rev5 6" xfId="18496"/>
    <cellStyle name="통_02-배수공_배수공H_통영기초#11-rev1_평택15-17본체내역서_rev5 7" xfId="18497"/>
    <cellStyle name="통_02-배수공_배수공H_통영기초#11-rev1_평택15-17본체내역서_rev5 8" xfId="18498"/>
    <cellStyle name="통_02-배수공_배수공H_통영기초#11-rev1_평택15-17본체내역서_rev5 9" xfId="18499"/>
    <cellStyle name="통_02-배수공_배수공H_통영기초#11-rev1_평택15-17본체내역서_rev5_1-1차 전기공사 설계서(저장탱크)_REVA_090721(전기방식수정분)" xfId="28458"/>
    <cellStyle name="통_02-배수공_배수공H_통영기초#11-rev1_평택15-17본체내역서_rev5_4-3차 전기공사 설계서_REVP0(090401)" xfId="18500"/>
    <cellStyle name="통_02-배수공_배수공H_통영기초#11-rev1_평택15-17본체내역서_rev5_4-3차 전기공사 설계서_REVP0(090401) 10" xfId="18501"/>
    <cellStyle name="통_02-배수공_배수공H_통영기초#11-rev1_평택15-17본체내역서_rev5_4-3차 전기공사 설계서_REVP0(090401) 11" xfId="18502"/>
    <cellStyle name="통_02-배수공_배수공H_통영기초#11-rev1_평택15-17본체내역서_rev5_4-3차 전기공사 설계서_REVP0(090401) 12" xfId="18503"/>
    <cellStyle name="통_02-배수공_배수공H_통영기초#11-rev1_평택15-17본체내역서_rev5_4-3차 전기공사 설계서_REVP0(090401) 13" xfId="18504"/>
    <cellStyle name="통_02-배수공_배수공H_통영기초#11-rev1_평택15-17본체내역서_rev5_4-3차 전기공사 설계서_REVP0(090401) 14" xfId="29796"/>
    <cellStyle name="통_02-배수공_배수공H_통영기초#11-rev1_평택15-17본체내역서_rev5_4-3차 전기공사 설계서_REVP0(090401) 2" xfId="18505"/>
    <cellStyle name="통_02-배수공_배수공H_통영기초#11-rev1_평택15-17본체내역서_rev5_4-3차 전기공사 설계서_REVP0(090401) 3" xfId="18506"/>
    <cellStyle name="통_02-배수공_배수공H_통영기초#11-rev1_평택15-17본체내역서_rev5_4-3차 전기공사 설계서_REVP0(090401) 4" xfId="18507"/>
    <cellStyle name="통_02-배수공_배수공H_통영기초#11-rev1_평택15-17본체내역서_rev5_4-3차 전기공사 설계서_REVP0(090401) 5" xfId="18508"/>
    <cellStyle name="통_02-배수공_배수공H_통영기초#11-rev1_평택15-17본체내역서_rev5_4-3차 전기공사 설계서_REVP0(090401) 6" xfId="18509"/>
    <cellStyle name="통_02-배수공_배수공H_통영기초#11-rev1_평택15-17본체내역서_rev5_4-3차 전기공사 설계서_REVP0(090401) 7" xfId="18510"/>
    <cellStyle name="통_02-배수공_배수공H_통영기초#11-rev1_평택15-17본체내역서_rev5_4-3차 전기공사 설계서_REVP0(090401) 8" xfId="18511"/>
    <cellStyle name="통_02-배수공_배수공H_통영기초#11-rev1_평택15-17본체내역서_rev5_4-3차 전기공사 설계서_REVP0(090401) 9" xfId="18512"/>
    <cellStyle name="통_02-배수공_배수공H_통합내역서" xfId="18513"/>
    <cellStyle name="통_02-배수공_배수공H_통합내역서 10" xfId="18514"/>
    <cellStyle name="통_02-배수공_배수공H_통합내역서 11" xfId="18515"/>
    <cellStyle name="통_02-배수공_배수공H_통합내역서 12" xfId="18516"/>
    <cellStyle name="통_02-배수공_배수공H_통합내역서 13" xfId="18517"/>
    <cellStyle name="통_02-배수공_배수공H_통합내역서 14" xfId="29795"/>
    <cellStyle name="통_02-배수공_배수공H_통합내역서 2" xfId="18518"/>
    <cellStyle name="통_02-배수공_배수공H_통합내역서 3" xfId="18519"/>
    <cellStyle name="통_02-배수공_배수공H_통합내역서 4" xfId="18520"/>
    <cellStyle name="통_02-배수공_배수공H_통합내역서 5" xfId="18521"/>
    <cellStyle name="통_02-배수공_배수공H_통합내역서 6" xfId="18522"/>
    <cellStyle name="통_02-배수공_배수공H_통합내역서 7" xfId="18523"/>
    <cellStyle name="통_02-배수공_배수공H_통합내역서 8" xfId="18524"/>
    <cellStyle name="통_02-배수공_배수공H_통합내역서 9" xfId="18525"/>
    <cellStyle name="통_02-배수공_배수공H_통합내역서_1-1차 전기공사 설계서(저장탱크)_REVA_090721(전기방식수정분)" xfId="28459"/>
    <cellStyle name="통_02-배수공_배수공H_통합내역서_4-3차 전기공사 설계서_REVP0(090401)" xfId="18526"/>
    <cellStyle name="통_02-배수공_배수공H_통합내역서_4-3차 전기공사 설계서_REVP0(090401) 10" xfId="18527"/>
    <cellStyle name="통_02-배수공_배수공H_통합내역서_4-3차 전기공사 설계서_REVP0(090401) 11" xfId="18528"/>
    <cellStyle name="통_02-배수공_배수공H_통합내역서_4-3차 전기공사 설계서_REVP0(090401) 12" xfId="18529"/>
    <cellStyle name="통_02-배수공_배수공H_통합내역서_4-3차 전기공사 설계서_REVP0(090401) 13" xfId="18530"/>
    <cellStyle name="통_02-배수공_배수공H_통합내역서_4-3차 전기공사 설계서_REVP0(090401) 14" xfId="29794"/>
    <cellStyle name="통_02-배수공_배수공H_통합내역서_4-3차 전기공사 설계서_REVP0(090401) 2" xfId="18531"/>
    <cellStyle name="통_02-배수공_배수공H_통합내역서_4-3차 전기공사 설계서_REVP0(090401) 3" xfId="18532"/>
    <cellStyle name="통_02-배수공_배수공H_통합내역서_4-3차 전기공사 설계서_REVP0(090401) 4" xfId="18533"/>
    <cellStyle name="통_02-배수공_배수공H_통합내역서_4-3차 전기공사 설계서_REVP0(090401) 5" xfId="18534"/>
    <cellStyle name="통_02-배수공_배수공H_통합내역서_4-3차 전기공사 설계서_REVP0(090401) 6" xfId="18535"/>
    <cellStyle name="통_02-배수공_배수공H_통합내역서_4-3차 전기공사 설계서_REVP0(090401) 7" xfId="18536"/>
    <cellStyle name="통_02-배수공_배수공H_통합내역서_4-3차 전기공사 설계서_REVP0(090401) 8" xfId="18537"/>
    <cellStyle name="통_02-배수공_배수공H_통합내역서_4-3차 전기공사 설계서_REVP0(090401) 9" xfId="18538"/>
    <cellStyle name="통_02-배수공_배수공H_평택15-17본체내역서_rev5" xfId="18539"/>
    <cellStyle name="통_02-배수공_배수공H_평택15-17본체내역서_rev5 10" xfId="18540"/>
    <cellStyle name="통_02-배수공_배수공H_평택15-17본체내역서_rev5 11" xfId="18541"/>
    <cellStyle name="통_02-배수공_배수공H_평택15-17본체내역서_rev5 12" xfId="18542"/>
    <cellStyle name="통_02-배수공_배수공H_평택15-17본체내역서_rev5 13" xfId="18543"/>
    <cellStyle name="통_02-배수공_배수공H_평택15-17본체내역서_rev5 14" xfId="29793"/>
    <cellStyle name="통_02-배수공_배수공H_평택15-17본체내역서_rev5 2" xfId="18544"/>
    <cellStyle name="통_02-배수공_배수공H_평택15-17본체내역서_rev5 3" xfId="18545"/>
    <cellStyle name="통_02-배수공_배수공H_평택15-17본체내역서_rev5 4" xfId="18546"/>
    <cellStyle name="통_02-배수공_배수공H_평택15-17본체내역서_rev5 5" xfId="18547"/>
    <cellStyle name="통_02-배수공_배수공H_평택15-17본체내역서_rev5 6" xfId="18548"/>
    <cellStyle name="통_02-배수공_배수공H_평택15-17본체내역서_rev5 7" xfId="18549"/>
    <cellStyle name="통_02-배수공_배수공H_평택15-17본체내역서_rev5 8" xfId="18550"/>
    <cellStyle name="통_02-배수공_배수공H_평택15-17본체내역서_rev5 9" xfId="18551"/>
    <cellStyle name="통_02-배수공_배수공H_평택15-17본체내역서_rev5_1-1차 전기공사 설계서(저장탱크)_REVA_090721(전기방식수정분)" xfId="28460"/>
    <cellStyle name="통_02-배수공_배수공H_평택15-17본체내역서_rev5_4-3차 전기공사 설계서_REVP0(090401)" xfId="18552"/>
    <cellStyle name="통_02-배수공_배수공H_평택15-17본체내역서_rev5_4-3차 전기공사 설계서_REVP0(090401) 10" xfId="18553"/>
    <cellStyle name="통_02-배수공_배수공H_평택15-17본체내역서_rev5_4-3차 전기공사 설계서_REVP0(090401) 11" xfId="18554"/>
    <cellStyle name="통_02-배수공_배수공H_평택15-17본체내역서_rev5_4-3차 전기공사 설계서_REVP0(090401) 12" xfId="18555"/>
    <cellStyle name="통_02-배수공_배수공H_평택15-17본체내역서_rev5_4-3차 전기공사 설계서_REVP0(090401) 13" xfId="18556"/>
    <cellStyle name="통_02-배수공_배수공H_평택15-17본체내역서_rev5_4-3차 전기공사 설계서_REVP0(090401) 14" xfId="29792"/>
    <cellStyle name="통_02-배수공_배수공H_평택15-17본체내역서_rev5_4-3차 전기공사 설계서_REVP0(090401) 2" xfId="18557"/>
    <cellStyle name="통_02-배수공_배수공H_평택15-17본체내역서_rev5_4-3차 전기공사 설계서_REVP0(090401) 3" xfId="18558"/>
    <cellStyle name="통_02-배수공_배수공H_평택15-17본체내역서_rev5_4-3차 전기공사 설계서_REVP0(090401) 4" xfId="18559"/>
    <cellStyle name="통_02-배수공_배수공H_평택15-17본체내역서_rev5_4-3차 전기공사 설계서_REVP0(090401) 5" xfId="18560"/>
    <cellStyle name="통_02-배수공_배수공H_평택15-17본체내역서_rev5_4-3차 전기공사 설계서_REVP0(090401) 6" xfId="18561"/>
    <cellStyle name="통_02-배수공_배수공H_평택15-17본체내역서_rev5_4-3차 전기공사 설계서_REVP0(090401) 7" xfId="18562"/>
    <cellStyle name="통_02-배수공_배수공H_평택15-17본체내역서_rev5_4-3차 전기공사 설계서_REVP0(090401) 8" xfId="18563"/>
    <cellStyle name="통_02-배수공_배수공H_평택15-17본체내역서_rev5_4-3차 전기공사 설계서_REVP0(090401) 9" xfId="18564"/>
    <cellStyle name="통_02-배수공_통영기초#11-rev1" xfId="18565"/>
    <cellStyle name="통_02-배수공_통영기초#11-rev1 10" xfId="18566"/>
    <cellStyle name="통_02-배수공_통영기초#11-rev1 11" xfId="18567"/>
    <cellStyle name="통_02-배수공_통영기초#11-rev1 12" xfId="18568"/>
    <cellStyle name="통_02-배수공_통영기초#11-rev1 13" xfId="18569"/>
    <cellStyle name="통_02-배수공_통영기초#11-rev1 14" xfId="29791"/>
    <cellStyle name="통_02-배수공_통영기초#11-rev1 2" xfId="18570"/>
    <cellStyle name="통_02-배수공_통영기초#11-rev1 3" xfId="18571"/>
    <cellStyle name="통_02-배수공_통영기초#11-rev1 4" xfId="18572"/>
    <cellStyle name="통_02-배수공_통영기초#11-rev1 5" xfId="18573"/>
    <cellStyle name="통_02-배수공_통영기초#11-rev1 6" xfId="18574"/>
    <cellStyle name="통_02-배수공_통영기초#11-rev1 7" xfId="18575"/>
    <cellStyle name="통_02-배수공_통영기초#11-rev1 8" xfId="18576"/>
    <cellStyle name="통_02-배수공_통영기초#11-rev1 9" xfId="18577"/>
    <cellStyle name="통_02-배수공_통영기초#11-rev1_1-1차 전기공사 설계서(저장탱크)_REVA_090721(전기방식수정분)" xfId="28461"/>
    <cellStyle name="통_02-배수공_통영기초#11-rev1_4-3차 전기공사 설계서_REVP0(090401)" xfId="18578"/>
    <cellStyle name="통_02-배수공_통영기초#11-rev1_4-3차 전기공사 설계서_REVP0(090401) 10" xfId="18579"/>
    <cellStyle name="통_02-배수공_통영기초#11-rev1_4-3차 전기공사 설계서_REVP0(090401) 11" xfId="18580"/>
    <cellStyle name="통_02-배수공_통영기초#11-rev1_4-3차 전기공사 설계서_REVP0(090401) 12" xfId="18581"/>
    <cellStyle name="통_02-배수공_통영기초#11-rev1_4-3차 전기공사 설계서_REVP0(090401) 13" xfId="18582"/>
    <cellStyle name="통_02-배수공_통영기초#11-rev1_4-3차 전기공사 설계서_REVP0(090401) 14" xfId="29790"/>
    <cellStyle name="통_02-배수공_통영기초#11-rev1_4-3차 전기공사 설계서_REVP0(090401) 2" xfId="18583"/>
    <cellStyle name="통_02-배수공_통영기초#11-rev1_4-3차 전기공사 설계서_REVP0(090401) 3" xfId="18584"/>
    <cellStyle name="통_02-배수공_통영기초#11-rev1_4-3차 전기공사 설계서_REVP0(090401) 4" xfId="18585"/>
    <cellStyle name="통_02-배수공_통영기초#11-rev1_4-3차 전기공사 설계서_REVP0(090401) 5" xfId="18586"/>
    <cellStyle name="통_02-배수공_통영기초#11-rev1_4-3차 전기공사 설계서_REVP0(090401) 6" xfId="18587"/>
    <cellStyle name="통_02-배수공_통영기초#11-rev1_4-3차 전기공사 설계서_REVP0(090401) 7" xfId="18588"/>
    <cellStyle name="통_02-배수공_통영기초#11-rev1_4-3차 전기공사 설계서_REVP0(090401) 8" xfId="18589"/>
    <cellStyle name="통_02-배수공_통영기초#11-rev1_4-3차 전기공사 설계서_REVP0(090401) 9" xfId="18590"/>
    <cellStyle name="통_02-배수공_통영기초#11-rev1_노임단가" xfId="18591"/>
    <cellStyle name="통_02-배수공_통영기초#11-rev1_노임단가 10" xfId="18592"/>
    <cellStyle name="통_02-배수공_통영기초#11-rev1_노임단가 11" xfId="18593"/>
    <cellStyle name="통_02-배수공_통영기초#11-rev1_노임단가 12" xfId="18594"/>
    <cellStyle name="통_02-배수공_통영기초#11-rev1_노임단가 13" xfId="18595"/>
    <cellStyle name="통_02-배수공_통영기초#11-rev1_노임단가 14" xfId="29789"/>
    <cellStyle name="통_02-배수공_통영기초#11-rev1_노임단가 2" xfId="18596"/>
    <cellStyle name="통_02-배수공_통영기초#11-rev1_노임단가 3" xfId="18597"/>
    <cellStyle name="통_02-배수공_통영기초#11-rev1_노임단가 4" xfId="18598"/>
    <cellStyle name="통_02-배수공_통영기초#11-rev1_노임단가 5" xfId="18599"/>
    <cellStyle name="통_02-배수공_통영기초#11-rev1_노임단가 6" xfId="18600"/>
    <cellStyle name="통_02-배수공_통영기초#11-rev1_노임단가 7" xfId="18601"/>
    <cellStyle name="통_02-배수공_통영기초#11-rev1_노임단가 8" xfId="18602"/>
    <cellStyle name="통_02-배수공_통영기초#11-rev1_노임단가 9" xfId="18603"/>
    <cellStyle name="통_02-배수공_통영기초#11-rev1_노임단가_1-1차 전기공사 설계서(저장탱크)_REVA_090721(전기방식수정분)" xfId="28462"/>
    <cellStyle name="통_02-배수공_통영기초#11-rev1_노임단가_4-3차 전기공사 설계서_REVP0(090401)" xfId="18604"/>
    <cellStyle name="통_02-배수공_통영기초#11-rev1_노임단가_4-3차 전기공사 설계서_REVP0(090401) 10" xfId="18605"/>
    <cellStyle name="통_02-배수공_통영기초#11-rev1_노임단가_4-3차 전기공사 설계서_REVP0(090401) 11" xfId="18606"/>
    <cellStyle name="통_02-배수공_통영기초#11-rev1_노임단가_4-3차 전기공사 설계서_REVP0(090401) 12" xfId="18607"/>
    <cellStyle name="통_02-배수공_통영기초#11-rev1_노임단가_4-3차 전기공사 설계서_REVP0(090401) 13" xfId="18608"/>
    <cellStyle name="통_02-배수공_통영기초#11-rev1_노임단가_4-3차 전기공사 설계서_REVP0(090401) 14" xfId="29788"/>
    <cellStyle name="통_02-배수공_통영기초#11-rev1_노임단가_4-3차 전기공사 설계서_REVP0(090401) 2" xfId="18609"/>
    <cellStyle name="통_02-배수공_통영기초#11-rev1_노임단가_4-3차 전기공사 설계서_REVP0(090401) 3" xfId="18610"/>
    <cellStyle name="통_02-배수공_통영기초#11-rev1_노임단가_4-3차 전기공사 설계서_REVP0(090401) 4" xfId="18611"/>
    <cellStyle name="통_02-배수공_통영기초#11-rev1_노임단가_4-3차 전기공사 설계서_REVP0(090401) 5" xfId="18612"/>
    <cellStyle name="통_02-배수공_통영기초#11-rev1_노임단가_4-3차 전기공사 설계서_REVP0(090401) 6" xfId="18613"/>
    <cellStyle name="통_02-배수공_통영기초#11-rev1_노임단가_4-3차 전기공사 설계서_REVP0(090401) 7" xfId="18614"/>
    <cellStyle name="통_02-배수공_통영기초#11-rev1_노임단가_4-3차 전기공사 설계서_REVP0(090401) 8" xfId="18615"/>
    <cellStyle name="통_02-배수공_통영기초#11-rev1_노임단가_4-3차 전기공사 설계서_REVP0(090401) 9" xfId="18616"/>
    <cellStyle name="통_02-배수공_통영기초#11-rev1_통합내역서" xfId="18617"/>
    <cellStyle name="통_02-배수공_통영기초#11-rev1_통합내역서 10" xfId="18618"/>
    <cellStyle name="통_02-배수공_통영기초#11-rev1_통합내역서 11" xfId="18619"/>
    <cellStyle name="통_02-배수공_통영기초#11-rev1_통합내역서 12" xfId="18620"/>
    <cellStyle name="통_02-배수공_통영기초#11-rev1_통합내역서 13" xfId="18621"/>
    <cellStyle name="통_02-배수공_통영기초#11-rev1_통합내역서 14" xfId="29787"/>
    <cellStyle name="통_02-배수공_통영기초#11-rev1_통합내역서 2" xfId="18622"/>
    <cellStyle name="통_02-배수공_통영기초#11-rev1_통합내역서 3" xfId="18623"/>
    <cellStyle name="통_02-배수공_통영기초#11-rev1_통합내역서 4" xfId="18624"/>
    <cellStyle name="통_02-배수공_통영기초#11-rev1_통합내역서 5" xfId="18625"/>
    <cellStyle name="통_02-배수공_통영기초#11-rev1_통합내역서 6" xfId="18626"/>
    <cellStyle name="통_02-배수공_통영기초#11-rev1_통합내역서 7" xfId="18627"/>
    <cellStyle name="통_02-배수공_통영기초#11-rev1_통합내역서 8" xfId="18628"/>
    <cellStyle name="통_02-배수공_통영기초#11-rev1_통합내역서 9" xfId="18629"/>
    <cellStyle name="통_02-배수공_통영기초#11-rev1_통합내역서_1-1차 전기공사 설계서(저장탱크)_REVA_090721(전기방식수정분)" xfId="28463"/>
    <cellStyle name="통_02-배수공_통영기초#11-rev1_통합내역서_4-3차 전기공사 설계서_REVP0(090401)" xfId="18630"/>
    <cellStyle name="통_02-배수공_통영기초#11-rev1_통합내역서_4-3차 전기공사 설계서_REVP0(090401) 10" xfId="18631"/>
    <cellStyle name="통_02-배수공_통영기초#11-rev1_통합내역서_4-3차 전기공사 설계서_REVP0(090401) 11" xfId="18632"/>
    <cellStyle name="통_02-배수공_통영기초#11-rev1_통합내역서_4-3차 전기공사 설계서_REVP0(090401) 12" xfId="18633"/>
    <cellStyle name="통_02-배수공_통영기초#11-rev1_통합내역서_4-3차 전기공사 설계서_REVP0(090401) 13" xfId="18634"/>
    <cellStyle name="통_02-배수공_통영기초#11-rev1_통합내역서_4-3차 전기공사 설계서_REVP0(090401) 14" xfId="29786"/>
    <cellStyle name="통_02-배수공_통영기초#11-rev1_통합내역서_4-3차 전기공사 설계서_REVP0(090401) 2" xfId="18635"/>
    <cellStyle name="통_02-배수공_통영기초#11-rev1_통합내역서_4-3차 전기공사 설계서_REVP0(090401) 3" xfId="18636"/>
    <cellStyle name="통_02-배수공_통영기초#11-rev1_통합내역서_4-3차 전기공사 설계서_REVP0(090401) 4" xfId="18637"/>
    <cellStyle name="통_02-배수공_통영기초#11-rev1_통합내역서_4-3차 전기공사 설계서_REVP0(090401) 5" xfId="18638"/>
    <cellStyle name="통_02-배수공_통영기초#11-rev1_통합내역서_4-3차 전기공사 설계서_REVP0(090401) 6" xfId="18639"/>
    <cellStyle name="통_02-배수공_통영기초#11-rev1_통합내역서_4-3차 전기공사 설계서_REVP0(090401) 7" xfId="18640"/>
    <cellStyle name="통_02-배수공_통영기초#11-rev1_통합내역서_4-3차 전기공사 설계서_REVP0(090401) 8" xfId="18641"/>
    <cellStyle name="통_02-배수공_통영기초#11-rev1_통합내역서_4-3차 전기공사 설계서_REVP0(090401) 9" xfId="18642"/>
    <cellStyle name="통_02-배수공_통영기초#11-rev1_평택15-17본체내역서_rev5" xfId="18643"/>
    <cellStyle name="통_02-배수공_통영기초#11-rev1_평택15-17본체내역서_rev5 10" xfId="18644"/>
    <cellStyle name="통_02-배수공_통영기초#11-rev1_평택15-17본체내역서_rev5 11" xfId="18645"/>
    <cellStyle name="통_02-배수공_통영기초#11-rev1_평택15-17본체내역서_rev5 12" xfId="18646"/>
    <cellStyle name="통_02-배수공_통영기초#11-rev1_평택15-17본체내역서_rev5 13" xfId="18647"/>
    <cellStyle name="통_02-배수공_통영기초#11-rev1_평택15-17본체내역서_rev5 14" xfId="29785"/>
    <cellStyle name="통_02-배수공_통영기초#11-rev1_평택15-17본체내역서_rev5 2" xfId="18648"/>
    <cellStyle name="통_02-배수공_통영기초#11-rev1_평택15-17본체내역서_rev5 3" xfId="18649"/>
    <cellStyle name="통_02-배수공_통영기초#11-rev1_평택15-17본체내역서_rev5 4" xfId="18650"/>
    <cellStyle name="통_02-배수공_통영기초#11-rev1_평택15-17본체내역서_rev5 5" xfId="18651"/>
    <cellStyle name="통_02-배수공_통영기초#11-rev1_평택15-17본체내역서_rev5 6" xfId="18652"/>
    <cellStyle name="통_02-배수공_통영기초#11-rev1_평택15-17본체내역서_rev5 7" xfId="18653"/>
    <cellStyle name="통_02-배수공_통영기초#11-rev1_평택15-17본체내역서_rev5 8" xfId="18654"/>
    <cellStyle name="통_02-배수공_통영기초#11-rev1_평택15-17본체내역서_rev5 9" xfId="18655"/>
    <cellStyle name="통_02-배수공_통영기초#11-rev1_평택15-17본체내역서_rev5_1-1차 전기공사 설계서(저장탱크)_REVA_090721(전기방식수정분)" xfId="28464"/>
    <cellStyle name="통_02-배수공_통영기초#11-rev1_평택15-17본체내역서_rev5_4-3차 전기공사 설계서_REVP0(090401)" xfId="18656"/>
    <cellStyle name="통_02-배수공_통영기초#11-rev1_평택15-17본체내역서_rev5_4-3차 전기공사 설계서_REVP0(090401) 10" xfId="18657"/>
    <cellStyle name="통_02-배수공_통영기초#11-rev1_평택15-17본체내역서_rev5_4-3차 전기공사 설계서_REVP0(090401) 11" xfId="18658"/>
    <cellStyle name="통_02-배수공_통영기초#11-rev1_평택15-17본체내역서_rev5_4-3차 전기공사 설계서_REVP0(090401) 12" xfId="18659"/>
    <cellStyle name="통_02-배수공_통영기초#11-rev1_평택15-17본체내역서_rev5_4-3차 전기공사 설계서_REVP0(090401) 13" xfId="18660"/>
    <cellStyle name="통_02-배수공_통영기초#11-rev1_평택15-17본체내역서_rev5_4-3차 전기공사 설계서_REVP0(090401) 14" xfId="29784"/>
    <cellStyle name="통_02-배수공_통영기초#11-rev1_평택15-17본체내역서_rev5_4-3차 전기공사 설계서_REVP0(090401) 2" xfId="18661"/>
    <cellStyle name="통_02-배수공_통영기초#11-rev1_평택15-17본체내역서_rev5_4-3차 전기공사 설계서_REVP0(090401) 3" xfId="18662"/>
    <cellStyle name="통_02-배수공_통영기초#11-rev1_평택15-17본체내역서_rev5_4-3차 전기공사 설계서_REVP0(090401) 4" xfId="18663"/>
    <cellStyle name="통_02-배수공_통영기초#11-rev1_평택15-17본체내역서_rev5_4-3차 전기공사 설계서_REVP0(090401) 5" xfId="18664"/>
    <cellStyle name="통_02-배수공_통영기초#11-rev1_평택15-17본체내역서_rev5_4-3차 전기공사 설계서_REVP0(090401) 6" xfId="18665"/>
    <cellStyle name="통_02-배수공_통영기초#11-rev1_평택15-17본체내역서_rev5_4-3차 전기공사 설계서_REVP0(090401) 7" xfId="18666"/>
    <cellStyle name="통_02-배수공_통영기초#11-rev1_평택15-17본체내역서_rev5_4-3차 전기공사 설계서_REVP0(090401) 8" xfId="18667"/>
    <cellStyle name="통_02-배수공_통영기초#11-rev1_평택15-17본체내역서_rev5_4-3차 전기공사 설계서_REVP0(090401) 9" xfId="18668"/>
    <cellStyle name="통_02-배수공_통합내역서" xfId="18669"/>
    <cellStyle name="통_02-배수공_통합내역서 10" xfId="18670"/>
    <cellStyle name="통_02-배수공_통합내역서 11" xfId="18671"/>
    <cellStyle name="통_02-배수공_통합내역서 12" xfId="18672"/>
    <cellStyle name="통_02-배수공_통합내역서 13" xfId="18673"/>
    <cellStyle name="통_02-배수공_통합내역서 14" xfId="29783"/>
    <cellStyle name="통_02-배수공_통합내역서 2" xfId="18674"/>
    <cellStyle name="통_02-배수공_통합내역서 3" xfId="18675"/>
    <cellStyle name="통_02-배수공_통합내역서 4" xfId="18676"/>
    <cellStyle name="통_02-배수공_통합내역서 5" xfId="18677"/>
    <cellStyle name="통_02-배수공_통합내역서 6" xfId="18678"/>
    <cellStyle name="통_02-배수공_통합내역서 7" xfId="18679"/>
    <cellStyle name="통_02-배수공_통합내역서 8" xfId="18680"/>
    <cellStyle name="통_02-배수공_통합내역서 9" xfId="18681"/>
    <cellStyle name="통_02-배수공_통합내역서_1-1차 전기공사 설계서(저장탱크)_REVA_090721(전기방식수정분)" xfId="28465"/>
    <cellStyle name="통_02-배수공_통합내역서_4-3차 전기공사 설계서_REVP0(090401)" xfId="18682"/>
    <cellStyle name="통_02-배수공_통합내역서_4-3차 전기공사 설계서_REVP0(090401) 10" xfId="18683"/>
    <cellStyle name="통_02-배수공_통합내역서_4-3차 전기공사 설계서_REVP0(090401) 11" xfId="18684"/>
    <cellStyle name="통_02-배수공_통합내역서_4-3차 전기공사 설계서_REVP0(090401) 12" xfId="18685"/>
    <cellStyle name="통_02-배수공_통합내역서_4-3차 전기공사 설계서_REVP0(090401) 13" xfId="18686"/>
    <cellStyle name="통_02-배수공_통합내역서_4-3차 전기공사 설계서_REVP0(090401) 14" xfId="29782"/>
    <cellStyle name="통_02-배수공_통합내역서_4-3차 전기공사 설계서_REVP0(090401) 2" xfId="18687"/>
    <cellStyle name="통_02-배수공_통합내역서_4-3차 전기공사 설계서_REVP0(090401) 3" xfId="18688"/>
    <cellStyle name="통_02-배수공_통합내역서_4-3차 전기공사 설계서_REVP0(090401) 4" xfId="18689"/>
    <cellStyle name="통_02-배수공_통합내역서_4-3차 전기공사 설계서_REVP0(090401) 5" xfId="18690"/>
    <cellStyle name="통_02-배수공_통합내역서_4-3차 전기공사 설계서_REVP0(090401) 6" xfId="18691"/>
    <cellStyle name="통_02-배수공_통합내역서_4-3차 전기공사 설계서_REVP0(090401) 7" xfId="18692"/>
    <cellStyle name="통_02-배수공_통합내역서_4-3차 전기공사 설계서_REVP0(090401) 8" xfId="18693"/>
    <cellStyle name="통_02-배수공_통합내역서_4-3차 전기공사 설계서_REVP0(090401) 9" xfId="18694"/>
    <cellStyle name="통_02-배수공_평택15-17본체내역서_rev5" xfId="18695"/>
    <cellStyle name="통_02-배수공_평택15-17본체내역서_rev5 10" xfId="18696"/>
    <cellStyle name="통_02-배수공_평택15-17본체내역서_rev5 11" xfId="18697"/>
    <cellStyle name="통_02-배수공_평택15-17본체내역서_rev5 12" xfId="18698"/>
    <cellStyle name="통_02-배수공_평택15-17본체내역서_rev5 13" xfId="18699"/>
    <cellStyle name="통_02-배수공_평택15-17본체내역서_rev5 14" xfId="29781"/>
    <cellStyle name="통_02-배수공_평택15-17본체내역서_rev5 2" xfId="18700"/>
    <cellStyle name="통_02-배수공_평택15-17본체내역서_rev5 3" xfId="18701"/>
    <cellStyle name="통_02-배수공_평택15-17본체내역서_rev5 4" xfId="18702"/>
    <cellStyle name="통_02-배수공_평택15-17본체내역서_rev5 5" xfId="18703"/>
    <cellStyle name="통_02-배수공_평택15-17본체내역서_rev5 6" xfId="18704"/>
    <cellStyle name="통_02-배수공_평택15-17본체내역서_rev5 7" xfId="18705"/>
    <cellStyle name="통_02-배수공_평택15-17본체내역서_rev5 8" xfId="18706"/>
    <cellStyle name="통_02-배수공_평택15-17본체내역서_rev5 9" xfId="18707"/>
    <cellStyle name="통_02-배수공_평택15-17본체내역서_rev5_1-1차 전기공사 설계서(저장탱크)_REVA_090721(전기방식수정분)" xfId="28466"/>
    <cellStyle name="통_02-배수공_평택15-17본체내역서_rev5_4-3차 전기공사 설계서_REVP0(090401)" xfId="18708"/>
    <cellStyle name="통_02-배수공_평택15-17본체내역서_rev5_4-3차 전기공사 설계서_REVP0(090401) 10" xfId="18709"/>
    <cellStyle name="통_02-배수공_평택15-17본체내역서_rev5_4-3차 전기공사 설계서_REVP0(090401) 11" xfId="18710"/>
    <cellStyle name="통_02-배수공_평택15-17본체내역서_rev5_4-3차 전기공사 설계서_REVP0(090401) 12" xfId="18711"/>
    <cellStyle name="통_02-배수공_평택15-17본체내역서_rev5_4-3차 전기공사 설계서_REVP0(090401) 13" xfId="18712"/>
    <cellStyle name="통_02-배수공_평택15-17본체내역서_rev5_4-3차 전기공사 설계서_REVP0(090401) 14" xfId="29780"/>
    <cellStyle name="통_02-배수공_평택15-17본체내역서_rev5_4-3차 전기공사 설계서_REVP0(090401) 2" xfId="18713"/>
    <cellStyle name="통_02-배수공_평택15-17본체내역서_rev5_4-3차 전기공사 설계서_REVP0(090401) 3" xfId="18714"/>
    <cellStyle name="통_02-배수공_평택15-17본체내역서_rev5_4-3차 전기공사 설계서_REVP0(090401) 4" xfId="18715"/>
    <cellStyle name="통_02-배수공_평택15-17본체내역서_rev5_4-3차 전기공사 설계서_REVP0(090401) 5" xfId="18716"/>
    <cellStyle name="통_02-배수공_평택15-17본체내역서_rev5_4-3차 전기공사 설계서_REVP0(090401) 6" xfId="18717"/>
    <cellStyle name="통_02-배수공_평택15-17본체내역서_rev5_4-3차 전기공사 설계서_REVP0(090401) 7" xfId="18718"/>
    <cellStyle name="통_02-배수공_평택15-17본체내역서_rev5_4-3차 전기공사 설계서_REVP0(090401) 8" xfId="18719"/>
    <cellStyle name="통_02-배수공_평택15-17본체내역서_rev5_4-3차 전기공사 설계서_REVP0(090401) 9" xfId="18720"/>
    <cellStyle name="통_04-포장공_02-배수공" xfId="18721"/>
    <cellStyle name="통_04-포장공_02-배수공 10" xfId="18722"/>
    <cellStyle name="통_04-포장공_02-배수공 11" xfId="18723"/>
    <cellStyle name="통_04-포장공_02-배수공 12" xfId="18724"/>
    <cellStyle name="통_04-포장공_02-배수공 13" xfId="18725"/>
    <cellStyle name="통_04-포장공_02-배수공 14" xfId="29779"/>
    <cellStyle name="통_04-포장공_02-배수공 2" xfId="18726"/>
    <cellStyle name="통_04-포장공_02-배수공 3" xfId="18727"/>
    <cellStyle name="통_04-포장공_02-배수공 4" xfId="18728"/>
    <cellStyle name="통_04-포장공_02-배수공 5" xfId="18729"/>
    <cellStyle name="통_04-포장공_02-배수공 6" xfId="18730"/>
    <cellStyle name="통_04-포장공_02-배수공 7" xfId="18731"/>
    <cellStyle name="통_04-포장공_02-배수공 8" xfId="18732"/>
    <cellStyle name="통_04-포장공_02-배수공 9" xfId="18733"/>
    <cellStyle name="통_04-포장공_02-배수공_1-1차 전기공사 설계서(저장탱크)_REVA_090721(전기방식수정분)" xfId="28467"/>
    <cellStyle name="통_04-포장공_02-배수공_4-3차 전기공사 설계서_REVP0(090401)" xfId="18734"/>
    <cellStyle name="통_04-포장공_02-배수공_4-3차 전기공사 설계서_REVP0(090401) 10" xfId="18735"/>
    <cellStyle name="통_04-포장공_02-배수공_4-3차 전기공사 설계서_REVP0(090401) 11" xfId="18736"/>
    <cellStyle name="통_04-포장공_02-배수공_4-3차 전기공사 설계서_REVP0(090401) 12" xfId="18737"/>
    <cellStyle name="통_04-포장공_02-배수공_4-3차 전기공사 설계서_REVP0(090401) 13" xfId="18738"/>
    <cellStyle name="통_04-포장공_02-배수공_4-3차 전기공사 설계서_REVP0(090401) 14" xfId="29778"/>
    <cellStyle name="통_04-포장공_02-배수공_4-3차 전기공사 설계서_REVP0(090401) 2" xfId="18739"/>
    <cellStyle name="통_04-포장공_02-배수공_4-3차 전기공사 설계서_REVP0(090401) 3" xfId="18740"/>
    <cellStyle name="통_04-포장공_02-배수공_4-3차 전기공사 설계서_REVP0(090401) 4" xfId="18741"/>
    <cellStyle name="통_04-포장공_02-배수공_4-3차 전기공사 설계서_REVP0(090401) 5" xfId="18742"/>
    <cellStyle name="통_04-포장공_02-배수공_4-3차 전기공사 설계서_REVP0(090401) 6" xfId="18743"/>
    <cellStyle name="통_04-포장공_02-배수공_4-3차 전기공사 설계서_REVP0(090401) 7" xfId="18744"/>
    <cellStyle name="통_04-포장공_02-배수공_4-3차 전기공사 설계서_REVP0(090401) 8" xfId="18745"/>
    <cellStyle name="통_04-포장공_02-배수공_4-3차 전기공사 설계서_REVP0(090401) 9" xfId="18746"/>
    <cellStyle name="통_04-포장공_02-배수공_노임단가" xfId="18747"/>
    <cellStyle name="통_04-포장공_02-배수공_노임단가 10" xfId="18748"/>
    <cellStyle name="통_04-포장공_02-배수공_노임단가 11" xfId="18749"/>
    <cellStyle name="통_04-포장공_02-배수공_노임단가 12" xfId="18750"/>
    <cellStyle name="통_04-포장공_02-배수공_노임단가 13" xfId="18751"/>
    <cellStyle name="통_04-포장공_02-배수공_노임단가 14" xfId="29777"/>
    <cellStyle name="통_04-포장공_02-배수공_노임단가 2" xfId="18752"/>
    <cellStyle name="통_04-포장공_02-배수공_노임단가 3" xfId="18753"/>
    <cellStyle name="통_04-포장공_02-배수공_노임단가 4" xfId="18754"/>
    <cellStyle name="통_04-포장공_02-배수공_노임단가 5" xfId="18755"/>
    <cellStyle name="통_04-포장공_02-배수공_노임단가 6" xfId="18756"/>
    <cellStyle name="통_04-포장공_02-배수공_노임단가 7" xfId="18757"/>
    <cellStyle name="통_04-포장공_02-배수공_노임단가 8" xfId="18758"/>
    <cellStyle name="통_04-포장공_02-배수공_노임단가 9" xfId="18759"/>
    <cellStyle name="통_04-포장공_02-배수공_노임단가_1-1차 전기공사 설계서(저장탱크)_REVA_090721(전기방식수정분)" xfId="28468"/>
    <cellStyle name="통_04-포장공_02-배수공_노임단가_4-3차 전기공사 설계서_REVP0(090401)" xfId="18760"/>
    <cellStyle name="통_04-포장공_02-배수공_노임단가_4-3차 전기공사 설계서_REVP0(090401) 10" xfId="18761"/>
    <cellStyle name="통_04-포장공_02-배수공_노임단가_4-3차 전기공사 설계서_REVP0(090401) 11" xfId="18762"/>
    <cellStyle name="통_04-포장공_02-배수공_노임단가_4-3차 전기공사 설계서_REVP0(090401) 12" xfId="18763"/>
    <cellStyle name="통_04-포장공_02-배수공_노임단가_4-3차 전기공사 설계서_REVP0(090401) 13" xfId="18764"/>
    <cellStyle name="통_04-포장공_02-배수공_노임단가_4-3차 전기공사 설계서_REVP0(090401) 14" xfId="29776"/>
    <cellStyle name="통_04-포장공_02-배수공_노임단가_4-3차 전기공사 설계서_REVP0(090401) 2" xfId="18765"/>
    <cellStyle name="통_04-포장공_02-배수공_노임단가_4-3차 전기공사 설계서_REVP0(090401) 3" xfId="18766"/>
    <cellStyle name="통_04-포장공_02-배수공_노임단가_4-3차 전기공사 설계서_REVP0(090401) 4" xfId="18767"/>
    <cellStyle name="통_04-포장공_02-배수공_노임단가_4-3차 전기공사 설계서_REVP0(090401) 5" xfId="18768"/>
    <cellStyle name="통_04-포장공_02-배수공_노임단가_4-3차 전기공사 설계서_REVP0(090401) 6" xfId="18769"/>
    <cellStyle name="통_04-포장공_02-배수공_노임단가_4-3차 전기공사 설계서_REVP0(090401) 7" xfId="18770"/>
    <cellStyle name="통_04-포장공_02-배수공_노임단가_4-3차 전기공사 설계서_REVP0(090401) 8" xfId="18771"/>
    <cellStyle name="통_04-포장공_02-배수공_노임단가_4-3차 전기공사 설계서_REVP0(090401) 9" xfId="18772"/>
    <cellStyle name="통_04-포장공_02-배수공_배수공H" xfId="18773"/>
    <cellStyle name="통_04-포장공_02-배수공_배수공H 10" xfId="18774"/>
    <cellStyle name="통_04-포장공_02-배수공_배수공H 11" xfId="18775"/>
    <cellStyle name="통_04-포장공_02-배수공_배수공H 12" xfId="18776"/>
    <cellStyle name="통_04-포장공_02-배수공_배수공H 13" xfId="18777"/>
    <cellStyle name="통_04-포장공_02-배수공_배수공H 14" xfId="29775"/>
    <cellStyle name="통_04-포장공_02-배수공_배수공H 2" xfId="18778"/>
    <cellStyle name="통_04-포장공_02-배수공_배수공H 3" xfId="18779"/>
    <cellStyle name="통_04-포장공_02-배수공_배수공H 4" xfId="18780"/>
    <cellStyle name="통_04-포장공_02-배수공_배수공H 5" xfId="18781"/>
    <cellStyle name="통_04-포장공_02-배수공_배수공H 6" xfId="18782"/>
    <cellStyle name="통_04-포장공_02-배수공_배수공H 7" xfId="18783"/>
    <cellStyle name="통_04-포장공_02-배수공_배수공H 8" xfId="18784"/>
    <cellStyle name="통_04-포장공_02-배수공_배수공H 9" xfId="18785"/>
    <cellStyle name="통_04-포장공_02-배수공_배수공H_1-1차 전기공사 설계서(저장탱크)_REVA_090721(전기방식수정분)" xfId="28469"/>
    <cellStyle name="통_04-포장공_02-배수공_배수공H_4-3차 전기공사 설계서_REVP0(090401)" xfId="18786"/>
    <cellStyle name="통_04-포장공_02-배수공_배수공H_4-3차 전기공사 설계서_REVP0(090401) 10" xfId="18787"/>
    <cellStyle name="통_04-포장공_02-배수공_배수공H_4-3차 전기공사 설계서_REVP0(090401) 11" xfId="18788"/>
    <cellStyle name="통_04-포장공_02-배수공_배수공H_4-3차 전기공사 설계서_REVP0(090401) 12" xfId="18789"/>
    <cellStyle name="통_04-포장공_02-배수공_배수공H_4-3차 전기공사 설계서_REVP0(090401) 13" xfId="18790"/>
    <cellStyle name="통_04-포장공_02-배수공_배수공H_4-3차 전기공사 설계서_REVP0(090401) 14" xfId="29774"/>
    <cellStyle name="통_04-포장공_02-배수공_배수공H_4-3차 전기공사 설계서_REVP0(090401) 2" xfId="18791"/>
    <cellStyle name="통_04-포장공_02-배수공_배수공H_4-3차 전기공사 설계서_REVP0(090401) 3" xfId="18792"/>
    <cellStyle name="통_04-포장공_02-배수공_배수공H_4-3차 전기공사 설계서_REVP0(090401) 4" xfId="18793"/>
    <cellStyle name="통_04-포장공_02-배수공_배수공H_4-3차 전기공사 설계서_REVP0(090401) 5" xfId="18794"/>
    <cellStyle name="통_04-포장공_02-배수공_배수공H_4-3차 전기공사 설계서_REVP0(090401) 6" xfId="18795"/>
    <cellStyle name="통_04-포장공_02-배수공_배수공H_4-3차 전기공사 설계서_REVP0(090401) 7" xfId="18796"/>
    <cellStyle name="통_04-포장공_02-배수공_배수공H_4-3차 전기공사 설계서_REVP0(090401) 8" xfId="18797"/>
    <cellStyle name="통_04-포장공_02-배수공_배수공H_4-3차 전기공사 설계서_REVP0(090401) 9" xfId="18798"/>
    <cellStyle name="통_04-포장공_02-배수공_배수공H_노임단가" xfId="18799"/>
    <cellStyle name="통_04-포장공_02-배수공_배수공H_노임단가 10" xfId="18800"/>
    <cellStyle name="통_04-포장공_02-배수공_배수공H_노임단가 11" xfId="18801"/>
    <cellStyle name="통_04-포장공_02-배수공_배수공H_노임단가 12" xfId="18802"/>
    <cellStyle name="통_04-포장공_02-배수공_배수공H_노임단가 13" xfId="18803"/>
    <cellStyle name="통_04-포장공_02-배수공_배수공H_노임단가 14" xfId="29773"/>
    <cellStyle name="통_04-포장공_02-배수공_배수공H_노임단가 2" xfId="18804"/>
    <cellStyle name="통_04-포장공_02-배수공_배수공H_노임단가 3" xfId="18805"/>
    <cellStyle name="통_04-포장공_02-배수공_배수공H_노임단가 4" xfId="18806"/>
    <cellStyle name="통_04-포장공_02-배수공_배수공H_노임단가 5" xfId="18807"/>
    <cellStyle name="통_04-포장공_02-배수공_배수공H_노임단가 6" xfId="18808"/>
    <cellStyle name="통_04-포장공_02-배수공_배수공H_노임단가 7" xfId="18809"/>
    <cellStyle name="통_04-포장공_02-배수공_배수공H_노임단가 8" xfId="18810"/>
    <cellStyle name="통_04-포장공_02-배수공_배수공H_노임단가 9" xfId="18811"/>
    <cellStyle name="통_04-포장공_02-배수공_배수공H_노임단가_1-1차 전기공사 설계서(저장탱크)_REVA_090721(전기방식수정분)" xfId="28470"/>
    <cellStyle name="통_04-포장공_02-배수공_배수공H_노임단가_4-3차 전기공사 설계서_REVP0(090401)" xfId="18812"/>
    <cellStyle name="통_04-포장공_02-배수공_배수공H_노임단가_4-3차 전기공사 설계서_REVP0(090401) 10" xfId="18813"/>
    <cellStyle name="통_04-포장공_02-배수공_배수공H_노임단가_4-3차 전기공사 설계서_REVP0(090401) 11" xfId="18814"/>
    <cellStyle name="통_04-포장공_02-배수공_배수공H_노임단가_4-3차 전기공사 설계서_REVP0(090401) 12" xfId="18815"/>
    <cellStyle name="통_04-포장공_02-배수공_배수공H_노임단가_4-3차 전기공사 설계서_REVP0(090401) 13" xfId="18816"/>
    <cellStyle name="통_04-포장공_02-배수공_배수공H_노임단가_4-3차 전기공사 설계서_REVP0(090401) 14" xfId="29772"/>
    <cellStyle name="통_04-포장공_02-배수공_배수공H_노임단가_4-3차 전기공사 설계서_REVP0(090401) 2" xfId="18817"/>
    <cellStyle name="통_04-포장공_02-배수공_배수공H_노임단가_4-3차 전기공사 설계서_REVP0(090401) 3" xfId="18818"/>
    <cellStyle name="통_04-포장공_02-배수공_배수공H_노임단가_4-3차 전기공사 설계서_REVP0(090401) 4" xfId="18819"/>
    <cellStyle name="통_04-포장공_02-배수공_배수공H_노임단가_4-3차 전기공사 설계서_REVP0(090401) 5" xfId="18820"/>
    <cellStyle name="통_04-포장공_02-배수공_배수공H_노임단가_4-3차 전기공사 설계서_REVP0(090401) 6" xfId="18821"/>
    <cellStyle name="통_04-포장공_02-배수공_배수공H_노임단가_4-3차 전기공사 설계서_REVP0(090401) 7" xfId="18822"/>
    <cellStyle name="통_04-포장공_02-배수공_배수공H_노임단가_4-3차 전기공사 설계서_REVP0(090401) 8" xfId="18823"/>
    <cellStyle name="통_04-포장공_02-배수공_배수공H_노임단가_4-3차 전기공사 설계서_REVP0(090401) 9" xfId="18824"/>
    <cellStyle name="통_04-포장공_02-배수공_배수공H_통영기초#11-rev1" xfId="18825"/>
    <cellStyle name="통_04-포장공_02-배수공_배수공H_통영기초#11-rev1 10" xfId="18826"/>
    <cellStyle name="통_04-포장공_02-배수공_배수공H_통영기초#11-rev1 11" xfId="18827"/>
    <cellStyle name="통_04-포장공_02-배수공_배수공H_통영기초#11-rev1 12" xfId="18828"/>
    <cellStyle name="통_04-포장공_02-배수공_배수공H_통영기초#11-rev1 13" xfId="18829"/>
    <cellStyle name="통_04-포장공_02-배수공_배수공H_통영기초#11-rev1 14" xfId="29771"/>
    <cellStyle name="통_04-포장공_02-배수공_배수공H_통영기초#11-rev1 2" xfId="18830"/>
    <cellStyle name="통_04-포장공_02-배수공_배수공H_통영기초#11-rev1 3" xfId="18831"/>
    <cellStyle name="통_04-포장공_02-배수공_배수공H_통영기초#11-rev1 4" xfId="18832"/>
    <cellStyle name="통_04-포장공_02-배수공_배수공H_통영기초#11-rev1 5" xfId="18833"/>
    <cellStyle name="통_04-포장공_02-배수공_배수공H_통영기초#11-rev1 6" xfId="18834"/>
    <cellStyle name="통_04-포장공_02-배수공_배수공H_통영기초#11-rev1 7" xfId="18835"/>
    <cellStyle name="통_04-포장공_02-배수공_배수공H_통영기초#11-rev1 8" xfId="18836"/>
    <cellStyle name="통_04-포장공_02-배수공_배수공H_통영기초#11-rev1 9" xfId="18837"/>
    <cellStyle name="통_04-포장공_02-배수공_배수공H_통영기초#11-rev1_1-1차 전기공사 설계서(저장탱크)_REVA_090721(전기방식수정분)" xfId="28471"/>
    <cellStyle name="통_04-포장공_02-배수공_배수공H_통영기초#11-rev1_4-3차 전기공사 설계서_REVP0(090401)" xfId="18838"/>
    <cellStyle name="통_04-포장공_02-배수공_배수공H_통영기초#11-rev1_4-3차 전기공사 설계서_REVP0(090401) 10" xfId="18839"/>
    <cellStyle name="통_04-포장공_02-배수공_배수공H_통영기초#11-rev1_4-3차 전기공사 설계서_REVP0(090401) 11" xfId="18840"/>
    <cellStyle name="통_04-포장공_02-배수공_배수공H_통영기초#11-rev1_4-3차 전기공사 설계서_REVP0(090401) 12" xfId="18841"/>
    <cellStyle name="통_04-포장공_02-배수공_배수공H_통영기초#11-rev1_4-3차 전기공사 설계서_REVP0(090401) 13" xfId="18842"/>
    <cellStyle name="통_04-포장공_02-배수공_배수공H_통영기초#11-rev1_4-3차 전기공사 설계서_REVP0(090401) 14" xfId="29770"/>
    <cellStyle name="통_04-포장공_02-배수공_배수공H_통영기초#11-rev1_4-3차 전기공사 설계서_REVP0(090401) 2" xfId="18843"/>
    <cellStyle name="통_04-포장공_02-배수공_배수공H_통영기초#11-rev1_4-3차 전기공사 설계서_REVP0(090401) 3" xfId="18844"/>
    <cellStyle name="통_04-포장공_02-배수공_배수공H_통영기초#11-rev1_4-3차 전기공사 설계서_REVP0(090401) 4" xfId="18845"/>
    <cellStyle name="통_04-포장공_02-배수공_배수공H_통영기초#11-rev1_4-3차 전기공사 설계서_REVP0(090401) 5" xfId="18846"/>
    <cellStyle name="통_04-포장공_02-배수공_배수공H_통영기초#11-rev1_4-3차 전기공사 설계서_REVP0(090401) 6" xfId="18847"/>
    <cellStyle name="통_04-포장공_02-배수공_배수공H_통영기초#11-rev1_4-3차 전기공사 설계서_REVP0(090401) 7" xfId="18848"/>
    <cellStyle name="통_04-포장공_02-배수공_배수공H_통영기초#11-rev1_4-3차 전기공사 설계서_REVP0(090401) 8" xfId="18849"/>
    <cellStyle name="통_04-포장공_02-배수공_배수공H_통영기초#11-rev1_4-3차 전기공사 설계서_REVP0(090401) 9" xfId="18850"/>
    <cellStyle name="통_04-포장공_02-배수공_배수공H_통영기초#11-rev1_노임단가" xfId="18851"/>
    <cellStyle name="통_04-포장공_02-배수공_배수공H_통영기초#11-rev1_노임단가 10" xfId="18852"/>
    <cellStyle name="통_04-포장공_02-배수공_배수공H_통영기초#11-rev1_노임단가 11" xfId="18853"/>
    <cellStyle name="통_04-포장공_02-배수공_배수공H_통영기초#11-rev1_노임단가 12" xfId="18854"/>
    <cellStyle name="통_04-포장공_02-배수공_배수공H_통영기초#11-rev1_노임단가 13" xfId="18855"/>
    <cellStyle name="통_04-포장공_02-배수공_배수공H_통영기초#11-rev1_노임단가 14" xfId="29769"/>
    <cellStyle name="통_04-포장공_02-배수공_배수공H_통영기초#11-rev1_노임단가 2" xfId="18856"/>
    <cellStyle name="통_04-포장공_02-배수공_배수공H_통영기초#11-rev1_노임단가 3" xfId="18857"/>
    <cellStyle name="통_04-포장공_02-배수공_배수공H_통영기초#11-rev1_노임단가 4" xfId="18858"/>
    <cellStyle name="통_04-포장공_02-배수공_배수공H_통영기초#11-rev1_노임단가 5" xfId="18859"/>
    <cellStyle name="통_04-포장공_02-배수공_배수공H_통영기초#11-rev1_노임단가 6" xfId="18860"/>
    <cellStyle name="통_04-포장공_02-배수공_배수공H_통영기초#11-rev1_노임단가 7" xfId="18861"/>
    <cellStyle name="통_04-포장공_02-배수공_배수공H_통영기초#11-rev1_노임단가 8" xfId="18862"/>
    <cellStyle name="통_04-포장공_02-배수공_배수공H_통영기초#11-rev1_노임단가 9" xfId="18863"/>
    <cellStyle name="통_04-포장공_02-배수공_배수공H_통영기초#11-rev1_노임단가_1-1차 전기공사 설계서(저장탱크)_REVA_090721(전기방식수정분)" xfId="28472"/>
    <cellStyle name="통_04-포장공_02-배수공_배수공H_통영기초#11-rev1_노임단가_4-3차 전기공사 설계서_REVP0(090401)" xfId="18864"/>
    <cellStyle name="통_04-포장공_02-배수공_배수공H_통영기초#11-rev1_노임단가_4-3차 전기공사 설계서_REVP0(090401) 10" xfId="18865"/>
    <cellStyle name="통_04-포장공_02-배수공_배수공H_통영기초#11-rev1_노임단가_4-3차 전기공사 설계서_REVP0(090401) 11" xfId="18866"/>
    <cellStyle name="통_04-포장공_02-배수공_배수공H_통영기초#11-rev1_노임단가_4-3차 전기공사 설계서_REVP0(090401) 12" xfId="18867"/>
    <cellStyle name="통_04-포장공_02-배수공_배수공H_통영기초#11-rev1_노임단가_4-3차 전기공사 설계서_REVP0(090401) 13" xfId="18868"/>
    <cellStyle name="통_04-포장공_02-배수공_배수공H_통영기초#11-rev1_노임단가_4-3차 전기공사 설계서_REVP0(090401) 14" xfId="29768"/>
    <cellStyle name="통_04-포장공_02-배수공_배수공H_통영기초#11-rev1_노임단가_4-3차 전기공사 설계서_REVP0(090401) 2" xfId="18869"/>
    <cellStyle name="통_04-포장공_02-배수공_배수공H_통영기초#11-rev1_노임단가_4-3차 전기공사 설계서_REVP0(090401) 3" xfId="18870"/>
    <cellStyle name="통_04-포장공_02-배수공_배수공H_통영기초#11-rev1_노임단가_4-3차 전기공사 설계서_REVP0(090401) 4" xfId="18871"/>
    <cellStyle name="통_04-포장공_02-배수공_배수공H_통영기초#11-rev1_노임단가_4-3차 전기공사 설계서_REVP0(090401) 5" xfId="18872"/>
    <cellStyle name="통_04-포장공_02-배수공_배수공H_통영기초#11-rev1_노임단가_4-3차 전기공사 설계서_REVP0(090401) 6" xfId="18873"/>
    <cellStyle name="통_04-포장공_02-배수공_배수공H_통영기초#11-rev1_노임단가_4-3차 전기공사 설계서_REVP0(090401) 7" xfId="18874"/>
    <cellStyle name="통_04-포장공_02-배수공_배수공H_통영기초#11-rev1_노임단가_4-3차 전기공사 설계서_REVP0(090401) 8" xfId="18875"/>
    <cellStyle name="통_04-포장공_02-배수공_배수공H_통영기초#11-rev1_노임단가_4-3차 전기공사 설계서_REVP0(090401) 9" xfId="18876"/>
    <cellStyle name="통_04-포장공_02-배수공_배수공H_통영기초#11-rev1_통합내역서" xfId="18877"/>
    <cellStyle name="통_04-포장공_02-배수공_배수공H_통영기초#11-rev1_통합내역서 10" xfId="18878"/>
    <cellStyle name="통_04-포장공_02-배수공_배수공H_통영기초#11-rev1_통합내역서 11" xfId="18879"/>
    <cellStyle name="통_04-포장공_02-배수공_배수공H_통영기초#11-rev1_통합내역서 12" xfId="18880"/>
    <cellStyle name="통_04-포장공_02-배수공_배수공H_통영기초#11-rev1_통합내역서 13" xfId="18881"/>
    <cellStyle name="통_04-포장공_02-배수공_배수공H_통영기초#11-rev1_통합내역서 14" xfId="29767"/>
    <cellStyle name="통_04-포장공_02-배수공_배수공H_통영기초#11-rev1_통합내역서 2" xfId="18882"/>
    <cellStyle name="통_04-포장공_02-배수공_배수공H_통영기초#11-rev1_통합내역서 3" xfId="18883"/>
    <cellStyle name="통_04-포장공_02-배수공_배수공H_통영기초#11-rev1_통합내역서 4" xfId="18884"/>
    <cellStyle name="통_04-포장공_02-배수공_배수공H_통영기초#11-rev1_통합내역서 5" xfId="18885"/>
    <cellStyle name="통_04-포장공_02-배수공_배수공H_통영기초#11-rev1_통합내역서 6" xfId="18886"/>
    <cellStyle name="통_04-포장공_02-배수공_배수공H_통영기초#11-rev1_통합내역서 7" xfId="18887"/>
    <cellStyle name="통_04-포장공_02-배수공_배수공H_통영기초#11-rev1_통합내역서 8" xfId="18888"/>
    <cellStyle name="통_04-포장공_02-배수공_배수공H_통영기초#11-rev1_통합내역서 9" xfId="18889"/>
    <cellStyle name="통_04-포장공_02-배수공_배수공H_통영기초#11-rev1_통합내역서_1-1차 전기공사 설계서(저장탱크)_REVA_090721(전기방식수정분)" xfId="28473"/>
    <cellStyle name="통_04-포장공_02-배수공_배수공H_통영기초#11-rev1_통합내역서_4-3차 전기공사 설계서_REVP0(090401)" xfId="18890"/>
    <cellStyle name="통_04-포장공_02-배수공_배수공H_통영기초#11-rev1_통합내역서_4-3차 전기공사 설계서_REVP0(090401) 10" xfId="18891"/>
    <cellStyle name="통_04-포장공_02-배수공_배수공H_통영기초#11-rev1_통합내역서_4-3차 전기공사 설계서_REVP0(090401) 11" xfId="18892"/>
    <cellStyle name="통_04-포장공_02-배수공_배수공H_통영기초#11-rev1_통합내역서_4-3차 전기공사 설계서_REVP0(090401) 12" xfId="18893"/>
    <cellStyle name="통_04-포장공_02-배수공_배수공H_통영기초#11-rev1_통합내역서_4-3차 전기공사 설계서_REVP0(090401) 13" xfId="18894"/>
    <cellStyle name="통_04-포장공_02-배수공_배수공H_통영기초#11-rev1_통합내역서_4-3차 전기공사 설계서_REVP0(090401) 14" xfId="29766"/>
    <cellStyle name="통_04-포장공_02-배수공_배수공H_통영기초#11-rev1_통합내역서_4-3차 전기공사 설계서_REVP0(090401) 2" xfId="18895"/>
    <cellStyle name="통_04-포장공_02-배수공_배수공H_통영기초#11-rev1_통합내역서_4-3차 전기공사 설계서_REVP0(090401) 3" xfId="18896"/>
    <cellStyle name="통_04-포장공_02-배수공_배수공H_통영기초#11-rev1_통합내역서_4-3차 전기공사 설계서_REVP0(090401) 4" xfId="18897"/>
    <cellStyle name="통_04-포장공_02-배수공_배수공H_통영기초#11-rev1_통합내역서_4-3차 전기공사 설계서_REVP0(090401) 5" xfId="18898"/>
    <cellStyle name="통_04-포장공_02-배수공_배수공H_통영기초#11-rev1_통합내역서_4-3차 전기공사 설계서_REVP0(090401) 6" xfId="18899"/>
    <cellStyle name="통_04-포장공_02-배수공_배수공H_통영기초#11-rev1_통합내역서_4-3차 전기공사 설계서_REVP0(090401) 7" xfId="18900"/>
    <cellStyle name="통_04-포장공_02-배수공_배수공H_통영기초#11-rev1_통합내역서_4-3차 전기공사 설계서_REVP0(090401) 8" xfId="18901"/>
    <cellStyle name="통_04-포장공_02-배수공_배수공H_통영기초#11-rev1_통합내역서_4-3차 전기공사 설계서_REVP0(090401) 9" xfId="18902"/>
    <cellStyle name="통_04-포장공_02-배수공_배수공H_통영기초#11-rev1_평택15-17본체내역서_rev5" xfId="18903"/>
    <cellStyle name="통_04-포장공_02-배수공_배수공H_통영기초#11-rev1_평택15-17본체내역서_rev5 10" xfId="18904"/>
    <cellStyle name="통_04-포장공_02-배수공_배수공H_통영기초#11-rev1_평택15-17본체내역서_rev5 11" xfId="18905"/>
    <cellStyle name="통_04-포장공_02-배수공_배수공H_통영기초#11-rev1_평택15-17본체내역서_rev5 12" xfId="18906"/>
    <cellStyle name="통_04-포장공_02-배수공_배수공H_통영기초#11-rev1_평택15-17본체내역서_rev5 13" xfId="18907"/>
    <cellStyle name="통_04-포장공_02-배수공_배수공H_통영기초#11-rev1_평택15-17본체내역서_rev5 14" xfId="29765"/>
    <cellStyle name="통_04-포장공_02-배수공_배수공H_통영기초#11-rev1_평택15-17본체내역서_rev5 2" xfId="18908"/>
    <cellStyle name="통_04-포장공_02-배수공_배수공H_통영기초#11-rev1_평택15-17본체내역서_rev5 3" xfId="18909"/>
    <cellStyle name="통_04-포장공_02-배수공_배수공H_통영기초#11-rev1_평택15-17본체내역서_rev5 4" xfId="18910"/>
    <cellStyle name="통_04-포장공_02-배수공_배수공H_통영기초#11-rev1_평택15-17본체내역서_rev5 5" xfId="18911"/>
    <cellStyle name="통_04-포장공_02-배수공_배수공H_통영기초#11-rev1_평택15-17본체내역서_rev5 6" xfId="18912"/>
    <cellStyle name="통_04-포장공_02-배수공_배수공H_통영기초#11-rev1_평택15-17본체내역서_rev5 7" xfId="18913"/>
    <cellStyle name="통_04-포장공_02-배수공_배수공H_통영기초#11-rev1_평택15-17본체내역서_rev5 8" xfId="18914"/>
    <cellStyle name="통_04-포장공_02-배수공_배수공H_통영기초#11-rev1_평택15-17본체내역서_rev5 9" xfId="18915"/>
    <cellStyle name="통_04-포장공_02-배수공_배수공H_통영기초#11-rev1_평택15-17본체내역서_rev5_1-1차 전기공사 설계서(저장탱크)_REVA_090721(전기방식수정분)" xfId="28474"/>
    <cellStyle name="통_04-포장공_02-배수공_배수공H_통영기초#11-rev1_평택15-17본체내역서_rev5_4-3차 전기공사 설계서_REVP0(090401)" xfId="18916"/>
    <cellStyle name="통_04-포장공_02-배수공_배수공H_통영기초#11-rev1_평택15-17본체내역서_rev5_4-3차 전기공사 설계서_REVP0(090401) 10" xfId="18917"/>
    <cellStyle name="통_04-포장공_02-배수공_배수공H_통영기초#11-rev1_평택15-17본체내역서_rev5_4-3차 전기공사 설계서_REVP0(090401) 11" xfId="18918"/>
    <cellStyle name="통_04-포장공_02-배수공_배수공H_통영기초#11-rev1_평택15-17본체내역서_rev5_4-3차 전기공사 설계서_REVP0(090401) 12" xfId="18919"/>
    <cellStyle name="통_04-포장공_02-배수공_배수공H_통영기초#11-rev1_평택15-17본체내역서_rev5_4-3차 전기공사 설계서_REVP0(090401) 13" xfId="18920"/>
    <cellStyle name="통_04-포장공_02-배수공_배수공H_통영기초#11-rev1_평택15-17본체내역서_rev5_4-3차 전기공사 설계서_REVP0(090401) 14" xfId="29764"/>
    <cellStyle name="통_04-포장공_02-배수공_배수공H_통영기초#11-rev1_평택15-17본체내역서_rev5_4-3차 전기공사 설계서_REVP0(090401) 2" xfId="18921"/>
    <cellStyle name="통_04-포장공_02-배수공_배수공H_통영기초#11-rev1_평택15-17본체내역서_rev5_4-3차 전기공사 설계서_REVP0(090401) 3" xfId="18922"/>
    <cellStyle name="통_04-포장공_02-배수공_배수공H_통영기초#11-rev1_평택15-17본체내역서_rev5_4-3차 전기공사 설계서_REVP0(090401) 4" xfId="18923"/>
    <cellStyle name="통_04-포장공_02-배수공_배수공H_통영기초#11-rev1_평택15-17본체내역서_rev5_4-3차 전기공사 설계서_REVP0(090401) 5" xfId="18924"/>
    <cellStyle name="통_04-포장공_02-배수공_배수공H_통영기초#11-rev1_평택15-17본체내역서_rev5_4-3차 전기공사 설계서_REVP0(090401) 6" xfId="18925"/>
    <cellStyle name="통_04-포장공_02-배수공_배수공H_통영기초#11-rev1_평택15-17본체내역서_rev5_4-3차 전기공사 설계서_REVP0(090401) 7" xfId="18926"/>
    <cellStyle name="통_04-포장공_02-배수공_배수공H_통영기초#11-rev1_평택15-17본체내역서_rev5_4-3차 전기공사 설계서_REVP0(090401) 8" xfId="18927"/>
    <cellStyle name="통_04-포장공_02-배수공_배수공H_통영기초#11-rev1_평택15-17본체내역서_rev5_4-3차 전기공사 설계서_REVP0(090401) 9" xfId="18928"/>
    <cellStyle name="통_04-포장공_02-배수공_배수공H_통합내역서" xfId="18929"/>
    <cellStyle name="통_04-포장공_02-배수공_배수공H_통합내역서 10" xfId="18930"/>
    <cellStyle name="통_04-포장공_02-배수공_배수공H_통합내역서 11" xfId="18931"/>
    <cellStyle name="통_04-포장공_02-배수공_배수공H_통합내역서 12" xfId="18932"/>
    <cellStyle name="통_04-포장공_02-배수공_배수공H_통합내역서 13" xfId="18933"/>
    <cellStyle name="통_04-포장공_02-배수공_배수공H_통합내역서 14" xfId="29763"/>
    <cellStyle name="통_04-포장공_02-배수공_배수공H_통합내역서 2" xfId="18934"/>
    <cellStyle name="통_04-포장공_02-배수공_배수공H_통합내역서 3" xfId="18935"/>
    <cellStyle name="통_04-포장공_02-배수공_배수공H_통합내역서 4" xfId="18936"/>
    <cellStyle name="통_04-포장공_02-배수공_배수공H_통합내역서 5" xfId="18937"/>
    <cellStyle name="통_04-포장공_02-배수공_배수공H_통합내역서 6" xfId="18938"/>
    <cellStyle name="통_04-포장공_02-배수공_배수공H_통합내역서 7" xfId="18939"/>
    <cellStyle name="통_04-포장공_02-배수공_배수공H_통합내역서 8" xfId="18940"/>
    <cellStyle name="통_04-포장공_02-배수공_배수공H_통합내역서 9" xfId="18941"/>
    <cellStyle name="통_04-포장공_02-배수공_배수공H_통합내역서_1-1차 전기공사 설계서(저장탱크)_REVA_090721(전기방식수정분)" xfId="28475"/>
    <cellStyle name="통_04-포장공_02-배수공_배수공H_통합내역서_4-3차 전기공사 설계서_REVP0(090401)" xfId="18942"/>
    <cellStyle name="통_04-포장공_02-배수공_배수공H_통합내역서_4-3차 전기공사 설계서_REVP0(090401) 10" xfId="18943"/>
    <cellStyle name="통_04-포장공_02-배수공_배수공H_통합내역서_4-3차 전기공사 설계서_REVP0(090401) 11" xfId="18944"/>
    <cellStyle name="통_04-포장공_02-배수공_배수공H_통합내역서_4-3차 전기공사 설계서_REVP0(090401) 12" xfId="18945"/>
    <cellStyle name="통_04-포장공_02-배수공_배수공H_통합내역서_4-3차 전기공사 설계서_REVP0(090401) 13" xfId="18946"/>
    <cellStyle name="통_04-포장공_02-배수공_배수공H_통합내역서_4-3차 전기공사 설계서_REVP0(090401) 14" xfId="29762"/>
    <cellStyle name="통_04-포장공_02-배수공_배수공H_통합내역서_4-3차 전기공사 설계서_REVP0(090401) 2" xfId="18947"/>
    <cellStyle name="통_04-포장공_02-배수공_배수공H_통합내역서_4-3차 전기공사 설계서_REVP0(090401) 3" xfId="18948"/>
    <cellStyle name="통_04-포장공_02-배수공_배수공H_통합내역서_4-3차 전기공사 설계서_REVP0(090401) 4" xfId="18949"/>
    <cellStyle name="통_04-포장공_02-배수공_배수공H_통합내역서_4-3차 전기공사 설계서_REVP0(090401) 5" xfId="18950"/>
    <cellStyle name="통_04-포장공_02-배수공_배수공H_통합내역서_4-3차 전기공사 설계서_REVP0(090401) 6" xfId="18951"/>
    <cellStyle name="통_04-포장공_02-배수공_배수공H_통합내역서_4-3차 전기공사 설계서_REVP0(090401) 7" xfId="18952"/>
    <cellStyle name="통_04-포장공_02-배수공_배수공H_통합내역서_4-3차 전기공사 설계서_REVP0(090401) 8" xfId="18953"/>
    <cellStyle name="통_04-포장공_02-배수공_배수공H_통합내역서_4-3차 전기공사 설계서_REVP0(090401) 9" xfId="18954"/>
    <cellStyle name="통_04-포장공_02-배수공_배수공H_평택15-17본체내역서_rev5" xfId="18955"/>
    <cellStyle name="통_04-포장공_02-배수공_배수공H_평택15-17본체내역서_rev5 10" xfId="18956"/>
    <cellStyle name="통_04-포장공_02-배수공_배수공H_평택15-17본체내역서_rev5 11" xfId="18957"/>
    <cellStyle name="통_04-포장공_02-배수공_배수공H_평택15-17본체내역서_rev5 12" xfId="18958"/>
    <cellStyle name="통_04-포장공_02-배수공_배수공H_평택15-17본체내역서_rev5 13" xfId="18959"/>
    <cellStyle name="통_04-포장공_02-배수공_배수공H_평택15-17본체내역서_rev5 14" xfId="29761"/>
    <cellStyle name="통_04-포장공_02-배수공_배수공H_평택15-17본체내역서_rev5 2" xfId="18960"/>
    <cellStyle name="통_04-포장공_02-배수공_배수공H_평택15-17본체내역서_rev5 3" xfId="18961"/>
    <cellStyle name="통_04-포장공_02-배수공_배수공H_평택15-17본체내역서_rev5 4" xfId="18962"/>
    <cellStyle name="통_04-포장공_02-배수공_배수공H_평택15-17본체내역서_rev5 5" xfId="18963"/>
    <cellStyle name="통_04-포장공_02-배수공_배수공H_평택15-17본체내역서_rev5 6" xfId="18964"/>
    <cellStyle name="통_04-포장공_02-배수공_배수공H_평택15-17본체내역서_rev5 7" xfId="18965"/>
    <cellStyle name="통_04-포장공_02-배수공_배수공H_평택15-17본체내역서_rev5 8" xfId="18966"/>
    <cellStyle name="통_04-포장공_02-배수공_배수공H_평택15-17본체내역서_rev5 9" xfId="18967"/>
    <cellStyle name="통_04-포장공_02-배수공_배수공H_평택15-17본체내역서_rev5_1-1차 전기공사 설계서(저장탱크)_REVA_090721(전기방식수정분)" xfId="28476"/>
    <cellStyle name="통_04-포장공_02-배수공_배수공H_평택15-17본체내역서_rev5_4-3차 전기공사 설계서_REVP0(090401)" xfId="18968"/>
    <cellStyle name="통_04-포장공_02-배수공_배수공H_평택15-17본체내역서_rev5_4-3차 전기공사 설계서_REVP0(090401) 10" xfId="18969"/>
    <cellStyle name="통_04-포장공_02-배수공_배수공H_평택15-17본체내역서_rev5_4-3차 전기공사 설계서_REVP0(090401) 11" xfId="18970"/>
    <cellStyle name="통_04-포장공_02-배수공_배수공H_평택15-17본체내역서_rev5_4-3차 전기공사 설계서_REVP0(090401) 12" xfId="18971"/>
    <cellStyle name="통_04-포장공_02-배수공_배수공H_평택15-17본체내역서_rev5_4-3차 전기공사 설계서_REVP0(090401) 13" xfId="18972"/>
    <cellStyle name="통_04-포장공_02-배수공_배수공H_평택15-17본체내역서_rev5_4-3차 전기공사 설계서_REVP0(090401) 14" xfId="29760"/>
    <cellStyle name="통_04-포장공_02-배수공_배수공H_평택15-17본체내역서_rev5_4-3차 전기공사 설계서_REVP0(090401) 2" xfId="18973"/>
    <cellStyle name="통_04-포장공_02-배수공_배수공H_평택15-17본체내역서_rev5_4-3차 전기공사 설계서_REVP0(090401) 3" xfId="18974"/>
    <cellStyle name="통_04-포장공_02-배수공_배수공H_평택15-17본체내역서_rev5_4-3차 전기공사 설계서_REVP0(090401) 4" xfId="18975"/>
    <cellStyle name="통_04-포장공_02-배수공_배수공H_평택15-17본체내역서_rev5_4-3차 전기공사 설계서_REVP0(090401) 5" xfId="18976"/>
    <cellStyle name="통_04-포장공_02-배수공_배수공H_평택15-17본체내역서_rev5_4-3차 전기공사 설계서_REVP0(090401) 6" xfId="18977"/>
    <cellStyle name="통_04-포장공_02-배수공_배수공H_평택15-17본체내역서_rev5_4-3차 전기공사 설계서_REVP0(090401) 7" xfId="18978"/>
    <cellStyle name="통_04-포장공_02-배수공_배수공H_평택15-17본체내역서_rev5_4-3차 전기공사 설계서_REVP0(090401) 8" xfId="18979"/>
    <cellStyle name="통_04-포장공_02-배수공_배수공H_평택15-17본체내역서_rev5_4-3차 전기공사 설계서_REVP0(090401) 9" xfId="18980"/>
    <cellStyle name="통_04-포장공_02-배수공_통영기초#11-rev1" xfId="18981"/>
    <cellStyle name="통_04-포장공_02-배수공_통영기초#11-rev1 10" xfId="18982"/>
    <cellStyle name="통_04-포장공_02-배수공_통영기초#11-rev1 11" xfId="18983"/>
    <cellStyle name="통_04-포장공_02-배수공_통영기초#11-rev1 12" xfId="18984"/>
    <cellStyle name="통_04-포장공_02-배수공_통영기초#11-rev1 13" xfId="18985"/>
    <cellStyle name="통_04-포장공_02-배수공_통영기초#11-rev1 14" xfId="29759"/>
    <cellStyle name="통_04-포장공_02-배수공_통영기초#11-rev1 2" xfId="18986"/>
    <cellStyle name="통_04-포장공_02-배수공_통영기초#11-rev1 3" xfId="18987"/>
    <cellStyle name="통_04-포장공_02-배수공_통영기초#11-rev1 4" xfId="18988"/>
    <cellStyle name="통_04-포장공_02-배수공_통영기초#11-rev1 5" xfId="18989"/>
    <cellStyle name="통_04-포장공_02-배수공_통영기초#11-rev1 6" xfId="18990"/>
    <cellStyle name="통_04-포장공_02-배수공_통영기초#11-rev1 7" xfId="18991"/>
    <cellStyle name="통_04-포장공_02-배수공_통영기초#11-rev1 8" xfId="18992"/>
    <cellStyle name="통_04-포장공_02-배수공_통영기초#11-rev1 9" xfId="18993"/>
    <cellStyle name="통_04-포장공_02-배수공_통영기초#11-rev1_1-1차 전기공사 설계서(저장탱크)_REVA_090721(전기방식수정분)" xfId="28477"/>
    <cellStyle name="통_04-포장공_02-배수공_통영기초#11-rev1_4-3차 전기공사 설계서_REVP0(090401)" xfId="18994"/>
    <cellStyle name="통_04-포장공_02-배수공_통영기초#11-rev1_4-3차 전기공사 설계서_REVP0(090401) 10" xfId="18995"/>
    <cellStyle name="통_04-포장공_02-배수공_통영기초#11-rev1_4-3차 전기공사 설계서_REVP0(090401) 11" xfId="18996"/>
    <cellStyle name="통_04-포장공_02-배수공_통영기초#11-rev1_4-3차 전기공사 설계서_REVP0(090401) 12" xfId="18997"/>
    <cellStyle name="통_04-포장공_02-배수공_통영기초#11-rev1_4-3차 전기공사 설계서_REVP0(090401) 13" xfId="18998"/>
    <cellStyle name="통_04-포장공_02-배수공_통영기초#11-rev1_4-3차 전기공사 설계서_REVP0(090401) 14" xfId="29758"/>
    <cellStyle name="통_04-포장공_02-배수공_통영기초#11-rev1_4-3차 전기공사 설계서_REVP0(090401) 2" xfId="18999"/>
    <cellStyle name="통_04-포장공_02-배수공_통영기초#11-rev1_4-3차 전기공사 설계서_REVP0(090401) 3" xfId="19000"/>
    <cellStyle name="통_04-포장공_02-배수공_통영기초#11-rev1_4-3차 전기공사 설계서_REVP0(090401) 4" xfId="19001"/>
    <cellStyle name="통_04-포장공_02-배수공_통영기초#11-rev1_4-3차 전기공사 설계서_REVP0(090401) 5" xfId="19002"/>
    <cellStyle name="통_04-포장공_02-배수공_통영기초#11-rev1_4-3차 전기공사 설계서_REVP0(090401) 6" xfId="19003"/>
    <cellStyle name="통_04-포장공_02-배수공_통영기초#11-rev1_4-3차 전기공사 설계서_REVP0(090401) 7" xfId="19004"/>
    <cellStyle name="통_04-포장공_02-배수공_통영기초#11-rev1_4-3차 전기공사 설계서_REVP0(090401) 8" xfId="19005"/>
    <cellStyle name="통_04-포장공_02-배수공_통영기초#11-rev1_4-3차 전기공사 설계서_REVP0(090401) 9" xfId="19006"/>
    <cellStyle name="통_04-포장공_02-배수공_통영기초#11-rev1_노임단가" xfId="19007"/>
    <cellStyle name="통_04-포장공_02-배수공_통영기초#11-rev1_노임단가 10" xfId="19008"/>
    <cellStyle name="통_04-포장공_02-배수공_통영기초#11-rev1_노임단가 11" xfId="19009"/>
    <cellStyle name="통_04-포장공_02-배수공_통영기초#11-rev1_노임단가 12" xfId="19010"/>
    <cellStyle name="통_04-포장공_02-배수공_통영기초#11-rev1_노임단가 13" xfId="19011"/>
    <cellStyle name="통_04-포장공_02-배수공_통영기초#11-rev1_노임단가 14" xfId="29757"/>
    <cellStyle name="통_04-포장공_02-배수공_통영기초#11-rev1_노임단가 2" xfId="19012"/>
    <cellStyle name="통_04-포장공_02-배수공_통영기초#11-rev1_노임단가 3" xfId="19013"/>
    <cellStyle name="통_04-포장공_02-배수공_통영기초#11-rev1_노임단가 4" xfId="19014"/>
    <cellStyle name="통_04-포장공_02-배수공_통영기초#11-rev1_노임단가 5" xfId="19015"/>
    <cellStyle name="통_04-포장공_02-배수공_통영기초#11-rev1_노임단가 6" xfId="19016"/>
    <cellStyle name="통_04-포장공_02-배수공_통영기초#11-rev1_노임단가 7" xfId="19017"/>
    <cellStyle name="통_04-포장공_02-배수공_통영기초#11-rev1_노임단가 8" xfId="19018"/>
    <cellStyle name="통_04-포장공_02-배수공_통영기초#11-rev1_노임단가 9" xfId="19019"/>
    <cellStyle name="통_04-포장공_02-배수공_통영기초#11-rev1_노임단가_1-1차 전기공사 설계서(저장탱크)_REVA_090721(전기방식수정분)" xfId="28478"/>
    <cellStyle name="통_04-포장공_02-배수공_통영기초#11-rev1_노임단가_4-3차 전기공사 설계서_REVP0(090401)" xfId="19020"/>
    <cellStyle name="통_04-포장공_02-배수공_통영기초#11-rev1_노임단가_4-3차 전기공사 설계서_REVP0(090401) 10" xfId="19021"/>
    <cellStyle name="통_04-포장공_02-배수공_통영기초#11-rev1_노임단가_4-3차 전기공사 설계서_REVP0(090401) 11" xfId="19022"/>
    <cellStyle name="통_04-포장공_02-배수공_통영기초#11-rev1_노임단가_4-3차 전기공사 설계서_REVP0(090401) 12" xfId="19023"/>
    <cellStyle name="통_04-포장공_02-배수공_통영기초#11-rev1_노임단가_4-3차 전기공사 설계서_REVP0(090401) 13" xfId="19024"/>
    <cellStyle name="통_04-포장공_02-배수공_통영기초#11-rev1_노임단가_4-3차 전기공사 설계서_REVP0(090401) 14" xfId="29756"/>
    <cellStyle name="통_04-포장공_02-배수공_통영기초#11-rev1_노임단가_4-3차 전기공사 설계서_REVP0(090401) 2" xfId="19025"/>
    <cellStyle name="통_04-포장공_02-배수공_통영기초#11-rev1_노임단가_4-3차 전기공사 설계서_REVP0(090401) 3" xfId="19026"/>
    <cellStyle name="통_04-포장공_02-배수공_통영기초#11-rev1_노임단가_4-3차 전기공사 설계서_REVP0(090401) 4" xfId="19027"/>
    <cellStyle name="통_04-포장공_02-배수공_통영기초#11-rev1_노임단가_4-3차 전기공사 설계서_REVP0(090401) 5" xfId="19028"/>
    <cellStyle name="통_04-포장공_02-배수공_통영기초#11-rev1_노임단가_4-3차 전기공사 설계서_REVP0(090401) 6" xfId="19029"/>
    <cellStyle name="통_04-포장공_02-배수공_통영기초#11-rev1_노임단가_4-3차 전기공사 설계서_REVP0(090401) 7" xfId="19030"/>
    <cellStyle name="통_04-포장공_02-배수공_통영기초#11-rev1_노임단가_4-3차 전기공사 설계서_REVP0(090401) 8" xfId="19031"/>
    <cellStyle name="통_04-포장공_02-배수공_통영기초#11-rev1_노임단가_4-3차 전기공사 설계서_REVP0(090401) 9" xfId="19032"/>
    <cellStyle name="통_04-포장공_02-배수공_통영기초#11-rev1_통합내역서" xfId="19033"/>
    <cellStyle name="통_04-포장공_02-배수공_통영기초#11-rev1_통합내역서 10" xfId="19034"/>
    <cellStyle name="통_04-포장공_02-배수공_통영기초#11-rev1_통합내역서 11" xfId="19035"/>
    <cellStyle name="통_04-포장공_02-배수공_통영기초#11-rev1_통합내역서 12" xfId="19036"/>
    <cellStyle name="통_04-포장공_02-배수공_통영기초#11-rev1_통합내역서 13" xfId="19037"/>
    <cellStyle name="통_04-포장공_02-배수공_통영기초#11-rev1_통합내역서 14" xfId="29755"/>
    <cellStyle name="통_04-포장공_02-배수공_통영기초#11-rev1_통합내역서 2" xfId="19038"/>
    <cellStyle name="통_04-포장공_02-배수공_통영기초#11-rev1_통합내역서 3" xfId="19039"/>
    <cellStyle name="통_04-포장공_02-배수공_통영기초#11-rev1_통합내역서 4" xfId="19040"/>
    <cellStyle name="통_04-포장공_02-배수공_통영기초#11-rev1_통합내역서 5" xfId="19041"/>
    <cellStyle name="통_04-포장공_02-배수공_통영기초#11-rev1_통합내역서 6" xfId="19042"/>
    <cellStyle name="통_04-포장공_02-배수공_통영기초#11-rev1_통합내역서 7" xfId="19043"/>
    <cellStyle name="통_04-포장공_02-배수공_통영기초#11-rev1_통합내역서 8" xfId="19044"/>
    <cellStyle name="통_04-포장공_02-배수공_통영기초#11-rev1_통합내역서 9" xfId="19045"/>
    <cellStyle name="통_04-포장공_02-배수공_통영기초#11-rev1_통합내역서_1-1차 전기공사 설계서(저장탱크)_REVA_090721(전기방식수정분)" xfId="28479"/>
    <cellStyle name="통_04-포장공_02-배수공_통영기초#11-rev1_통합내역서_4-3차 전기공사 설계서_REVP0(090401)" xfId="19046"/>
    <cellStyle name="통_04-포장공_02-배수공_통영기초#11-rev1_통합내역서_4-3차 전기공사 설계서_REVP0(090401) 10" xfId="19047"/>
    <cellStyle name="통_04-포장공_02-배수공_통영기초#11-rev1_통합내역서_4-3차 전기공사 설계서_REVP0(090401) 11" xfId="19048"/>
    <cellStyle name="통_04-포장공_02-배수공_통영기초#11-rev1_통합내역서_4-3차 전기공사 설계서_REVP0(090401) 12" xfId="19049"/>
    <cellStyle name="통_04-포장공_02-배수공_통영기초#11-rev1_통합내역서_4-3차 전기공사 설계서_REVP0(090401) 13" xfId="19050"/>
    <cellStyle name="통_04-포장공_02-배수공_통영기초#11-rev1_통합내역서_4-3차 전기공사 설계서_REVP0(090401) 14" xfId="29754"/>
    <cellStyle name="통_04-포장공_02-배수공_통영기초#11-rev1_통합내역서_4-3차 전기공사 설계서_REVP0(090401) 2" xfId="19051"/>
    <cellStyle name="통_04-포장공_02-배수공_통영기초#11-rev1_통합내역서_4-3차 전기공사 설계서_REVP0(090401) 3" xfId="19052"/>
    <cellStyle name="통_04-포장공_02-배수공_통영기초#11-rev1_통합내역서_4-3차 전기공사 설계서_REVP0(090401) 4" xfId="19053"/>
    <cellStyle name="통_04-포장공_02-배수공_통영기초#11-rev1_통합내역서_4-3차 전기공사 설계서_REVP0(090401) 5" xfId="19054"/>
    <cellStyle name="통_04-포장공_02-배수공_통영기초#11-rev1_통합내역서_4-3차 전기공사 설계서_REVP0(090401) 6" xfId="19055"/>
    <cellStyle name="통_04-포장공_02-배수공_통영기초#11-rev1_통합내역서_4-3차 전기공사 설계서_REVP0(090401) 7" xfId="19056"/>
    <cellStyle name="통_04-포장공_02-배수공_통영기초#11-rev1_통합내역서_4-3차 전기공사 설계서_REVP0(090401) 8" xfId="19057"/>
    <cellStyle name="통_04-포장공_02-배수공_통영기초#11-rev1_통합내역서_4-3차 전기공사 설계서_REVP0(090401) 9" xfId="19058"/>
    <cellStyle name="통_04-포장공_02-배수공_통영기초#11-rev1_평택15-17본체내역서_rev5" xfId="19059"/>
    <cellStyle name="통_04-포장공_02-배수공_통영기초#11-rev1_평택15-17본체내역서_rev5 10" xfId="19060"/>
    <cellStyle name="통_04-포장공_02-배수공_통영기초#11-rev1_평택15-17본체내역서_rev5 11" xfId="19061"/>
    <cellStyle name="통_04-포장공_02-배수공_통영기초#11-rev1_평택15-17본체내역서_rev5 12" xfId="19062"/>
    <cellStyle name="통_04-포장공_02-배수공_통영기초#11-rev1_평택15-17본체내역서_rev5 13" xfId="19063"/>
    <cellStyle name="통_04-포장공_02-배수공_통영기초#11-rev1_평택15-17본체내역서_rev5 14" xfId="29753"/>
    <cellStyle name="통_04-포장공_02-배수공_통영기초#11-rev1_평택15-17본체내역서_rev5 2" xfId="19064"/>
    <cellStyle name="통_04-포장공_02-배수공_통영기초#11-rev1_평택15-17본체내역서_rev5 3" xfId="19065"/>
    <cellStyle name="통_04-포장공_02-배수공_통영기초#11-rev1_평택15-17본체내역서_rev5 4" xfId="19066"/>
    <cellStyle name="통_04-포장공_02-배수공_통영기초#11-rev1_평택15-17본체내역서_rev5 5" xfId="19067"/>
    <cellStyle name="통_04-포장공_02-배수공_통영기초#11-rev1_평택15-17본체내역서_rev5 6" xfId="19068"/>
    <cellStyle name="통_04-포장공_02-배수공_통영기초#11-rev1_평택15-17본체내역서_rev5 7" xfId="19069"/>
    <cellStyle name="통_04-포장공_02-배수공_통영기초#11-rev1_평택15-17본체내역서_rev5 8" xfId="19070"/>
    <cellStyle name="통_04-포장공_02-배수공_통영기초#11-rev1_평택15-17본체내역서_rev5 9" xfId="19071"/>
    <cellStyle name="통_04-포장공_02-배수공_통영기초#11-rev1_평택15-17본체내역서_rev5_1-1차 전기공사 설계서(저장탱크)_REVA_090721(전기방식수정분)" xfId="28480"/>
    <cellStyle name="통_04-포장공_02-배수공_통영기초#11-rev1_평택15-17본체내역서_rev5_4-3차 전기공사 설계서_REVP0(090401)" xfId="19072"/>
    <cellStyle name="통_04-포장공_02-배수공_통영기초#11-rev1_평택15-17본체내역서_rev5_4-3차 전기공사 설계서_REVP0(090401) 10" xfId="19073"/>
    <cellStyle name="통_04-포장공_02-배수공_통영기초#11-rev1_평택15-17본체내역서_rev5_4-3차 전기공사 설계서_REVP0(090401) 11" xfId="19074"/>
    <cellStyle name="통_04-포장공_02-배수공_통영기초#11-rev1_평택15-17본체내역서_rev5_4-3차 전기공사 설계서_REVP0(090401) 12" xfId="19075"/>
    <cellStyle name="통_04-포장공_02-배수공_통영기초#11-rev1_평택15-17본체내역서_rev5_4-3차 전기공사 설계서_REVP0(090401) 13" xfId="19076"/>
    <cellStyle name="통_04-포장공_02-배수공_통영기초#11-rev1_평택15-17본체내역서_rev5_4-3차 전기공사 설계서_REVP0(090401) 14" xfId="29752"/>
    <cellStyle name="통_04-포장공_02-배수공_통영기초#11-rev1_평택15-17본체내역서_rev5_4-3차 전기공사 설계서_REVP0(090401) 2" xfId="19077"/>
    <cellStyle name="통_04-포장공_02-배수공_통영기초#11-rev1_평택15-17본체내역서_rev5_4-3차 전기공사 설계서_REVP0(090401) 3" xfId="19078"/>
    <cellStyle name="통_04-포장공_02-배수공_통영기초#11-rev1_평택15-17본체내역서_rev5_4-3차 전기공사 설계서_REVP0(090401) 4" xfId="19079"/>
    <cellStyle name="통_04-포장공_02-배수공_통영기초#11-rev1_평택15-17본체내역서_rev5_4-3차 전기공사 설계서_REVP0(090401) 5" xfId="19080"/>
    <cellStyle name="통_04-포장공_02-배수공_통영기초#11-rev1_평택15-17본체내역서_rev5_4-3차 전기공사 설계서_REVP0(090401) 6" xfId="19081"/>
    <cellStyle name="통_04-포장공_02-배수공_통영기초#11-rev1_평택15-17본체내역서_rev5_4-3차 전기공사 설계서_REVP0(090401) 7" xfId="19082"/>
    <cellStyle name="통_04-포장공_02-배수공_통영기초#11-rev1_평택15-17본체내역서_rev5_4-3차 전기공사 설계서_REVP0(090401) 8" xfId="19083"/>
    <cellStyle name="통_04-포장공_02-배수공_통영기초#11-rev1_평택15-17본체내역서_rev5_4-3차 전기공사 설계서_REVP0(090401) 9" xfId="19084"/>
    <cellStyle name="통_04-포장공_02-배수공_통합내역서" xfId="19085"/>
    <cellStyle name="통_04-포장공_02-배수공_통합내역서 10" xfId="19086"/>
    <cellStyle name="통_04-포장공_02-배수공_통합내역서 11" xfId="19087"/>
    <cellStyle name="통_04-포장공_02-배수공_통합내역서 12" xfId="19088"/>
    <cellStyle name="통_04-포장공_02-배수공_통합내역서 13" xfId="19089"/>
    <cellStyle name="통_04-포장공_02-배수공_통합내역서 14" xfId="29751"/>
    <cellStyle name="통_04-포장공_02-배수공_통합내역서 2" xfId="19090"/>
    <cellStyle name="통_04-포장공_02-배수공_통합내역서 3" xfId="19091"/>
    <cellStyle name="통_04-포장공_02-배수공_통합내역서 4" xfId="19092"/>
    <cellStyle name="통_04-포장공_02-배수공_통합내역서 5" xfId="19093"/>
    <cellStyle name="통_04-포장공_02-배수공_통합내역서 6" xfId="19094"/>
    <cellStyle name="통_04-포장공_02-배수공_통합내역서 7" xfId="19095"/>
    <cellStyle name="통_04-포장공_02-배수공_통합내역서 8" xfId="19096"/>
    <cellStyle name="통_04-포장공_02-배수공_통합내역서 9" xfId="19097"/>
    <cellStyle name="통_04-포장공_02-배수공_통합내역서_1-1차 전기공사 설계서(저장탱크)_REVA_090721(전기방식수정분)" xfId="28481"/>
    <cellStyle name="통_04-포장공_02-배수공_통합내역서_4-3차 전기공사 설계서_REVP0(090401)" xfId="19098"/>
    <cellStyle name="통_04-포장공_02-배수공_통합내역서_4-3차 전기공사 설계서_REVP0(090401) 10" xfId="19099"/>
    <cellStyle name="통_04-포장공_02-배수공_통합내역서_4-3차 전기공사 설계서_REVP0(090401) 11" xfId="19100"/>
    <cellStyle name="통_04-포장공_02-배수공_통합내역서_4-3차 전기공사 설계서_REVP0(090401) 12" xfId="19101"/>
    <cellStyle name="통_04-포장공_02-배수공_통합내역서_4-3차 전기공사 설계서_REVP0(090401) 13" xfId="19102"/>
    <cellStyle name="통_04-포장공_02-배수공_통합내역서_4-3차 전기공사 설계서_REVP0(090401) 14" xfId="29750"/>
    <cellStyle name="통_04-포장공_02-배수공_통합내역서_4-3차 전기공사 설계서_REVP0(090401) 2" xfId="19103"/>
    <cellStyle name="통_04-포장공_02-배수공_통합내역서_4-3차 전기공사 설계서_REVP0(090401) 3" xfId="19104"/>
    <cellStyle name="통_04-포장공_02-배수공_통합내역서_4-3차 전기공사 설계서_REVP0(090401) 4" xfId="19105"/>
    <cellStyle name="통_04-포장공_02-배수공_통합내역서_4-3차 전기공사 설계서_REVP0(090401) 5" xfId="19106"/>
    <cellStyle name="통_04-포장공_02-배수공_통합내역서_4-3차 전기공사 설계서_REVP0(090401) 6" xfId="19107"/>
    <cellStyle name="통_04-포장공_02-배수공_통합내역서_4-3차 전기공사 설계서_REVP0(090401) 7" xfId="19108"/>
    <cellStyle name="통_04-포장공_02-배수공_통합내역서_4-3차 전기공사 설계서_REVP0(090401) 8" xfId="19109"/>
    <cellStyle name="통_04-포장공_02-배수공_통합내역서_4-3차 전기공사 설계서_REVP0(090401) 9" xfId="19110"/>
    <cellStyle name="통_04-포장공_02-배수공_평택15-17본체내역서_rev5" xfId="19111"/>
    <cellStyle name="통_04-포장공_02-배수공_평택15-17본체내역서_rev5 10" xfId="19112"/>
    <cellStyle name="통_04-포장공_02-배수공_평택15-17본체내역서_rev5 11" xfId="19113"/>
    <cellStyle name="통_04-포장공_02-배수공_평택15-17본체내역서_rev5 12" xfId="19114"/>
    <cellStyle name="통_04-포장공_02-배수공_평택15-17본체내역서_rev5 13" xfId="19115"/>
    <cellStyle name="통_04-포장공_02-배수공_평택15-17본체내역서_rev5 14" xfId="29749"/>
    <cellStyle name="통_04-포장공_02-배수공_평택15-17본체내역서_rev5 2" xfId="19116"/>
    <cellStyle name="통_04-포장공_02-배수공_평택15-17본체내역서_rev5 3" xfId="19117"/>
    <cellStyle name="통_04-포장공_02-배수공_평택15-17본체내역서_rev5 4" xfId="19118"/>
    <cellStyle name="통_04-포장공_02-배수공_평택15-17본체내역서_rev5 5" xfId="19119"/>
    <cellStyle name="통_04-포장공_02-배수공_평택15-17본체내역서_rev5 6" xfId="19120"/>
    <cellStyle name="통_04-포장공_02-배수공_평택15-17본체내역서_rev5 7" xfId="19121"/>
    <cellStyle name="통_04-포장공_02-배수공_평택15-17본체내역서_rev5 8" xfId="19122"/>
    <cellStyle name="통_04-포장공_02-배수공_평택15-17본체내역서_rev5 9" xfId="19123"/>
    <cellStyle name="통_04-포장공_02-배수공_평택15-17본체내역서_rev5_1-1차 전기공사 설계서(저장탱크)_REVA_090721(전기방식수정분)" xfId="28482"/>
    <cellStyle name="통_04-포장공_02-배수공_평택15-17본체내역서_rev5_4-3차 전기공사 설계서_REVP0(090401)" xfId="19124"/>
    <cellStyle name="통_04-포장공_02-배수공_평택15-17본체내역서_rev5_4-3차 전기공사 설계서_REVP0(090401) 10" xfId="19125"/>
    <cellStyle name="통_04-포장공_02-배수공_평택15-17본체내역서_rev5_4-3차 전기공사 설계서_REVP0(090401) 11" xfId="19126"/>
    <cellStyle name="통_04-포장공_02-배수공_평택15-17본체내역서_rev5_4-3차 전기공사 설계서_REVP0(090401) 12" xfId="19127"/>
    <cellStyle name="통_04-포장공_02-배수공_평택15-17본체내역서_rev5_4-3차 전기공사 설계서_REVP0(090401) 13" xfId="19128"/>
    <cellStyle name="통_04-포장공_02-배수공_평택15-17본체내역서_rev5_4-3차 전기공사 설계서_REVP0(090401) 14" xfId="29748"/>
    <cellStyle name="통_04-포장공_02-배수공_평택15-17본체내역서_rev5_4-3차 전기공사 설계서_REVP0(090401) 2" xfId="19129"/>
    <cellStyle name="통_04-포장공_02-배수공_평택15-17본체내역서_rev5_4-3차 전기공사 설계서_REVP0(090401) 3" xfId="19130"/>
    <cellStyle name="통_04-포장공_02-배수공_평택15-17본체내역서_rev5_4-3차 전기공사 설계서_REVP0(090401) 4" xfId="19131"/>
    <cellStyle name="통_04-포장공_02-배수공_평택15-17본체내역서_rev5_4-3차 전기공사 설계서_REVP0(090401) 5" xfId="19132"/>
    <cellStyle name="통_04-포장공_02-배수공_평택15-17본체내역서_rev5_4-3차 전기공사 설계서_REVP0(090401) 6" xfId="19133"/>
    <cellStyle name="통_04-포장공_02-배수공_평택15-17본체내역서_rev5_4-3차 전기공사 설계서_REVP0(090401) 7" xfId="19134"/>
    <cellStyle name="통_04-포장공_02-배수공_평택15-17본체내역서_rev5_4-3차 전기공사 설계서_REVP0(090401) 8" xfId="19135"/>
    <cellStyle name="통_04-포장공_02-배수공_평택15-17본체내역서_rev5_4-3차 전기공사 설계서_REVP0(090401) 9" xfId="19136"/>
    <cellStyle name="통_06-부대공_02-배수공" xfId="19137"/>
    <cellStyle name="통_06-부대공_02-배수공 10" xfId="19138"/>
    <cellStyle name="통_06-부대공_02-배수공 11" xfId="19139"/>
    <cellStyle name="통_06-부대공_02-배수공 12" xfId="19140"/>
    <cellStyle name="통_06-부대공_02-배수공 13" xfId="19141"/>
    <cellStyle name="통_06-부대공_02-배수공 14" xfId="29747"/>
    <cellStyle name="통_06-부대공_02-배수공 2" xfId="19142"/>
    <cellStyle name="통_06-부대공_02-배수공 3" xfId="19143"/>
    <cellStyle name="통_06-부대공_02-배수공 4" xfId="19144"/>
    <cellStyle name="통_06-부대공_02-배수공 5" xfId="19145"/>
    <cellStyle name="통_06-부대공_02-배수공 6" xfId="19146"/>
    <cellStyle name="통_06-부대공_02-배수공 7" xfId="19147"/>
    <cellStyle name="통_06-부대공_02-배수공 8" xfId="19148"/>
    <cellStyle name="통_06-부대공_02-배수공 9" xfId="19149"/>
    <cellStyle name="통_06-부대공_02-배수공_1-1차 전기공사 설계서(저장탱크)_REVA_090721(전기방식수정분)" xfId="28483"/>
    <cellStyle name="통_06-부대공_02-배수공_4-3차 전기공사 설계서_REVP0(090401)" xfId="19150"/>
    <cellStyle name="통_06-부대공_02-배수공_4-3차 전기공사 설계서_REVP0(090401) 10" xfId="19151"/>
    <cellStyle name="통_06-부대공_02-배수공_4-3차 전기공사 설계서_REVP0(090401) 11" xfId="19152"/>
    <cellStyle name="통_06-부대공_02-배수공_4-3차 전기공사 설계서_REVP0(090401) 12" xfId="19153"/>
    <cellStyle name="통_06-부대공_02-배수공_4-3차 전기공사 설계서_REVP0(090401) 13" xfId="19154"/>
    <cellStyle name="통_06-부대공_02-배수공_4-3차 전기공사 설계서_REVP0(090401) 14" xfId="29746"/>
    <cellStyle name="통_06-부대공_02-배수공_4-3차 전기공사 설계서_REVP0(090401) 2" xfId="19155"/>
    <cellStyle name="통_06-부대공_02-배수공_4-3차 전기공사 설계서_REVP0(090401) 3" xfId="19156"/>
    <cellStyle name="통_06-부대공_02-배수공_4-3차 전기공사 설계서_REVP0(090401) 4" xfId="19157"/>
    <cellStyle name="통_06-부대공_02-배수공_4-3차 전기공사 설계서_REVP0(090401) 5" xfId="19158"/>
    <cellStyle name="통_06-부대공_02-배수공_4-3차 전기공사 설계서_REVP0(090401) 6" xfId="19159"/>
    <cellStyle name="통_06-부대공_02-배수공_4-3차 전기공사 설계서_REVP0(090401) 7" xfId="19160"/>
    <cellStyle name="통_06-부대공_02-배수공_4-3차 전기공사 설계서_REVP0(090401) 8" xfId="19161"/>
    <cellStyle name="통_06-부대공_02-배수공_4-3차 전기공사 설계서_REVP0(090401) 9" xfId="19162"/>
    <cellStyle name="통_06-부대공_02-배수공_노임단가" xfId="19163"/>
    <cellStyle name="통_06-부대공_02-배수공_노임단가 10" xfId="19164"/>
    <cellStyle name="통_06-부대공_02-배수공_노임단가 11" xfId="19165"/>
    <cellStyle name="통_06-부대공_02-배수공_노임단가 12" xfId="19166"/>
    <cellStyle name="통_06-부대공_02-배수공_노임단가 13" xfId="19167"/>
    <cellStyle name="통_06-부대공_02-배수공_노임단가 14" xfId="29745"/>
    <cellStyle name="통_06-부대공_02-배수공_노임단가 2" xfId="19168"/>
    <cellStyle name="통_06-부대공_02-배수공_노임단가 3" xfId="19169"/>
    <cellStyle name="통_06-부대공_02-배수공_노임단가 4" xfId="19170"/>
    <cellStyle name="통_06-부대공_02-배수공_노임단가 5" xfId="19171"/>
    <cellStyle name="통_06-부대공_02-배수공_노임단가 6" xfId="19172"/>
    <cellStyle name="통_06-부대공_02-배수공_노임단가 7" xfId="19173"/>
    <cellStyle name="통_06-부대공_02-배수공_노임단가 8" xfId="19174"/>
    <cellStyle name="통_06-부대공_02-배수공_노임단가 9" xfId="19175"/>
    <cellStyle name="통_06-부대공_02-배수공_노임단가_1-1차 전기공사 설계서(저장탱크)_REVA_090721(전기방식수정분)" xfId="28484"/>
    <cellStyle name="통_06-부대공_02-배수공_노임단가_4-3차 전기공사 설계서_REVP0(090401)" xfId="19176"/>
    <cellStyle name="통_06-부대공_02-배수공_노임단가_4-3차 전기공사 설계서_REVP0(090401) 10" xfId="19177"/>
    <cellStyle name="통_06-부대공_02-배수공_노임단가_4-3차 전기공사 설계서_REVP0(090401) 11" xfId="19178"/>
    <cellStyle name="통_06-부대공_02-배수공_노임단가_4-3차 전기공사 설계서_REVP0(090401) 12" xfId="19179"/>
    <cellStyle name="통_06-부대공_02-배수공_노임단가_4-3차 전기공사 설계서_REVP0(090401) 13" xfId="19180"/>
    <cellStyle name="통_06-부대공_02-배수공_노임단가_4-3차 전기공사 설계서_REVP0(090401) 14" xfId="29744"/>
    <cellStyle name="통_06-부대공_02-배수공_노임단가_4-3차 전기공사 설계서_REVP0(090401) 2" xfId="19181"/>
    <cellStyle name="통_06-부대공_02-배수공_노임단가_4-3차 전기공사 설계서_REVP0(090401) 3" xfId="19182"/>
    <cellStyle name="통_06-부대공_02-배수공_노임단가_4-3차 전기공사 설계서_REVP0(090401) 4" xfId="19183"/>
    <cellStyle name="통_06-부대공_02-배수공_노임단가_4-3차 전기공사 설계서_REVP0(090401) 5" xfId="19184"/>
    <cellStyle name="통_06-부대공_02-배수공_노임단가_4-3차 전기공사 설계서_REVP0(090401) 6" xfId="19185"/>
    <cellStyle name="통_06-부대공_02-배수공_노임단가_4-3차 전기공사 설계서_REVP0(090401) 7" xfId="19186"/>
    <cellStyle name="통_06-부대공_02-배수공_노임단가_4-3차 전기공사 설계서_REVP0(090401) 8" xfId="19187"/>
    <cellStyle name="통_06-부대공_02-배수공_노임단가_4-3차 전기공사 설계서_REVP0(090401) 9" xfId="19188"/>
    <cellStyle name="통_06-부대공_02-배수공_배수공H" xfId="19189"/>
    <cellStyle name="통_06-부대공_02-배수공_배수공H 10" xfId="19190"/>
    <cellStyle name="통_06-부대공_02-배수공_배수공H 11" xfId="19191"/>
    <cellStyle name="통_06-부대공_02-배수공_배수공H 12" xfId="19192"/>
    <cellStyle name="통_06-부대공_02-배수공_배수공H 13" xfId="19193"/>
    <cellStyle name="통_06-부대공_02-배수공_배수공H 14" xfId="29743"/>
    <cellStyle name="통_06-부대공_02-배수공_배수공H 2" xfId="19194"/>
    <cellStyle name="통_06-부대공_02-배수공_배수공H 3" xfId="19195"/>
    <cellStyle name="통_06-부대공_02-배수공_배수공H 4" xfId="19196"/>
    <cellStyle name="통_06-부대공_02-배수공_배수공H 5" xfId="19197"/>
    <cellStyle name="통_06-부대공_02-배수공_배수공H 6" xfId="19198"/>
    <cellStyle name="통_06-부대공_02-배수공_배수공H 7" xfId="19199"/>
    <cellStyle name="통_06-부대공_02-배수공_배수공H 8" xfId="19200"/>
    <cellStyle name="통_06-부대공_02-배수공_배수공H 9" xfId="19201"/>
    <cellStyle name="통_06-부대공_02-배수공_배수공H_1-1차 전기공사 설계서(저장탱크)_REVA_090721(전기방식수정분)" xfId="28485"/>
    <cellStyle name="통_06-부대공_02-배수공_배수공H_4-3차 전기공사 설계서_REVP0(090401)" xfId="19202"/>
    <cellStyle name="통_06-부대공_02-배수공_배수공H_4-3차 전기공사 설계서_REVP0(090401) 10" xfId="19203"/>
    <cellStyle name="통_06-부대공_02-배수공_배수공H_4-3차 전기공사 설계서_REVP0(090401) 11" xfId="19204"/>
    <cellStyle name="통_06-부대공_02-배수공_배수공H_4-3차 전기공사 설계서_REVP0(090401) 12" xfId="19205"/>
    <cellStyle name="통_06-부대공_02-배수공_배수공H_4-3차 전기공사 설계서_REVP0(090401) 13" xfId="19206"/>
    <cellStyle name="통_06-부대공_02-배수공_배수공H_4-3차 전기공사 설계서_REVP0(090401) 14" xfId="29742"/>
    <cellStyle name="통_06-부대공_02-배수공_배수공H_4-3차 전기공사 설계서_REVP0(090401) 2" xfId="19207"/>
    <cellStyle name="통_06-부대공_02-배수공_배수공H_4-3차 전기공사 설계서_REVP0(090401) 3" xfId="19208"/>
    <cellStyle name="통_06-부대공_02-배수공_배수공H_4-3차 전기공사 설계서_REVP0(090401) 4" xfId="19209"/>
    <cellStyle name="통_06-부대공_02-배수공_배수공H_4-3차 전기공사 설계서_REVP0(090401) 5" xfId="19210"/>
    <cellStyle name="통_06-부대공_02-배수공_배수공H_4-3차 전기공사 설계서_REVP0(090401) 6" xfId="19211"/>
    <cellStyle name="통_06-부대공_02-배수공_배수공H_4-3차 전기공사 설계서_REVP0(090401) 7" xfId="19212"/>
    <cellStyle name="통_06-부대공_02-배수공_배수공H_4-3차 전기공사 설계서_REVP0(090401) 8" xfId="19213"/>
    <cellStyle name="통_06-부대공_02-배수공_배수공H_4-3차 전기공사 설계서_REVP0(090401) 9" xfId="19214"/>
    <cellStyle name="통_06-부대공_02-배수공_배수공H_노임단가" xfId="19215"/>
    <cellStyle name="통_06-부대공_02-배수공_배수공H_노임단가 10" xfId="19216"/>
    <cellStyle name="통_06-부대공_02-배수공_배수공H_노임단가 11" xfId="19217"/>
    <cellStyle name="통_06-부대공_02-배수공_배수공H_노임단가 12" xfId="19218"/>
    <cellStyle name="통_06-부대공_02-배수공_배수공H_노임단가 13" xfId="19219"/>
    <cellStyle name="통_06-부대공_02-배수공_배수공H_노임단가 14" xfId="29741"/>
    <cellStyle name="통_06-부대공_02-배수공_배수공H_노임단가 2" xfId="19220"/>
    <cellStyle name="통_06-부대공_02-배수공_배수공H_노임단가 3" xfId="19221"/>
    <cellStyle name="통_06-부대공_02-배수공_배수공H_노임단가 4" xfId="19222"/>
    <cellStyle name="통_06-부대공_02-배수공_배수공H_노임단가 5" xfId="19223"/>
    <cellStyle name="통_06-부대공_02-배수공_배수공H_노임단가 6" xfId="19224"/>
    <cellStyle name="통_06-부대공_02-배수공_배수공H_노임단가 7" xfId="19225"/>
    <cellStyle name="통_06-부대공_02-배수공_배수공H_노임단가 8" xfId="19226"/>
    <cellStyle name="통_06-부대공_02-배수공_배수공H_노임단가 9" xfId="19227"/>
    <cellStyle name="통_06-부대공_02-배수공_배수공H_노임단가_1-1차 전기공사 설계서(저장탱크)_REVA_090721(전기방식수정분)" xfId="28486"/>
    <cellStyle name="통_06-부대공_02-배수공_배수공H_노임단가_4-3차 전기공사 설계서_REVP0(090401)" xfId="19228"/>
    <cellStyle name="통_06-부대공_02-배수공_배수공H_노임단가_4-3차 전기공사 설계서_REVP0(090401) 10" xfId="19229"/>
    <cellStyle name="통_06-부대공_02-배수공_배수공H_노임단가_4-3차 전기공사 설계서_REVP0(090401) 11" xfId="19230"/>
    <cellStyle name="통_06-부대공_02-배수공_배수공H_노임단가_4-3차 전기공사 설계서_REVP0(090401) 12" xfId="19231"/>
    <cellStyle name="통_06-부대공_02-배수공_배수공H_노임단가_4-3차 전기공사 설계서_REVP0(090401) 13" xfId="19232"/>
    <cellStyle name="통_06-부대공_02-배수공_배수공H_노임단가_4-3차 전기공사 설계서_REVP0(090401) 14" xfId="29740"/>
    <cellStyle name="통_06-부대공_02-배수공_배수공H_노임단가_4-3차 전기공사 설계서_REVP0(090401) 2" xfId="19233"/>
    <cellStyle name="통_06-부대공_02-배수공_배수공H_노임단가_4-3차 전기공사 설계서_REVP0(090401) 3" xfId="19234"/>
    <cellStyle name="통_06-부대공_02-배수공_배수공H_노임단가_4-3차 전기공사 설계서_REVP0(090401) 4" xfId="19235"/>
    <cellStyle name="통_06-부대공_02-배수공_배수공H_노임단가_4-3차 전기공사 설계서_REVP0(090401) 5" xfId="19236"/>
    <cellStyle name="통_06-부대공_02-배수공_배수공H_노임단가_4-3차 전기공사 설계서_REVP0(090401) 6" xfId="19237"/>
    <cellStyle name="통_06-부대공_02-배수공_배수공H_노임단가_4-3차 전기공사 설계서_REVP0(090401) 7" xfId="19238"/>
    <cellStyle name="통_06-부대공_02-배수공_배수공H_노임단가_4-3차 전기공사 설계서_REVP0(090401) 8" xfId="19239"/>
    <cellStyle name="통_06-부대공_02-배수공_배수공H_노임단가_4-3차 전기공사 설계서_REVP0(090401) 9" xfId="19240"/>
    <cellStyle name="통_06-부대공_02-배수공_배수공H_통영기초#11-rev1" xfId="19241"/>
    <cellStyle name="통_06-부대공_02-배수공_배수공H_통영기초#11-rev1 10" xfId="19242"/>
    <cellStyle name="통_06-부대공_02-배수공_배수공H_통영기초#11-rev1 11" xfId="19243"/>
    <cellStyle name="통_06-부대공_02-배수공_배수공H_통영기초#11-rev1 12" xfId="19244"/>
    <cellStyle name="통_06-부대공_02-배수공_배수공H_통영기초#11-rev1 13" xfId="19245"/>
    <cellStyle name="통_06-부대공_02-배수공_배수공H_통영기초#11-rev1 14" xfId="29739"/>
    <cellStyle name="통_06-부대공_02-배수공_배수공H_통영기초#11-rev1 2" xfId="19246"/>
    <cellStyle name="통_06-부대공_02-배수공_배수공H_통영기초#11-rev1 3" xfId="19247"/>
    <cellStyle name="통_06-부대공_02-배수공_배수공H_통영기초#11-rev1 4" xfId="19248"/>
    <cellStyle name="통_06-부대공_02-배수공_배수공H_통영기초#11-rev1 5" xfId="19249"/>
    <cellStyle name="통_06-부대공_02-배수공_배수공H_통영기초#11-rev1 6" xfId="19250"/>
    <cellStyle name="통_06-부대공_02-배수공_배수공H_통영기초#11-rev1 7" xfId="19251"/>
    <cellStyle name="통_06-부대공_02-배수공_배수공H_통영기초#11-rev1 8" xfId="19252"/>
    <cellStyle name="통_06-부대공_02-배수공_배수공H_통영기초#11-rev1 9" xfId="19253"/>
    <cellStyle name="통_06-부대공_02-배수공_배수공H_통영기초#11-rev1_1-1차 전기공사 설계서(저장탱크)_REVA_090721(전기방식수정분)" xfId="28487"/>
    <cellStyle name="통_06-부대공_02-배수공_배수공H_통영기초#11-rev1_4-3차 전기공사 설계서_REVP0(090401)" xfId="19254"/>
    <cellStyle name="통_06-부대공_02-배수공_배수공H_통영기초#11-rev1_4-3차 전기공사 설계서_REVP0(090401) 10" xfId="19255"/>
    <cellStyle name="통_06-부대공_02-배수공_배수공H_통영기초#11-rev1_4-3차 전기공사 설계서_REVP0(090401) 11" xfId="19256"/>
    <cellStyle name="통_06-부대공_02-배수공_배수공H_통영기초#11-rev1_4-3차 전기공사 설계서_REVP0(090401) 12" xfId="19257"/>
    <cellStyle name="통_06-부대공_02-배수공_배수공H_통영기초#11-rev1_4-3차 전기공사 설계서_REVP0(090401) 13" xfId="19258"/>
    <cellStyle name="통_06-부대공_02-배수공_배수공H_통영기초#11-rev1_4-3차 전기공사 설계서_REVP0(090401) 14" xfId="29738"/>
    <cellStyle name="통_06-부대공_02-배수공_배수공H_통영기초#11-rev1_4-3차 전기공사 설계서_REVP0(090401) 2" xfId="19259"/>
    <cellStyle name="통_06-부대공_02-배수공_배수공H_통영기초#11-rev1_4-3차 전기공사 설계서_REVP0(090401) 3" xfId="19260"/>
    <cellStyle name="통_06-부대공_02-배수공_배수공H_통영기초#11-rev1_4-3차 전기공사 설계서_REVP0(090401) 4" xfId="19261"/>
    <cellStyle name="통_06-부대공_02-배수공_배수공H_통영기초#11-rev1_4-3차 전기공사 설계서_REVP0(090401) 5" xfId="19262"/>
    <cellStyle name="통_06-부대공_02-배수공_배수공H_통영기초#11-rev1_4-3차 전기공사 설계서_REVP0(090401) 6" xfId="19263"/>
    <cellStyle name="통_06-부대공_02-배수공_배수공H_통영기초#11-rev1_4-3차 전기공사 설계서_REVP0(090401) 7" xfId="19264"/>
    <cellStyle name="통_06-부대공_02-배수공_배수공H_통영기초#11-rev1_4-3차 전기공사 설계서_REVP0(090401) 8" xfId="19265"/>
    <cellStyle name="통_06-부대공_02-배수공_배수공H_통영기초#11-rev1_4-3차 전기공사 설계서_REVP0(090401) 9" xfId="19266"/>
    <cellStyle name="통_06-부대공_02-배수공_배수공H_통영기초#11-rev1_노임단가" xfId="19267"/>
    <cellStyle name="통_06-부대공_02-배수공_배수공H_통영기초#11-rev1_노임단가 10" xfId="19268"/>
    <cellStyle name="통_06-부대공_02-배수공_배수공H_통영기초#11-rev1_노임단가 11" xfId="19269"/>
    <cellStyle name="통_06-부대공_02-배수공_배수공H_통영기초#11-rev1_노임단가 12" xfId="19270"/>
    <cellStyle name="통_06-부대공_02-배수공_배수공H_통영기초#11-rev1_노임단가 13" xfId="19271"/>
    <cellStyle name="통_06-부대공_02-배수공_배수공H_통영기초#11-rev1_노임단가 14" xfId="29737"/>
    <cellStyle name="통_06-부대공_02-배수공_배수공H_통영기초#11-rev1_노임단가 2" xfId="19272"/>
    <cellStyle name="통_06-부대공_02-배수공_배수공H_통영기초#11-rev1_노임단가 3" xfId="19273"/>
    <cellStyle name="통_06-부대공_02-배수공_배수공H_통영기초#11-rev1_노임단가 4" xfId="19274"/>
    <cellStyle name="통_06-부대공_02-배수공_배수공H_통영기초#11-rev1_노임단가 5" xfId="19275"/>
    <cellStyle name="통_06-부대공_02-배수공_배수공H_통영기초#11-rev1_노임단가 6" xfId="19276"/>
    <cellStyle name="통_06-부대공_02-배수공_배수공H_통영기초#11-rev1_노임단가 7" xfId="19277"/>
    <cellStyle name="통_06-부대공_02-배수공_배수공H_통영기초#11-rev1_노임단가 8" xfId="19278"/>
    <cellStyle name="통_06-부대공_02-배수공_배수공H_통영기초#11-rev1_노임단가 9" xfId="19279"/>
    <cellStyle name="통_06-부대공_02-배수공_배수공H_통영기초#11-rev1_노임단가_1-1차 전기공사 설계서(저장탱크)_REVA_090721(전기방식수정분)" xfId="28488"/>
    <cellStyle name="통_06-부대공_02-배수공_배수공H_통영기초#11-rev1_노임단가_4-3차 전기공사 설계서_REVP0(090401)" xfId="19280"/>
    <cellStyle name="통_06-부대공_02-배수공_배수공H_통영기초#11-rev1_노임단가_4-3차 전기공사 설계서_REVP0(090401) 10" xfId="19281"/>
    <cellStyle name="통_06-부대공_02-배수공_배수공H_통영기초#11-rev1_노임단가_4-3차 전기공사 설계서_REVP0(090401) 11" xfId="19282"/>
    <cellStyle name="통_06-부대공_02-배수공_배수공H_통영기초#11-rev1_노임단가_4-3차 전기공사 설계서_REVP0(090401) 12" xfId="19283"/>
    <cellStyle name="통_06-부대공_02-배수공_배수공H_통영기초#11-rev1_노임단가_4-3차 전기공사 설계서_REVP0(090401) 13" xfId="19284"/>
    <cellStyle name="통_06-부대공_02-배수공_배수공H_통영기초#11-rev1_노임단가_4-3차 전기공사 설계서_REVP0(090401) 14" xfId="29736"/>
    <cellStyle name="통_06-부대공_02-배수공_배수공H_통영기초#11-rev1_노임단가_4-3차 전기공사 설계서_REVP0(090401) 2" xfId="19285"/>
    <cellStyle name="통_06-부대공_02-배수공_배수공H_통영기초#11-rev1_노임단가_4-3차 전기공사 설계서_REVP0(090401) 3" xfId="19286"/>
    <cellStyle name="통_06-부대공_02-배수공_배수공H_통영기초#11-rev1_노임단가_4-3차 전기공사 설계서_REVP0(090401) 4" xfId="19287"/>
    <cellStyle name="통_06-부대공_02-배수공_배수공H_통영기초#11-rev1_노임단가_4-3차 전기공사 설계서_REVP0(090401) 5" xfId="19288"/>
    <cellStyle name="통_06-부대공_02-배수공_배수공H_통영기초#11-rev1_노임단가_4-3차 전기공사 설계서_REVP0(090401) 6" xfId="19289"/>
    <cellStyle name="통_06-부대공_02-배수공_배수공H_통영기초#11-rev1_노임단가_4-3차 전기공사 설계서_REVP0(090401) 7" xfId="19290"/>
    <cellStyle name="통_06-부대공_02-배수공_배수공H_통영기초#11-rev1_노임단가_4-3차 전기공사 설계서_REVP0(090401) 8" xfId="19291"/>
    <cellStyle name="통_06-부대공_02-배수공_배수공H_통영기초#11-rev1_노임단가_4-3차 전기공사 설계서_REVP0(090401) 9" xfId="19292"/>
    <cellStyle name="통_06-부대공_02-배수공_배수공H_통영기초#11-rev1_통합내역서" xfId="19293"/>
    <cellStyle name="통_06-부대공_02-배수공_배수공H_통영기초#11-rev1_통합내역서 10" xfId="19294"/>
    <cellStyle name="통_06-부대공_02-배수공_배수공H_통영기초#11-rev1_통합내역서 11" xfId="19295"/>
    <cellStyle name="통_06-부대공_02-배수공_배수공H_통영기초#11-rev1_통합내역서 12" xfId="19296"/>
    <cellStyle name="통_06-부대공_02-배수공_배수공H_통영기초#11-rev1_통합내역서 13" xfId="19297"/>
    <cellStyle name="통_06-부대공_02-배수공_배수공H_통영기초#11-rev1_통합내역서 14" xfId="29735"/>
    <cellStyle name="통_06-부대공_02-배수공_배수공H_통영기초#11-rev1_통합내역서 2" xfId="19298"/>
    <cellStyle name="통_06-부대공_02-배수공_배수공H_통영기초#11-rev1_통합내역서 3" xfId="19299"/>
    <cellStyle name="통_06-부대공_02-배수공_배수공H_통영기초#11-rev1_통합내역서 4" xfId="19300"/>
    <cellStyle name="통_06-부대공_02-배수공_배수공H_통영기초#11-rev1_통합내역서 5" xfId="19301"/>
    <cellStyle name="통_06-부대공_02-배수공_배수공H_통영기초#11-rev1_통합내역서 6" xfId="19302"/>
    <cellStyle name="통_06-부대공_02-배수공_배수공H_통영기초#11-rev1_통합내역서 7" xfId="19303"/>
    <cellStyle name="통_06-부대공_02-배수공_배수공H_통영기초#11-rev1_통합내역서 8" xfId="19304"/>
    <cellStyle name="통_06-부대공_02-배수공_배수공H_통영기초#11-rev1_통합내역서 9" xfId="19305"/>
    <cellStyle name="통_06-부대공_02-배수공_배수공H_통영기초#11-rev1_통합내역서_1-1차 전기공사 설계서(저장탱크)_REVA_090721(전기방식수정분)" xfId="28489"/>
    <cellStyle name="통_06-부대공_02-배수공_배수공H_통영기초#11-rev1_통합내역서_4-3차 전기공사 설계서_REVP0(090401)" xfId="19306"/>
    <cellStyle name="통_06-부대공_02-배수공_배수공H_통영기초#11-rev1_통합내역서_4-3차 전기공사 설계서_REVP0(090401) 10" xfId="19307"/>
    <cellStyle name="통_06-부대공_02-배수공_배수공H_통영기초#11-rev1_통합내역서_4-3차 전기공사 설계서_REVP0(090401) 11" xfId="19308"/>
    <cellStyle name="통_06-부대공_02-배수공_배수공H_통영기초#11-rev1_통합내역서_4-3차 전기공사 설계서_REVP0(090401) 12" xfId="19309"/>
    <cellStyle name="통_06-부대공_02-배수공_배수공H_통영기초#11-rev1_통합내역서_4-3차 전기공사 설계서_REVP0(090401) 13" xfId="19310"/>
    <cellStyle name="통_06-부대공_02-배수공_배수공H_통영기초#11-rev1_통합내역서_4-3차 전기공사 설계서_REVP0(090401) 14" xfId="29734"/>
    <cellStyle name="통_06-부대공_02-배수공_배수공H_통영기초#11-rev1_통합내역서_4-3차 전기공사 설계서_REVP0(090401) 2" xfId="19311"/>
    <cellStyle name="통_06-부대공_02-배수공_배수공H_통영기초#11-rev1_통합내역서_4-3차 전기공사 설계서_REVP0(090401) 3" xfId="19312"/>
    <cellStyle name="통_06-부대공_02-배수공_배수공H_통영기초#11-rev1_통합내역서_4-3차 전기공사 설계서_REVP0(090401) 4" xfId="19313"/>
    <cellStyle name="통_06-부대공_02-배수공_배수공H_통영기초#11-rev1_통합내역서_4-3차 전기공사 설계서_REVP0(090401) 5" xfId="19314"/>
    <cellStyle name="통_06-부대공_02-배수공_배수공H_통영기초#11-rev1_통합내역서_4-3차 전기공사 설계서_REVP0(090401) 6" xfId="19315"/>
    <cellStyle name="통_06-부대공_02-배수공_배수공H_통영기초#11-rev1_통합내역서_4-3차 전기공사 설계서_REVP0(090401) 7" xfId="19316"/>
    <cellStyle name="통_06-부대공_02-배수공_배수공H_통영기초#11-rev1_통합내역서_4-3차 전기공사 설계서_REVP0(090401) 8" xfId="19317"/>
    <cellStyle name="통_06-부대공_02-배수공_배수공H_통영기초#11-rev1_통합내역서_4-3차 전기공사 설계서_REVP0(090401) 9" xfId="19318"/>
    <cellStyle name="통_06-부대공_02-배수공_배수공H_통영기초#11-rev1_평택15-17본체내역서_rev5" xfId="19319"/>
    <cellStyle name="통_06-부대공_02-배수공_배수공H_통영기초#11-rev1_평택15-17본체내역서_rev5 10" xfId="19320"/>
    <cellStyle name="통_06-부대공_02-배수공_배수공H_통영기초#11-rev1_평택15-17본체내역서_rev5 11" xfId="19321"/>
    <cellStyle name="통_06-부대공_02-배수공_배수공H_통영기초#11-rev1_평택15-17본체내역서_rev5 12" xfId="19322"/>
    <cellStyle name="통_06-부대공_02-배수공_배수공H_통영기초#11-rev1_평택15-17본체내역서_rev5 13" xfId="19323"/>
    <cellStyle name="통_06-부대공_02-배수공_배수공H_통영기초#11-rev1_평택15-17본체내역서_rev5 14" xfId="29733"/>
    <cellStyle name="통_06-부대공_02-배수공_배수공H_통영기초#11-rev1_평택15-17본체내역서_rev5 2" xfId="19324"/>
    <cellStyle name="통_06-부대공_02-배수공_배수공H_통영기초#11-rev1_평택15-17본체내역서_rev5 3" xfId="19325"/>
    <cellStyle name="통_06-부대공_02-배수공_배수공H_통영기초#11-rev1_평택15-17본체내역서_rev5 4" xfId="19326"/>
    <cellStyle name="통_06-부대공_02-배수공_배수공H_통영기초#11-rev1_평택15-17본체내역서_rev5 5" xfId="19327"/>
    <cellStyle name="통_06-부대공_02-배수공_배수공H_통영기초#11-rev1_평택15-17본체내역서_rev5 6" xfId="19328"/>
    <cellStyle name="통_06-부대공_02-배수공_배수공H_통영기초#11-rev1_평택15-17본체내역서_rev5 7" xfId="19329"/>
    <cellStyle name="통_06-부대공_02-배수공_배수공H_통영기초#11-rev1_평택15-17본체내역서_rev5 8" xfId="19330"/>
    <cellStyle name="통_06-부대공_02-배수공_배수공H_통영기초#11-rev1_평택15-17본체내역서_rev5 9" xfId="19331"/>
    <cellStyle name="통_06-부대공_02-배수공_배수공H_통영기초#11-rev1_평택15-17본체내역서_rev5_1-1차 전기공사 설계서(저장탱크)_REVA_090721(전기방식수정분)" xfId="28490"/>
    <cellStyle name="통_06-부대공_02-배수공_배수공H_통영기초#11-rev1_평택15-17본체내역서_rev5_4-3차 전기공사 설계서_REVP0(090401)" xfId="19332"/>
    <cellStyle name="통_06-부대공_02-배수공_배수공H_통영기초#11-rev1_평택15-17본체내역서_rev5_4-3차 전기공사 설계서_REVP0(090401) 10" xfId="19333"/>
    <cellStyle name="통_06-부대공_02-배수공_배수공H_통영기초#11-rev1_평택15-17본체내역서_rev5_4-3차 전기공사 설계서_REVP0(090401) 11" xfId="19334"/>
    <cellStyle name="통_06-부대공_02-배수공_배수공H_통영기초#11-rev1_평택15-17본체내역서_rev5_4-3차 전기공사 설계서_REVP0(090401) 12" xfId="19335"/>
    <cellStyle name="통_06-부대공_02-배수공_배수공H_통영기초#11-rev1_평택15-17본체내역서_rev5_4-3차 전기공사 설계서_REVP0(090401) 13" xfId="19336"/>
    <cellStyle name="통_06-부대공_02-배수공_배수공H_통영기초#11-rev1_평택15-17본체내역서_rev5_4-3차 전기공사 설계서_REVP0(090401) 14" xfId="29732"/>
    <cellStyle name="통_06-부대공_02-배수공_배수공H_통영기초#11-rev1_평택15-17본체내역서_rev5_4-3차 전기공사 설계서_REVP0(090401) 2" xfId="19337"/>
    <cellStyle name="통_06-부대공_02-배수공_배수공H_통영기초#11-rev1_평택15-17본체내역서_rev5_4-3차 전기공사 설계서_REVP0(090401) 3" xfId="19338"/>
    <cellStyle name="통_06-부대공_02-배수공_배수공H_통영기초#11-rev1_평택15-17본체내역서_rev5_4-3차 전기공사 설계서_REVP0(090401) 4" xfId="19339"/>
    <cellStyle name="통_06-부대공_02-배수공_배수공H_통영기초#11-rev1_평택15-17본체내역서_rev5_4-3차 전기공사 설계서_REVP0(090401) 5" xfId="19340"/>
    <cellStyle name="통_06-부대공_02-배수공_배수공H_통영기초#11-rev1_평택15-17본체내역서_rev5_4-3차 전기공사 설계서_REVP0(090401) 6" xfId="19341"/>
    <cellStyle name="통_06-부대공_02-배수공_배수공H_통영기초#11-rev1_평택15-17본체내역서_rev5_4-3차 전기공사 설계서_REVP0(090401) 7" xfId="19342"/>
    <cellStyle name="통_06-부대공_02-배수공_배수공H_통영기초#11-rev1_평택15-17본체내역서_rev5_4-3차 전기공사 설계서_REVP0(090401) 8" xfId="19343"/>
    <cellStyle name="통_06-부대공_02-배수공_배수공H_통영기초#11-rev1_평택15-17본체내역서_rev5_4-3차 전기공사 설계서_REVP0(090401) 9" xfId="19344"/>
    <cellStyle name="통_06-부대공_02-배수공_배수공H_통합내역서" xfId="19345"/>
    <cellStyle name="통_06-부대공_02-배수공_배수공H_통합내역서 10" xfId="19346"/>
    <cellStyle name="통_06-부대공_02-배수공_배수공H_통합내역서 11" xfId="19347"/>
    <cellStyle name="통_06-부대공_02-배수공_배수공H_통합내역서 12" xfId="19348"/>
    <cellStyle name="통_06-부대공_02-배수공_배수공H_통합내역서 13" xfId="19349"/>
    <cellStyle name="통_06-부대공_02-배수공_배수공H_통합내역서 14" xfId="29731"/>
    <cellStyle name="통_06-부대공_02-배수공_배수공H_통합내역서 2" xfId="19350"/>
    <cellStyle name="통_06-부대공_02-배수공_배수공H_통합내역서 3" xfId="19351"/>
    <cellStyle name="통_06-부대공_02-배수공_배수공H_통합내역서 4" xfId="19352"/>
    <cellStyle name="통_06-부대공_02-배수공_배수공H_통합내역서 5" xfId="19353"/>
    <cellStyle name="통_06-부대공_02-배수공_배수공H_통합내역서 6" xfId="19354"/>
    <cellStyle name="통_06-부대공_02-배수공_배수공H_통합내역서 7" xfId="19355"/>
    <cellStyle name="통_06-부대공_02-배수공_배수공H_통합내역서 8" xfId="19356"/>
    <cellStyle name="통_06-부대공_02-배수공_배수공H_통합내역서 9" xfId="19357"/>
    <cellStyle name="통_06-부대공_02-배수공_배수공H_통합내역서_1-1차 전기공사 설계서(저장탱크)_REVA_090721(전기방식수정분)" xfId="28491"/>
    <cellStyle name="통_06-부대공_02-배수공_배수공H_통합내역서_4-3차 전기공사 설계서_REVP0(090401)" xfId="19358"/>
    <cellStyle name="통_06-부대공_02-배수공_배수공H_통합내역서_4-3차 전기공사 설계서_REVP0(090401) 10" xfId="19359"/>
    <cellStyle name="통_06-부대공_02-배수공_배수공H_통합내역서_4-3차 전기공사 설계서_REVP0(090401) 11" xfId="19360"/>
    <cellStyle name="통_06-부대공_02-배수공_배수공H_통합내역서_4-3차 전기공사 설계서_REVP0(090401) 12" xfId="19361"/>
    <cellStyle name="통_06-부대공_02-배수공_배수공H_통합내역서_4-3차 전기공사 설계서_REVP0(090401) 13" xfId="19362"/>
    <cellStyle name="통_06-부대공_02-배수공_배수공H_통합내역서_4-3차 전기공사 설계서_REVP0(090401) 14" xfId="29730"/>
    <cellStyle name="통_06-부대공_02-배수공_배수공H_통합내역서_4-3차 전기공사 설계서_REVP0(090401) 2" xfId="19363"/>
    <cellStyle name="통_06-부대공_02-배수공_배수공H_통합내역서_4-3차 전기공사 설계서_REVP0(090401) 3" xfId="19364"/>
    <cellStyle name="통_06-부대공_02-배수공_배수공H_통합내역서_4-3차 전기공사 설계서_REVP0(090401) 4" xfId="19365"/>
    <cellStyle name="통_06-부대공_02-배수공_배수공H_통합내역서_4-3차 전기공사 설계서_REVP0(090401) 5" xfId="19366"/>
    <cellStyle name="통_06-부대공_02-배수공_배수공H_통합내역서_4-3차 전기공사 설계서_REVP0(090401) 6" xfId="19367"/>
    <cellStyle name="통_06-부대공_02-배수공_배수공H_통합내역서_4-3차 전기공사 설계서_REVP0(090401) 7" xfId="19368"/>
    <cellStyle name="통_06-부대공_02-배수공_배수공H_통합내역서_4-3차 전기공사 설계서_REVP0(090401) 8" xfId="19369"/>
    <cellStyle name="통_06-부대공_02-배수공_배수공H_통합내역서_4-3차 전기공사 설계서_REVP0(090401) 9" xfId="19370"/>
    <cellStyle name="통_06-부대공_02-배수공_배수공H_평택15-17본체내역서_rev5" xfId="19371"/>
    <cellStyle name="통_06-부대공_02-배수공_배수공H_평택15-17본체내역서_rev5 10" xfId="19372"/>
    <cellStyle name="통_06-부대공_02-배수공_배수공H_평택15-17본체내역서_rev5 11" xfId="19373"/>
    <cellStyle name="통_06-부대공_02-배수공_배수공H_평택15-17본체내역서_rev5 12" xfId="19374"/>
    <cellStyle name="통_06-부대공_02-배수공_배수공H_평택15-17본체내역서_rev5 13" xfId="19375"/>
    <cellStyle name="통_06-부대공_02-배수공_배수공H_평택15-17본체내역서_rev5 14" xfId="29729"/>
    <cellStyle name="통_06-부대공_02-배수공_배수공H_평택15-17본체내역서_rev5 2" xfId="19376"/>
    <cellStyle name="통_06-부대공_02-배수공_배수공H_평택15-17본체내역서_rev5 3" xfId="19377"/>
    <cellStyle name="통_06-부대공_02-배수공_배수공H_평택15-17본체내역서_rev5 4" xfId="19378"/>
    <cellStyle name="통_06-부대공_02-배수공_배수공H_평택15-17본체내역서_rev5 5" xfId="19379"/>
    <cellStyle name="통_06-부대공_02-배수공_배수공H_평택15-17본체내역서_rev5 6" xfId="19380"/>
    <cellStyle name="통_06-부대공_02-배수공_배수공H_평택15-17본체내역서_rev5 7" xfId="19381"/>
    <cellStyle name="통_06-부대공_02-배수공_배수공H_평택15-17본체내역서_rev5 8" xfId="19382"/>
    <cellStyle name="통_06-부대공_02-배수공_배수공H_평택15-17본체내역서_rev5 9" xfId="19383"/>
    <cellStyle name="통_06-부대공_02-배수공_배수공H_평택15-17본체내역서_rev5_1-1차 전기공사 설계서(저장탱크)_REVA_090721(전기방식수정분)" xfId="28492"/>
    <cellStyle name="통_06-부대공_02-배수공_배수공H_평택15-17본체내역서_rev5_4-3차 전기공사 설계서_REVP0(090401)" xfId="19384"/>
    <cellStyle name="통_06-부대공_02-배수공_배수공H_평택15-17본체내역서_rev5_4-3차 전기공사 설계서_REVP0(090401) 10" xfId="19385"/>
    <cellStyle name="통_06-부대공_02-배수공_배수공H_평택15-17본체내역서_rev5_4-3차 전기공사 설계서_REVP0(090401) 11" xfId="19386"/>
    <cellStyle name="통_06-부대공_02-배수공_배수공H_평택15-17본체내역서_rev5_4-3차 전기공사 설계서_REVP0(090401) 12" xfId="19387"/>
    <cellStyle name="통_06-부대공_02-배수공_배수공H_평택15-17본체내역서_rev5_4-3차 전기공사 설계서_REVP0(090401) 13" xfId="19388"/>
    <cellStyle name="통_06-부대공_02-배수공_배수공H_평택15-17본체내역서_rev5_4-3차 전기공사 설계서_REVP0(090401) 14" xfId="29728"/>
    <cellStyle name="통_06-부대공_02-배수공_배수공H_평택15-17본체내역서_rev5_4-3차 전기공사 설계서_REVP0(090401) 2" xfId="19389"/>
    <cellStyle name="통_06-부대공_02-배수공_배수공H_평택15-17본체내역서_rev5_4-3차 전기공사 설계서_REVP0(090401) 3" xfId="19390"/>
    <cellStyle name="통_06-부대공_02-배수공_배수공H_평택15-17본체내역서_rev5_4-3차 전기공사 설계서_REVP0(090401) 4" xfId="19391"/>
    <cellStyle name="통_06-부대공_02-배수공_배수공H_평택15-17본체내역서_rev5_4-3차 전기공사 설계서_REVP0(090401) 5" xfId="19392"/>
    <cellStyle name="통_06-부대공_02-배수공_배수공H_평택15-17본체내역서_rev5_4-3차 전기공사 설계서_REVP0(090401) 6" xfId="19393"/>
    <cellStyle name="통_06-부대공_02-배수공_배수공H_평택15-17본체내역서_rev5_4-3차 전기공사 설계서_REVP0(090401) 7" xfId="19394"/>
    <cellStyle name="통_06-부대공_02-배수공_배수공H_평택15-17본체내역서_rev5_4-3차 전기공사 설계서_REVP0(090401) 8" xfId="19395"/>
    <cellStyle name="통_06-부대공_02-배수공_배수공H_평택15-17본체내역서_rev5_4-3차 전기공사 설계서_REVP0(090401) 9" xfId="19396"/>
    <cellStyle name="통_06-부대공_02-배수공_통영기초#11-rev1" xfId="19397"/>
    <cellStyle name="통_06-부대공_02-배수공_통영기초#11-rev1 10" xfId="19398"/>
    <cellStyle name="통_06-부대공_02-배수공_통영기초#11-rev1 11" xfId="19399"/>
    <cellStyle name="통_06-부대공_02-배수공_통영기초#11-rev1 12" xfId="19400"/>
    <cellStyle name="통_06-부대공_02-배수공_통영기초#11-rev1 13" xfId="19401"/>
    <cellStyle name="통_06-부대공_02-배수공_통영기초#11-rev1 14" xfId="29727"/>
    <cellStyle name="통_06-부대공_02-배수공_통영기초#11-rev1 2" xfId="19402"/>
    <cellStyle name="통_06-부대공_02-배수공_통영기초#11-rev1 3" xfId="19403"/>
    <cellStyle name="통_06-부대공_02-배수공_통영기초#11-rev1 4" xfId="19404"/>
    <cellStyle name="통_06-부대공_02-배수공_통영기초#11-rev1 5" xfId="19405"/>
    <cellStyle name="통_06-부대공_02-배수공_통영기초#11-rev1 6" xfId="19406"/>
    <cellStyle name="통_06-부대공_02-배수공_통영기초#11-rev1 7" xfId="19407"/>
    <cellStyle name="통_06-부대공_02-배수공_통영기초#11-rev1 8" xfId="19408"/>
    <cellStyle name="통_06-부대공_02-배수공_통영기초#11-rev1 9" xfId="19409"/>
    <cellStyle name="통_06-부대공_02-배수공_통영기초#11-rev1_1-1차 전기공사 설계서(저장탱크)_REVA_090721(전기방식수정분)" xfId="28493"/>
    <cellStyle name="통_06-부대공_02-배수공_통영기초#11-rev1_4-3차 전기공사 설계서_REVP0(090401)" xfId="19410"/>
    <cellStyle name="통_06-부대공_02-배수공_통영기초#11-rev1_4-3차 전기공사 설계서_REVP0(090401) 10" xfId="19411"/>
    <cellStyle name="통_06-부대공_02-배수공_통영기초#11-rev1_4-3차 전기공사 설계서_REVP0(090401) 11" xfId="19412"/>
    <cellStyle name="통_06-부대공_02-배수공_통영기초#11-rev1_4-3차 전기공사 설계서_REVP0(090401) 12" xfId="19413"/>
    <cellStyle name="통_06-부대공_02-배수공_통영기초#11-rev1_4-3차 전기공사 설계서_REVP0(090401) 13" xfId="19414"/>
    <cellStyle name="통_06-부대공_02-배수공_통영기초#11-rev1_4-3차 전기공사 설계서_REVP0(090401) 14" xfId="29726"/>
    <cellStyle name="통_06-부대공_02-배수공_통영기초#11-rev1_4-3차 전기공사 설계서_REVP0(090401) 2" xfId="19415"/>
    <cellStyle name="통_06-부대공_02-배수공_통영기초#11-rev1_4-3차 전기공사 설계서_REVP0(090401) 3" xfId="19416"/>
    <cellStyle name="통_06-부대공_02-배수공_통영기초#11-rev1_4-3차 전기공사 설계서_REVP0(090401) 4" xfId="19417"/>
    <cellStyle name="통_06-부대공_02-배수공_통영기초#11-rev1_4-3차 전기공사 설계서_REVP0(090401) 5" xfId="19418"/>
    <cellStyle name="통_06-부대공_02-배수공_통영기초#11-rev1_4-3차 전기공사 설계서_REVP0(090401) 6" xfId="19419"/>
    <cellStyle name="통_06-부대공_02-배수공_통영기초#11-rev1_4-3차 전기공사 설계서_REVP0(090401) 7" xfId="19420"/>
    <cellStyle name="통_06-부대공_02-배수공_통영기초#11-rev1_4-3차 전기공사 설계서_REVP0(090401) 8" xfId="19421"/>
    <cellStyle name="통_06-부대공_02-배수공_통영기초#11-rev1_4-3차 전기공사 설계서_REVP0(090401) 9" xfId="19422"/>
    <cellStyle name="통_06-부대공_02-배수공_통영기초#11-rev1_노임단가" xfId="19423"/>
    <cellStyle name="통_06-부대공_02-배수공_통영기초#11-rev1_노임단가 10" xfId="19424"/>
    <cellStyle name="통_06-부대공_02-배수공_통영기초#11-rev1_노임단가 11" xfId="19425"/>
    <cellStyle name="통_06-부대공_02-배수공_통영기초#11-rev1_노임단가 12" xfId="19426"/>
    <cellStyle name="통_06-부대공_02-배수공_통영기초#11-rev1_노임단가 13" xfId="19427"/>
    <cellStyle name="통_06-부대공_02-배수공_통영기초#11-rev1_노임단가 14" xfId="29725"/>
    <cellStyle name="통_06-부대공_02-배수공_통영기초#11-rev1_노임단가 2" xfId="19428"/>
    <cellStyle name="통_06-부대공_02-배수공_통영기초#11-rev1_노임단가 3" xfId="19429"/>
    <cellStyle name="통_06-부대공_02-배수공_통영기초#11-rev1_노임단가 4" xfId="19430"/>
    <cellStyle name="통_06-부대공_02-배수공_통영기초#11-rev1_노임단가 5" xfId="19431"/>
    <cellStyle name="통_06-부대공_02-배수공_통영기초#11-rev1_노임단가 6" xfId="19432"/>
    <cellStyle name="통_06-부대공_02-배수공_통영기초#11-rev1_노임단가 7" xfId="19433"/>
    <cellStyle name="통_06-부대공_02-배수공_통영기초#11-rev1_노임단가 8" xfId="19434"/>
    <cellStyle name="통_06-부대공_02-배수공_통영기초#11-rev1_노임단가 9" xfId="19435"/>
    <cellStyle name="통_06-부대공_02-배수공_통영기초#11-rev1_노임단가_1-1차 전기공사 설계서(저장탱크)_REVA_090721(전기방식수정분)" xfId="28494"/>
    <cellStyle name="통_06-부대공_02-배수공_통영기초#11-rev1_노임단가_4-3차 전기공사 설계서_REVP0(090401)" xfId="19436"/>
    <cellStyle name="통_06-부대공_02-배수공_통영기초#11-rev1_노임단가_4-3차 전기공사 설계서_REVP0(090401) 10" xfId="19437"/>
    <cellStyle name="통_06-부대공_02-배수공_통영기초#11-rev1_노임단가_4-3차 전기공사 설계서_REVP0(090401) 11" xfId="19438"/>
    <cellStyle name="통_06-부대공_02-배수공_통영기초#11-rev1_노임단가_4-3차 전기공사 설계서_REVP0(090401) 12" xfId="19439"/>
    <cellStyle name="통_06-부대공_02-배수공_통영기초#11-rev1_노임단가_4-3차 전기공사 설계서_REVP0(090401) 13" xfId="19440"/>
    <cellStyle name="통_06-부대공_02-배수공_통영기초#11-rev1_노임단가_4-3차 전기공사 설계서_REVP0(090401) 14" xfId="29724"/>
    <cellStyle name="통_06-부대공_02-배수공_통영기초#11-rev1_노임단가_4-3차 전기공사 설계서_REVP0(090401) 2" xfId="19441"/>
    <cellStyle name="통_06-부대공_02-배수공_통영기초#11-rev1_노임단가_4-3차 전기공사 설계서_REVP0(090401) 3" xfId="19442"/>
    <cellStyle name="통_06-부대공_02-배수공_통영기초#11-rev1_노임단가_4-3차 전기공사 설계서_REVP0(090401) 4" xfId="19443"/>
    <cellStyle name="통_06-부대공_02-배수공_통영기초#11-rev1_노임단가_4-3차 전기공사 설계서_REVP0(090401) 5" xfId="19444"/>
    <cellStyle name="통_06-부대공_02-배수공_통영기초#11-rev1_노임단가_4-3차 전기공사 설계서_REVP0(090401) 6" xfId="19445"/>
    <cellStyle name="통_06-부대공_02-배수공_통영기초#11-rev1_노임단가_4-3차 전기공사 설계서_REVP0(090401) 7" xfId="19446"/>
    <cellStyle name="통_06-부대공_02-배수공_통영기초#11-rev1_노임단가_4-3차 전기공사 설계서_REVP0(090401) 8" xfId="19447"/>
    <cellStyle name="통_06-부대공_02-배수공_통영기초#11-rev1_노임단가_4-3차 전기공사 설계서_REVP0(090401) 9" xfId="19448"/>
    <cellStyle name="통_06-부대공_02-배수공_통영기초#11-rev1_통합내역서" xfId="19449"/>
    <cellStyle name="통_06-부대공_02-배수공_통영기초#11-rev1_통합내역서 10" xfId="19450"/>
    <cellStyle name="통_06-부대공_02-배수공_통영기초#11-rev1_통합내역서 11" xfId="19451"/>
    <cellStyle name="통_06-부대공_02-배수공_통영기초#11-rev1_통합내역서 12" xfId="19452"/>
    <cellStyle name="통_06-부대공_02-배수공_통영기초#11-rev1_통합내역서 13" xfId="19453"/>
    <cellStyle name="통_06-부대공_02-배수공_통영기초#11-rev1_통합내역서 14" xfId="29723"/>
    <cellStyle name="통_06-부대공_02-배수공_통영기초#11-rev1_통합내역서 2" xfId="19454"/>
    <cellStyle name="통_06-부대공_02-배수공_통영기초#11-rev1_통합내역서 3" xfId="19455"/>
    <cellStyle name="통_06-부대공_02-배수공_통영기초#11-rev1_통합내역서 4" xfId="19456"/>
    <cellStyle name="통_06-부대공_02-배수공_통영기초#11-rev1_통합내역서 5" xfId="19457"/>
    <cellStyle name="통_06-부대공_02-배수공_통영기초#11-rev1_통합내역서 6" xfId="19458"/>
    <cellStyle name="통_06-부대공_02-배수공_통영기초#11-rev1_통합내역서 7" xfId="19459"/>
    <cellStyle name="통_06-부대공_02-배수공_통영기초#11-rev1_통합내역서 8" xfId="19460"/>
    <cellStyle name="통_06-부대공_02-배수공_통영기초#11-rev1_통합내역서 9" xfId="19461"/>
    <cellStyle name="통_06-부대공_02-배수공_통영기초#11-rev1_통합내역서_1-1차 전기공사 설계서(저장탱크)_REVA_090721(전기방식수정분)" xfId="28495"/>
    <cellStyle name="통_06-부대공_02-배수공_통영기초#11-rev1_통합내역서_4-3차 전기공사 설계서_REVP0(090401)" xfId="19462"/>
    <cellStyle name="통_06-부대공_02-배수공_통영기초#11-rev1_통합내역서_4-3차 전기공사 설계서_REVP0(090401) 10" xfId="19463"/>
    <cellStyle name="통_06-부대공_02-배수공_통영기초#11-rev1_통합내역서_4-3차 전기공사 설계서_REVP0(090401) 11" xfId="19464"/>
    <cellStyle name="통_06-부대공_02-배수공_통영기초#11-rev1_통합내역서_4-3차 전기공사 설계서_REVP0(090401) 12" xfId="19465"/>
    <cellStyle name="통_06-부대공_02-배수공_통영기초#11-rev1_통합내역서_4-3차 전기공사 설계서_REVP0(090401) 13" xfId="19466"/>
    <cellStyle name="통_06-부대공_02-배수공_통영기초#11-rev1_통합내역서_4-3차 전기공사 설계서_REVP0(090401) 14" xfId="29722"/>
    <cellStyle name="통_06-부대공_02-배수공_통영기초#11-rev1_통합내역서_4-3차 전기공사 설계서_REVP0(090401) 2" xfId="19467"/>
    <cellStyle name="통_06-부대공_02-배수공_통영기초#11-rev1_통합내역서_4-3차 전기공사 설계서_REVP0(090401) 3" xfId="19468"/>
    <cellStyle name="통_06-부대공_02-배수공_통영기초#11-rev1_통합내역서_4-3차 전기공사 설계서_REVP0(090401) 4" xfId="19469"/>
    <cellStyle name="통_06-부대공_02-배수공_통영기초#11-rev1_통합내역서_4-3차 전기공사 설계서_REVP0(090401) 5" xfId="19470"/>
    <cellStyle name="통_06-부대공_02-배수공_통영기초#11-rev1_통합내역서_4-3차 전기공사 설계서_REVP0(090401) 6" xfId="19471"/>
    <cellStyle name="통_06-부대공_02-배수공_통영기초#11-rev1_통합내역서_4-3차 전기공사 설계서_REVP0(090401) 7" xfId="19472"/>
    <cellStyle name="통_06-부대공_02-배수공_통영기초#11-rev1_통합내역서_4-3차 전기공사 설계서_REVP0(090401) 8" xfId="19473"/>
    <cellStyle name="통_06-부대공_02-배수공_통영기초#11-rev1_통합내역서_4-3차 전기공사 설계서_REVP0(090401) 9" xfId="19474"/>
    <cellStyle name="통_06-부대공_02-배수공_통영기초#11-rev1_평택15-17본체내역서_rev5" xfId="19475"/>
    <cellStyle name="통_06-부대공_02-배수공_통영기초#11-rev1_평택15-17본체내역서_rev5 10" xfId="19476"/>
    <cellStyle name="통_06-부대공_02-배수공_통영기초#11-rev1_평택15-17본체내역서_rev5 11" xfId="19477"/>
    <cellStyle name="통_06-부대공_02-배수공_통영기초#11-rev1_평택15-17본체내역서_rev5 12" xfId="19478"/>
    <cellStyle name="통_06-부대공_02-배수공_통영기초#11-rev1_평택15-17본체내역서_rev5 13" xfId="19479"/>
    <cellStyle name="통_06-부대공_02-배수공_통영기초#11-rev1_평택15-17본체내역서_rev5 14" xfId="29721"/>
    <cellStyle name="통_06-부대공_02-배수공_통영기초#11-rev1_평택15-17본체내역서_rev5 2" xfId="19480"/>
    <cellStyle name="통_06-부대공_02-배수공_통영기초#11-rev1_평택15-17본체내역서_rev5 3" xfId="19481"/>
    <cellStyle name="통_06-부대공_02-배수공_통영기초#11-rev1_평택15-17본체내역서_rev5 4" xfId="19482"/>
    <cellStyle name="통_06-부대공_02-배수공_통영기초#11-rev1_평택15-17본체내역서_rev5 5" xfId="19483"/>
    <cellStyle name="통_06-부대공_02-배수공_통영기초#11-rev1_평택15-17본체내역서_rev5 6" xfId="19484"/>
    <cellStyle name="통_06-부대공_02-배수공_통영기초#11-rev1_평택15-17본체내역서_rev5 7" xfId="19485"/>
    <cellStyle name="통_06-부대공_02-배수공_통영기초#11-rev1_평택15-17본체내역서_rev5 8" xfId="19486"/>
    <cellStyle name="통_06-부대공_02-배수공_통영기초#11-rev1_평택15-17본체내역서_rev5 9" xfId="19487"/>
    <cellStyle name="통_06-부대공_02-배수공_통영기초#11-rev1_평택15-17본체내역서_rev5_1-1차 전기공사 설계서(저장탱크)_REVA_090721(전기방식수정분)" xfId="28496"/>
    <cellStyle name="통_06-부대공_02-배수공_통영기초#11-rev1_평택15-17본체내역서_rev5_4-3차 전기공사 설계서_REVP0(090401)" xfId="19488"/>
    <cellStyle name="통_06-부대공_02-배수공_통영기초#11-rev1_평택15-17본체내역서_rev5_4-3차 전기공사 설계서_REVP0(090401) 10" xfId="19489"/>
    <cellStyle name="통_06-부대공_02-배수공_통영기초#11-rev1_평택15-17본체내역서_rev5_4-3차 전기공사 설계서_REVP0(090401) 11" xfId="19490"/>
    <cellStyle name="통_06-부대공_02-배수공_통영기초#11-rev1_평택15-17본체내역서_rev5_4-3차 전기공사 설계서_REVP0(090401) 12" xfId="19491"/>
    <cellStyle name="통_06-부대공_02-배수공_통영기초#11-rev1_평택15-17본체내역서_rev5_4-3차 전기공사 설계서_REVP0(090401) 13" xfId="19492"/>
    <cellStyle name="통_06-부대공_02-배수공_통영기초#11-rev1_평택15-17본체내역서_rev5_4-3차 전기공사 설계서_REVP0(090401) 14" xfId="29720"/>
    <cellStyle name="통_06-부대공_02-배수공_통영기초#11-rev1_평택15-17본체내역서_rev5_4-3차 전기공사 설계서_REVP0(090401) 2" xfId="19493"/>
    <cellStyle name="통_06-부대공_02-배수공_통영기초#11-rev1_평택15-17본체내역서_rev5_4-3차 전기공사 설계서_REVP0(090401) 3" xfId="19494"/>
    <cellStyle name="통_06-부대공_02-배수공_통영기초#11-rev1_평택15-17본체내역서_rev5_4-3차 전기공사 설계서_REVP0(090401) 4" xfId="19495"/>
    <cellStyle name="통_06-부대공_02-배수공_통영기초#11-rev1_평택15-17본체내역서_rev5_4-3차 전기공사 설계서_REVP0(090401) 5" xfId="19496"/>
    <cellStyle name="통_06-부대공_02-배수공_통영기초#11-rev1_평택15-17본체내역서_rev5_4-3차 전기공사 설계서_REVP0(090401) 6" xfId="19497"/>
    <cellStyle name="통_06-부대공_02-배수공_통영기초#11-rev1_평택15-17본체내역서_rev5_4-3차 전기공사 설계서_REVP0(090401) 7" xfId="19498"/>
    <cellStyle name="통_06-부대공_02-배수공_통영기초#11-rev1_평택15-17본체내역서_rev5_4-3차 전기공사 설계서_REVP0(090401) 8" xfId="19499"/>
    <cellStyle name="통_06-부대공_02-배수공_통영기초#11-rev1_평택15-17본체내역서_rev5_4-3차 전기공사 설계서_REVP0(090401) 9" xfId="19500"/>
    <cellStyle name="통_06-부대공_02-배수공_통합내역서" xfId="19501"/>
    <cellStyle name="통_06-부대공_02-배수공_통합내역서 10" xfId="19502"/>
    <cellStyle name="통_06-부대공_02-배수공_통합내역서 11" xfId="19503"/>
    <cellStyle name="통_06-부대공_02-배수공_통합내역서 12" xfId="19504"/>
    <cellStyle name="통_06-부대공_02-배수공_통합내역서 13" xfId="19505"/>
    <cellStyle name="통_06-부대공_02-배수공_통합내역서 14" xfId="29719"/>
    <cellStyle name="통_06-부대공_02-배수공_통합내역서 2" xfId="19506"/>
    <cellStyle name="통_06-부대공_02-배수공_통합내역서 3" xfId="19507"/>
    <cellStyle name="통_06-부대공_02-배수공_통합내역서 4" xfId="19508"/>
    <cellStyle name="통_06-부대공_02-배수공_통합내역서 5" xfId="19509"/>
    <cellStyle name="통_06-부대공_02-배수공_통합내역서 6" xfId="19510"/>
    <cellStyle name="통_06-부대공_02-배수공_통합내역서 7" xfId="19511"/>
    <cellStyle name="통_06-부대공_02-배수공_통합내역서 8" xfId="19512"/>
    <cellStyle name="통_06-부대공_02-배수공_통합내역서 9" xfId="19513"/>
    <cellStyle name="통_06-부대공_02-배수공_통합내역서_1-1차 전기공사 설계서(저장탱크)_REVA_090721(전기방식수정분)" xfId="28497"/>
    <cellStyle name="통_06-부대공_02-배수공_통합내역서_4-3차 전기공사 설계서_REVP0(090401)" xfId="19514"/>
    <cellStyle name="통_06-부대공_02-배수공_통합내역서_4-3차 전기공사 설계서_REVP0(090401) 10" xfId="19515"/>
    <cellStyle name="통_06-부대공_02-배수공_통합내역서_4-3차 전기공사 설계서_REVP0(090401) 11" xfId="19516"/>
    <cellStyle name="통_06-부대공_02-배수공_통합내역서_4-3차 전기공사 설계서_REVP0(090401) 12" xfId="19517"/>
    <cellStyle name="통_06-부대공_02-배수공_통합내역서_4-3차 전기공사 설계서_REVP0(090401) 13" xfId="19518"/>
    <cellStyle name="통_06-부대공_02-배수공_통합내역서_4-3차 전기공사 설계서_REVP0(090401) 14" xfId="29718"/>
    <cellStyle name="통_06-부대공_02-배수공_통합내역서_4-3차 전기공사 설계서_REVP0(090401) 2" xfId="19519"/>
    <cellStyle name="통_06-부대공_02-배수공_통합내역서_4-3차 전기공사 설계서_REVP0(090401) 3" xfId="19520"/>
    <cellStyle name="통_06-부대공_02-배수공_통합내역서_4-3차 전기공사 설계서_REVP0(090401) 4" xfId="19521"/>
    <cellStyle name="통_06-부대공_02-배수공_통합내역서_4-3차 전기공사 설계서_REVP0(090401) 5" xfId="19522"/>
    <cellStyle name="통_06-부대공_02-배수공_통합내역서_4-3차 전기공사 설계서_REVP0(090401) 6" xfId="19523"/>
    <cellStyle name="통_06-부대공_02-배수공_통합내역서_4-3차 전기공사 설계서_REVP0(090401) 7" xfId="19524"/>
    <cellStyle name="통_06-부대공_02-배수공_통합내역서_4-3차 전기공사 설계서_REVP0(090401) 8" xfId="19525"/>
    <cellStyle name="통_06-부대공_02-배수공_통합내역서_4-3차 전기공사 설계서_REVP0(090401) 9" xfId="19526"/>
    <cellStyle name="통_06-부대공_02-배수공_평택15-17본체내역서_rev5" xfId="19527"/>
    <cellStyle name="통_06-부대공_02-배수공_평택15-17본체내역서_rev5 10" xfId="19528"/>
    <cellStyle name="통_06-부대공_02-배수공_평택15-17본체내역서_rev5 11" xfId="19529"/>
    <cellStyle name="통_06-부대공_02-배수공_평택15-17본체내역서_rev5 12" xfId="19530"/>
    <cellStyle name="통_06-부대공_02-배수공_평택15-17본체내역서_rev5 13" xfId="19531"/>
    <cellStyle name="통_06-부대공_02-배수공_평택15-17본체내역서_rev5 14" xfId="29717"/>
    <cellStyle name="통_06-부대공_02-배수공_평택15-17본체내역서_rev5 2" xfId="19532"/>
    <cellStyle name="통_06-부대공_02-배수공_평택15-17본체내역서_rev5 3" xfId="19533"/>
    <cellStyle name="통_06-부대공_02-배수공_평택15-17본체내역서_rev5 4" xfId="19534"/>
    <cellStyle name="통_06-부대공_02-배수공_평택15-17본체내역서_rev5 5" xfId="19535"/>
    <cellStyle name="통_06-부대공_02-배수공_평택15-17본체내역서_rev5 6" xfId="19536"/>
    <cellStyle name="통_06-부대공_02-배수공_평택15-17본체내역서_rev5 7" xfId="19537"/>
    <cellStyle name="통_06-부대공_02-배수공_평택15-17본체내역서_rev5 8" xfId="19538"/>
    <cellStyle name="통_06-부대공_02-배수공_평택15-17본체내역서_rev5 9" xfId="19539"/>
    <cellStyle name="통_06-부대공_02-배수공_평택15-17본체내역서_rev5_1-1차 전기공사 설계서(저장탱크)_REVA_090721(전기방식수정분)" xfId="28498"/>
    <cellStyle name="통_06-부대공_02-배수공_평택15-17본체내역서_rev5_4-3차 전기공사 설계서_REVP0(090401)" xfId="19540"/>
    <cellStyle name="통_06-부대공_02-배수공_평택15-17본체내역서_rev5_4-3차 전기공사 설계서_REVP0(090401) 10" xfId="19541"/>
    <cellStyle name="통_06-부대공_02-배수공_평택15-17본체내역서_rev5_4-3차 전기공사 설계서_REVP0(090401) 11" xfId="19542"/>
    <cellStyle name="통_06-부대공_02-배수공_평택15-17본체내역서_rev5_4-3차 전기공사 설계서_REVP0(090401) 12" xfId="19543"/>
    <cellStyle name="통_06-부대공_02-배수공_평택15-17본체내역서_rev5_4-3차 전기공사 설계서_REVP0(090401) 13" xfId="19544"/>
    <cellStyle name="통_06-부대공_02-배수공_평택15-17본체내역서_rev5_4-3차 전기공사 설계서_REVP0(090401) 14" xfId="29716"/>
    <cellStyle name="통_06-부대공_02-배수공_평택15-17본체내역서_rev5_4-3차 전기공사 설계서_REVP0(090401) 2" xfId="19545"/>
    <cellStyle name="통_06-부대공_02-배수공_평택15-17본체내역서_rev5_4-3차 전기공사 설계서_REVP0(090401) 3" xfId="19546"/>
    <cellStyle name="통_06-부대공_02-배수공_평택15-17본체내역서_rev5_4-3차 전기공사 설계서_REVP0(090401) 4" xfId="19547"/>
    <cellStyle name="통_06-부대공_02-배수공_평택15-17본체내역서_rev5_4-3차 전기공사 설계서_REVP0(090401) 5" xfId="19548"/>
    <cellStyle name="통_06-부대공_02-배수공_평택15-17본체내역서_rev5_4-3차 전기공사 설계서_REVP0(090401) 6" xfId="19549"/>
    <cellStyle name="통_06-부대공_02-배수공_평택15-17본체내역서_rev5_4-3차 전기공사 설계서_REVP0(090401) 7" xfId="19550"/>
    <cellStyle name="통_06-부대공_02-배수공_평택15-17본체내역서_rev5_4-3차 전기공사 설계서_REVP0(090401) 8" xfId="19551"/>
    <cellStyle name="통_06-부대공_02-배수공_평택15-17본체내역서_rev5_4-3차 전기공사 설계서_REVP0(090401) 9" xfId="19552"/>
    <cellStyle name="통_1.관로토공 " xfId="28499"/>
    <cellStyle name="통_2. 창원감계가로등" xfId="39456"/>
    <cellStyle name="통_4.부대공_1.관로토공 " xfId="28500"/>
    <cellStyle name="통_4.부대공_4배관공_1.관로토공 " xfId="28501"/>
    <cellStyle name="통_4.부대공_5부대시설공_1.관로토공 " xfId="28502"/>
    <cellStyle name="통_4배관공_1.관로토공 " xfId="28503"/>
    <cellStyle name="통_5. 공원예산내역서" xfId="39457"/>
    <cellStyle name="통_5부대시설공_1.관로토공 " xfId="28504"/>
    <cellStyle name="통_Book2_1.관로토공 " xfId="28585"/>
    <cellStyle name="통_Book2_4.부대공_1.관로토공 " xfId="28586"/>
    <cellStyle name="통_Book2_4.부대공_4배관공_1.관로토공 " xfId="28587"/>
    <cellStyle name="통_Book2_4.부대공_5부대시설공_1.관로토공 " xfId="28588"/>
    <cellStyle name="통_Book2_4배관공_1.관로토공 " xfId="28589"/>
    <cellStyle name="통_Book2_5부대시설공_1.관로토공 " xfId="28590"/>
    <cellStyle name="통_BOOKCITY(전기)" xfId="39843"/>
    <cellStyle name="통_BOOKCITY(전기) 2" xfId="39844"/>
    <cellStyle name="통_BOOKCITY(전기)_금호건설 샘플내역" xfId="39845"/>
    <cellStyle name="통_BOOKCITY(전기)_금호건설 샘플내역 2" xfId="39846"/>
    <cellStyle name="통_BOOKCITY(전기)_금호건설(오류3구역)AA" xfId="39847"/>
    <cellStyle name="통_BOOKCITY(전기)_금호건설(오류3구역)AA 2" xfId="39848"/>
    <cellStyle name="통_BOOKCITY(전기)_면목동 용마산어울림 가실행작성(04.11.30)" xfId="39849"/>
    <cellStyle name="통_BOOKCITY(전기)_면목동 용마산어울림 가실행작성(04.11.30) 2" xfId="39850"/>
    <cellStyle name="통_BOOKCITY(전기)_성남올림픽 어을림 가실행작성" xfId="39851"/>
    <cellStyle name="통_BOOKCITY(전기)_성남올림픽 어을림 가실행작성 2" xfId="39852"/>
    <cellStyle name="통_BOOKCITY(전기)_오류동(가실행작성중)" xfId="39853"/>
    <cellStyle name="통_BOOKCITY(전기)_오류동(가실행작성중) 2" xfId="39854"/>
    <cellStyle name="통_BOOKCITY(전기)_오류동(가실행작성중)-1" xfId="39855"/>
    <cellStyle name="통_BOOKCITY(전기)_오류동(가실행작성중)-1 2" xfId="39856"/>
    <cellStyle name="통_계산서" xfId="39458"/>
    <cellStyle name="통_공설운동진입(가실행)" xfId="39459"/>
    <cellStyle name="통_공설운동진입(가실행) 2" xfId="39460"/>
    <cellStyle name="통_공설운동진입(가실행)_BOOKCITY(전기)" xfId="39543"/>
    <cellStyle name="통_공설운동진입(가실행)_BOOKCITY(전기) 2" xfId="39544"/>
    <cellStyle name="통_공설운동진입(가실행)_BOOKCITY(전기)_금호건설 샘플내역" xfId="39545"/>
    <cellStyle name="통_공설운동진입(가실행)_BOOKCITY(전기)_금호건설 샘플내역 2" xfId="39546"/>
    <cellStyle name="통_공설운동진입(가실행)_BOOKCITY(전기)_금호건설(오류3구역)AA" xfId="39547"/>
    <cellStyle name="통_공설운동진입(가실행)_BOOKCITY(전기)_금호건설(오류3구역)AA 2" xfId="39548"/>
    <cellStyle name="통_공설운동진입(가실행)_BOOKCITY(전기)_면목동 용마산어울림 가실행작성(04.11.30)" xfId="39549"/>
    <cellStyle name="통_공설운동진입(가실행)_BOOKCITY(전기)_면목동 용마산어울림 가실행작성(04.11.30) 2" xfId="39550"/>
    <cellStyle name="통_공설운동진입(가실행)_BOOKCITY(전기)_성남올림픽 어을림 가실행작성" xfId="39551"/>
    <cellStyle name="통_공설운동진입(가실행)_BOOKCITY(전기)_성남올림픽 어을림 가실행작성 2" xfId="39552"/>
    <cellStyle name="통_공설운동진입(가실행)_BOOKCITY(전기)_오류동(가실행작성중)" xfId="39553"/>
    <cellStyle name="통_공설운동진입(가실행)_BOOKCITY(전기)_오류동(가실행작성중) 2" xfId="39554"/>
    <cellStyle name="통_공설운동진입(가실행)_BOOKCITY(전기)_오류동(가실행작성중)-1" xfId="39555"/>
    <cellStyle name="통_공설운동진입(가실행)_BOOKCITY(전기)_오류동(가실행작성중)-1 2" xfId="39556"/>
    <cellStyle name="통_공설운동진입(가실행)_금호건설 샘플내역" xfId="39461"/>
    <cellStyle name="통_공설운동진입(가실행)_금호건설 샘플내역 2" xfId="39462"/>
    <cellStyle name="통_공설운동진입(가실행)_금호건설(오류3구역)AA" xfId="39463"/>
    <cellStyle name="통_공설운동진입(가실행)_금호건설(오류3구역)AA 2" xfId="39464"/>
    <cellStyle name="통_공설운동진입(가실행)_면목동 용마산어울림 가실행작성(04.11.30)" xfId="39465"/>
    <cellStyle name="통_공설운동진입(가실행)_면목동 용마산어울림 가실행작성(04.11.30) 2" xfId="39466"/>
    <cellStyle name="통_공설운동진입(가실행)_사본 - 파주 북시티(이채)" xfId="39467"/>
    <cellStyle name="통_공설운동진입(가실행)_사본 - 파주 북시티(이채) 2" xfId="39468"/>
    <cellStyle name="통_공설운동진입(가실행)_사본 - 파주 북시티(이채)_금호건설 샘플내역" xfId="39469"/>
    <cellStyle name="통_공설운동진입(가실행)_사본 - 파주 북시티(이채)_금호건설 샘플내역 2" xfId="39470"/>
    <cellStyle name="통_공설운동진입(가실행)_사본 - 파주 북시티(이채)_금호건설(오류3구역)AA" xfId="39471"/>
    <cellStyle name="통_공설운동진입(가실행)_사본 - 파주 북시티(이채)_금호건설(오류3구역)AA 2" xfId="39472"/>
    <cellStyle name="통_공설운동진입(가실행)_사본 - 파주 북시티(이채)_면목동 용마산어울림 가실행작성(04.11.30)" xfId="39473"/>
    <cellStyle name="통_공설운동진입(가실행)_사본 - 파주 북시티(이채)_면목동 용마산어울림 가실행작성(04.11.30) 2" xfId="39474"/>
    <cellStyle name="통_공설운동진입(가실행)_사본 - 파주 북시티(이채)_성남올림픽 어을림 가실행작성" xfId="39475"/>
    <cellStyle name="통_공설운동진입(가실행)_사본 - 파주 북시티(이채)_성남올림픽 어을림 가실행작성 2" xfId="39476"/>
    <cellStyle name="통_공설운동진입(가실행)_사본 - 파주 북시티(이채)_오류동(가실행작성중)" xfId="39477"/>
    <cellStyle name="통_공설운동진입(가실행)_사본 - 파주 북시티(이채)_오류동(가실행작성중) 2" xfId="39478"/>
    <cellStyle name="통_공설운동진입(가실행)_사본 - 파주 북시티(이채)_오류동(가실행작성중)-1" xfId="39479"/>
    <cellStyle name="통_공설운동진입(가실행)_사본 - 파주 북시티(이채)_오류동(가실행작성중)-1 2" xfId="39480"/>
    <cellStyle name="통_공설운동진입(가실행)_성남올림픽 어을림 가실행작성" xfId="39481"/>
    <cellStyle name="통_공설운동진입(가실행)_성남올림픽 어을림 가실행작성 2" xfId="39482"/>
    <cellStyle name="통_공설운동진입(가실행)_오류동(가실행작성중)" xfId="39483"/>
    <cellStyle name="통_공설운동진입(가실행)_오류동(가실행작성중) 2" xfId="39484"/>
    <cellStyle name="통_공설운동진입(가실행)_오류동(가실행작성중)-1" xfId="39485"/>
    <cellStyle name="통_공설운동진입(가실행)_오류동(가실행작성중)-1 2" xfId="39486"/>
    <cellStyle name="통_공설운동진입(가실행)_파주 BOOK CITY(통보용)" xfId="39515"/>
    <cellStyle name="통_공설운동진입(가실행)_파주 BOOK CITY(통보용) 2" xfId="39516"/>
    <cellStyle name="통_공설운동진입(가실행)_파주 BOOK CITY(통보용)_금호건설 샘플내역" xfId="39517"/>
    <cellStyle name="통_공설운동진입(가실행)_파주 BOOK CITY(통보용)_금호건설 샘플내역 2" xfId="39518"/>
    <cellStyle name="통_공설운동진입(가실행)_파주 BOOK CITY(통보용)_금호건설(오류3구역)AA" xfId="39519"/>
    <cellStyle name="통_공설운동진입(가실행)_파주 BOOK CITY(통보용)_금호건설(오류3구역)AA 2" xfId="39520"/>
    <cellStyle name="통_공설운동진입(가실행)_파주 BOOK CITY(통보용)_면목동 용마산어울림 가실행작성(04.11.30)" xfId="39521"/>
    <cellStyle name="통_공설운동진입(가실행)_파주 BOOK CITY(통보용)_면목동 용마산어울림 가실행작성(04.11.30) 2" xfId="39522"/>
    <cellStyle name="통_공설운동진입(가실행)_파주 BOOK CITY(통보용)_성남올림픽 어을림 가실행작성" xfId="39523"/>
    <cellStyle name="통_공설운동진입(가실행)_파주 BOOK CITY(통보용)_성남올림픽 어을림 가실행작성 2" xfId="39524"/>
    <cellStyle name="통_공설운동진입(가실행)_파주 BOOK CITY(통보용)_오류동(가실행작성중)" xfId="39525"/>
    <cellStyle name="통_공설운동진입(가실행)_파주 BOOK CITY(통보용)_오류동(가실행작성중) 2" xfId="39526"/>
    <cellStyle name="통_공설운동진입(가실행)_파주 BOOK CITY(통보용)_오류동(가실행작성중)-1" xfId="39527"/>
    <cellStyle name="통_공설운동진입(가실행)_파주 BOOK CITY(통보용)_오류동(가실행작성중)-1 2" xfId="39528"/>
    <cellStyle name="통_공설운동진입(가실행)_파주 BOOK CITY가실행내역" xfId="39529"/>
    <cellStyle name="통_공설운동진입(가실행)_파주 BOOK CITY가실행내역 2" xfId="39530"/>
    <cellStyle name="통_공설운동진입(가실행)_파주 BOOK CITY가실행내역_금호건설 샘플내역" xfId="39531"/>
    <cellStyle name="통_공설운동진입(가실행)_파주 BOOK CITY가실행내역_금호건설 샘플내역 2" xfId="39532"/>
    <cellStyle name="통_공설운동진입(가실행)_파주 BOOK CITY가실행내역_금호건설(오류3구역)AA" xfId="39533"/>
    <cellStyle name="통_공설운동진입(가실행)_파주 BOOK CITY가실행내역_금호건설(오류3구역)AA 2" xfId="39534"/>
    <cellStyle name="통_공설운동진입(가실행)_파주 BOOK CITY가실행내역_면목동 용마산어울림 가실행작성(04.11.30)" xfId="39535"/>
    <cellStyle name="통_공설운동진입(가실행)_파주 BOOK CITY가실행내역_면목동 용마산어울림 가실행작성(04.11.30) 2" xfId="39536"/>
    <cellStyle name="통_공설운동진입(가실행)_파주 BOOK CITY가실행내역_성남올림픽 어을림 가실행작성" xfId="39537"/>
    <cellStyle name="통_공설운동진입(가실행)_파주 BOOK CITY가실행내역_성남올림픽 어을림 가실행작성 2" xfId="39538"/>
    <cellStyle name="통_공설운동진입(가실행)_파주 BOOK CITY가실행내역_오류동(가실행작성중)" xfId="39539"/>
    <cellStyle name="통_공설운동진입(가실행)_파주 BOOK CITY가실행내역_오류동(가실행작성중) 2" xfId="39540"/>
    <cellStyle name="통_공설운동진입(가실행)_파주 BOOK CITY가실행내역_오류동(가실행작성중)-1" xfId="39541"/>
    <cellStyle name="통_공설운동진입(가실행)_파주 BOOK CITY가실행내역_오류동(가실행작성중)-1 2" xfId="39542"/>
    <cellStyle name="통_공설운동진입(가실행)_파주 북시티(이채)제출" xfId="39487"/>
    <cellStyle name="통_공설운동진입(가실행)_파주 북시티(이채)제출 2" xfId="39488"/>
    <cellStyle name="통_공설운동진입(가실행)_파주 북시티(이채)제출_금호건설 샘플내역" xfId="39489"/>
    <cellStyle name="통_공설운동진입(가실행)_파주 북시티(이채)제출_금호건설 샘플내역 2" xfId="39490"/>
    <cellStyle name="통_공설운동진입(가실행)_파주 북시티(이채)제출_금호건설(오류3구역)AA" xfId="39491"/>
    <cellStyle name="통_공설운동진입(가실행)_파주 북시티(이채)제출_금호건설(오류3구역)AA 2" xfId="39492"/>
    <cellStyle name="통_공설운동진입(가실행)_파주 북시티(이채)제출_면목동 용마산어울림 가실행작성(04.11.30)" xfId="39493"/>
    <cellStyle name="통_공설운동진입(가실행)_파주 북시티(이채)제출_면목동 용마산어울림 가실행작성(04.11.30) 2" xfId="39494"/>
    <cellStyle name="통_공설운동진입(가실행)_파주 북시티(이채)제출_성남올림픽 어을림 가실행작성" xfId="39495"/>
    <cellStyle name="통_공설운동진입(가실행)_파주 북시티(이채)제출_성남올림픽 어을림 가실행작성 2" xfId="39496"/>
    <cellStyle name="통_공설운동진입(가실행)_파주 북시티(이채)제출_오류동(가실행작성중)" xfId="39497"/>
    <cellStyle name="통_공설운동진입(가실행)_파주 북시티(이채)제출_오류동(가실행작성중) 2" xfId="39498"/>
    <cellStyle name="통_공설운동진입(가실행)_파주 북시티(이채)제출_오류동(가실행작성중)-1" xfId="39499"/>
    <cellStyle name="통_공설운동진입(가실행)_파주 북시티(이채)제출_오류동(가실행작성중)-1 2" xfId="39500"/>
    <cellStyle name="통_공설운동진입(가실행)_파주 북시티(전체)제출(변경전)" xfId="39501"/>
    <cellStyle name="통_공설운동진입(가실행)_파주 북시티(전체)제출(변경전) 2" xfId="39502"/>
    <cellStyle name="통_공설운동진입(가실행)_파주 북시티(전체)제출(변경전)_금호건설 샘플내역" xfId="39503"/>
    <cellStyle name="통_공설운동진입(가실행)_파주 북시티(전체)제출(변경전)_금호건설 샘플내역 2" xfId="39504"/>
    <cellStyle name="통_공설운동진입(가실행)_파주 북시티(전체)제출(변경전)_금호건설(오류3구역)AA" xfId="39505"/>
    <cellStyle name="통_공설운동진입(가실행)_파주 북시티(전체)제출(변경전)_금호건설(오류3구역)AA 2" xfId="39506"/>
    <cellStyle name="통_공설운동진입(가실행)_파주 북시티(전체)제출(변경전)_면목동 용마산어울림 가실행작성(04.11.30)" xfId="39507"/>
    <cellStyle name="통_공설운동진입(가실행)_파주 북시티(전체)제출(변경전)_면목동 용마산어울림 가실행작성(04.11.30) 2" xfId="39508"/>
    <cellStyle name="통_공설운동진입(가실행)_파주 북시티(전체)제출(변경전)_성남올림픽 어을림 가실행작성" xfId="39509"/>
    <cellStyle name="통_공설운동진입(가실행)_파주 북시티(전체)제출(변경전)_성남올림픽 어을림 가실행작성 2" xfId="39510"/>
    <cellStyle name="통_공설운동진입(가실행)_파주 북시티(전체)제출(변경전)_오류동(가실행작성중)" xfId="39511"/>
    <cellStyle name="통_공설운동진입(가실행)_파주 북시티(전체)제출(변경전)_오류동(가실행작성중) 2" xfId="39512"/>
    <cellStyle name="통_공설운동진입(가실행)_파주 북시티(전체)제출(변경전)_오류동(가실행작성중)-1" xfId="39513"/>
    <cellStyle name="통_공설운동진입(가실행)_파주 북시티(전체)제출(변경전)_오류동(가실행작성중)-1 2" xfId="39514"/>
    <cellStyle name="통_구조물공사" xfId="39557"/>
    <cellStyle name="통_금호건설 샘플내역" xfId="39558"/>
    <cellStyle name="통_금호건설 샘플내역 2" xfId="39559"/>
    <cellStyle name="통_금호건설(오류3구역)AA" xfId="39560"/>
    <cellStyle name="통_금호건설(오류3구역)AA 2" xfId="39561"/>
    <cellStyle name="통_면목동 용마산어울림 가실행작성(04.11.30)" xfId="39562"/>
    <cellStyle name="통_면목동 용마산어울림 가실행작성(04.11.30) 2" xfId="39563"/>
    <cellStyle name="통_부대공사" xfId="39564"/>
    <cellStyle name="통_부대공사단위수량" xfId="39565"/>
    <cellStyle name="통_부대공사단위수량_구조물공사" xfId="39566"/>
    <cellStyle name="통_부대공사단위수량_포장공사" xfId="39567"/>
    <cellStyle name="통_부대공사단위수량_하수공사" xfId="39568"/>
    <cellStyle name="통_사본 - 파주 북시티(이채)" xfId="39569"/>
    <cellStyle name="통_사본 - 파주 북시티(이채) 2" xfId="39570"/>
    <cellStyle name="통_사본 - 파주 북시티(이채)_금호건설 샘플내역" xfId="39571"/>
    <cellStyle name="통_사본 - 파주 북시티(이채)_금호건설 샘플내역 2" xfId="39572"/>
    <cellStyle name="통_사본 - 파주 북시티(이채)_금호건설(오류3구역)AA" xfId="39573"/>
    <cellStyle name="통_사본 - 파주 북시티(이채)_금호건설(오류3구역)AA 2" xfId="39574"/>
    <cellStyle name="통_사본 - 파주 북시티(이채)_면목동 용마산어울림 가실행작성(04.11.30)" xfId="39575"/>
    <cellStyle name="통_사본 - 파주 북시티(이채)_면목동 용마산어울림 가실행작성(04.11.30) 2" xfId="39576"/>
    <cellStyle name="통_사본 - 파주 북시티(이채)_성남올림픽 어을림 가실행작성" xfId="39577"/>
    <cellStyle name="통_사본 - 파주 북시티(이채)_성남올림픽 어을림 가실행작성 2" xfId="39578"/>
    <cellStyle name="통_사본 - 파주 북시티(이채)_오류동(가실행작성중)" xfId="39579"/>
    <cellStyle name="통_사본 - 파주 북시티(이채)_오류동(가실행작성중) 2" xfId="39580"/>
    <cellStyle name="통_사본 - 파주 북시티(이채)_오류동(가실행작성중)-1" xfId="39581"/>
    <cellStyle name="통_사본 - 파주 북시티(이채)_오류동(가실행작성중)-1 2" xfId="39582"/>
    <cellStyle name="통_성남올림픽 어을림 가실행작성" xfId="39583"/>
    <cellStyle name="통_성남올림픽 어을림 가실행작성 2" xfId="39584"/>
    <cellStyle name="통_수량산출서(수정)_01-토공_02-배수공" xfId="19553"/>
    <cellStyle name="통_수량산출서(수정)_01-토공_02-배수공 10" xfId="19554"/>
    <cellStyle name="통_수량산출서(수정)_01-토공_02-배수공 11" xfId="19555"/>
    <cellStyle name="통_수량산출서(수정)_01-토공_02-배수공 12" xfId="19556"/>
    <cellStyle name="통_수량산출서(수정)_01-토공_02-배수공 13" xfId="19557"/>
    <cellStyle name="통_수량산출서(수정)_01-토공_02-배수공 14" xfId="29715"/>
    <cellStyle name="통_수량산출서(수정)_01-토공_02-배수공 2" xfId="19558"/>
    <cellStyle name="통_수량산출서(수정)_01-토공_02-배수공 3" xfId="19559"/>
    <cellStyle name="통_수량산출서(수정)_01-토공_02-배수공 4" xfId="19560"/>
    <cellStyle name="통_수량산출서(수정)_01-토공_02-배수공 5" xfId="19561"/>
    <cellStyle name="통_수량산출서(수정)_01-토공_02-배수공 6" xfId="19562"/>
    <cellStyle name="통_수량산출서(수정)_01-토공_02-배수공 7" xfId="19563"/>
    <cellStyle name="통_수량산출서(수정)_01-토공_02-배수공 8" xfId="19564"/>
    <cellStyle name="통_수량산출서(수정)_01-토공_02-배수공 9" xfId="19565"/>
    <cellStyle name="통_수량산출서(수정)_01-토공_02-배수공_1-1차 전기공사 설계서(저장탱크)_REVA_090721(전기방식수정분)" xfId="28505"/>
    <cellStyle name="통_수량산출서(수정)_01-토공_02-배수공_4-3차 전기공사 설계서_REVP0(090401)" xfId="19566"/>
    <cellStyle name="통_수량산출서(수정)_01-토공_02-배수공_4-3차 전기공사 설계서_REVP0(090401) 10" xfId="19567"/>
    <cellStyle name="통_수량산출서(수정)_01-토공_02-배수공_4-3차 전기공사 설계서_REVP0(090401) 11" xfId="19568"/>
    <cellStyle name="통_수량산출서(수정)_01-토공_02-배수공_4-3차 전기공사 설계서_REVP0(090401) 12" xfId="19569"/>
    <cellStyle name="통_수량산출서(수정)_01-토공_02-배수공_4-3차 전기공사 설계서_REVP0(090401) 13" xfId="19570"/>
    <cellStyle name="통_수량산출서(수정)_01-토공_02-배수공_4-3차 전기공사 설계서_REVP0(090401) 14" xfId="29714"/>
    <cellStyle name="통_수량산출서(수정)_01-토공_02-배수공_4-3차 전기공사 설계서_REVP0(090401) 2" xfId="19571"/>
    <cellStyle name="통_수량산출서(수정)_01-토공_02-배수공_4-3차 전기공사 설계서_REVP0(090401) 3" xfId="19572"/>
    <cellStyle name="통_수량산출서(수정)_01-토공_02-배수공_4-3차 전기공사 설계서_REVP0(090401) 4" xfId="19573"/>
    <cellStyle name="통_수량산출서(수정)_01-토공_02-배수공_4-3차 전기공사 설계서_REVP0(090401) 5" xfId="19574"/>
    <cellStyle name="통_수량산출서(수정)_01-토공_02-배수공_4-3차 전기공사 설계서_REVP0(090401) 6" xfId="19575"/>
    <cellStyle name="통_수량산출서(수정)_01-토공_02-배수공_4-3차 전기공사 설계서_REVP0(090401) 7" xfId="19576"/>
    <cellStyle name="통_수량산출서(수정)_01-토공_02-배수공_4-3차 전기공사 설계서_REVP0(090401) 8" xfId="19577"/>
    <cellStyle name="통_수량산출서(수정)_01-토공_02-배수공_4-3차 전기공사 설계서_REVP0(090401) 9" xfId="19578"/>
    <cellStyle name="통_수량산출서(수정)_01-토공_02-배수공_노임단가" xfId="19579"/>
    <cellStyle name="통_수량산출서(수정)_01-토공_02-배수공_노임단가 10" xfId="19580"/>
    <cellStyle name="통_수량산출서(수정)_01-토공_02-배수공_노임단가 11" xfId="19581"/>
    <cellStyle name="통_수량산출서(수정)_01-토공_02-배수공_노임단가 12" xfId="19582"/>
    <cellStyle name="통_수량산출서(수정)_01-토공_02-배수공_노임단가 13" xfId="19583"/>
    <cellStyle name="통_수량산출서(수정)_01-토공_02-배수공_노임단가 14" xfId="29713"/>
    <cellStyle name="통_수량산출서(수정)_01-토공_02-배수공_노임단가 2" xfId="19584"/>
    <cellStyle name="통_수량산출서(수정)_01-토공_02-배수공_노임단가 3" xfId="19585"/>
    <cellStyle name="통_수량산출서(수정)_01-토공_02-배수공_노임단가 4" xfId="19586"/>
    <cellStyle name="통_수량산출서(수정)_01-토공_02-배수공_노임단가 5" xfId="19587"/>
    <cellStyle name="통_수량산출서(수정)_01-토공_02-배수공_노임단가 6" xfId="19588"/>
    <cellStyle name="통_수량산출서(수정)_01-토공_02-배수공_노임단가 7" xfId="19589"/>
    <cellStyle name="통_수량산출서(수정)_01-토공_02-배수공_노임단가 8" xfId="19590"/>
    <cellStyle name="통_수량산출서(수정)_01-토공_02-배수공_노임단가 9" xfId="19591"/>
    <cellStyle name="통_수량산출서(수정)_01-토공_02-배수공_노임단가_1-1차 전기공사 설계서(저장탱크)_REVA_090721(전기방식수정분)" xfId="28506"/>
    <cellStyle name="통_수량산출서(수정)_01-토공_02-배수공_노임단가_4-3차 전기공사 설계서_REVP0(090401)" xfId="19592"/>
    <cellStyle name="통_수량산출서(수정)_01-토공_02-배수공_노임단가_4-3차 전기공사 설계서_REVP0(090401) 10" xfId="19593"/>
    <cellStyle name="통_수량산출서(수정)_01-토공_02-배수공_노임단가_4-3차 전기공사 설계서_REVP0(090401) 11" xfId="19594"/>
    <cellStyle name="통_수량산출서(수정)_01-토공_02-배수공_노임단가_4-3차 전기공사 설계서_REVP0(090401) 12" xfId="19595"/>
    <cellStyle name="통_수량산출서(수정)_01-토공_02-배수공_노임단가_4-3차 전기공사 설계서_REVP0(090401) 13" xfId="19596"/>
    <cellStyle name="통_수량산출서(수정)_01-토공_02-배수공_노임단가_4-3차 전기공사 설계서_REVP0(090401) 14" xfId="29712"/>
    <cellStyle name="통_수량산출서(수정)_01-토공_02-배수공_노임단가_4-3차 전기공사 설계서_REVP0(090401) 2" xfId="19597"/>
    <cellStyle name="통_수량산출서(수정)_01-토공_02-배수공_노임단가_4-3차 전기공사 설계서_REVP0(090401) 3" xfId="19598"/>
    <cellStyle name="통_수량산출서(수정)_01-토공_02-배수공_노임단가_4-3차 전기공사 설계서_REVP0(090401) 4" xfId="19599"/>
    <cellStyle name="통_수량산출서(수정)_01-토공_02-배수공_노임단가_4-3차 전기공사 설계서_REVP0(090401) 5" xfId="19600"/>
    <cellStyle name="통_수량산출서(수정)_01-토공_02-배수공_노임단가_4-3차 전기공사 설계서_REVP0(090401) 6" xfId="19601"/>
    <cellStyle name="통_수량산출서(수정)_01-토공_02-배수공_노임단가_4-3차 전기공사 설계서_REVP0(090401) 7" xfId="19602"/>
    <cellStyle name="통_수량산출서(수정)_01-토공_02-배수공_노임단가_4-3차 전기공사 설계서_REVP0(090401) 8" xfId="19603"/>
    <cellStyle name="통_수량산출서(수정)_01-토공_02-배수공_노임단가_4-3차 전기공사 설계서_REVP0(090401) 9" xfId="19604"/>
    <cellStyle name="통_수량산출서(수정)_01-토공_02-배수공_배수공H" xfId="19605"/>
    <cellStyle name="통_수량산출서(수정)_01-토공_02-배수공_배수공H 10" xfId="19606"/>
    <cellStyle name="통_수량산출서(수정)_01-토공_02-배수공_배수공H 11" xfId="19607"/>
    <cellStyle name="통_수량산출서(수정)_01-토공_02-배수공_배수공H 12" xfId="19608"/>
    <cellStyle name="통_수량산출서(수정)_01-토공_02-배수공_배수공H 13" xfId="19609"/>
    <cellStyle name="통_수량산출서(수정)_01-토공_02-배수공_배수공H 14" xfId="29711"/>
    <cellStyle name="통_수량산출서(수정)_01-토공_02-배수공_배수공H 2" xfId="19610"/>
    <cellStyle name="통_수량산출서(수정)_01-토공_02-배수공_배수공H 3" xfId="19611"/>
    <cellStyle name="통_수량산출서(수정)_01-토공_02-배수공_배수공H 4" xfId="19612"/>
    <cellStyle name="통_수량산출서(수정)_01-토공_02-배수공_배수공H 5" xfId="19613"/>
    <cellStyle name="통_수량산출서(수정)_01-토공_02-배수공_배수공H 6" xfId="19614"/>
    <cellStyle name="통_수량산출서(수정)_01-토공_02-배수공_배수공H 7" xfId="19615"/>
    <cellStyle name="통_수량산출서(수정)_01-토공_02-배수공_배수공H 8" xfId="19616"/>
    <cellStyle name="통_수량산출서(수정)_01-토공_02-배수공_배수공H 9" xfId="19617"/>
    <cellStyle name="통_수량산출서(수정)_01-토공_02-배수공_배수공H_1-1차 전기공사 설계서(저장탱크)_REVA_090721(전기방식수정분)" xfId="28507"/>
    <cellStyle name="통_수량산출서(수정)_01-토공_02-배수공_배수공H_4-3차 전기공사 설계서_REVP0(090401)" xfId="19618"/>
    <cellStyle name="통_수량산출서(수정)_01-토공_02-배수공_배수공H_4-3차 전기공사 설계서_REVP0(090401) 10" xfId="19619"/>
    <cellStyle name="통_수량산출서(수정)_01-토공_02-배수공_배수공H_4-3차 전기공사 설계서_REVP0(090401) 11" xfId="19620"/>
    <cellStyle name="통_수량산출서(수정)_01-토공_02-배수공_배수공H_4-3차 전기공사 설계서_REVP0(090401) 12" xfId="19621"/>
    <cellStyle name="통_수량산출서(수정)_01-토공_02-배수공_배수공H_4-3차 전기공사 설계서_REVP0(090401) 13" xfId="19622"/>
    <cellStyle name="통_수량산출서(수정)_01-토공_02-배수공_배수공H_4-3차 전기공사 설계서_REVP0(090401) 14" xfId="29710"/>
    <cellStyle name="통_수량산출서(수정)_01-토공_02-배수공_배수공H_4-3차 전기공사 설계서_REVP0(090401) 2" xfId="19623"/>
    <cellStyle name="통_수량산출서(수정)_01-토공_02-배수공_배수공H_4-3차 전기공사 설계서_REVP0(090401) 3" xfId="19624"/>
    <cellStyle name="통_수량산출서(수정)_01-토공_02-배수공_배수공H_4-3차 전기공사 설계서_REVP0(090401) 4" xfId="19625"/>
    <cellStyle name="통_수량산출서(수정)_01-토공_02-배수공_배수공H_4-3차 전기공사 설계서_REVP0(090401) 5" xfId="19626"/>
    <cellStyle name="통_수량산출서(수정)_01-토공_02-배수공_배수공H_4-3차 전기공사 설계서_REVP0(090401) 6" xfId="19627"/>
    <cellStyle name="통_수량산출서(수정)_01-토공_02-배수공_배수공H_4-3차 전기공사 설계서_REVP0(090401) 7" xfId="19628"/>
    <cellStyle name="통_수량산출서(수정)_01-토공_02-배수공_배수공H_4-3차 전기공사 설계서_REVP0(090401) 8" xfId="19629"/>
    <cellStyle name="통_수량산출서(수정)_01-토공_02-배수공_배수공H_4-3차 전기공사 설계서_REVP0(090401) 9" xfId="19630"/>
    <cellStyle name="통_수량산출서(수정)_01-토공_02-배수공_배수공H_노임단가" xfId="19631"/>
    <cellStyle name="통_수량산출서(수정)_01-토공_02-배수공_배수공H_노임단가 10" xfId="19632"/>
    <cellStyle name="통_수량산출서(수정)_01-토공_02-배수공_배수공H_노임단가 11" xfId="19633"/>
    <cellStyle name="통_수량산출서(수정)_01-토공_02-배수공_배수공H_노임단가 12" xfId="19634"/>
    <cellStyle name="통_수량산출서(수정)_01-토공_02-배수공_배수공H_노임단가 13" xfId="19635"/>
    <cellStyle name="통_수량산출서(수정)_01-토공_02-배수공_배수공H_노임단가 14" xfId="29709"/>
    <cellStyle name="통_수량산출서(수정)_01-토공_02-배수공_배수공H_노임단가 2" xfId="19636"/>
    <cellStyle name="통_수량산출서(수정)_01-토공_02-배수공_배수공H_노임단가 3" xfId="19637"/>
    <cellStyle name="통_수량산출서(수정)_01-토공_02-배수공_배수공H_노임단가 4" xfId="19638"/>
    <cellStyle name="통_수량산출서(수정)_01-토공_02-배수공_배수공H_노임단가 5" xfId="19639"/>
    <cellStyle name="통_수량산출서(수정)_01-토공_02-배수공_배수공H_노임단가 6" xfId="19640"/>
    <cellStyle name="통_수량산출서(수정)_01-토공_02-배수공_배수공H_노임단가 7" xfId="19641"/>
    <cellStyle name="통_수량산출서(수정)_01-토공_02-배수공_배수공H_노임단가 8" xfId="19642"/>
    <cellStyle name="통_수량산출서(수정)_01-토공_02-배수공_배수공H_노임단가 9" xfId="19643"/>
    <cellStyle name="통_수량산출서(수정)_01-토공_02-배수공_배수공H_노임단가_1-1차 전기공사 설계서(저장탱크)_REVA_090721(전기방식수정분)" xfId="28508"/>
    <cellStyle name="통_수량산출서(수정)_01-토공_02-배수공_배수공H_노임단가_4-3차 전기공사 설계서_REVP0(090401)" xfId="19644"/>
    <cellStyle name="통_수량산출서(수정)_01-토공_02-배수공_배수공H_노임단가_4-3차 전기공사 설계서_REVP0(090401) 10" xfId="19645"/>
    <cellStyle name="통_수량산출서(수정)_01-토공_02-배수공_배수공H_노임단가_4-3차 전기공사 설계서_REVP0(090401) 11" xfId="19646"/>
    <cellStyle name="통_수량산출서(수정)_01-토공_02-배수공_배수공H_노임단가_4-3차 전기공사 설계서_REVP0(090401) 12" xfId="19647"/>
    <cellStyle name="통_수량산출서(수정)_01-토공_02-배수공_배수공H_노임단가_4-3차 전기공사 설계서_REVP0(090401) 13" xfId="19648"/>
    <cellStyle name="통_수량산출서(수정)_01-토공_02-배수공_배수공H_노임단가_4-3차 전기공사 설계서_REVP0(090401) 14" xfId="29708"/>
    <cellStyle name="통_수량산출서(수정)_01-토공_02-배수공_배수공H_노임단가_4-3차 전기공사 설계서_REVP0(090401) 2" xfId="19649"/>
    <cellStyle name="통_수량산출서(수정)_01-토공_02-배수공_배수공H_노임단가_4-3차 전기공사 설계서_REVP0(090401) 3" xfId="19650"/>
    <cellStyle name="통_수량산출서(수정)_01-토공_02-배수공_배수공H_노임단가_4-3차 전기공사 설계서_REVP0(090401) 4" xfId="19651"/>
    <cellStyle name="통_수량산출서(수정)_01-토공_02-배수공_배수공H_노임단가_4-3차 전기공사 설계서_REVP0(090401) 5" xfId="19652"/>
    <cellStyle name="통_수량산출서(수정)_01-토공_02-배수공_배수공H_노임단가_4-3차 전기공사 설계서_REVP0(090401) 6" xfId="19653"/>
    <cellStyle name="통_수량산출서(수정)_01-토공_02-배수공_배수공H_노임단가_4-3차 전기공사 설계서_REVP0(090401) 7" xfId="19654"/>
    <cellStyle name="통_수량산출서(수정)_01-토공_02-배수공_배수공H_노임단가_4-3차 전기공사 설계서_REVP0(090401) 8" xfId="19655"/>
    <cellStyle name="통_수량산출서(수정)_01-토공_02-배수공_배수공H_노임단가_4-3차 전기공사 설계서_REVP0(090401) 9" xfId="19656"/>
    <cellStyle name="통_수량산출서(수정)_01-토공_02-배수공_배수공H_통영기초#11-rev1" xfId="19657"/>
    <cellStyle name="통_수량산출서(수정)_01-토공_02-배수공_배수공H_통영기초#11-rev1 10" xfId="19658"/>
    <cellStyle name="통_수량산출서(수정)_01-토공_02-배수공_배수공H_통영기초#11-rev1 11" xfId="19659"/>
    <cellStyle name="통_수량산출서(수정)_01-토공_02-배수공_배수공H_통영기초#11-rev1 12" xfId="19660"/>
    <cellStyle name="통_수량산출서(수정)_01-토공_02-배수공_배수공H_통영기초#11-rev1 13" xfId="19661"/>
    <cellStyle name="통_수량산출서(수정)_01-토공_02-배수공_배수공H_통영기초#11-rev1 14" xfId="29707"/>
    <cellStyle name="통_수량산출서(수정)_01-토공_02-배수공_배수공H_통영기초#11-rev1 2" xfId="19662"/>
    <cellStyle name="통_수량산출서(수정)_01-토공_02-배수공_배수공H_통영기초#11-rev1 3" xfId="19663"/>
    <cellStyle name="통_수량산출서(수정)_01-토공_02-배수공_배수공H_통영기초#11-rev1 4" xfId="19664"/>
    <cellStyle name="통_수량산출서(수정)_01-토공_02-배수공_배수공H_통영기초#11-rev1 5" xfId="19665"/>
    <cellStyle name="통_수량산출서(수정)_01-토공_02-배수공_배수공H_통영기초#11-rev1 6" xfId="19666"/>
    <cellStyle name="통_수량산출서(수정)_01-토공_02-배수공_배수공H_통영기초#11-rev1 7" xfId="19667"/>
    <cellStyle name="통_수량산출서(수정)_01-토공_02-배수공_배수공H_통영기초#11-rev1 8" xfId="19668"/>
    <cellStyle name="통_수량산출서(수정)_01-토공_02-배수공_배수공H_통영기초#11-rev1 9" xfId="19669"/>
    <cellStyle name="통_수량산출서(수정)_01-토공_02-배수공_배수공H_통영기초#11-rev1_1-1차 전기공사 설계서(저장탱크)_REVA_090721(전기방식수정분)" xfId="28509"/>
    <cellStyle name="통_수량산출서(수정)_01-토공_02-배수공_배수공H_통영기초#11-rev1_4-3차 전기공사 설계서_REVP0(090401)" xfId="19670"/>
    <cellStyle name="통_수량산출서(수정)_01-토공_02-배수공_배수공H_통영기초#11-rev1_4-3차 전기공사 설계서_REVP0(090401) 10" xfId="19671"/>
    <cellStyle name="통_수량산출서(수정)_01-토공_02-배수공_배수공H_통영기초#11-rev1_4-3차 전기공사 설계서_REVP0(090401) 11" xfId="19672"/>
    <cellStyle name="통_수량산출서(수정)_01-토공_02-배수공_배수공H_통영기초#11-rev1_4-3차 전기공사 설계서_REVP0(090401) 12" xfId="19673"/>
    <cellStyle name="통_수량산출서(수정)_01-토공_02-배수공_배수공H_통영기초#11-rev1_4-3차 전기공사 설계서_REVP0(090401) 13" xfId="19674"/>
    <cellStyle name="통_수량산출서(수정)_01-토공_02-배수공_배수공H_통영기초#11-rev1_4-3차 전기공사 설계서_REVP0(090401) 14" xfId="29706"/>
    <cellStyle name="통_수량산출서(수정)_01-토공_02-배수공_배수공H_통영기초#11-rev1_4-3차 전기공사 설계서_REVP0(090401) 2" xfId="19675"/>
    <cellStyle name="통_수량산출서(수정)_01-토공_02-배수공_배수공H_통영기초#11-rev1_4-3차 전기공사 설계서_REVP0(090401) 3" xfId="19676"/>
    <cellStyle name="통_수량산출서(수정)_01-토공_02-배수공_배수공H_통영기초#11-rev1_4-3차 전기공사 설계서_REVP0(090401) 4" xfId="19677"/>
    <cellStyle name="통_수량산출서(수정)_01-토공_02-배수공_배수공H_통영기초#11-rev1_4-3차 전기공사 설계서_REVP0(090401) 5" xfId="19678"/>
    <cellStyle name="통_수량산출서(수정)_01-토공_02-배수공_배수공H_통영기초#11-rev1_4-3차 전기공사 설계서_REVP0(090401) 6" xfId="19679"/>
    <cellStyle name="통_수량산출서(수정)_01-토공_02-배수공_배수공H_통영기초#11-rev1_4-3차 전기공사 설계서_REVP0(090401) 7" xfId="19680"/>
    <cellStyle name="통_수량산출서(수정)_01-토공_02-배수공_배수공H_통영기초#11-rev1_4-3차 전기공사 설계서_REVP0(090401) 8" xfId="19681"/>
    <cellStyle name="통_수량산출서(수정)_01-토공_02-배수공_배수공H_통영기초#11-rev1_4-3차 전기공사 설계서_REVP0(090401) 9" xfId="19682"/>
    <cellStyle name="통_수량산출서(수정)_01-토공_02-배수공_배수공H_통영기초#11-rev1_노임단가" xfId="19683"/>
    <cellStyle name="통_수량산출서(수정)_01-토공_02-배수공_배수공H_통영기초#11-rev1_노임단가 10" xfId="19684"/>
    <cellStyle name="통_수량산출서(수정)_01-토공_02-배수공_배수공H_통영기초#11-rev1_노임단가 11" xfId="19685"/>
    <cellStyle name="통_수량산출서(수정)_01-토공_02-배수공_배수공H_통영기초#11-rev1_노임단가 12" xfId="19686"/>
    <cellStyle name="통_수량산출서(수정)_01-토공_02-배수공_배수공H_통영기초#11-rev1_노임단가 13" xfId="19687"/>
    <cellStyle name="통_수량산출서(수정)_01-토공_02-배수공_배수공H_통영기초#11-rev1_노임단가 14" xfId="29705"/>
    <cellStyle name="통_수량산출서(수정)_01-토공_02-배수공_배수공H_통영기초#11-rev1_노임단가 2" xfId="19688"/>
    <cellStyle name="통_수량산출서(수정)_01-토공_02-배수공_배수공H_통영기초#11-rev1_노임단가 3" xfId="19689"/>
    <cellStyle name="통_수량산출서(수정)_01-토공_02-배수공_배수공H_통영기초#11-rev1_노임단가 4" xfId="19690"/>
    <cellStyle name="통_수량산출서(수정)_01-토공_02-배수공_배수공H_통영기초#11-rev1_노임단가 5" xfId="19691"/>
    <cellStyle name="통_수량산출서(수정)_01-토공_02-배수공_배수공H_통영기초#11-rev1_노임단가 6" xfId="19692"/>
    <cellStyle name="통_수량산출서(수정)_01-토공_02-배수공_배수공H_통영기초#11-rev1_노임단가 7" xfId="19693"/>
    <cellStyle name="통_수량산출서(수정)_01-토공_02-배수공_배수공H_통영기초#11-rev1_노임단가 8" xfId="19694"/>
    <cellStyle name="통_수량산출서(수정)_01-토공_02-배수공_배수공H_통영기초#11-rev1_노임단가 9" xfId="19695"/>
    <cellStyle name="통_수량산출서(수정)_01-토공_02-배수공_배수공H_통영기초#11-rev1_노임단가_1-1차 전기공사 설계서(저장탱크)_REVA_090721(전기방식수정분)" xfId="28510"/>
    <cellStyle name="통_수량산출서(수정)_01-토공_02-배수공_배수공H_통영기초#11-rev1_노임단가_4-3차 전기공사 설계서_REVP0(090401)" xfId="19696"/>
    <cellStyle name="통_수량산출서(수정)_01-토공_02-배수공_배수공H_통영기초#11-rev1_노임단가_4-3차 전기공사 설계서_REVP0(090401) 10" xfId="19697"/>
    <cellStyle name="통_수량산출서(수정)_01-토공_02-배수공_배수공H_통영기초#11-rev1_노임단가_4-3차 전기공사 설계서_REVP0(090401) 11" xfId="19698"/>
    <cellStyle name="통_수량산출서(수정)_01-토공_02-배수공_배수공H_통영기초#11-rev1_노임단가_4-3차 전기공사 설계서_REVP0(090401) 12" xfId="19699"/>
    <cellStyle name="통_수량산출서(수정)_01-토공_02-배수공_배수공H_통영기초#11-rev1_노임단가_4-3차 전기공사 설계서_REVP0(090401) 13" xfId="19700"/>
    <cellStyle name="통_수량산출서(수정)_01-토공_02-배수공_배수공H_통영기초#11-rev1_노임단가_4-3차 전기공사 설계서_REVP0(090401) 14" xfId="29704"/>
    <cellStyle name="통_수량산출서(수정)_01-토공_02-배수공_배수공H_통영기초#11-rev1_노임단가_4-3차 전기공사 설계서_REVP0(090401) 2" xfId="19701"/>
    <cellStyle name="통_수량산출서(수정)_01-토공_02-배수공_배수공H_통영기초#11-rev1_노임단가_4-3차 전기공사 설계서_REVP0(090401) 3" xfId="19702"/>
    <cellStyle name="통_수량산출서(수정)_01-토공_02-배수공_배수공H_통영기초#11-rev1_노임단가_4-3차 전기공사 설계서_REVP0(090401) 4" xfId="19703"/>
    <cellStyle name="통_수량산출서(수정)_01-토공_02-배수공_배수공H_통영기초#11-rev1_노임단가_4-3차 전기공사 설계서_REVP0(090401) 5" xfId="19704"/>
    <cellStyle name="통_수량산출서(수정)_01-토공_02-배수공_배수공H_통영기초#11-rev1_노임단가_4-3차 전기공사 설계서_REVP0(090401) 6" xfId="19705"/>
    <cellStyle name="통_수량산출서(수정)_01-토공_02-배수공_배수공H_통영기초#11-rev1_노임단가_4-3차 전기공사 설계서_REVP0(090401) 7" xfId="19706"/>
    <cellStyle name="통_수량산출서(수정)_01-토공_02-배수공_배수공H_통영기초#11-rev1_노임단가_4-3차 전기공사 설계서_REVP0(090401) 8" xfId="19707"/>
    <cellStyle name="통_수량산출서(수정)_01-토공_02-배수공_배수공H_통영기초#11-rev1_노임단가_4-3차 전기공사 설계서_REVP0(090401) 9" xfId="19708"/>
    <cellStyle name="통_수량산출서(수정)_01-토공_02-배수공_배수공H_통영기초#11-rev1_통합내역서" xfId="19709"/>
    <cellStyle name="통_수량산출서(수정)_01-토공_02-배수공_배수공H_통영기초#11-rev1_통합내역서 10" xfId="19710"/>
    <cellStyle name="통_수량산출서(수정)_01-토공_02-배수공_배수공H_통영기초#11-rev1_통합내역서 11" xfId="19711"/>
    <cellStyle name="통_수량산출서(수정)_01-토공_02-배수공_배수공H_통영기초#11-rev1_통합내역서 12" xfId="19712"/>
    <cellStyle name="통_수량산출서(수정)_01-토공_02-배수공_배수공H_통영기초#11-rev1_통합내역서 13" xfId="19713"/>
    <cellStyle name="통_수량산출서(수정)_01-토공_02-배수공_배수공H_통영기초#11-rev1_통합내역서 14" xfId="29703"/>
    <cellStyle name="통_수량산출서(수정)_01-토공_02-배수공_배수공H_통영기초#11-rev1_통합내역서 2" xfId="19714"/>
    <cellStyle name="통_수량산출서(수정)_01-토공_02-배수공_배수공H_통영기초#11-rev1_통합내역서 3" xfId="19715"/>
    <cellStyle name="통_수량산출서(수정)_01-토공_02-배수공_배수공H_통영기초#11-rev1_통합내역서 4" xfId="19716"/>
    <cellStyle name="통_수량산출서(수정)_01-토공_02-배수공_배수공H_통영기초#11-rev1_통합내역서 5" xfId="19717"/>
    <cellStyle name="통_수량산출서(수정)_01-토공_02-배수공_배수공H_통영기초#11-rev1_통합내역서 6" xfId="19718"/>
    <cellStyle name="통_수량산출서(수정)_01-토공_02-배수공_배수공H_통영기초#11-rev1_통합내역서 7" xfId="19719"/>
    <cellStyle name="통_수량산출서(수정)_01-토공_02-배수공_배수공H_통영기초#11-rev1_통합내역서 8" xfId="19720"/>
    <cellStyle name="통_수량산출서(수정)_01-토공_02-배수공_배수공H_통영기초#11-rev1_통합내역서 9" xfId="19721"/>
    <cellStyle name="통_수량산출서(수정)_01-토공_02-배수공_배수공H_통영기초#11-rev1_통합내역서_1-1차 전기공사 설계서(저장탱크)_REVA_090721(전기방식수정분)" xfId="28511"/>
    <cellStyle name="통_수량산출서(수정)_01-토공_02-배수공_배수공H_통영기초#11-rev1_통합내역서_4-3차 전기공사 설계서_REVP0(090401)" xfId="19722"/>
    <cellStyle name="통_수량산출서(수정)_01-토공_02-배수공_배수공H_통영기초#11-rev1_통합내역서_4-3차 전기공사 설계서_REVP0(090401) 10" xfId="19723"/>
    <cellStyle name="통_수량산출서(수정)_01-토공_02-배수공_배수공H_통영기초#11-rev1_통합내역서_4-3차 전기공사 설계서_REVP0(090401) 11" xfId="19724"/>
    <cellStyle name="통_수량산출서(수정)_01-토공_02-배수공_배수공H_통영기초#11-rev1_통합내역서_4-3차 전기공사 설계서_REVP0(090401) 12" xfId="19725"/>
    <cellStyle name="통_수량산출서(수정)_01-토공_02-배수공_배수공H_통영기초#11-rev1_통합내역서_4-3차 전기공사 설계서_REVP0(090401) 13" xfId="19726"/>
    <cellStyle name="통_수량산출서(수정)_01-토공_02-배수공_배수공H_통영기초#11-rev1_통합내역서_4-3차 전기공사 설계서_REVP0(090401) 14" xfId="29702"/>
    <cellStyle name="통_수량산출서(수정)_01-토공_02-배수공_배수공H_통영기초#11-rev1_통합내역서_4-3차 전기공사 설계서_REVP0(090401) 2" xfId="19727"/>
    <cellStyle name="통_수량산출서(수정)_01-토공_02-배수공_배수공H_통영기초#11-rev1_통합내역서_4-3차 전기공사 설계서_REVP0(090401) 3" xfId="19728"/>
    <cellStyle name="통_수량산출서(수정)_01-토공_02-배수공_배수공H_통영기초#11-rev1_통합내역서_4-3차 전기공사 설계서_REVP0(090401) 4" xfId="19729"/>
    <cellStyle name="통_수량산출서(수정)_01-토공_02-배수공_배수공H_통영기초#11-rev1_통합내역서_4-3차 전기공사 설계서_REVP0(090401) 5" xfId="19730"/>
    <cellStyle name="통_수량산출서(수정)_01-토공_02-배수공_배수공H_통영기초#11-rev1_통합내역서_4-3차 전기공사 설계서_REVP0(090401) 6" xfId="19731"/>
    <cellStyle name="통_수량산출서(수정)_01-토공_02-배수공_배수공H_통영기초#11-rev1_통합내역서_4-3차 전기공사 설계서_REVP0(090401) 7" xfId="19732"/>
    <cellStyle name="통_수량산출서(수정)_01-토공_02-배수공_배수공H_통영기초#11-rev1_통합내역서_4-3차 전기공사 설계서_REVP0(090401) 8" xfId="19733"/>
    <cellStyle name="통_수량산출서(수정)_01-토공_02-배수공_배수공H_통영기초#11-rev1_통합내역서_4-3차 전기공사 설계서_REVP0(090401) 9" xfId="19734"/>
    <cellStyle name="통_수량산출서(수정)_01-토공_02-배수공_배수공H_통영기초#11-rev1_평택15-17본체내역서_rev5" xfId="19735"/>
    <cellStyle name="통_수량산출서(수정)_01-토공_02-배수공_배수공H_통영기초#11-rev1_평택15-17본체내역서_rev5 10" xfId="19736"/>
    <cellStyle name="통_수량산출서(수정)_01-토공_02-배수공_배수공H_통영기초#11-rev1_평택15-17본체내역서_rev5 11" xfId="19737"/>
    <cellStyle name="통_수량산출서(수정)_01-토공_02-배수공_배수공H_통영기초#11-rev1_평택15-17본체내역서_rev5 12" xfId="19738"/>
    <cellStyle name="통_수량산출서(수정)_01-토공_02-배수공_배수공H_통영기초#11-rev1_평택15-17본체내역서_rev5 13" xfId="19739"/>
    <cellStyle name="통_수량산출서(수정)_01-토공_02-배수공_배수공H_통영기초#11-rev1_평택15-17본체내역서_rev5 14" xfId="29701"/>
    <cellStyle name="통_수량산출서(수정)_01-토공_02-배수공_배수공H_통영기초#11-rev1_평택15-17본체내역서_rev5 2" xfId="19740"/>
    <cellStyle name="통_수량산출서(수정)_01-토공_02-배수공_배수공H_통영기초#11-rev1_평택15-17본체내역서_rev5 3" xfId="19741"/>
    <cellStyle name="통_수량산출서(수정)_01-토공_02-배수공_배수공H_통영기초#11-rev1_평택15-17본체내역서_rev5 4" xfId="19742"/>
    <cellStyle name="통_수량산출서(수정)_01-토공_02-배수공_배수공H_통영기초#11-rev1_평택15-17본체내역서_rev5 5" xfId="19743"/>
    <cellStyle name="통_수량산출서(수정)_01-토공_02-배수공_배수공H_통영기초#11-rev1_평택15-17본체내역서_rev5 6" xfId="19744"/>
    <cellStyle name="통_수량산출서(수정)_01-토공_02-배수공_배수공H_통영기초#11-rev1_평택15-17본체내역서_rev5 7" xfId="19745"/>
    <cellStyle name="통_수량산출서(수정)_01-토공_02-배수공_배수공H_통영기초#11-rev1_평택15-17본체내역서_rev5 8" xfId="19746"/>
    <cellStyle name="통_수량산출서(수정)_01-토공_02-배수공_배수공H_통영기초#11-rev1_평택15-17본체내역서_rev5 9" xfId="19747"/>
    <cellStyle name="통_수량산출서(수정)_01-토공_02-배수공_배수공H_통영기초#11-rev1_평택15-17본체내역서_rev5_1-1차 전기공사 설계서(저장탱크)_REVA_090721(전기방식수정분)" xfId="28512"/>
    <cellStyle name="통_수량산출서(수정)_01-토공_02-배수공_배수공H_통영기초#11-rev1_평택15-17본체내역서_rev5_4-3차 전기공사 설계서_REVP0(090401)" xfId="19748"/>
    <cellStyle name="통_수량산출서(수정)_01-토공_02-배수공_배수공H_통영기초#11-rev1_평택15-17본체내역서_rev5_4-3차 전기공사 설계서_REVP0(090401) 10" xfId="19749"/>
    <cellStyle name="통_수량산출서(수정)_01-토공_02-배수공_배수공H_통영기초#11-rev1_평택15-17본체내역서_rev5_4-3차 전기공사 설계서_REVP0(090401) 11" xfId="19750"/>
    <cellStyle name="통_수량산출서(수정)_01-토공_02-배수공_배수공H_통영기초#11-rev1_평택15-17본체내역서_rev5_4-3차 전기공사 설계서_REVP0(090401) 12" xfId="19751"/>
    <cellStyle name="통_수량산출서(수정)_01-토공_02-배수공_배수공H_통영기초#11-rev1_평택15-17본체내역서_rev5_4-3차 전기공사 설계서_REVP0(090401) 13" xfId="19752"/>
    <cellStyle name="통_수량산출서(수정)_01-토공_02-배수공_배수공H_통영기초#11-rev1_평택15-17본체내역서_rev5_4-3차 전기공사 설계서_REVP0(090401) 14" xfId="29700"/>
    <cellStyle name="통_수량산출서(수정)_01-토공_02-배수공_배수공H_통영기초#11-rev1_평택15-17본체내역서_rev5_4-3차 전기공사 설계서_REVP0(090401) 2" xfId="19753"/>
    <cellStyle name="통_수량산출서(수정)_01-토공_02-배수공_배수공H_통영기초#11-rev1_평택15-17본체내역서_rev5_4-3차 전기공사 설계서_REVP0(090401) 3" xfId="19754"/>
    <cellStyle name="통_수량산출서(수정)_01-토공_02-배수공_배수공H_통영기초#11-rev1_평택15-17본체내역서_rev5_4-3차 전기공사 설계서_REVP0(090401) 4" xfId="19755"/>
    <cellStyle name="통_수량산출서(수정)_01-토공_02-배수공_배수공H_통영기초#11-rev1_평택15-17본체내역서_rev5_4-3차 전기공사 설계서_REVP0(090401) 5" xfId="19756"/>
    <cellStyle name="통_수량산출서(수정)_01-토공_02-배수공_배수공H_통영기초#11-rev1_평택15-17본체내역서_rev5_4-3차 전기공사 설계서_REVP0(090401) 6" xfId="19757"/>
    <cellStyle name="통_수량산출서(수정)_01-토공_02-배수공_배수공H_통영기초#11-rev1_평택15-17본체내역서_rev5_4-3차 전기공사 설계서_REVP0(090401) 7" xfId="19758"/>
    <cellStyle name="통_수량산출서(수정)_01-토공_02-배수공_배수공H_통영기초#11-rev1_평택15-17본체내역서_rev5_4-3차 전기공사 설계서_REVP0(090401) 8" xfId="19759"/>
    <cellStyle name="통_수량산출서(수정)_01-토공_02-배수공_배수공H_통영기초#11-rev1_평택15-17본체내역서_rev5_4-3차 전기공사 설계서_REVP0(090401) 9" xfId="19760"/>
    <cellStyle name="통_수량산출서(수정)_01-토공_02-배수공_배수공H_통합내역서" xfId="19761"/>
    <cellStyle name="통_수량산출서(수정)_01-토공_02-배수공_배수공H_통합내역서 10" xfId="19762"/>
    <cellStyle name="통_수량산출서(수정)_01-토공_02-배수공_배수공H_통합내역서 11" xfId="19763"/>
    <cellStyle name="통_수량산출서(수정)_01-토공_02-배수공_배수공H_통합내역서 12" xfId="19764"/>
    <cellStyle name="통_수량산출서(수정)_01-토공_02-배수공_배수공H_통합내역서 13" xfId="19765"/>
    <cellStyle name="통_수량산출서(수정)_01-토공_02-배수공_배수공H_통합내역서 14" xfId="29699"/>
    <cellStyle name="통_수량산출서(수정)_01-토공_02-배수공_배수공H_통합내역서 2" xfId="19766"/>
    <cellStyle name="통_수량산출서(수정)_01-토공_02-배수공_배수공H_통합내역서 3" xfId="19767"/>
    <cellStyle name="통_수량산출서(수정)_01-토공_02-배수공_배수공H_통합내역서 4" xfId="19768"/>
    <cellStyle name="통_수량산출서(수정)_01-토공_02-배수공_배수공H_통합내역서 5" xfId="19769"/>
    <cellStyle name="통_수량산출서(수정)_01-토공_02-배수공_배수공H_통합내역서 6" xfId="19770"/>
    <cellStyle name="통_수량산출서(수정)_01-토공_02-배수공_배수공H_통합내역서 7" xfId="19771"/>
    <cellStyle name="통_수량산출서(수정)_01-토공_02-배수공_배수공H_통합내역서 8" xfId="19772"/>
    <cellStyle name="통_수량산출서(수정)_01-토공_02-배수공_배수공H_통합내역서 9" xfId="19773"/>
    <cellStyle name="통_수량산출서(수정)_01-토공_02-배수공_배수공H_통합내역서_1-1차 전기공사 설계서(저장탱크)_REVA_090721(전기방식수정분)" xfId="28513"/>
    <cellStyle name="통_수량산출서(수정)_01-토공_02-배수공_배수공H_통합내역서_4-3차 전기공사 설계서_REVP0(090401)" xfId="19774"/>
    <cellStyle name="통_수량산출서(수정)_01-토공_02-배수공_배수공H_통합내역서_4-3차 전기공사 설계서_REVP0(090401) 10" xfId="19775"/>
    <cellStyle name="통_수량산출서(수정)_01-토공_02-배수공_배수공H_통합내역서_4-3차 전기공사 설계서_REVP0(090401) 11" xfId="19776"/>
    <cellStyle name="통_수량산출서(수정)_01-토공_02-배수공_배수공H_통합내역서_4-3차 전기공사 설계서_REVP0(090401) 12" xfId="19777"/>
    <cellStyle name="통_수량산출서(수정)_01-토공_02-배수공_배수공H_통합내역서_4-3차 전기공사 설계서_REVP0(090401) 13" xfId="19778"/>
    <cellStyle name="통_수량산출서(수정)_01-토공_02-배수공_배수공H_통합내역서_4-3차 전기공사 설계서_REVP0(090401) 14" xfId="29698"/>
    <cellStyle name="통_수량산출서(수정)_01-토공_02-배수공_배수공H_통합내역서_4-3차 전기공사 설계서_REVP0(090401) 2" xfId="19779"/>
    <cellStyle name="통_수량산출서(수정)_01-토공_02-배수공_배수공H_통합내역서_4-3차 전기공사 설계서_REVP0(090401) 3" xfId="19780"/>
    <cellStyle name="통_수량산출서(수정)_01-토공_02-배수공_배수공H_통합내역서_4-3차 전기공사 설계서_REVP0(090401) 4" xfId="19781"/>
    <cellStyle name="통_수량산출서(수정)_01-토공_02-배수공_배수공H_통합내역서_4-3차 전기공사 설계서_REVP0(090401) 5" xfId="19782"/>
    <cellStyle name="통_수량산출서(수정)_01-토공_02-배수공_배수공H_통합내역서_4-3차 전기공사 설계서_REVP0(090401) 6" xfId="19783"/>
    <cellStyle name="통_수량산출서(수정)_01-토공_02-배수공_배수공H_통합내역서_4-3차 전기공사 설계서_REVP0(090401) 7" xfId="19784"/>
    <cellStyle name="통_수량산출서(수정)_01-토공_02-배수공_배수공H_통합내역서_4-3차 전기공사 설계서_REVP0(090401) 8" xfId="19785"/>
    <cellStyle name="통_수량산출서(수정)_01-토공_02-배수공_배수공H_통합내역서_4-3차 전기공사 설계서_REVP0(090401) 9" xfId="19786"/>
    <cellStyle name="통_수량산출서(수정)_01-토공_02-배수공_배수공H_평택15-17본체내역서_rev5" xfId="19787"/>
    <cellStyle name="통_수량산출서(수정)_01-토공_02-배수공_배수공H_평택15-17본체내역서_rev5 10" xfId="19788"/>
    <cellStyle name="통_수량산출서(수정)_01-토공_02-배수공_배수공H_평택15-17본체내역서_rev5 11" xfId="19789"/>
    <cellStyle name="통_수량산출서(수정)_01-토공_02-배수공_배수공H_평택15-17본체내역서_rev5 12" xfId="19790"/>
    <cellStyle name="통_수량산출서(수정)_01-토공_02-배수공_배수공H_평택15-17본체내역서_rev5 13" xfId="19791"/>
    <cellStyle name="통_수량산출서(수정)_01-토공_02-배수공_배수공H_평택15-17본체내역서_rev5 14" xfId="29697"/>
    <cellStyle name="통_수량산출서(수정)_01-토공_02-배수공_배수공H_평택15-17본체내역서_rev5 2" xfId="19792"/>
    <cellStyle name="통_수량산출서(수정)_01-토공_02-배수공_배수공H_평택15-17본체내역서_rev5 3" xfId="19793"/>
    <cellStyle name="통_수량산출서(수정)_01-토공_02-배수공_배수공H_평택15-17본체내역서_rev5 4" xfId="19794"/>
    <cellStyle name="통_수량산출서(수정)_01-토공_02-배수공_배수공H_평택15-17본체내역서_rev5 5" xfId="19795"/>
    <cellStyle name="통_수량산출서(수정)_01-토공_02-배수공_배수공H_평택15-17본체내역서_rev5 6" xfId="19796"/>
    <cellStyle name="통_수량산출서(수정)_01-토공_02-배수공_배수공H_평택15-17본체내역서_rev5 7" xfId="19797"/>
    <cellStyle name="통_수량산출서(수정)_01-토공_02-배수공_배수공H_평택15-17본체내역서_rev5 8" xfId="19798"/>
    <cellStyle name="통_수량산출서(수정)_01-토공_02-배수공_배수공H_평택15-17본체내역서_rev5 9" xfId="19799"/>
    <cellStyle name="통_수량산출서(수정)_01-토공_02-배수공_배수공H_평택15-17본체내역서_rev5_1-1차 전기공사 설계서(저장탱크)_REVA_090721(전기방식수정분)" xfId="28514"/>
    <cellStyle name="통_수량산출서(수정)_01-토공_02-배수공_배수공H_평택15-17본체내역서_rev5_4-3차 전기공사 설계서_REVP0(090401)" xfId="19800"/>
    <cellStyle name="통_수량산출서(수정)_01-토공_02-배수공_배수공H_평택15-17본체내역서_rev5_4-3차 전기공사 설계서_REVP0(090401) 10" xfId="19801"/>
    <cellStyle name="통_수량산출서(수정)_01-토공_02-배수공_배수공H_평택15-17본체내역서_rev5_4-3차 전기공사 설계서_REVP0(090401) 11" xfId="19802"/>
    <cellStyle name="통_수량산출서(수정)_01-토공_02-배수공_배수공H_평택15-17본체내역서_rev5_4-3차 전기공사 설계서_REVP0(090401) 12" xfId="19803"/>
    <cellStyle name="통_수량산출서(수정)_01-토공_02-배수공_배수공H_평택15-17본체내역서_rev5_4-3차 전기공사 설계서_REVP0(090401) 13" xfId="19804"/>
    <cellStyle name="통_수량산출서(수정)_01-토공_02-배수공_배수공H_평택15-17본체내역서_rev5_4-3차 전기공사 설계서_REVP0(090401) 14" xfId="29696"/>
    <cellStyle name="통_수량산출서(수정)_01-토공_02-배수공_배수공H_평택15-17본체내역서_rev5_4-3차 전기공사 설계서_REVP0(090401) 2" xfId="19805"/>
    <cellStyle name="통_수량산출서(수정)_01-토공_02-배수공_배수공H_평택15-17본체내역서_rev5_4-3차 전기공사 설계서_REVP0(090401) 3" xfId="19806"/>
    <cellStyle name="통_수량산출서(수정)_01-토공_02-배수공_배수공H_평택15-17본체내역서_rev5_4-3차 전기공사 설계서_REVP0(090401) 4" xfId="19807"/>
    <cellStyle name="통_수량산출서(수정)_01-토공_02-배수공_배수공H_평택15-17본체내역서_rev5_4-3차 전기공사 설계서_REVP0(090401) 5" xfId="19808"/>
    <cellStyle name="통_수량산출서(수정)_01-토공_02-배수공_배수공H_평택15-17본체내역서_rev5_4-3차 전기공사 설계서_REVP0(090401) 6" xfId="19809"/>
    <cellStyle name="통_수량산출서(수정)_01-토공_02-배수공_배수공H_평택15-17본체내역서_rev5_4-3차 전기공사 설계서_REVP0(090401) 7" xfId="19810"/>
    <cellStyle name="통_수량산출서(수정)_01-토공_02-배수공_배수공H_평택15-17본체내역서_rev5_4-3차 전기공사 설계서_REVP0(090401) 8" xfId="19811"/>
    <cellStyle name="통_수량산출서(수정)_01-토공_02-배수공_배수공H_평택15-17본체내역서_rev5_4-3차 전기공사 설계서_REVP0(090401) 9" xfId="19812"/>
    <cellStyle name="통_수량산출서(수정)_01-토공_02-배수공_통영기초#11-rev1" xfId="19813"/>
    <cellStyle name="통_수량산출서(수정)_01-토공_02-배수공_통영기초#11-rev1 10" xfId="19814"/>
    <cellStyle name="통_수량산출서(수정)_01-토공_02-배수공_통영기초#11-rev1 11" xfId="19815"/>
    <cellStyle name="통_수량산출서(수정)_01-토공_02-배수공_통영기초#11-rev1 12" xfId="19816"/>
    <cellStyle name="통_수량산출서(수정)_01-토공_02-배수공_통영기초#11-rev1 13" xfId="19817"/>
    <cellStyle name="통_수량산출서(수정)_01-토공_02-배수공_통영기초#11-rev1 14" xfId="29695"/>
    <cellStyle name="통_수량산출서(수정)_01-토공_02-배수공_통영기초#11-rev1 2" xfId="19818"/>
    <cellStyle name="통_수량산출서(수정)_01-토공_02-배수공_통영기초#11-rev1 3" xfId="19819"/>
    <cellStyle name="통_수량산출서(수정)_01-토공_02-배수공_통영기초#11-rev1 4" xfId="19820"/>
    <cellStyle name="통_수량산출서(수정)_01-토공_02-배수공_통영기초#11-rev1 5" xfId="19821"/>
    <cellStyle name="통_수량산출서(수정)_01-토공_02-배수공_통영기초#11-rev1 6" xfId="19822"/>
    <cellStyle name="통_수량산출서(수정)_01-토공_02-배수공_통영기초#11-rev1 7" xfId="19823"/>
    <cellStyle name="통_수량산출서(수정)_01-토공_02-배수공_통영기초#11-rev1 8" xfId="19824"/>
    <cellStyle name="통_수량산출서(수정)_01-토공_02-배수공_통영기초#11-rev1 9" xfId="19825"/>
    <cellStyle name="통_수량산출서(수정)_01-토공_02-배수공_통영기초#11-rev1_1-1차 전기공사 설계서(저장탱크)_REVA_090721(전기방식수정분)" xfId="28515"/>
    <cellStyle name="통_수량산출서(수정)_01-토공_02-배수공_통영기초#11-rev1_4-3차 전기공사 설계서_REVP0(090401)" xfId="19826"/>
    <cellStyle name="통_수량산출서(수정)_01-토공_02-배수공_통영기초#11-rev1_4-3차 전기공사 설계서_REVP0(090401) 10" xfId="19827"/>
    <cellStyle name="통_수량산출서(수정)_01-토공_02-배수공_통영기초#11-rev1_4-3차 전기공사 설계서_REVP0(090401) 11" xfId="19828"/>
    <cellStyle name="통_수량산출서(수정)_01-토공_02-배수공_통영기초#11-rev1_4-3차 전기공사 설계서_REVP0(090401) 12" xfId="19829"/>
    <cellStyle name="통_수량산출서(수정)_01-토공_02-배수공_통영기초#11-rev1_4-3차 전기공사 설계서_REVP0(090401) 13" xfId="19830"/>
    <cellStyle name="통_수량산출서(수정)_01-토공_02-배수공_통영기초#11-rev1_4-3차 전기공사 설계서_REVP0(090401) 14" xfId="29694"/>
    <cellStyle name="통_수량산출서(수정)_01-토공_02-배수공_통영기초#11-rev1_4-3차 전기공사 설계서_REVP0(090401) 2" xfId="19831"/>
    <cellStyle name="통_수량산출서(수정)_01-토공_02-배수공_통영기초#11-rev1_4-3차 전기공사 설계서_REVP0(090401) 3" xfId="19832"/>
    <cellStyle name="통_수량산출서(수정)_01-토공_02-배수공_통영기초#11-rev1_4-3차 전기공사 설계서_REVP0(090401) 4" xfId="19833"/>
    <cellStyle name="통_수량산출서(수정)_01-토공_02-배수공_통영기초#11-rev1_4-3차 전기공사 설계서_REVP0(090401) 5" xfId="19834"/>
    <cellStyle name="통_수량산출서(수정)_01-토공_02-배수공_통영기초#11-rev1_4-3차 전기공사 설계서_REVP0(090401) 6" xfId="19835"/>
    <cellStyle name="통_수량산출서(수정)_01-토공_02-배수공_통영기초#11-rev1_4-3차 전기공사 설계서_REVP0(090401) 7" xfId="19836"/>
    <cellStyle name="통_수량산출서(수정)_01-토공_02-배수공_통영기초#11-rev1_4-3차 전기공사 설계서_REVP0(090401) 8" xfId="19837"/>
    <cellStyle name="통_수량산출서(수정)_01-토공_02-배수공_통영기초#11-rev1_4-3차 전기공사 설계서_REVP0(090401) 9" xfId="19838"/>
    <cellStyle name="통_수량산출서(수정)_01-토공_02-배수공_통영기초#11-rev1_노임단가" xfId="19839"/>
    <cellStyle name="통_수량산출서(수정)_01-토공_02-배수공_통영기초#11-rev1_노임단가 10" xfId="19840"/>
    <cellStyle name="통_수량산출서(수정)_01-토공_02-배수공_통영기초#11-rev1_노임단가 11" xfId="19841"/>
    <cellStyle name="통_수량산출서(수정)_01-토공_02-배수공_통영기초#11-rev1_노임단가 12" xfId="19842"/>
    <cellStyle name="통_수량산출서(수정)_01-토공_02-배수공_통영기초#11-rev1_노임단가 13" xfId="19843"/>
    <cellStyle name="통_수량산출서(수정)_01-토공_02-배수공_통영기초#11-rev1_노임단가 14" xfId="29693"/>
    <cellStyle name="통_수량산출서(수정)_01-토공_02-배수공_통영기초#11-rev1_노임단가 2" xfId="19844"/>
    <cellStyle name="통_수량산출서(수정)_01-토공_02-배수공_통영기초#11-rev1_노임단가 3" xfId="19845"/>
    <cellStyle name="통_수량산출서(수정)_01-토공_02-배수공_통영기초#11-rev1_노임단가 4" xfId="19846"/>
    <cellStyle name="통_수량산출서(수정)_01-토공_02-배수공_통영기초#11-rev1_노임단가 5" xfId="19847"/>
    <cellStyle name="통_수량산출서(수정)_01-토공_02-배수공_통영기초#11-rev1_노임단가 6" xfId="19848"/>
    <cellStyle name="통_수량산출서(수정)_01-토공_02-배수공_통영기초#11-rev1_노임단가 7" xfId="19849"/>
    <cellStyle name="통_수량산출서(수정)_01-토공_02-배수공_통영기초#11-rev1_노임단가 8" xfId="19850"/>
    <cellStyle name="통_수량산출서(수정)_01-토공_02-배수공_통영기초#11-rev1_노임단가 9" xfId="19851"/>
    <cellStyle name="통_수량산출서(수정)_01-토공_02-배수공_통영기초#11-rev1_노임단가_1-1차 전기공사 설계서(저장탱크)_REVA_090721(전기방식수정분)" xfId="28516"/>
    <cellStyle name="통_수량산출서(수정)_01-토공_02-배수공_통영기초#11-rev1_노임단가_4-3차 전기공사 설계서_REVP0(090401)" xfId="19852"/>
    <cellStyle name="통_수량산출서(수정)_01-토공_02-배수공_통영기초#11-rev1_노임단가_4-3차 전기공사 설계서_REVP0(090401) 10" xfId="19853"/>
    <cellStyle name="통_수량산출서(수정)_01-토공_02-배수공_통영기초#11-rev1_노임단가_4-3차 전기공사 설계서_REVP0(090401) 11" xfId="19854"/>
    <cellStyle name="통_수량산출서(수정)_01-토공_02-배수공_통영기초#11-rev1_노임단가_4-3차 전기공사 설계서_REVP0(090401) 12" xfId="19855"/>
    <cellStyle name="통_수량산출서(수정)_01-토공_02-배수공_통영기초#11-rev1_노임단가_4-3차 전기공사 설계서_REVP0(090401) 13" xfId="19856"/>
    <cellStyle name="통_수량산출서(수정)_01-토공_02-배수공_통영기초#11-rev1_노임단가_4-3차 전기공사 설계서_REVP0(090401) 14" xfId="29692"/>
    <cellStyle name="통_수량산출서(수정)_01-토공_02-배수공_통영기초#11-rev1_노임단가_4-3차 전기공사 설계서_REVP0(090401) 2" xfId="19857"/>
    <cellStyle name="통_수량산출서(수정)_01-토공_02-배수공_통영기초#11-rev1_노임단가_4-3차 전기공사 설계서_REVP0(090401) 3" xfId="19858"/>
    <cellStyle name="통_수량산출서(수정)_01-토공_02-배수공_통영기초#11-rev1_노임단가_4-3차 전기공사 설계서_REVP0(090401) 4" xfId="19859"/>
    <cellStyle name="통_수량산출서(수정)_01-토공_02-배수공_통영기초#11-rev1_노임단가_4-3차 전기공사 설계서_REVP0(090401) 5" xfId="19860"/>
    <cellStyle name="통_수량산출서(수정)_01-토공_02-배수공_통영기초#11-rev1_노임단가_4-3차 전기공사 설계서_REVP0(090401) 6" xfId="19861"/>
    <cellStyle name="통_수량산출서(수정)_01-토공_02-배수공_통영기초#11-rev1_노임단가_4-3차 전기공사 설계서_REVP0(090401) 7" xfId="19862"/>
    <cellStyle name="통_수량산출서(수정)_01-토공_02-배수공_통영기초#11-rev1_노임단가_4-3차 전기공사 설계서_REVP0(090401) 8" xfId="19863"/>
    <cellStyle name="통_수량산출서(수정)_01-토공_02-배수공_통영기초#11-rev1_노임단가_4-3차 전기공사 설계서_REVP0(090401) 9" xfId="19864"/>
    <cellStyle name="통_수량산출서(수정)_01-토공_02-배수공_통영기초#11-rev1_통합내역서" xfId="19865"/>
    <cellStyle name="통_수량산출서(수정)_01-토공_02-배수공_통영기초#11-rev1_통합내역서 10" xfId="19866"/>
    <cellStyle name="통_수량산출서(수정)_01-토공_02-배수공_통영기초#11-rev1_통합내역서 11" xfId="19867"/>
    <cellStyle name="통_수량산출서(수정)_01-토공_02-배수공_통영기초#11-rev1_통합내역서 12" xfId="19868"/>
    <cellStyle name="통_수량산출서(수정)_01-토공_02-배수공_통영기초#11-rev1_통합내역서 13" xfId="19869"/>
    <cellStyle name="통_수량산출서(수정)_01-토공_02-배수공_통영기초#11-rev1_통합내역서 14" xfId="29691"/>
    <cellStyle name="통_수량산출서(수정)_01-토공_02-배수공_통영기초#11-rev1_통합내역서 2" xfId="19870"/>
    <cellStyle name="통_수량산출서(수정)_01-토공_02-배수공_통영기초#11-rev1_통합내역서 3" xfId="19871"/>
    <cellStyle name="통_수량산출서(수정)_01-토공_02-배수공_통영기초#11-rev1_통합내역서 4" xfId="19872"/>
    <cellStyle name="통_수량산출서(수정)_01-토공_02-배수공_통영기초#11-rev1_통합내역서 5" xfId="19873"/>
    <cellStyle name="통_수량산출서(수정)_01-토공_02-배수공_통영기초#11-rev1_통합내역서 6" xfId="19874"/>
    <cellStyle name="통_수량산출서(수정)_01-토공_02-배수공_통영기초#11-rev1_통합내역서 7" xfId="19875"/>
    <cellStyle name="통_수량산출서(수정)_01-토공_02-배수공_통영기초#11-rev1_통합내역서 8" xfId="19876"/>
    <cellStyle name="통_수량산출서(수정)_01-토공_02-배수공_통영기초#11-rev1_통합내역서 9" xfId="19877"/>
    <cellStyle name="통_수량산출서(수정)_01-토공_02-배수공_통영기초#11-rev1_통합내역서_1-1차 전기공사 설계서(저장탱크)_REVA_090721(전기방식수정분)" xfId="28517"/>
    <cellStyle name="통_수량산출서(수정)_01-토공_02-배수공_통영기초#11-rev1_통합내역서_4-3차 전기공사 설계서_REVP0(090401)" xfId="19878"/>
    <cellStyle name="통_수량산출서(수정)_01-토공_02-배수공_통영기초#11-rev1_통합내역서_4-3차 전기공사 설계서_REVP0(090401) 10" xfId="19879"/>
    <cellStyle name="통_수량산출서(수정)_01-토공_02-배수공_통영기초#11-rev1_통합내역서_4-3차 전기공사 설계서_REVP0(090401) 11" xfId="19880"/>
    <cellStyle name="통_수량산출서(수정)_01-토공_02-배수공_통영기초#11-rev1_통합내역서_4-3차 전기공사 설계서_REVP0(090401) 12" xfId="19881"/>
    <cellStyle name="통_수량산출서(수정)_01-토공_02-배수공_통영기초#11-rev1_통합내역서_4-3차 전기공사 설계서_REVP0(090401) 13" xfId="19882"/>
    <cellStyle name="통_수량산출서(수정)_01-토공_02-배수공_통영기초#11-rev1_통합내역서_4-3차 전기공사 설계서_REVP0(090401) 14" xfId="29690"/>
    <cellStyle name="통_수량산출서(수정)_01-토공_02-배수공_통영기초#11-rev1_통합내역서_4-3차 전기공사 설계서_REVP0(090401) 2" xfId="19883"/>
    <cellStyle name="통_수량산출서(수정)_01-토공_02-배수공_통영기초#11-rev1_통합내역서_4-3차 전기공사 설계서_REVP0(090401) 3" xfId="19884"/>
    <cellStyle name="통_수량산출서(수정)_01-토공_02-배수공_통영기초#11-rev1_통합내역서_4-3차 전기공사 설계서_REVP0(090401) 4" xfId="19885"/>
    <cellStyle name="통_수량산출서(수정)_01-토공_02-배수공_통영기초#11-rev1_통합내역서_4-3차 전기공사 설계서_REVP0(090401) 5" xfId="19886"/>
    <cellStyle name="통_수량산출서(수정)_01-토공_02-배수공_통영기초#11-rev1_통합내역서_4-3차 전기공사 설계서_REVP0(090401) 6" xfId="19887"/>
    <cellStyle name="통_수량산출서(수정)_01-토공_02-배수공_통영기초#11-rev1_통합내역서_4-3차 전기공사 설계서_REVP0(090401) 7" xfId="19888"/>
    <cellStyle name="통_수량산출서(수정)_01-토공_02-배수공_통영기초#11-rev1_통합내역서_4-3차 전기공사 설계서_REVP0(090401) 8" xfId="19889"/>
    <cellStyle name="통_수량산출서(수정)_01-토공_02-배수공_통영기초#11-rev1_통합내역서_4-3차 전기공사 설계서_REVP0(090401) 9" xfId="19890"/>
    <cellStyle name="통_수량산출서(수정)_01-토공_02-배수공_통영기초#11-rev1_평택15-17본체내역서_rev5" xfId="19891"/>
    <cellStyle name="통_수량산출서(수정)_01-토공_02-배수공_통영기초#11-rev1_평택15-17본체내역서_rev5 10" xfId="19892"/>
    <cellStyle name="통_수량산출서(수정)_01-토공_02-배수공_통영기초#11-rev1_평택15-17본체내역서_rev5 11" xfId="19893"/>
    <cellStyle name="통_수량산출서(수정)_01-토공_02-배수공_통영기초#11-rev1_평택15-17본체내역서_rev5 12" xfId="19894"/>
    <cellStyle name="통_수량산출서(수정)_01-토공_02-배수공_통영기초#11-rev1_평택15-17본체내역서_rev5 13" xfId="19895"/>
    <cellStyle name="통_수량산출서(수정)_01-토공_02-배수공_통영기초#11-rev1_평택15-17본체내역서_rev5 14" xfId="29689"/>
    <cellStyle name="통_수량산출서(수정)_01-토공_02-배수공_통영기초#11-rev1_평택15-17본체내역서_rev5 2" xfId="19896"/>
    <cellStyle name="통_수량산출서(수정)_01-토공_02-배수공_통영기초#11-rev1_평택15-17본체내역서_rev5 3" xfId="19897"/>
    <cellStyle name="통_수량산출서(수정)_01-토공_02-배수공_통영기초#11-rev1_평택15-17본체내역서_rev5 4" xfId="19898"/>
    <cellStyle name="통_수량산출서(수정)_01-토공_02-배수공_통영기초#11-rev1_평택15-17본체내역서_rev5 5" xfId="19899"/>
    <cellStyle name="통_수량산출서(수정)_01-토공_02-배수공_통영기초#11-rev1_평택15-17본체내역서_rev5 6" xfId="19900"/>
    <cellStyle name="통_수량산출서(수정)_01-토공_02-배수공_통영기초#11-rev1_평택15-17본체내역서_rev5 7" xfId="19901"/>
    <cellStyle name="통_수량산출서(수정)_01-토공_02-배수공_통영기초#11-rev1_평택15-17본체내역서_rev5 8" xfId="19902"/>
    <cellStyle name="통_수량산출서(수정)_01-토공_02-배수공_통영기초#11-rev1_평택15-17본체내역서_rev5 9" xfId="19903"/>
    <cellStyle name="통_수량산출서(수정)_01-토공_02-배수공_통영기초#11-rev1_평택15-17본체내역서_rev5_1-1차 전기공사 설계서(저장탱크)_REVA_090721(전기방식수정분)" xfId="28518"/>
    <cellStyle name="통_수량산출서(수정)_01-토공_02-배수공_통영기초#11-rev1_평택15-17본체내역서_rev5_4-3차 전기공사 설계서_REVP0(090401)" xfId="19904"/>
    <cellStyle name="통_수량산출서(수정)_01-토공_02-배수공_통영기초#11-rev1_평택15-17본체내역서_rev5_4-3차 전기공사 설계서_REVP0(090401) 10" xfId="19905"/>
    <cellStyle name="통_수량산출서(수정)_01-토공_02-배수공_통영기초#11-rev1_평택15-17본체내역서_rev5_4-3차 전기공사 설계서_REVP0(090401) 11" xfId="19906"/>
    <cellStyle name="통_수량산출서(수정)_01-토공_02-배수공_통영기초#11-rev1_평택15-17본체내역서_rev5_4-3차 전기공사 설계서_REVP0(090401) 12" xfId="19907"/>
    <cellStyle name="통_수량산출서(수정)_01-토공_02-배수공_통영기초#11-rev1_평택15-17본체내역서_rev5_4-3차 전기공사 설계서_REVP0(090401) 13" xfId="19908"/>
    <cellStyle name="통_수량산출서(수정)_01-토공_02-배수공_통영기초#11-rev1_평택15-17본체내역서_rev5_4-3차 전기공사 설계서_REVP0(090401) 14" xfId="29688"/>
    <cellStyle name="통_수량산출서(수정)_01-토공_02-배수공_통영기초#11-rev1_평택15-17본체내역서_rev5_4-3차 전기공사 설계서_REVP0(090401) 2" xfId="19909"/>
    <cellStyle name="통_수량산출서(수정)_01-토공_02-배수공_통영기초#11-rev1_평택15-17본체내역서_rev5_4-3차 전기공사 설계서_REVP0(090401) 3" xfId="19910"/>
    <cellStyle name="통_수량산출서(수정)_01-토공_02-배수공_통영기초#11-rev1_평택15-17본체내역서_rev5_4-3차 전기공사 설계서_REVP0(090401) 4" xfId="19911"/>
    <cellStyle name="통_수량산출서(수정)_01-토공_02-배수공_통영기초#11-rev1_평택15-17본체내역서_rev5_4-3차 전기공사 설계서_REVP0(090401) 5" xfId="19912"/>
    <cellStyle name="통_수량산출서(수정)_01-토공_02-배수공_통영기초#11-rev1_평택15-17본체내역서_rev5_4-3차 전기공사 설계서_REVP0(090401) 6" xfId="19913"/>
    <cellStyle name="통_수량산출서(수정)_01-토공_02-배수공_통영기초#11-rev1_평택15-17본체내역서_rev5_4-3차 전기공사 설계서_REVP0(090401) 7" xfId="19914"/>
    <cellStyle name="통_수량산출서(수정)_01-토공_02-배수공_통영기초#11-rev1_평택15-17본체내역서_rev5_4-3차 전기공사 설계서_REVP0(090401) 8" xfId="19915"/>
    <cellStyle name="통_수량산출서(수정)_01-토공_02-배수공_통영기초#11-rev1_평택15-17본체내역서_rev5_4-3차 전기공사 설계서_REVP0(090401) 9" xfId="19916"/>
    <cellStyle name="통_수량산출서(수정)_01-토공_02-배수공_통합내역서" xfId="19917"/>
    <cellStyle name="통_수량산출서(수정)_01-토공_02-배수공_통합내역서 10" xfId="19918"/>
    <cellStyle name="통_수량산출서(수정)_01-토공_02-배수공_통합내역서 11" xfId="19919"/>
    <cellStyle name="통_수량산출서(수정)_01-토공_02-배수공_통합내역서 12" xfId="19920"/>
    <cellStyle name="통_수량산출서(수정)_01-토공_02-배수공_통합내역서 13" xfId="19921"/>
    <cellStyle name="통_수량산출서(수정)_01-토공_02-배수공_통합내역서 14" xfId="29687"/>
    <cellStyle name="통_수량산출서(수정)_01-토공_02-배수공_통합내역서 2" xfId="19922"/>
    <cellStyle name="통_수량산출서(수정)_01-토공_02-배수공_통합내역서 3" xfId="19923"/>
    <cellStyle name="통_수량산출서(수정)_01-토공_02-배수공_통합내역서 4" xfId="19924"/>
    <cellStyle name="통_수량산출서(수정)_01-토공_02-배수공_통합내역서 5" xfId="19925"/>
    <cellStyle name="통_수량산출서(수정)_01-토공_02-배수공_통합내역서 6" xfId="19926"/>
    <cellStyle name="통_수량산출서(수정)_01-토공_02-배수공_통합내역서 7" xfId="19927"/>
    <cellStyle name="통_수량산출서(수정)_01-토공_02-배수공_통합내역서 8" xfId="19928"/>
    <cellStyle name="통_수량산출서(수정)_01-토공_02-배수공_통합내역서 9" xfId="19929"/>
    <cellStyle name="통_수량산출서(수정)_01-토공_02-배수공_통합내역서_1-1차 전기공사 설계서(저장탱크)_REVA_090721(전기방식수정분)" xfId="28519"/>
    <cellStyle name="통_수량산출서(수정)_01-토공_02-배수공_통합내역서_4-3차 전기공사 설계서_REVP0(090401)" xfId="19930"/>
    <cellStyle name="통_수량산출서(수정)_01-토공_02-배수공_통합내역서_4-3차 전기공사 설계서_REVP0(090401) 10" xfId="19931"/>
    <cellStyle name="통_수량산출서(수정)_01-토공_02-배수공_통합내역서_4-3차 전기공사 설계서_REVP0(090401) 11" xfId="19932"/>
    <cellStyle name="통_수량산출서(수정)_01-토공_02-배수공_통합내역서_4-3차 전기공사 설계서_REVP0(090401) 12" xfId="19933"/>
    <cellStyle name="통_수량산출서(수정)_01-토공_02-배수공_통합내역서_4-3차 전기공사 설계서_REVP0(090401) 13" xfId="19934"/>
    <cellStyle name="통_수량산출서(수정)_01-토공_02-배수공_통합내역서_4-3차 전기공사 설계서_REVP0(090401) 14" xfId="29686"/>
    <cellStyle name="통_수량산출서(수정)_01-토공_02-배수공_통합내역서_4-3차 전기공사 설계서_REVP0(090401) 2" xfId="19935"/>
    <cellStyle name="통_수량산출서(수정)_01-토공_02-배수공_통합내역서_4-3차 전기공사 설계서_REVP0(090401) 3" xfId="19936"/>
    <cellStyle name="통_수량산출서(수정)_01-토공_02-배수공_통합내역서_4-3차 전기공사 설계서_REVP0(090401) 4" xfId="19937"/>
    <cellStyle name="통_수량산출서(수정)_01-토공_02-배수공_통합내역서_4-3차 전기공사 설계서_REVP0(090401) 5" xfId="19938"/>
    <cellStyle name="통_수량산출서(수정)_01-토공_02-배수공_통합내역서_4-3차 전기공사 설계서_REVP0(090401) 6" xfId="19939"/>
    <cellStyle name="통_수량산출서(수정)_01-토공_02-배수공_통합내역서_4-3차 전기공사 설계서_REVP0(090401) 7" xfId="19940"/>
    <cellStyle name="통_수량산출서(수정)_01-토공_02-배수공_통합내역서_4-3차 전기공사 설계서_REVP0(090401) 8" xfId="19941"/>
    <cellStyle name="통_수량산출서(수정)_01-토공_02-배수공_통합내역서_4-3차 전기공사 설계서_REVP0(090401) 9" xfId="19942"/>
    <cellStyle name="통_수량산출서(수정)_01-토공_02-배수공_평택15-17본체내역서_rev5" xfId="19943"/>
    <cellStyle name="통_수량산출서(수정)_01-토공_02-배수공_평택15-17본체내역서_rev5 10" xfId="19944"/>
    <cellStyle name="통_수량산출서(수정)_01-토공_02-배수공_평택15-17본체내역서_rev5 11" xfId="19945"/>
    <cellStyle name="통_수량산출서(수정)_01-토공_02-배수공_평택15-17본체내역서_rev5 12" xfId="19946"/>
    <cellStyle name="통_수량산출서(수정)_01-토공_02-배수공_평택15-17본체내역서_rev5 13" xfId="19947"/>
    <cellStyle name="통_수량산출서(수정)_01-토공_02-배수공_평택15-17본체내역서_rev5 14" xfId="29685"/>
    <cellStyle name="통_수량산출서(수정)_01-토공_02-배수공_평택15-17본체내역서_rev5 2" xfId="19948"/>
    <cellStyle name="통_수량산출서(수정)_01-토공_02-배수공_평택15-17본체내역서_rev5 3" xfId="19949"/>
    <cellStyle name="통_수량산출서(수정)_01-토공_02-배수공_평택15-17본체내역서_rev5 4" xfId="19950"/>
    <cellStyle name="통_수량산출서(수정)_01-토공_02-배수공_평택15-17본체내역서_rev5 5" xfId="19951"/>
    <cellStyle name="통_수량산출서(수정)_01-토공_02-배수공_평택15-17본체내역서_rev5 6" xfId="19952"/>
    <cellStyle name="통_수량산출서(수정)_01-토공_02-배수공_평택15-17본체내역서_rev5 7" xfId="19953"/>
    <cellStyle name="통_수량산출서(수정)_01-토공_02-배수공_평택15-17본체내역서_rev5 8" xfId="19954"/>
    <cellStyle name="통_수량산출서(수정)_01-토공_02-배수공_평택15-17본체내역서_rev5 9" xfId="19955"/>
    <cellStyle name="통_수량산출서(수정)_01-토공_02-배수공_평택15-17본체내역서_rev5_1-1차 전기공사 설계서(저장탱크)_REVA_090721(전기방식수정분)" xfId="28520"/>
    <cellStyle name="통_수량산출서(수정)_01-토공_02-배수공_평택15-17본체내역서_rev5_4-3차 전기공사 설계서_REVP0(090401)" xfId="19956"/>
    <cellStyle name="통_수량산출서(수정)_01-토공_02-배수공_평택15-17본체내역서_rev5_4-3차 전기공사 설계서_REVP0(090401) 10" xfId="19957"/>
    <cellStyle name="통_수량산출서(수정)_01-토공_02-배수공_평택15-17본체내역서_rev5_4-3차 전기공사 설계서_REVP0(090401) 11" xfId="19958"/>
    <cellStyle name="통_수량산출서(수정)_01-토공_02-배수공_평택15-17본체내역서_rev5_4-3차 전기공사 설계서_REVP0(090401) 12" xfId="19959"/>
    <cellStyle name="통_수량산출서(수정)_01-토공_02-배수공_평택15-17본체내역서_rev5_4-3차 전기공사 설계서_REVP0(090401) 13" xfId="19960"/>
    <cellStyle name="통_수량산출서(수정)_01-토공_02-배수공_평택15-17본체내역서_rev5_4-3차 전기공사 설계서_REVP0(090401) 14" xfId="29684"/>
    <cellStyle name="통_수량산출서(수정)_01-토공_02-배수공_평택15-17본체내역서_rev5_4-3차 전기공사 설계서_REVP0(090401) 2" xfId="19961"/>
    <cellStyle name="통_수량산출서(수정)_01-토공_02-배수공_평택15-17본체내역서_rev5_4-3차 전기공사 설계서_REVP0(090401) 3" xfId="19962"/>
    <cellStyle name="통_수량산출서(수정)_01-토공_02-배수공_평택15-17본체내역서_rev5_4-3차 전기공사 설계서_REVP0(090401) 4" xfId="19963"/>
    <cellStyle name="통_수량산출서(수정)_01-토공_02-배수공_평택15-17본체내역서_rev5_4-3차 전기공사 설계서_REVP0(090401) 5" xfId="19964"/>
    <cellStyle name="통_수량산출서(수정)_01-토공_02-배수공_평택15-17본체내역서_rev5_4-3차 전기공사 설계서_REVP0(090401) 6" xfId="19965"/>
    <cellStyle name="통_수량산출서(수정)_01-토공_02-배수공_평택15-17본체내역서_rev5_4-3차 전기공사 설계서_REVP0(090401) 7" xfId="19966"/>
    <cellStyle name="통_수량산출서(수정)_01-토공_02-배수공_평택15-17본체내역서_rev5_4-3차 전기공사 설계서_REVP0(090401) 8" xfId="19967"/>
    <cellStyle name="통_수량산출서(수정)_01-토공_02-배수공_평택15-17본체내역서_rev5_4-3차 전기공사 설계서_REVP0(090401) 9" xfId="19968"/>
    <cellStyle name="통_수량산출서(수정)_02-배수공" xfId="19969"/>
    <cellStyle name="통_수량산출서(수정)_02-배수공 10" xfId="19970"/>
    <cellStyle name="통_수량산출서(수정)_02-배수공 11" xfId="19971"/>
    <cellStyle name="통_수량산출서(수정)_02-배수공 12" xfId="19972"/>
    <cellStyle name="통_수량산출서(수정)_02-배수공 13" xfId="19973"/>
    <cellStyle name="통_수량산출서(수정)_02-배수공 14" xfId="29683"/>
    <cellStyle name="통_수량산출서(수정)_02-배수공 2" xfId="19974"/>
    <cellStyle name="통_수량산출서(수정)_02-배수공 3" xfId="19975"/>
    <cellStyle name="통_수량산출서(수정)_02-배수공 4" xfId="19976"/>
    <cellStyle name="통_수량산출서(수정)_02-배수공 5" xfId="19977"/>
    <cellStyle name="통_수량산출서(수정)_02-배수공 6" xfId="19978"/>
    <cellStyle name="통_수량산출서(수정)_02-배수공 7" xfId="19979"/>
    <cellStyle name="통_수량산출서(수정)_02-배수공 8" xfId="19980"/>
    <cellStyle name="통_수량산출서(수정)_02-배수공 9" xfId="19981"/>
    <cellStyle name="통_수량산출서(수정)_02-배수공_02-배수공" xfId="19982"/>
    <cellStyle name="통_수량산출서(수정)_02-배수공_02-배수공 10" xfId="19983"/>
    <cellStyle name="통_수량산출서(수정)_02-배수공_02-배수공 11" xfId="19984"/>
    <cellStyle name="통_수량산출서(수정)_02-배수공_02-배수공 12" xfId="19985"/>
    <cellStyle name="통_수량산출서(수정)_02-배수공_02-배수공 13" xfId="19986"/>
    <cellStyle name="통_수량산출서(수정)_02-배수공_02-배수공 14" xfId="29682"/>
    <cellStyle name="통_수량산출서(수정)_02-배수공_02-배수공 2" xfId="19987"/>
    <cellStyle name="통_수량산출서(수정)_02-배수공_02-배수공 3" xfId="19988"/>
    <cellStyle name="통_수량산출서(수정)_02-배수공_02-배수공 4" xfId="19989"/>
    <cellStyle name="통_수량산출서(수정)_02-배수공_02-배수공 5" xfId="19990"/>
    <cellStyle name="통_수량산출서(수정)_02-배수공_02-배수공 6" xfId="19991"/>
    <cellStyle name="통_수량산출서(수정)_02-배수공_02-배수공 7" xfId="19992"/>
    <cellStyle name="통_수량산출서(수정)_02-배수공_02-배수공 8" xfId="19993"/>
    <cellStyle name="통_수량산출서(수정)_02-배수공_02-배수공 9" xfId="19994"/>
    <cellStyle name="통_수량산출서(수정)_02-배수공_02-배수공_1-1차 전기공사 설계서(저장탱크)_REVA_090721(전기방식수정분)" xfId="28521"/>
    <cellStyle name="통_수량산출서(수정)_02-배수공_02-배수공_4-3차 전기공사 설계서_REVP0(090401)" xfId="19995"/>
    <cellStyle name="통_수량산출서(수정)_02-배수공_02-배수공_4-3차 전기공사 설계서_REVP0(090401) 10" xfId="19996"/>
    <cellStyle name="통_수량산출서(수정)_02-배수공_02-배수공_4-3차 전기공사 설계서_REVP0(090401) 11" xfId="19997"/>
    <cellStyle name="통_수량산출서(수정)_02-배수공_02-배수공_4-3차 전기공사 설계서_REVP0(090401) 12" xfId="19998"/>
    <cellStyle name="통_수량산출서(수정)_02-배수공_02-배수공_4-3차 전기공사 설계서_REVP0(090401) 13" xfId="19999"/>
    <cellStyle name="통_수량산출서(수정)_02-배수공_02-배수공_4-3차 전기공사 설계서_REVP0(090401) 14" xfId="29681"/>
    <cellStyle name="통_수량산출서(수정)_02-배수공_02-배수공_4-3차 전기공사 설계서_REVP0(090401) 2" xfId="20000"/>
    <cellStyle name="통_수량산출서(수정)_02-배수공_02-배수공_4-3차 전기공사 설계서_REVP0(090401) 3" xfId="20001"/>
    <cellStyle name="통_수량산출서(수정)_02-배수공_02-배수공_4-3차 전기공사 설계서_REVP0(090401) 4" xfId="20002"/>
    <cellStyle name="통_수량산출서(수정)_02-배수공_02-배수공_4-3차 전기공사 설계서_REVP0(090401) 5" xfId="20003"/>
    <cellStyle name="통_수량산출서(수정)_02-배수공_02-배수공_4-3차 전기공사 설계서_REVP0(090401) 6" xfId="20004"/>
    <cellStyle name="통_수량산출서(수정)_02-배수공_02-배수공_4-3차 전기공사 설계서_REVP0(090401) 7" xfId="20005"/>
    <cellStyle name="통_수량산출서(수정)_02-배수공_02-배수공_4-3차 전기공사 설계서_REVP0(090401) 8" xfId="20006"/>
    <cellStyle name="통_수량산출서(수정)_02-배수공_02-배수공_4-3차 전기공사 설계서_REVP0(090401) 9" xfId="20007"/>
    <cellStyle name="통_수량산출서(수정)_02-배수공_02-배수공_노임단가" xfId="20008"/>
    <cellStyle name="통_수량산출서(수정)_02-배수공_02-배수공_노임단가 10" xfId="20009"/>
    <cellStyle name="통_수량산출서(수정)_02-배수공_02-배수공_노임단가 11" xfId="20010"/>
    <cellStyle name="통_수량산출서(수정)_02-배수공_02-배수공_노임단가 12" xfId="20011"/>
    <cellStyle name="통_수량산출서(수정)_02-배수공_02-배수공_노임단가 13" xfId="20012"/>
    <cellStyle name="통_수량산출서(수정)_02-배수공_02-배수공_노임단가 14" xfId="29680"/>
    <cellStyle name="통_수량산출서(수정)_02-배수공_02-배수공_노임단가 2" xfId="20013"/>
    <cellStyle name="통_수량산출서(수정)_02-배수공_02-배수공_노임단가 3" xfId="20014"/>
    <cellStyle name="통_수량산출서(수정)_02-배수공_02-배수공_노임단가 4" xfId="20015"/>
    <cellStyle name="통_수량산출서(수정)_02-배수공_02-배수공_노임단가 5" xfId="20016"/>
    <cellStyle name="통_수량산출서(수정)_02-배수공_02-배수공_노임단가 6" xfId="20017"/>
    <cellStyle name="통_수량산출서(수정)_02-배수공_02-배수공_노임단가 7" xfId="20018"/>
    <cellStyle name="통_수량산출서(수정)_02-배수공_02-배수공_노임단가 8" xfId="20019"/>
    <cellStyle name="통_수량산출서(수정)_02-배수공_02-배수공_노임단가 9" xfId="20020"/>
    <cellStyle name="통_수량산출서(수정)_02-배수공_02-배수공_노임단가_1-1차 전기공사 설계서(저장탱크)_REVA_090721(전기방식수정분)" xfId="28522"/>
    <cellStyle name="통_수량산출서(수정)_02-배수공_02-배수공_노임단가_4-3차 전기공사 설계서_REVP0(090401)" xfId="20021"/>
    <cellStyle name="통_수량산출서(수정)_02-배수공_02-배수공_노임단가_4-3차 전기공사 설계서_REVP0(090401) 10" xfId="20022"/>
    <cellStyle name="통_수량산출서(수정)_02-배수공_02-배수공_노임단가_4-3차 전기공사 설계서_REVP0(090401) 11" xfId="20023"/>
    <cellStyle name="통_수량산출서(수정)_02-배수공_02-배수공_노임단가_4-3차 전기공사 설계서_REVP0(090401) 12" xfId="20024"/>
    <cellStyle name="통_수량산출서(수정)_02-배수공_02-배수공_노임단가_4-3차 전기공사 설계서_REVP0(090401) 13" xfId="20025"/>
    <cellStyle name="통_수량산출서(수정)_02-배수공_02-배수공_노임단가_4-3차 전기공사 설계서_REVP0(090401) 14" xfId="29679"/>
    <cellStyle name="통_수량산출서(수정)_02-배수공_02-배수공_노임단가_4-3차 전기공사 설계서_REVP0(090401) 2" xfId="20026"/>
    <cellStyle name="통_수량산출서(수정)_02-배수공_02-배수공_노임단가_4-3차 전기공사 설계서_REVP0(090401) 3" xfId="20027"/>
    <cellStyle name="통_수량산출서(수정)_02-배수공_02-배수공_노임단가_4-3차 전기공사 설계서_REVP0(090401) 4" xfId="20028"/>
    <cellStyle name="통_수량산출서(수정)_02-배수공_02-배수공_노임단가_4-3차 전기공사 설계서_REVP0(090401) 5" xfId="20029"/>
    <cellStyle name="통_수량산출서(수정)_02-배수공_02-배수공_노임단가_4-3차 전기공사 설계서_REVP0(090401) 6" xfId="20030"/>
    <cellStyle name="통_수량산출서(수정)_02-배수공_02-배수공_노임단가_4-3차 전기공사 설계서_REVP0(090401) 7" xfId="20031"/>
    <cellStyle name="통_수량산출서(수정)_02-배수공_02-배수공_노임단가_4-3차 전기공사 설계서_REVP0(090401) 8" xfId="20032"/>
    <cellStyle name="통_수량산출서(수정)_02-배수공_02-배수공_노임단가_4-3차 전기공사 설계서_REVP0(090401) 9" xfId="20033"/>
    <cellStyle name="통_수량산출서(수정)_02-배수공_02-배수공_배수공H" xfId="20034"/>
    <cellStyle name="통_수량산출서(수정)_02-배수공_02-배수공_배수공H 10" xfId="20035"/>
    <cellStyle name="통_수량산출서(수정)_02-배수공_02-배수공_배수공H 11" xfId="20036"/>
    <cellStyle name="통_수량산출서(수정)_02-배수공_02-배수공_배수공H 12" xfId="20037"/>
    <cellStyle name="통_수량산출서(수정)_02-배수공_02-배수공_배수공H 13" xfId="20038"/>
    <cellStyle name="통_수량산출서(수정)_02-배수공_02-배수공_배수공H 14" xfId="29678"/>
    <cellStyle name="통_수량산출서(수정)_02-배수공_02-배수공_배수공H 2" xfId="20039"/>
    <cellStyle name="통_수량산출서(수정)_02-배수공_02-배수공_배수공H 3" xfId="20040"/>
    <cellStyle name="통_수량산출서(수정)_02-배수공_02-배수공_배수공H 4" xfId="20041"/>
    <cellStyle name="통_수량산출서(수정)_02-배수공_02-배수공_배수공H 5" xfId="20042"/>
    <cellStyle name="통_수량산출서(수정)_02-배수공_02-배수공_배수공H 6" xfId="20043"/>
    <cellStyle name="통_수량산출서(수정)_02-배수공_02-배수공_배수공H 7" xfId="20044"/>
    <cellStyle name="통_수량산출서(수정)_02-배수공_02-배수공_배수공H 8" xfId="20045"/>
    <cellStyle name="통_수량산출서(수정)_02-배수공_02-배수공_배수공H 9" xfId="20046"/>
    <cellStyle name="통_수량산출서(수정)_02-배수공_02-배수공_배수공H_1-1차 전기공사 설계서(저장탱크)_REVA_090721(전기방식수정분)" xfId="28523"/>
    <cellStyle name="통_수량산출서(수정)_02-배수공_02-배수공_배수공H_4-3차 전기공사 설계서_REVP0(090401)" xfId="20047"/>
    <cellStyle name="통_수량산출서(수정)_02-배수공_02-배수공_배수공H_4-3차 전기공사 설계서_REVP0(090401) 10" xfId="20048"/>
    <cellStyle name="통_수량산출서(수정)_02-배수공_02-배수공_배수공H_4-3차 전기공사 설계서_REVP0(090401) 11" xfId="20049"/>
    <cellStyle name="통_수량산출서(수정)_02-배수공_02-배수공_배수공H_4-3차 전기공사 설계서_REVP0(090401) 12" xfId="20050"/>
    <cellStyle name="통_수량산출서(수정)_02-배수공_02-배수공_배수공H_4-3차 전기공사 설계서_REVP0(090401) 13" xfId="20051"/>
    <cellStyle name="통_수량산출서(수정)_02-배수공_02-배수공_배수공H_4-3차 전기공사 설계서_REVP0(090401) 14" xfId="29677"/>
    <cellStyle name="통_수량산출서(수정)_02-배수공_02-배수공_배수공H_4-3차 전기공사 설계서_REVP0(090401) 2" xfId="20052"/>
    <cellStyle name="통_수량산출서(수정)_02-배수공_02-배수공_배수공H_4-3차 전기공사 설계서_REVP0(090401) 3" xfId="20053"/>
    <cellStyle name="통_수량산출서(수정)_02-배수공_02-배수공_배수공H_4-3차 전기공사 설계서_REVP0(090401) 4" xfId="20054"/>
    <cellStyle name="통_수량산출서(수정)_02-배수공_02-배수공_배수공H_4-3차 전기공사 설계서_REVP0(090401) 5" xfId="20055"/>
    <cellStyle name="통_수량산출서(수정)_02-배수공_02-배수공_배수공H_4-3차 전기공사 설계서_REVP0(090401) 6" xfId="20056"/>
    <cellStyle name="통_수량산출서(수정)_02-배수공_02-배수공_배수공H_4-3차 전기공사 설계서_REVP0(090401) 7" xfId="20057"/>
    <cellStyle name="통_수량산출서(수정)_02-배수공_02-배수공_배수공H_4-3차 전기공사 설계서_REVP0(090401) 8" xfId="20058"/>
    <cellStyle name="통_수량산출서(수정)_02-배수공_02-배수공_배수공H_4-3차 전기공사 설계서_REVP0(090401) 9" xfId="20059"/>
    <cellStyle name="통_수량산출서(수정)_02-배수공_02-배수공_배수공H_노임단가" xfId="20060"/>
    <cellStyle name="통_수량산출서(수정)_02-배수공_02-배수공_배수공H_노임단가 10" xfId="20061"/>
    <cellStyle name="통_수량산출서(수정)_02-배수공_02-배수공_배수공H_노임단가 11" xfId="20062"/>
    <cellStyle name="통_수량산출서(수정)_02-배수공_02-배수공_배수공H_노임단가 12" xfId="20063"/>
    <cellStyle name="통_수량산출서(수정)_02-배수공_02-배수공_배수공H_노임단가 13" xfId="20064"/>
    <cellStyle name="통_수량산출서(수정)_02-배수공_02-배수공_배수공H_노임단가 14" xfId="29676"/>
    <cellStyle name="통_수량산출서(수정)_02-배수공_02-배수공_배수공H_노임단가 2" xfId="20065"/>
    <cellStyle name="통_수량산출서(수정)_02-배수공_02-배수공_배수공H_노임단가 3" xfId="20066"/>
    <cellStyle name="통_수량산출서(수정)_02-배수공_02-배수공_배수공H_노임단가 4" xfId="20067"/>
    <cellStyle name="통_수량산출서(수정)_02-배수공_02-배수공_배수공H_노임단가 5" xfId="20068"/>
    <cellStyle name="통_수량산출서(수정)_02-배수공_02-배수공_배수공H_노임단가 6" xfId="20069"/>
    <cellStyle name="통_수량산출서(수정)_02-배수공_02-배수공_배수공H_노임단가 7" xfId="20070"/>
    <cellStyle name="통_수량산출서(수정)_02-배수공_02-배수공_배수공H_노임단가 8" xfId="20071"/>
    <cellStyle name="통_수량산출서(수정)_02-배수공_02-배수공_배수공H_노임단가 9" xfId="20072"/>
    <cellStyle name="통_수량산출서(수정)_02-배수공_02-배수공_배수공H_노임단가_1-1차 전기공사 설계서(저장탱크)_REVA_090721(전기방식수정분)" xfId="28524"/>
    <cellStyle name="통_수량산출서(수정)_02-배수공_02-배수공_배수공H_노임단가_4-3차 전기공사 설계서_REVP0(090401)" xfId="20073"/>
    <cellStyle name="통_수량산출서(수정)_02-배수공_02-배수공_배수공H_노임단가_4-3차 전기공사 설계서_REVP0(090401) 10" xfId="20074"/>
    <cellStyle name="통_수량산출서(수정)_02-배수공_02-배수공_배수공H_노임단가_4-3차 전기공사 설계서_REVP0(090401) 11" xfId="20075"/>
    <cellStyle name="통_수량산출서(수정)_02-배수공_02-배수공_배수공H_노임단가_4-3차 전기공사 설계서_REVP0(090401) 12" xfId="20076"/>
    <cellStyle name="통_수량산출서(수정)_02-배수공_02-배수공_배수공H_노임단가_4-3차 전기공사 설계서_REVP0(090401) 13" xfId="20077"/>
    <cellStyle name="통_수량산출서(수정)_02-배수공_02-배수공_배수공H_노임단가_4-3차 전기공사 설계서_REVP0(090401) 14" xfId="29675"/>
    <cellStyle name="통_수량산출서(수정)_02-배수공_02-배수공_배수공H_노임단가_4-3차 전기공사 설계서_REVP0(090401) 2" xfId="20078"/>
    <cellStyle name="통_수량산출서(수정)_02-배수공_02-배수공_배수공H_노임단가_4-3차 전기공사 설계서_REVP0(090401) 3" xfId="20079"/>
    <cellStyle name="통_수량산출서(수정)_02-배수공_02-배수공_배수공H_노임단가_4-3차 전기공사 설계서_REVP0(090401) 4" xfId="20080"/>
    <cellStyle name="통_수량산출서(수정)_02-배수공_02-배수공_배수공H_노임단가_4-3차 전기공사 설계서_REVP0(090401) 5" xfId="20081"/>
    <cellStyle name="통_수량산출서(수정)_02-배수공_02-배수공_배수공H_노임단가_4-3차 전기공사 설계서_REVP0(090401) 6" xfId="20082"/>
    <cellStyle name="통_수량산출서(수정)_02-배수공_02-배수공_배수공H_노임단가_4-3차 전기공사 설계서_REVP0(090401) 7" xfId="20083"/>
    <cellStyle name="통_수량산출서(수정)_02-배수공_02-배수공_배수공H_노임단가_4-3차 전기공사 설계서_REVP0(090401) 8" xfId="20084"/>
    <cellStyle name="통_수량산출서(수정)_02-배수공_02-배수공_배수공H_노임단가_4-3차 전기공사 설계서_REVP0(090401) 9" xfId="20085"/>
    <cellStyle name="통_수량산출서(수정)_02-배수공_02-배수공_배수공H_통영기초#11-rev1" xfId="20086"/>
    <cellStyle name="통_수량산출서(수정)_02-배수공_02-배수공_배수공H_통영기초#11-rev1 10" xfId="20087"/>
    <cellStyle name="통_수량산출서(수정)_02-배수공_02-배수공_배수공H_통영기초#11-rev1 11" xfId="20088"/>
    <cellStyle name="통_수량산출서(수정)_02-배수공_02-배수공_배수공H_통영기초#11-rev1 12" xfId="20089"/>
    <cellStyle name="통_수량산출서(수정)_02-배수공_02-배수공_배수공H_통영기초#11-rev1 13" xfId="20090"/>
    <cellStyle name="통_수량산출서(수정)_02-배수공_02-배수공_배수공H_통영기초#11-rev1 14" xfId="29674"/>
    <cellStyle name="통_수량산출서(수정)_02-배수공_02-배수공_배수공H_통영기초#11-rev1 2" xfId="20091"/>
    <cellStyle name="통_수량산출서(수정)_02-배수공_02-배수공_배수공H_통영기초#11-rev1 3" xfId="20092"/>
    <cellStyle name="통_수량산출서(수정)_02-배수공_02-배수공_배수공H_통영기초#11-rev1 4" xfId="20093"/>
    <cellStyle name="통_수량산출서(수정)_02-배수공_02-배수공_배수공H_통영기초#11-rev1 5" xfId="20094"/>
    <cellStyle name="통_수량산출서(수정)_02-배수공_02-배수공_배수공H_통영기초#11-rev1 6" xfId="20095"/>
    <cellStyle name="통_수량산출서(수정)_02-배수공_02-배수공_배수공H_통영기초#11-rev1 7" xfId="20096"/>
    <cellStyle name="통_수량산출서(수정)_02-배수공_02-배수공_배수공H_통영기초#11-rev1 8" xfId="20097"/>
    <cellStyle name="통_수량산출서(수정)_02-배수공_02-배수공_배수공H_통영기초#11-rev1 9" xfId="20098"/>
    <cellStyle name="통_수량산출서(수정)_02-배수공_02-배수공_배수공H_통영기초#11-rev1_1-1차 전기공사 설계서(저장탱크)_REVA_090721(전기방식수정분)" xfId="28525"/>
    <cellStyle name="통_수량산출서(수정)_02-배수공_02-배수공_배수공H_통영기초#11-rev1_4-3차 전기공사 설계서_REVP0(090401)" xfId="20099"/>
    <cellStyle name="통_수량산출서(수정)_02-배수공_02-배수공_배수공H_통영기초#11-rev1_4-3차 전기공사 설계서_REVP0(090401) 10" xfId="20100"/>
    <cellStyle name="통_수량산출서(수정)_02-배수공_02-배수공_배수공H_통영기초#11-rev1_4-3차 전기공사 설계서_REVP0(090401) 11" xfId="20101"/>
    <cellStyle name="통_수량산출서(수정)_02-배수공_02-배수공_배수공H_통영기초#11-rev1_4-3차 전기공사 설계서_REVP0(090401) 12" xfId="20102"/>
    <cellStyle name="통_수량산출서(수정)_02-배수공_02-배수공_배수공H_통영기초#11-rev1_4-3차 전기공사 설계서_REVP0(090401) 13" xfId="20103"/>
    <cellStyle name="통_수량산출서(수정)_02-배수공_02-배수공_배수공H_통영기초#11-rev1_4-3차 전기공사 설계서_REVP0(090401) 14" xfId="29673"/>
    <cellStyle name="통_수량산출서(수정)_02-배수공_02-배수공_배수공H_통영기초#11-rev1_4-3차 전기공사 설계서_REVP0(090401) 2" xfId="20104"/>
    <cellStyle name="통_수량산출서(수정)_02-배수공_02-배수공_배수공H_통영기초#11-rev1_4-3차 전기공사 설계서_REVP0(090401) 3" xfId="20105"/>
    <cellStyle name="통_수량산출서(수정)_02-배수공_02-배수공_배수공H_통영기초#11-rev1_4-3차 전기공사 설계서_REVP0(090401) 4" xfId="20106"/>
    <cellStyle name="통_수량산출서(수정)_02-배수공_02-배수공_배수공H_통영기초#11-rev1_4-3차 전기공사 설계서_REVP0(090401) 5" xfId="20107"/>
    <cellStyle name="통_수량산출서(수정)_02-배수공_02-배수공_배수공H_통영기초#11-rev1_4-3차 전기공사 설계서_REVP0(090401) 6" xfId="20108"/>
    <cellStyle name="통_수량산출서(수정)_02-배수공_02-배수공_배수공H_통영기초#11-rev1_4-3차 전기공사 설계서_REVP0(090401) 7" xfId="20109"/>
    <cellStyle name="통_수량산출서(수정)_02-배수공_02-배수공_배수공H_통영기초#11-rev1_4-3차 전기공사 설계서_REVP0(090401) 8" xfId="20110"/>
    <cellStyle name="통_수량산출서(수정)_02-배수공_02-배수공_배수공H_통영기초#11-rev1_4-3차 전기공사 설계서_REVP0(090401) 9" xfId="20111"/>
    <cellStyle name="통_수량산출서(수정)_02-배수공_02-배수공_배수공H_통영기초#11-rev1_노임단가" xfId="20112"/>
    <cellStyle name="통_수량산출서(수정)_02-배수공_02-배수공_배수공H_통영기초#11-rev1_노임단가 10" xfId="20113"/>
    <cellStyle name="통_수량산출서(수정)_02-배수공_02-배수공_배수공H_통영기초#11-rev1_노임단가 11" xfId="20114"/>
    <cellStyle name="통_수량산출서(수정)_02-배수공_02-배수공_배수공H_통영기초#11-rev1_노임단가 12" xfId="20115"/>
    <cellStyle name="통_수량산출서(수정)_02-배수공_02-배수공_배수공H_통영기초#11-rev1_노임단가 13" xfId="20116"/>
    <cellStyle name="통_수량산출서(수정)_02-배수공_02-배수공_배수공H_통영기초#11-rev1_노임단가 14" xfId="29672"/>
    <cellStyle name="통_수량산출서(수정)_02-배수공_02-배수공_배수공H_통영기초#11-rev1_노임단가 2" xfId="20117"/>
    <cellStyle name="통_수량산출서(수정)_02-배수공_02-배수공_배수공H_통영기초#11-rev1_노임단가 3" xfId="20118"/>
    <cellStyle name="통_수량산출서(수정)_02-배수공_02-배수공_배수공H_통영기초#11-rev1_노임단가 4" xfId="20119"/>
    <cellStyle name="통_수량산출서(수정)_02-배수공_02-배수공_배수공H_통영기초#11-rev1_노임단가 5" xfId="20120"/>
    <cellStyle name="통_수량산출서(수정)_02-배수공_02-배수공_배수공H_통영기초#11-rev1_노임단가 6" xfId="20121"/>
    <cellStyle name="통_수량산출서(수정)_02-배수공_02-배수공_배수공H_통영기초#11-rev1_노임단가 7" xfId="20122"/>
    <cellStyle name="통_수량산출서(수정)_02-배수공_02-배수공_배수공H_통영기초#11-rev1_노임단가 8" xfId="20123"/>
    <cellStyle name="통_수량산출서(수정)_02-배수공_02-배수공_배수공H_통영기초#11-rev1_노임단가 9" xfId="20124"/>
    <cellStyle name="통_수량산출서(수정)_02-배수공_02-배수공_배수공H_통영기초#11-rev1_노임단가_1-1차 전기공사 설계서(저장탱크)_REVA_090721(전기방식수정분)" xfId="28526"/>
    <cellStyle name="통_수량산출서(수정)_02-배수공_02-배수공_배수공H_통영기초#11-rev1_노임단가_4-3차 전기공사 설계서_REVP0(090401)" xfId="20125"/>
    <cellStyle name="통_수량산출서(수정)_02-배수공_02-배수공_배수공H_통영기초#11-rev1_노임단가_4-3차 전기공사 설계서_REVP0(090401) 10" xfId="20126"/>
    <cellStyle name="통_수량산출서(수정)_02-배수공_02-배수공_배수공H_통영기초#11-rev1_노임단가_4-3차 전기공사 설계서_REVP0(090401) 11" xfId="20127"/>
    <cellStyle name="통_수량산출서(수정)_02-배수공_02-배수공_배수공H_통영기초#11-rev1_노임단가_4-3차 전기공사 설계서_REVP0(090401) 12" xfId="20128"/>
    <cellStyle name="통_수량산출서(수정)_02-배수공_02-배수공_배수공H_통영기초#11-rev1_노임단가_4-3차 전기공사 설계서_REVP0(090401) 13" xfId="20129"/>
    <cellStyle name="통_수량산출서(수정)_02-배수공_02-배수공_배수공H_통영기초#11-rev1_노임단가_4-3차 전기공사 설계서_REVP0(090401) 14" xfId="29671"/>
    <cellStyle name="통_수량산출서(수정)_02-배수공_02-배수공_배수공H_통영기초#11-rev1_노임단가_4-3차 전기공사 설계서_REVP0(090401) 2" xfId="20130"/>
    <cellStyle name="통_수량산출서(수정)_02-배수공_02-배수공_배수공H_통영기초#11-rev1_노임단가_4-3차 전기공사 설계서_REVP0(090401) 3" xfId="20131"/>
    <cellStyle name="통_수량산출서(수정)_02-배수공_02-배수공_배수공H_통영기초#11-rev1_노임단가_4-3차 전기공사 설계서_REVP0(090401) 4" xfId="20132"/>
    <cellStyle name="통_수량산출서(수정)_02-배수공_02-배수공_배수공H_통영기초#11-rev1_노임단가_4-3차 전기공사 설계서_REVP0(090401) 5" xfId="20133"/>
    <cellStyle name="통_수량산출서(수정)_02-배수공_02-배수공_배수공H_통영기초#11-rev1_노임단가_4-3차 전기공사 설계서_REVP0(090401) 6" xfId="20134"/>
    <cellStyle name="통_수량산출서(수정)_02-배수공_02-배수공_배수공H_통영기초#11-rev1_노임단가_4-3차 전기공사 설계서_REVP0(090401) 7" xfId="20135"/>
    <cellStyle name="통_수량산출서(수정)_02-배수공_02-배수공_배수공H_통영기초#11-rev1_노임단가_4-3차 전기공사 설계서_REVP0(090401) 8" xfId="20136"/>
    <cellStyle name="통_수량산출서(수정)_02-배수공_02-배수공_배수공H_통영기초#11-rev1_노임단가_4-3차 전기공사 설계서_REVP0(090401) 9" xfId="20137"/>
    <cellStyle name="통_수량산출서(수정)_02-배수공_02-배수공_배수공H_통영기초#11-rev1_통합내역서" xfId="20138"/>
    <cellStyle name="통_수량산출서(수정)_02-배수공_02-배수공_배수공H_통영기초#11-rev1_통합내역서 10" xfId="20139"/>
    <cellStyle name="통_수량산출서(수정)_02-배수공_02-배수공_배수공H_통영기초#11-rev1_통합내역서 11" xfId="20140"/>
    <cellStyle name="통_수량산출서(수정)_02-배수공_02-배수공_배수공H_통영기초#11-rev1_통합내역서 12" xfId="20141"/>
    <cellStyle name="통_수량산출서(수정)_02-배수공_02-배수공_배수공H_통영기초#11-rev1_통합내역서 13" xfId="20142"/>
    <cellStyle name="통_수량산출서(수정)_02-배수공_02-배수공_배수공H_통영기초#11-rev1_통합내역서 14" xfId="29670"/>
    <cellStyle name="통_수량산출서(수정)_02-배수공_02-배수공_배수공H_통영기초#11-rev1_통합내역서 2" xfId="20143"/>
    <cellStyle name="통_수량산출서(수정)_02-배수공_02-배수공_배수공H_통영기초#11-rev1_통합내역서 3" xfId="20144"/>
    <cellStyle name="통_수량산출서(수정)_02-배수공_02-배수공_배수공H_통영기초#11-rev1_통합내역서 4" xfId="20145"/>
    <cellStyle name="통_수량산출서(수정)_02-배수공_02-배수공_배수공H_통영기초#11-rev1_통합내역서 5" xfId="20146"/>
    <cellStyle name="통_수량산출서(수정)_02-배수공_02-배수공_배수공H_통영기초#11-rev1_통합내역서 6" xfId="20147"/>
    <cellStyle name="통_수량산출서(수정)_02-배수공_02-배수공_배수공H_통영기초#11-rev1_통합내역서 7" xfId="20148"/>
    <cellStyle name="통_수량산출서(수정)_02-배수공_02-배수공_배수공H_통영기초#11-rev1_통합내역서 8" xfId="20149"/>
    <cellStyle name="통_수량산출서(수정)_02-배수공_02-배수공_배수공H_통영기초#11-rev1_통합내역서 9" xfId="20150"/>
    <cellStyle name="통_수량산출서(수정)_02-배수공_02-배수공_배수공H_통영기초#11-rev1_통합내역서_1-1차 전기공사 설계서(저장탱크)_REVA_090721(전기방식수정분)" xfId="28527"/>
    <cellStyle name="통_수량산출서(수정)_02-배수공_02-배수공_배수공H_통영기초#11-rev1_통합내역서_4-3차 전기공사 설계서_REVP0(090401)" xfId="20151"/>
    <cellStyle name="통_수량산출서(수정)_02-배수공_02-배수공_배수공H_통영기초#11-rev1_통합내역서_4-3차 전기공사 설계서_REVP0(090401) 10" xfId="20152"/>
    <cellStyle name="통_수량산출서(수정)_02-배수공_02-배수공_배수공H_통영기초#11-rev1_통합내역서_4-3차 전기공사 설계서_REVP0(090401) 11" xfId="20153"/>
    <cellStyle name="통_수량산출서(수정)_02-배수공_02-배수공_배수공H_통영기초#11-rev1_통합내역서_4-3차 전기공사 설계서_REVP0(090401) 12" xfId="20154"/>
    <cellStyle name="통_수량산출서(수정)_02-배수공_02-배수공_배수공H_통영기초#11-rev1_통합내역서_4-3차 전기공사 설계서_REVP0(090401) 13" xfId="20155"/>
    <cellStyle name="통_수량산출서(수정)_02-배수공_02-배수공_배수공H_통영기초#11-rev1_통합내역서_4-3차 전기공사 설계서_REVP0(090401) 14" xfId="29669"/>
    <cellStyle name="통_수량산출서(수정)_02-배수공_02-배수공_배수공H_통영기초#11-rev1_통합내역서_4-3차 전기공사 설계서_REVP0(090401) 2" xfId="20156"/>
    <cellStyle name="통_수량산출서(수정)_02-배수공_02-배수공_배수공H_통영기초#11-rev1_통합내역서_4-3차 전기공사 설계서_REVP0(090401) 3" xfId="20157"/>
    <cellStyle name="통_수량산출서(수정)_02-배수공_02-배수공_배수공H_통영기초#11-rev1_통합내역서_4-3차 전기공사 설계서_REVP0(090401) 4" xfId="20158"/>
    <cellStyle name="통_수량산출서(수정)_02-배수공_02-배수공_배수공H_통영기초#11-rev1_통합내역서_4-3차 전기공사 설계서_REVP0(090401) 5" xfId="20159"/>
    <cellStyle name="통_수량산출서(수정)_02-배수공_02-배수공_배수공H_통영기초#11-rev1_통합내역서_4-3차 전기공사 설계서_REVP0(090401) 6" xfId="20160"/>
    <cellStyle name="통_수량산출서(수정)_02-배수공_02-배수공_배수공H_통영기초#11-rev1_통합내역서_4-3차 전기공사 설계서_REVP0(090401) 7" xfId="20161"/>
    <cellStyle name="통_수량산출서(수정)_02-배수공_02-배수공_배수공H_통영기초#11-rev1_통합내역서_4-3차 전기공사 설계서_REVP0(090401) 8" xfId="20162"/>
    <cellStyle name="통_수량산출서(수정)_02-배수공_02-배수공_배수공H_통영기초#11-rev1_통합내역서_4-3차 전기공사 설계서_REVP0(090401) 9" xfId="20163"/>
    <cellStyle name="통_수량산출서(수정)_02-배수공_02-배수공_배수공H_통영기초#11-rev1_평택15-17본체내역서_rev5" xfId="20164"/>
    <cellStyle name="통_수량산출서(수정)_02-배수공_02-배수공_배수공H_통영기초#11-rev1_평택15-17본체내역서_rev5 10" xfId="20165"/>
    <cellStyle name="통_수량산출서(수정)_02-배수공_02-배수공_배수공H_통영기초#11-rev1_평택15-17본체내역서_rev5 11" xfId="20166"/>
    <cellStyle name="통_수량산출서(수정)_02-배수공_02-배수공_배수공H_통영기초#11-rev1_평택15-17본체내역서_rev5 12" xfId="20167"/>
    <cellStyle name="통_수량산출서(수정)_02-배수공_02-배수공_배수공H_통영기초#11-rev1_평택15-17본체내역서_rev5 13" xfId="20168"/>
    <cellStyle name="통_수량산출서(수정)_02-배수공_02-배수공_배수공H_통영기초#11-rev1_평택15-17본체내역서_rev5 14" xfId="29668"/>
    <cellStyle name="통_수량산출서(수정)_02-배수공_02-배수공_배수공H_통영기초#11-rev1_평택15-17본체내역서_rev5 2" xfId="20169"/>
    <cellStyle name="통_수량산출서(수정)_02-배수공_02-배수공_배수공H_통영기초#11-rev1_평택15-17본체내역서_rev5 3" xfId="20170"/>
    <cellStyle name="통_수량산출서(수정)_02-배수공_02-배수공_배수공H_통영기초#11-rev1_평택15-17본체내역서_rev5 4" xfId="20171"/>
    <cellStyle name="통_수량산출서(수정)_02-배수공_02-배수공_배수공H_통영기초#11-rev1_평택15-17본체내역서_rev5 5" xfId="20172"/>
    <cellStyle name="통_수량산출서(수정)_02-배수공_02-배수공_배수공H_통영기초#11-rev1_평택15-17본체내역서_rev5 6" xfId="20173"/>
    <cellStyle name="통_수량산출서(수정)_02-배수공_02-배수공_배수공H_통영기초#11-rev1_평택15-17본체내역서_rev5 7" xfId="20174"/>
    <cellStyle name="통_수량산출서(수정)_02-배수공_02-배수공_배수공H_통영기초#11-rev1_평택15-17본체내역서_rev5 8" xfId="20175"/>
    <cellStyle name="통_수량산출서(수정)_02-배수공_02-배수공_배수공H_통영기초#11-rev1_평택15-17본체내역서_rev5 9" xfId="20176"/>
    <cellStyle name="통_수량산출서(수정)_02-배수공_02-배수공_배수공H_통영기초#11-rev1_평택15-17본체내역서_rev5_1-1차 전기공사 설계서(저장탱크)_REVA_090721(전기방식수정분)" xfId="28528"/>
    <cellStyle name="통_수량산출서(수정)_02-배수공_02-배수공_배수공H_통영기초#11-rev1_평택15-17본체내역서_rev5_4-3차 전기공사 설계서_REVP0(090401)" xfId="20177"/>
    <cellStyle name="통_수량산출서(수정)_02-배수공_02-배수공_배수공H_통영기초#11-rev1_평택15-17본체내역서_rev5_4-3차 전기공사 설계서_REVP0(090401) 10" xfId="20178"/>
    <cellStyle name="통_수량산출서(수정)_02-배수공_02-배수공_배수공H_통영기초#11-rev1_평택15-17본체내역서_rev5_4-3차 전기공사 설계서_REVP0(090401) 11" xfId="20179"/>
    <cellStyle name="통_수량산출서(수정)_02-배수공_02-배수공_배수공H_통영기초#11-rev1_평택15-17본체내역서_rev5_4-3차 전기공사 설계서_REVP0(090401) 12" xfId="20180"/>
    <cellStyle name="통_수량산출서(수정)_02-배수공_02-배수공_배수공H_통영기초#11-rev1_평택15-17본체내역서_rev5_4-3차 전기공사 설계서_REVP0(090401) 13" xfId="20181"/>
    <cellStyle name="통_수량산출서(수정)_02-배수공_02-배수공_배수공H_통영기초#11-rev1_평택15-17본체내역서_rev5_4-3차 전기공사 설계서_REVP0(090401) 14" xfId="29667"/>
    <cellStyle name="통_수량산출서(수정)_02-배수공_02-배수공_배수공H_통영기초#11-rev1_평택15-17본체내역서_rev5_4-3차 전기공사 설계서_REVP0(090401) 2" xfId="20182"/>
    <cellStyle name="통_수량산출서(수정)_02-배수공_02-배수공_배수공H_통영기초#11-rev1_평택15-17본체내역서_rev5_4-3차 전기공사 설계서_REVP0(090401) 3" xfId="20183"/>
    <cellStyle name="통_수량산출서(수정)_02-배수공_02-배수공_배수공H_통영기초#11-rev1_평택15-17본체내역서_rev5_4-3차 전기공사 설계서_REVP0(090401) 4" xfId="20184"/>
    <cellStyle name="통_수량산출서(수정)_02-배수공_02-배수공_배수공H_통영기초#11-rev1_평택15-17본체내역서_rev5_4-3차 전기공사 설계서_REVP0(090401) 5" xfId="20185"/>
    <cellStyle name="통_수량산출서(수정)_02-배수공_02-배수공_배수공H_통영기초#11-rev1_평택15-17본체내역서_rev5_4-3차 전기공사 설계서_REVP0(090401) 6" xfId="20186"/>
    <cellStyle name="통_수량산출서(수정)_02-배수공_02-배수공_배수공H_통영기초#11-rev1_평택15-17본체내역서_rev5_4-3차 전기공사 설계서_REVP0(090401) 7" xfId="20187"/>
    <cellStyle name="통_수량산출서(수정)_02-배수공_02-배수공_배수공H_통영기초#11-rev1_평택15-17본체내역서_rev5_4-3차 전기공사 설계서_REVP0(090401) 8" xfId="20188"/>
    <cellStyle name="통_수량산출서(수정)_02-배수공_02-배수공_배수공H_통영기초#11-rev1_평택15-17본체내역서_rev5_4-3차 전기공사 설계서_REVP0(090401) 9" xfId="20189"/>
    <cellStyle name="통_수량산출서(수정)_02-배수공_02-배수공_배수공H_통합내역서" xfId="20190"/>
    <cellStyle name="통_수량산출서(수정)_02-배수공_02-배수공_배수공H_통합내역서 10" xfId="20191"/>
    <cellStyle name="통_수량산출서(수정)_02-배수공_02-배수공_배수공H_통합내역서 11" xfId="20192"/>
    <cellStyle name="통_수량산출서(수정)_02-배수공_02-배수공_배수공H_통합내역서 12" xfId="20193"/>
    <cellStyle name="통_수량산출서(수정)_02-배수공_02-배수공_배수공H_통합내역서 13" xfId="20194"/>
    <cellStyle name="통_수량산출서(수정)_02-배수공_02-배수공_배수공H_통합내역서 14" xfId="29666"/>
    <cellStyle name="통_수량산출서(수정)_02-배수공_02-배수공_배수공H_통합내역서 2" xfId="20195"/>
    <cellStyle name="통_수량산출서(수정)_02-배수공_02-배수공_배수공H_통합내역서 3" xfId="20196"/>
    <cellStyle name="통_수량산출서(수정)_02-배수공_02-배수공_배수공H_통합내역서 4" xfId="20197"/>
    <cellStyle name="통_수량산출서(수정)_02-배수공_02-배수공_배수공H_통합내역서 5" xfId="20198"/>
    <cellStyle name="통_수량산출서(수정)_02-배수공_02-배수공_배수공H_통합내역서 6" xfId="20199"/>
    <cellStyle name="통_수량산출서(수정)_02-배수공_02-배수공_배수공H_통합내역서 7" xfId="20200"/>
    <cellStyle name="통_수량산출서(수정)_02-배수공_02-배수공_배수공H_통합내역서 8" xfId="20201"/>
    <cellStyle name="통_수량산출서(수정)_02-배수공_02-배수공_배수공H_통합내역서 9" xfId="20202"/>
    <cellStyle name="통_수량산출서(수정)_02-배수공_02-배수공_배수공H_통합내역서_1-1차 전기공사 설계서(저장탱크)_REVA_090721(전기방식수정분)" xfId="28529"/>
    <cellStyle name="통_수량산출서(수정)_02-배수공_02-배수공_배수공H_통합내역서_4-3차 전기공사 설계서_REVP0(090401)" xfId="20203"/>
    <cellStyle name="통_수량산출서(수정)_02-배수공_02-배수공_배수공H_통합내역서_4-3차 전기공사 설계서_REVP0(090401) 10" xfId="20204"/>
    <cellStyle name="통_수량산출서(수정)_02-배수공_02-배수공_배수공H_통합내역서_4-3차 전기공사 설계서_REVP0(090401) 11" xfId="20205"/>
    <cellStyle name="통_수량산출서(수정)_02-배수공_02-배수공_배수공H_통합내역서_4-3차 전기공사 설계서_REVP0(090401) 12" xfId="20206"/>
    <cellStyle name="통_수량산출서(수정)_02-배수공_02-배수공_배수공H_통합내역서_4-3차 전기공사 설계서_REVP0(090401) 13" xfId="20207"/>
    <cellStyle name="통_수량산출서(수정)_02-배수공_02-배수공_배수공H_통합내역서_4-3차 전기공사 설계서_REVP0(090401) 14" xfId="29665"/>
    <cellStyle name="통_수량산출서(수정)_02-배수공_02-배수공_배수공H_통합내역서_4-3차 전기공사 설계서_REVP0(090401) 2" xfId="20208"/>
    <cellStyle name="통_수량산출서(수정)_02-배수공_02-배수공_배수공H_통합내역서_4-3차 전기공사 설계서_REVP0(090401) 3" xfId="20209"/>
    <cellStyle name="통_수량산출서(수정)_02-배수공_02-배수공_배수공H_통합내역서_4-3차 전기공사 설계서_REVP0(090401) 4" xfId="20210"/>
    <cellStyle name="통_수량산출서(수정)_02-배수공_02-배수공_배수공H_통합내역서_4-3차 전기공사 설계서_REVP0(090401) 5" xfId="20211"/>
    <cellStyle name="통_수량산출서(수정)_02-배수공_02-배수공_배수공H_통합내역서_4-3차 전기공사 설계서_REVP0(090401) 6" xfId="20212"/>
    <cellStyle name="통_수량산출서(수정)_02-배수공_02-배수공_배수공H_통합내역서_4-3차 전기공사 설계서_REVP0(090401) 7" xfId="20213"/>
    <cellStyle name="통_수량산출서(수정)_02-배수공_02-배수공_배수공H_통합내역서_4-3차 전기공사 설계서_REVP0(090401) 8" xfId="20214"/>
    <cellStyle name="통_수량산출서(수정)_02-배수공_02-배수공_배수공H_통합내역서_4-3차 전기공사 설계서_REVP0(090401) 9" xfId="20215"/>
    <cellStyle name="통_수량산출서(수정)_02-배수공_02-배수공_배수공H_평택15-17본체내역서_rev5" xfId="20216"/>
    <cellStyle name="통_수량산출서(수정)_02-배수공_02-배수공_배수공H_평택15-17본체내역서_rev5 10" xfId="20217"/>
    <cellStyle name="통_수량산출서(수정)_02-배수공_02-배수공_배수공H_평택15-17본체내역서_rev5 11" xfId="20218"/>
    <cellStyle name="통_수량산출서(수정)_02-배수공_02-배수공_배수공H_평택15-17본체내역서_rev5 12" xfId="20219"/>
    <cellStyle name="통_수량산출서(수정)_02-배수공_02-배수공_배수공H_평택15-17본체내역서_rev5 13" xfId="20220"/>
    <cellStyle name="통_수량산출서(수정)_02-배수공_02-배수공_배수공H_평택15-17본체내역서_rev5 14" xfId="29664"/>
    <cellStyle name="통_수량산출서(수정)_02-배수공_02-배수공_배수공H_평택15-17본체내역서_rev5 2" xfId="20221"/>
    <cellStyle name="통_수량산출서(수정)_02-배수공_02-배수공_배수공H_평택15-17본체내역서_rev5 3" xfId="20222"/>
    <cellStyle name="통_수량산출서(수정)_02-배수공_02-배수공_배수공H_평택15-17본체내역서_rev5 4" xfId="20223"/>
    <cellStyle name="통_수량산출서(수정)_02-배수공_02-배수공_배수공H_평택15-17본체내역서_rev5 5" xfId="20224"/>
    <cellStyle name="통_수량산출서(수정)_02-배수공_02-배수공_배수공H_평택15-17본체내역서_rev5 6" xfId="20225"/>
    <cellStyle name="통_수량산출서(수정)_02-배수공_02-배수공_배수공H_평택15-17본체내역서_rev5 7" xfId="20226"/>
    <cellStyle name="통_수량산출서(수정)_02-배수공_02-배수공_배수공H_평택15-17본체내역서_rev5 8" xfId="20227"/>
    <cellStyle name="통_수량산출서(수정)_02-배수공_02-배수공_배수공H_평택15-17본체내역서_rev5 9" xfId="20228"/>
    <cellStyle name="통_수량산출서(수정)_02-배수공_02-배수공_배수공H_평택15-17본체내역서_rev5_1-1차 전기공사 설계서(저장탱크)_REVA_090721(전기방식수정분)" xfId="28530"/>
    <cellStyle name="통_수량산출서(수정)_02-배수공_02-배수공_배수공H_평택15-17본체내역서_rev5_4-3차 전기공사 설계서_REVP0(090401)" xfId="20229"/>
    <cellStyle name="통_수량산출서(수정)_02-배수공_02-배수공_배수공H_평택15-17본체내역서_rev5_4-3차 전기공사 설계서_REVP0(090401) 10" xfId="20230"/>
    <cellStyle name="통_수량산출서(수정)_02-배수공_02-배수공_배수공H_평택15-17본체내역서_rev5_4-3차 전기공사 설계서_REVP0(090401) 11" xfId="20231"/>
    <cellStyle name="통_수량산출서(수정)_02-배수공_02-배수공_배수공H_평택15-17본체내역서_rev5_4-3차 전기공사 설계서_REVP0(090401) 12" xfId="20232"/>
    <cellStyle name="통_수량산출서(수정)_02-배수공_02-배수공_배수공H_평택15-17본체내역서_rev5_4-3차 전기공사 설계서_REVP0(090401) 13" xfId="20233"/>
    <cellStyle name="통_수량산출서(수정)_02-배수공_02-배수공_배수공H_평택15-17본체내역서_rev5_4-3차 전기공사 설계서_REVP0(090401) 14" xfId="29663"/>
    <cellStyle name="통_수량산출서(수정)_02-배수공_02-배수공_배수공H_평택15-17본체내역서_rev5_4-3차 전기공사 설계서_REVP0(090401) 2" xfId="20234"/>
    <cellStyle name="통_수량산출서(수정)_02-배수공_02-배수공_배수공H_평택15-17본체내역서_rev5_4-3차 전기공사 설계서_REVP0(090401) 3" xfId="20235"/>
    <cellStyle name="통_수량산출서(수정)_02-배수공_02-배수공_배수공H_평택15-17본체내역서_rev5_4-3차 전기공사 설계서_REVP0(090401) 4" xfId="20236"/>
    <cellStyle name="통_수량산출서(수정)_02-배수공_02-배수공_배수공H_평택15-17본체내역서_rev5_4-3차 전기공사 설계서_REVP0(090401) 5" xfId="20237"/>
    <cellStyle name="통_수량산출서(수정)_02-배수공_02-배수공_배수공H_평택15-17본체내역서_rev5_4-3차 전기공사 설계서_REVP0(090401) 6" xfId="20238"/>
    <cellStyle name="통_수량산출서(수정)_02-배수공_02-배수공_배수공H_평택15-17본체내역서_rev5_4-3차 전기공사 설계서_REVP0(090401) 7" xfId="20239"/>
    <cellStyle name="통_수량산출서(수정)_02-배수공_02-배수공_배수공H_평택15-17본체내역서_rev5_4-3차 전기공사 설계서_REVP0(090401) 8" xfId="20240"/>
    <cellStyle name="통_수량산출서(수정)_02-배수공_02-배수공_배수공H_평택15-17본체내역서_rev5_4-3차 전기공사 설계서_REVP0(090401) 9" xfId="20241"/>
    <cellStyle name="통_수량산출서(수정)_02-배수공_02-배수공_통영기초#11-rev1" xfId="20242"/>
    <cellStyle name="통_수량산출서(수정)_02-배수공_02-배수공_통영기초#11-rev1 10" xfId="20243"/>
    <cellStyle name="통_수량산출서(수정)_02-배수공_02-배수공_통영기초#11-rev1 11" xfId="20244"/>
    <cellStyle name="통_수량산출서(수정)_02-배수공_02-배수공_통영기초#11-rev1 12" xfId="20245"/>
    <cellStyle name="통_수량산출서(수정)_02-배수공_02-배수공_통영기초#11-rev1 13" xfId="20246"/>
    <cellStyle name="통_수량산출서(수정)_02-배수공_02-배수공_통영기초#11-rev1 14" xfId="29662"/>
    <cellStyle name="통_수량산출서(수정)_02-배수공_02-배수공_통영기초#11-rev1 2" xfId="20247"/>
    <cellStyle name="통_수량산출서(수정)_02-배수공_02-배수공_통영기초#11-rev1 3" xfId="20248"/>
    <cellStyle name="통_수량산출서(수정)_02-배수공_02-배수공_통영기초#11-rev1 4" xfId="20249"/>
    <cellStyle name="통_수량산출서(수정)_02-배수공_02-배수공_통영기초#11-rev1 5" xfId="20250"/>
    <cellStyle name="통_수량산출서(수정)_02-배수공_02-배수공_통영기초#11-rev1 6" xfId="20251"/>
    <cellStyle name="통_수량산출서(수정)_02-배수공_02-배수공_통영기초#11-rev1 7" xfId="20252"/>
    <cellStyle name="통_수량산출서(수정)_02-배수공_02-배수공_통영기초#11-rev1 8" xfId="20253"/>
    <cellStyle name="통_수량산출서(수정)_02-배수공_02-배수공_통영기초#11-rev1 9" xfId="20254"/>
    <cellStyle name="통_수량산출서(수정)_02-배수공_02-배수공_통영기초#11-rev1_1-1차 전기공사 설계서(저장탱크)_REVA_090721(전기방식수정분)" xfId="28531"/>
    <cellStyle name="통_수량산출서(수정)_02-배수공_02-배수공_통영기초#11-rev1_4-3차 전기공사 설계서_REVP0(090401)" xfId="20255"/>
    <cellStyle name="통_수량산출서(수정)_02-배수공_02-배수공_통영기초#11-rev1_4-3차 전기공사 설계서_REVP0(090401) 10" xfId="20256"/>
    <cellStyle name="통_수량산출서(수정)_02-배수공_02-배수공_통영기초#11-rev1_4-3차 전기공사 설계서_REVP0(090401) 11" xfId="20257"/>
    <cellStyle name="통_수량산출서(수정)_02-배수공_02-배수공_통영기초#11-rev1_4-3차 전기공사 설계서_REVP0(090401) 12" xfId="20258"/>
    <cellStyle name="통_수량산출서(수정)_02-배수공_02-배수공_통영기초#11-rev1_4-3차 전기공사 설계서_REVP0(090401) 13" xfId="20259"/>
    <cellStyle name="통_수량산출서(수정)_02-배수공_02-배수공_통영기초#11-rev1_4-3차 전기공사 설계서_REVP0(090401) 14" xfId="29661"/>
    <cellStyle name="통_수량산출서(수정)_02-배수공_02-배수공_통영기초#11-rev1_4-3차 전기공사 설계서_REVP0(090401) 2" xfId="20260"/>
    <cellStyle name="통_수량산출서(수정)_02-배수공_02-배수공_통영기초#11-rev1_4-3차 전기공사 설계서_REVP0(090401) 3" xfId="20261"/>
    <cellStyle name="통_수량산출서(수정)_02-배수공_02-배수공_통영기초#11-rev1_4-3차 전기공사 설계서_REVP0(090401) 4" xfId="20262"/>
    <cellStyle name="통_수량산출서(수정)_02-배수공_02-배수공_통영기초#11-rev1_4-3차 전기공사 설계서_REVP0(090401) 5" xfId="20263"/>
    <cellStyle name="통_수량산출서(수정)_02-배수공_02-배수공_통영기초#11-rev1_4-3차 전기공사 설계서_REVP0(090401) 6" xfId="20264"/>
    <cellStyle name="통_수량산출서(수정)_02-배수공_02-배수공_통영기초#11-rev1_4-3차 전기공사 설계서_REVP0(090401) 7" xfId="20265"/>
    <cellStyle name="통_수량산출서(수정)_02-배수공_02-배수공_통영기초#11-rev1_4-3차 전기공사 설계서_REVP0(090401) 8" xfId="20266"/>
    <cellStyle name="통_수량산출서(수정)_02-배수공_02-배수공_통영기초#11-rev1_4-3차 전기공사 설계서_REVP0(090401) 9" xfId="20267"/>
    <cellStyle name="통_수량산출서(수정)_02-배수공_02-배수공_통영기초#11-rev1_노임단가" xfId="20268"/>
    <cellStyle name="통_수량산출서(수정)_02-배수공_02-배수공_통영기초#11-rev1_노임단가 10" xfId="20269"/>
    <cellStyle name="통_수량산출서(수정)_02-배수공_02-배수공_통영기초#11-rev1_노임단가 11" xfId="20270"/>
    <cellStyle name="통_수량산출서(수정)_02-배수공_02-배수공_통영기초#11-rev1_노임단가 12" xfId="20271"/>
    <cellStyle name="통_수량산출서(수정)_02-배수공_02-배수공_통영기초#11-rev1_노임단가 13" xfId="20272"/>
    <cellStyle name="통_수량산출서(수정)_02-배수공_02-배수공_통영기초#11-rev1_노임단가 14" xfId="29660"/>
    <cellStyle name="통_수량산출서(수정)_02-배수공_02-배수공_통영기초#11-rev1_노임단가 2" xfId="20273"/>
    <cellStyle name="통_수량산출서(수정)_02-배수공_02-배수공_통영기초#11-rev1_노임단가 3" xfId="20274"/>
    <cellStyle name="통_수량산출서(수정)_02-배수공_02-배수공_통영기초#11-rev1_노임단가 4" xfId="20275"/>
    <cellStyle name="통_수량산출서(수정)_02-배수공_02-배수공_통영기초#11-rev1_노임단가 5" xfId="20276"/>
    <cellStyle name="통_수량산출서(수정)_02-배수공_02-배수공_통영기초#11-rev1_노임단가 6" xfId="20277"/>
    <cellStyle name="통_수량산출서(수정)_02-배수공_02-배수공_통영기초#11-rev1_노임단가 7" xfId="20278"/>
    <cellStyle name="통_수량산출서(수정)_02-배수공_02-배수공_통영기초#11-rev1_노임단가 8" xfId="20279"/>
    <cellStyle name="통_수량산출서(수정)_02-배수공_02-배수공_통영기초#11-rev1_노임단가 9" xfId="20280"/>
    <cellStyle name="통_수량산출서(수정)_02-배수공_02-배수공_통영기초#11-rev1_노임단가_1-1차 전기공사 설계서(저장탱크)_REVA_090721(전기방식수정분)" xfId="28532"/>
    <cellStyle name="통_수량산출서(수정)_02-배수공_02-배수공_통영기초#11-rev1_노임단가_4-3차 전기공사 설계서_REVP0(090401)" xfId="20281"/>
    <cellStyle name="통_수량산출서(수정)_02-배수공_02-배수공_통영기초#11-rev1_노임단가_4-3차 전기공사 설계서_REVP0(090401) 10" xfId="20282"/>
    <cellStyle name="통_수량산출서(수정)_02-배수공_02-배수공_통영기초#11-rev1_노임단가_4-3차 전기공사 설계서_REVP0(090401) 11" xfId="20283"/>
    <cellStyle name="통_수량산출서(수정)_02-배수공_02-배수공_통영기초#11-rev1_노임단가_4-3차 전기공사 설계서_REVP0(090401) 12" xfId="20284"/>
    <cellStyle name="통_수량산출서(수정)_02-배수공_02-배수공_통영기초#11-rev1_노임단가_4-3차 전기공사 설계서_REVP0(090401) 13" xfId="20285"/>
    <cellStyle name="통_수량산출서(수정)_02-배수공_02-배수공_통영기초#11-rev1_노임단가_4-3차 전기공사 설계서_REVP0(090401) 14" xfId="29659"/>
    <cellStyle name="통_수량산출서(수정)_02-배수공_02-배수공_통영기초#11-rev1_노임단가_4-3차 전기공사 설계서_REVP0(090401) 2" xfId="20286"/>
    <cellStyle name="통_수량산출서(수정)_02-배수공_02-배수공_통영기초#11-rev1_노임단가_4-3차 전기공사 설계서_REVP0(090401) 3" xfId="20287"/>
    <cellStyle name="통_수량산출서(수정)_02-배수공_02-배수공_통영기초#11-rev1_노임단가_4-3차 전기공사 설계서_REVP0(090401) 4" xfId="20288"/>
    <cellStyle name="통_수량산출서(수정)_02-배수공_02-배수공_통영기초#11-rev1_노임단가_4-3차 전기공사 설계서_REVP0(090401) 5" xfId="20289"/>
    <cellStyle name="통_수량산출서(수정)_02-배수공_02-배수공_통영기초#11-rev1_노임단가_4-3차 전기공사 설계서_REVP0(090401) 6" xfId="20290"/>
    <cellStyle name="통_수량산출서(수정)_02-배수공_02-배수공_통영기초#11-rev1_노임단가_4-3차 전기공사 설계서_REVP0(090401) 7" xfId="20291"/>
    <cellStyle name="통_수량산출서(수정)_02-배수공_02-배수공_통영기초#11-rev1_노임단가_4-3차 전기공사 설계서_REVP0(090401) 8" xfId="20292"/>
    <cellStyle name="통_수량산출서(수정)_02-배수공_02-배수공_통영기초#11-rev1_노임단가_4-3차 전기공사 설계서_REVP0(090401) 9" xfId="20293"/>
    <cellStyle name="통_수량산출서(수정)_02-배수공_02-배수공_통영기초#11-rev1_통합내역서" xfId="20294"/>
    <cellStyle name="통_수량산출서(수정)_02-배수공_02-배수공_통영기초#11-rev1_통합내역서 10" xfId="20295"/>
    <cellStyle name="통_수량산출서(수정)_02-배수공_02-배수공_통영기초#11-rev1_통합내역서 11" xfId="20296"/>
    <cellStyle name="통_수량산출서(수정)_02-배수공_02-배수공_통영기초#11-rev1_통합내역서 12" xfId="20297"/>
    <cellStyle name="통_수량산출서(수정)_02-배수공_02-배수공_통영기초#11-rev1_통합내역서 13" xfId="20298"/>
    <cellStyle name="통_수량산출서(수정)_02-배수공_02-배수공_통영기초#11-rev1_통합내역서 14" xfId="29658"/>
    <cellStyle name="통_수량산출서(수정)_02-배수공_02-배수공_통영기초#11-rev1_통합내역서 2" xfId="20299"/>
    <cellStyle name="통_수량산출서(수정)_02-배수공_02-배수공_통영기초#11-rev1_통합내역서 3" xfId="20300"/>
    <cellStyle name="통_수량산출서(수정)_02-배수공_02-배수공_통영기초#11-rev1_통합내역서 4" xfId="20301"/>
    <cellStyle name="통_수량산출서(수정)_02-배수공_02-배수공_통영기초#11-rev1_통합내역서 5" xfId="20302"/>
    <cellStyle name="통_수량산출서(수정)_02-배수공_02-배수공_통영기초#11-rev1_통합내역서 6" xfId="20303"/>
    <cellStyle name="통_수량산출서(수정)_02-배수공_02-배수공_통영기초#11-rev1_통합내역서 7" xfId="20304"/>
    <cellStyle name="통_수량산출서(수정)_02-배수공_02-배수공_통영기초#11-rev1_통합내역서 8" xfId="20305"/>
    <cellStyle name="통_수량산출서(수정)_02-배수공_02-배수공_통영기초#11-rev1_통합내역서 9" xfId="20306"/>
    <cellStyle name="통_수량산출서(수정)_02-배수공_02-배수공_통영기초#11-rev1_통합내역서_1-1차 전기공사 설계서(저장탱크)_REVA_090721(전기방식수정분)" xfId="28533"/>
    <cellStyle name="통_수량산출서(수정)_02-배수공_02-배수공_통영기초#11-rev1_통합내역서_4-3차 전기공사 설계서_REVP0(090401)" xfId="20307"/>
    <cellStyle name="통_수량산출서(수정)_02-배수공_02-배수공_통영기초#11-rev1_통합내역서_4-3차 전기공사 설계서_REVP0(090401) 10" xfId="20308"/>
    <cellStyle name="통_수량산출서(수정)_02-배수공_02-배수공_통영기초#11-rev1_통합내역서_4-3차 전기공사 설계서_REVP0(090401) 11" xfId="20309"/>
    <cellStyle name="통_수량산출서(수정)_02-배수공_02-배수공_통영기초#11-rev1_통합내역서_4-3차 전기공사 설계서_REVP0(090401) 12" xfId="20310"/>
    <cellStyle name="통_수량산출서(수정)_02-배수공_02-배수공_통영기초#11-rev1_통합내역서_4-3차 전기공사 설계서_REVP0(090401) 13" xfId="20311"/>
    <cellStyle name="통_수량산출서(수정)_02-배수공_02-배수공_통영기초#11-rev1_통합내역서_4-3차 전기공사 설계서_REVP0(090401) 14" xfId="29657"/>
    <cellStyle name="통_수량산출서(수정)_02-배수공_02-배수공_통영기초#11-rev1_통합내역서_4-3차 전기공사 설계서_REVP0(090401) 2" xfId="20312"/>
    <cellStyle name="통_수량산출서(수정)_02-배수공_02-배수공_통영기초#11-rev1_통합내역서_4-3차 전기공사 설계서_REVP0(090401) 3" xfId="20313"/>
    <cellStyle name="통_수량산출서(수정)_02-배수공_02-배수공_통영기초#11-rev1_통합내역서_4-3차 전기공사 설계서_REVP0(090401) 4" xfId="20314"/>
    <cellStyle name="통_수량산출서(수정)_02-배수공_02-배수공_통영기초#11-rev1_통합내역서_4-3차 전기공사 설계서_REVP0(090401) 5" xfId="20315"/>
    <cellStyle name="통_수량산출서(수정)_02-배수공_02-배수공_통영기초#11-rev1_통합내역서_4-3차 전기공사 설계서_REVP0(090401) 6" xfId="20316"/>
    <cellStyle name="통_수량산출서(수정)_02-배수공_02-배수공_통영기초#11-rev1_통합내역서_4-3차 전기공사 설계서_REVP0(090401) 7" xfId="20317"/>
    <cellStyle name="통_수량산출서(수정)_02-배수공_02-배수공_통영기초#11-rev1_통합내역서_4-3차 전기공사 설계서_REVP0(090401) 8" xfId="20318"/>
    <cellStyle name="통_수량산출서(수정)_02-배수공_02-배수공_통영기초#11-rev1_통합내역서_4-3차 전기공사 설계서_REVP0(090401) 9" xfId="20319"/>
    <cellStyle name="통_수량산출서(수정)_02-배수공_02-배수공_통영기초#11-rev1_평택15-17본체내역서_rev5" xfId="20320"/>
    <cellStyle name="통_수량산출서(수정)_02-배수공_02-배수공_통영기초#11-rev1_평택15-17본체내역서_rev5 10" xfId="20321"/>
    <cellStyle name="통_수량산출서(수정)_02-배수공_02-배수공_통영기초#11-rev1_평택15-17본체내역서_rev5 11" xfId="20322"/>
    <cellStyle name="통_수량산출서(수정)_02-배수공_02-배수공_통영기초#11-rev1_평택15-17본체내역서_rev5 12" xfId="20323"/>
    <cellStyle name="통_수량산출서(수정)_02-배수공_02-배수공_통영기초#11-rev1_평택15-17본체내역서_rev5 13" xfId="20324"/>
    <cellStyle name="통_수량산출서(수정)_02-배수공_02-배수공_통영기초#11-rev1_평택15-17본체내역서_rev5 14" xfId="29656"/>
    <cellStyle name="통_수량산출서(수정)_02-배수공_02-배수공_통영기초#11-rev1_평택15-17본체내역서_rev5 2" xfId="20325"/>
    <cellStyle name="통_수량산출서(수정)_02-배수공_02-배수공_통영기초#11-rev1_평택15-17본체내역서_rev5 3" xfId="20326"/>
    <cellStyle name="통_수량산출서(수정)_02-배수공_02-배수공_통영기초#11-rev1_평택15-17본체내역서_rev5 4" xfId="20327"/>
    <cellStyle name="통_수량산출서(수정)_02-배수공_02-배수공_통영기초#11-rev1_평택15-17본체내역서_rev5 5" xfId="20328"/>
    <cellStyle name="통_수량산출서(수정)_02-배수공_02-배수공_통영기초#11-rev1_평택15-17본체내역서_rev5 6" xfId="20329"/>
    <cellStyle name="통_수량산출서(수정)_02-배수공_02-배수공_통영기초#11-rev1_평택15-17본체내역서_rev5 7" xfId="20330"/>
    <cellStyle name="통_수량산출서(수정)_02-배수공_02-배수공_통영기초#11-rev1_평택15-17본체내역서_rev5 8" xfId="20331"/>
    <cellStyle name="통_수량산출서(수정)_02-배수공_02-배수공_통영기초#11-rev1_평택15-17본체내역서_rev5 9" xfId="20332"/>
    <cellStyle name="통_수량산출서(수정)_02-배수공_02-배수공_통영기초#11-rev1_평택15-17본체내역서_rev5_1-1차 전기공사 설계서(저장탱크)_REVA_090721(전기방식수정분)" xfId="28534"/>
    <cellStyle name="통_수량산출서(수정)_02-배수공_02-배수공_통영기초#11-rev1_평택15-17본체내역서_rev5_4-3차 전기공사 설계서_REVP0(090401)" xfId="20333"/>
    <cellStyle name="통_수량산출서(수정)_02-배수공_02-배수공_통영기초#11-rev1_평택15-17본체내역서_rev5_4-3차 전기공사 설계서_REVP0(090401) 10" xfId="20334"/>
    <cellStyle name="통_수량산출서(수정)_02-배수공_02-배수공_통영기초#11-rev1_평택15-17본체내역서_rev5_4-3차 전기공사 설계서_REVP0(090401) 11" xfId="20335"/>
    <cellStyle name="통_수량산출서(수정)_02-배수공_02-배수공_통영기초#11-rev1_평택15-17본체내역서_rev5_4-3차 전기공사 설계서_REVP0(090401) 12" xfId="20336"/>
    <cellStyle name="통_수량산출서(수정)_02-배수공_02-배수공_통영기초#11-rev1_평택15-17본체내역서_rev5_4-3차 전기공사 설계서_REVP0(090401) 13" xfId="20337"/>
    <cellStyle name="통_수량산출서(수정)_02-배수공_02-배수공_통영기초#11-rev1_평택15-17본체내역서_rev5_4-3차 전기공사 설계서_REVP0(090401) 14" xfId="29655"/>
    <cellStyle name="통_수량산출서(수정)_02-배수공_02-배수공_통영기초#11-rev1_평택15-17본체내역서_rev5_4-3차 전기공사 설계서_REVP0(090401) 2" xfId="20338"/>
    <cellStyle name="통_수량산출서(수정)_02-배수공_02-배수공_통영기초#11-rev1_평택15-17본체내역서_rev5_4-3차 전기공사 설계서_REVP0(090401) 3" xfId="20339"/>
    <cellStyle name="통_수량산출서(수정)_02-배수공_02-배수공_통영기초#11-rev1_평택15-17본체내역서_rev5_4-3차 전기공사 설계서_REVP0(090401) 4" xfId="20340"/>
    <cellStyle name="통_수량산출서(수정)_02-배수공_02-배수공_통영기초#11-rev1_평택15-17본체내역서_rev5_4-3차 전기공사 설계서_REVP0(090401) 5" xfId="20341"/>
    <cellStyle name="통_수량산출서(수정)_02-배수공_02-배수공_통영기초#11-rev1_평택15-17본체내역서_rev5_4-3차 전기공사 설계서_REVP0(090401) 6" xfId="20342"/>
    <cellStyle name="통_수량산출서(수정)_02-배수공_02-배수공_통영기초#11-rev1_평택15-17본체내역서_rev5_4-3차 전기공사 설계서_REVP0(090401) 7" xfId="20343"/>
    <cellStyle name="통_수량산출서(수정)_02-배수공_02-배수공_통영기초#11-rev1_평택15-17본체내역서_rev5_4-3차 전기공사 설계서_REVP0(090401) 8" xfId="20344"/>
    <cellStyle name="통_수량산출서(수정)_02-배수공_02-배수공_통영기초#11-rev1_평택15-17본체내역서_rev5_4-3차 전기공사 설계서_REVP0(090401) 9" xfId="20345"/>
    <cellStyle name="통_수량산출서(수정)_02-배수공_02-배수공_통합내역서" xfId="20346"/>
    <cellStyle name="통_수량산출서(수정)_02-배수공_02-배수공_통합내역서 10" xfId="20347"/>
    <cellStyle name="통_수량산출서(수정)_02-배수공_02-배수공_통합내역서 11" xfId="20348"/>
    <cellStyle name="통_수량산출서(수정)_02-배수공_02-배수공_통합내역서 12" xfId="20349"/>
    <cellStyle name="통_수량산출서(수정)_02-배수공_02-배수공_통합내역서 13" xfId="20350"/>
    <cellStyle name="통_수량산출서(수정)_02-배수공_02-배수공_통합내역서 14" xfId="29654"/>
    <cellStyle name="통_수량산출서(수정)_02-배수공_02-배수공_통합내역서 2" xfId="20351"/>
    <cellStyle name="통_수량산출서(수정)_02-배수공_02-배수공_통합내역서 3" xfId="20352"/>
    <cellStyle name="통_수량산출서(수정)_02-배수공_02-배수공_통합내역서 4" xfId="20353"/>
    <cellStyle name="통_수량산출서(수정)_02-배수공_02-배수공_통합내역서 5" xfId="20354"/>
    <cellStyle name="통_수량산출서(수정)_02-배수공_02-배수공_통합내역서 6" xfId="20355"/>
    <cellStyle name="통_수량산출서(수정)_02-배수공_02-배수공_통합내역서 7" xfId="20356"/>
    <cellStyle name="통_수량산출서(수정)_02-배수공_02-배수공_통합내역서 8" xfId="20357"/>
    <cellStyle name="통_수량산출서(수정)_02-배수공_02-배수공_통합내역서 9" xfId="20358"/>
    <cellStyle name="통_수량산출서(수정)_02-배수공_02-배수공_통합내역서_1-1차 전기공사 설계서(저장탱크)_REVA_090721(전기방식수정분)" xfId="28535"/>
    <cellStyle name="통_수량산출서(수정)_02-배수공_02-배수공_통합내역서_4-3차 전기공사 설계서_REVP0(090401)" xfId="20359"/>
    <cellStyle name="통_수량산출서(수정)_02-배수공_02-배수공_통합내역서_4-3차 전기공사 설계서_REVP0(090401) 10" xfId="20360"/>
    <cellStyle name="통_수량산출서(수정)_02-배수공_02-배수공_통합내역서_4-3차 전기공사 설계서_REVP0(090401) 11" xfId="20361"/>
    <cellStyle name="통_수량산출서(수정)_02-배수공_02-배수공_통합내역서_4-3차 전기공사 설계서_REVP0(090401) 12" xfId="20362"/>
    <cellStyle name="통_수량산출서(수정)_02-배수공_02-배수공_통합내역서_4-3차 전기공사 설계서_REVP0(090401) 13" xfId="20363"/>
    <cellStyle name="통_수량산출서(수정)_02-배수공_02-배수공_통합내역서_4-3차 전기공사 설계서_REVP0(090401) 14" xfId="29653"/>
    <cellStyle name="통_수량산출서(수정)_02-배수공_02-배수공_통합내역서_4-3차 전기공사 설계서_REVP0(090401) 2" xfId="20364"/>
    <cellStyle name="통_수량산출서(수정)_02-배수공_02-배수공_통합내역서_4-3차 전기공사 설계서_REVP0(090401) 3" xfId="20365"/>
    <cellStyle name="통_수량산출서(수정)_02-배수공_02-배수공_통합내역서_4-3차 전기공사 설계서_REVP0(090401) 4" xfId="20366"/>
    <cellStyle name="통_수량산출서(수정)_02-배수공_02-배수공_통합내역서_4-3차 전기공사 설계서_REVP0(090401) 5" xfId="20367"/>
    <cellStyle name="통_수량산출서(수정)_02-배수공_02-배수공_통합내역서_4-3차 전기공사 설계서_REVP0(090401) 6" xfId="20368"/>
    <cellStyle name="통_수량산출서(수정)_02-배수공_02-배수공_통합내역서_4-3차 전기공사 설계서_REVP0(090401) 7" xfId="20369"/>
    <cellStyle name="통_수량산출서(수정)_02-배수공_02-배수공_통합내역서_4-3차 전기공사 설계서_REVP0(090401) 8" xfId="20370"/>
    <cellStyle name="통_수량산출서(수정)_02-배수공_02-배수공_통합내역서_4-3차 전기공사 설계서_REVP0(090401) 9" xfId="20371"/>
    <cellStyle name="통_수량산출서(수정)_02-배수공_02-배수공_평택15-17본체내역서_rev5" xfId="20372"/>
    <cellStyle name="통_수량산출서(수정)_02-배수공_02-배수공_평택15-17본체내역서_rev5 10" xfId="20373"/>
    <cellStyle name="통_수량산출서(수정)_02-배수공_02-배수공_평택15-17본체내역서_rev5 11" xfId="20374"/>
    <cellStyle name="통_수량산출서(수정)_02-배수공_02-배수공_평택15-17본체내역서_rev5 12" xfId="20375"/>
    <cellStyle name="통_수량산출서(수정)_02-배수공_02-배수공_평택15-17본체내역서_rev5 13" xfId="20376"/>
    <cellStyle name="통_수량산출서(수정)_02-배수공_02-배수공_평택15-17본체내역서_rev5 14" xfId="29652"/>
    <cellStyle name="통_수량산출서(수정)_02-배수공_02-배수공_평택15-17본체내역서_rev5 2" xfId="20377"/>
    <cellStyle name="통_수량산출서(수정)_02-배수공_02-배수공_평택15-17본체내역서_rev5 3" xfId="20378"/>
    <cellStyle name="통_수량산출서(수정)_02-배수공_02-배수공_평택15-17본체내역서_rev5 4" xfId="20379"/>
    <cellStyle name="통_수량산출서(수정)_02-배수공_02-배수공_평택15-17본체내역서_rev5 5" xfId="20380"/>
    <cellStyle name="통_수량산출서(수정)_02-배수공_02-배수공_평택15-17본체내역서_rev5 6" xfId="20381"/>
    <cellStyle name="통_수량산출서(수정)_02-배수공_02-배수공_평택15-17본체내역서_rev5 7" xfId="20382"/>
    <cellStyle name="통_수량산출서(수정)_02-배수공_02-배수공_평택15-17본체내역서_rev5 8" xfId="20383"/>
    <cellStyle name="통_수량산출서(수정)_02-배수공_02-배수공_평택15-17본체내역서_rev5 9" xfId="20384"/>
    <cellStyle name="통_수량산출서(수정)_02-배수공_02-배수공_평택15-17본체내역서_rev5_1-1차 전기공사 설계서(저장탱크)_REVA_090721(전기방식수정분)" xfId="28536"/>
    <cellStyle name="통_수량산출서(수정)_02-배수공_02-배수공_평택15-17본체내역서_rev5_4-3차 전기공사 설계서_REVP0(090401)" xfId="20385"/>
    <cellStyle name="통_수량산출서(수정)_02-배수공_02-배수공_평택15-17본체내역서_rev5_4-3차 전기공사 설계서_REVP0(090401) 10" xfId="20386"/>
    <cellStyle name="통_수량산출서(수정)_02-배수공_02-배수공_평택15-17본체내역서_rev5_4-3차 전기공사 설계서_REVP0(090401) 11" xfId="20387"/>
    <cellStyle name="통_수량산출서(수정)_02-배수공_02-배수공_평택15-17본체내역서_rev5_4-3차 전기공사 설계서_REVP0(090401) 12" xfId="20388"/>
    <cellStyle name="통_수량산출서(수정)_02-배수공_02-배수공_평택15-17본체내역서_rev5_4-3차 전기공사 설계서_REVP0(090401) 13" xfId="20389"/>
    <cellStyle name="통_수량산출서(수정)_02-배수공_02-배수공_평택15-17본체내역서_rev5_4-3차 전기공사 설계서_REVP0(090401) 14" xfId="29651"/>
    <cellStyle name="통_수량산출서(수정)_02-배수공_02-배수공_평택15-17본체내역서_rev5_4-3차 전기공사 설계서_REVP0(090401) 2" xfId="20390"/>
    <cellStyle name="통_수량산출서(수정)_02-배수공_02-배수공_평택15-17본체내역서_rev5_4-3차 전기공사 설계서_REVP0(090401) 3" xfId="20391"/>
    <cellStyle name="통_수량산출서(수정)_02-배수공_02-배수공_평택15-17본체내역서_rev5_4-3차 전기공사 설계서_REVP0(090401) 4" xfId="20392"/>
    <cellStyle name="통_수량산출서(수정)_02-배수공_02-배수공_평택15-17본체내역서_rev5_4-3차 전기공사 설계서_REVP0(090401) 5" xfId="20393"/>
    <cellStyle name="통_수량산출서(수정)_02-배수공_02-배수공_평택15-17본체내역서_rev5_4-3차 전기공사 설계서_REVP0(090401) 6" xfId="20394"/>
    <cellStyle name="통_수량산출서(수정)_02-배수공_02-배수공_평택15-17본체내역서_rev5_4-3차 전기공사 설계서_REVP0(090401) 7" xfId="20395"/>
    <cellStyle name="통_수량산출서(수정)_02-배수공_02-배수공_평택15-17본체내역서_rev5_4-3차 전기공사 설계서_REVP0(090401) 8" xfId="20396"/>
    <cellStyle name="통_수량산출서(수정)_02-배수공_02-배수공_평택15-17본체내역서_rev5_4-3차 전기공사 설계서_REVP0(090401) 9" xfId="20397"/>
    <cellStyle name="통_수량산출서(수정)_02-배수공_1-1차 전기공사 설계서(저장탱크)_REVA_090721(전기방식수정분)" xfId="28537"/>
    <cellStyle name="통_수량산출서(수정)_02-배수공_4-3차 전기공사 설계서_REVP0(090401)" xfId="20398"/>
    <cellStyle name="통_수량산출서(수정)_02-배수공_4-3차 전기공사 설계서_REVP0(090401) 10" xfId="20399"/>
    <cellStyle name="통_수량산출서(수정)_02-배수공_4-3차 전기공사 설계서_REVP0(090401) 11" xfId="20400"/>
    <cellStyle name="통_수량산출서(수정)_02-배수공_4-3차 전기공사 설계서_REVP0(090401) 12" xfId="20401"/>
    <cellStyle name="통_수량산출서(수정)_02-배수공_4-3차 전기공사 설계서_REVP0(090401) 13" xfId="20402"/>
    <cellStyle name="통_수량산출서(수정)_02-배수공_4-3차 전기공사 설계서_REVP0(090401) 14" xfId="29650"/>
    <cellStyle name="통_수량산출서(수정)_02-배수공_4-3차 전기공사 설계서_REVP0(090401) 2" xfId="20403"/>
    <cellStyle name="통_수량산출서(수정)_02-배수공_4-3차 전기공사 설계서_REVP0(090401) 3" xfId="20404"/>
    <cellStyle name="통_수량산출서(수정)_02-배수공_4-3차 전기공사 설계서_REVP0(090401) 4" xfId="20405"/>
    <cellStyle name="통_수량산출서(수정)_02-배수공_4-3차 전기공사 설계서_REVP0(090401) 5" xfId="20406"/>
    <cellStyle name="통_수량산출서(수정)_02-배수공_4-3차 전기공사 설계서_REVP0(090401) 6" xfId="20407"/>
    <cellStyle name="통_수량산출서(수정)_02-배수공_4-3차 전기공사 설계서_REVP0(090401) 7" xfId="20408"/>
    <cellStyle name="통_수량산출서(수정)_02-배수공_4-3차 전기공사 설계서_REVP0(090401) 8" xfId="20409"/>
    <cellStyle name="통_수량산출서(수정)_02-배수공_4-3차 전기공사 설계서_REVP0(090401) 9" xfId="20410"/>
    <cellStyle name="통_수량산출서(수정)_02-배수공_노임단가" xfId="20411"/>
    <cellStyle name="통_수량산출서(수정)_02-배수공_노임단가 10" xfId="20412"/>
    <cellStyle name="통_수량산출서(수정)_02-배수공_노임단가 11" xfId="20413"/>
    <cellStyle name="통_수량산출서(수정)_02-배수공_노임단가 12" xfId="20414"/>
    <cellStyle name="통_수량산출서(수정)_02-배수공_노임단가 13" xfId="20415"/>
    <cellStyle name="통_수량산출서(수정)_02-배수공_노임단가 14" xfId="29649"/>
    <cellStyle name="통_수량산출서(수정)_02-배수공_노임단가 2" xfId="20416"/>
    <cellStyle name="통_수량산출서(수정)_02-배수공_노임단가 3" xfId="20417"/>
    <cellStyle name="통_수량산출서(수정)_02-배수공_노임단가 4" xfId="20418"/>
    <cellStyle name="통_수량산출서(수정)_02-배수공_노임단가 5" xfId="20419"/>
    <cellStyle name="통_수량산출서(수정)_02-배수공_노임단가 6" xfId="20420"/>
    <cellStyle name="통_수량산출서(수정)_02-배수공_노임단가 7" xfId="20421"/>
    <cellStyle name="통_수량산출서(수정)_02-배수공_노임단가 8" xfId="20422"/>
    <cellStyle name="통_수량산출서(수정)_02-배수공_노임단가 9" xfId="20423"/>
    <cellStyle name="통_수량산출서(수정)_02-배수공_노임단가_1-1차 전기공사 설계서(저장탱크)_REVA_090721(전기방식수정분)" xfId="28538"/>
    <cellStyle name="통_수량산출서(수정)_02-배수공_노임단가_4-3차 전기공사 설계서_REVP0(090401)" xfId="20424"/>
    <cellStyle name="통_수량산출서(수정)_02-배수공_노임단가_4-3차 전기공사 설계서_REVP0(090401) 10" xfId="20425"/>
    <cellStyle name="통_수량산출서(수정)_02-배수공_노임단가_4-3차 전기공사 설계서_REVP0(090401) 11" xfId="20426"/>
    <cellStyle name="통_수량산출서(수정)_02-배수공_노임단가_4-3차 전기공사 설계서_REVP0(090401) 12" xfId="20427"/>
    <cellStyle name="통_수량산출서(수정)_02-배수공_노임단가_4-3차 전기공사 설계서_REVP0(090401) 13" xfId="20428"/>
    <cellStyle name="통_수량산출서(수정)_02-배수공_노임단가_4-3차 전기공사 설계서_REVP0(090401) 14" xfId="29648"/>
    <cellStyle name="통_수량산출서(수정)_02-배수공_노임단가_4-3차 전기공사 설계서_REVP0(090401) 2" xfId="20429"/>
    <cellStyle name="통_수량산출서(수정)_02-배수공_노임단가_4-3차 전기공사 설계서_REVP0(090401) 3" xfId="20430"/>
    <cellStyle name="통_수량산출서(수정)_02-배수공_노임단가_4-3차 전기공사 설계서_REVP0(090401) 4" xfId="20431"/>
    <cellStyle name="통_수량산출서(수정)_02-배수공_노임단가_4-3차 전기공사 설계서_REVP0(090401) 5" xfId="20432"/>
    <cellStyle name="통_수량산출서(수정)_02-배수공_노임단가_4-3차 전기공사 설계서_REVP0(090401) 6" xfId="20433"/>
    <cellStyle name="통_수량산출서(수정)_02-배수공_노임단가_4-3차 전기공사 설계서_REVP0(090401) 7" xfId="20434"/>
    <cellStyle name="통_수량산출서(수정)_02-배수공_노임단가_4-3차 전기공사 설계서_REVP0(090401) 8" xfId="20435"/>
    <cellStyle name="통_수량산출서(수정)_02-배수공_노임단가_4-3차 전기공사 설계서_REVP0(090401) 9" xfId="20436"/>
    <cellStyle name="통_수량산출서(수정)_02-배수공_배수공H" xfId="20437"/>
    <cellStyle name="통_수량산출서(수정)_02-배수공_배수공H 10" xfId="20438"/>
    <cellStyle name="통_수량산출서(수정)_02-배수공_배수공H 11" xfId="20439"/>
    <cellStyle name="통_수량산출서(수정)_02-배수공_배수공H 12" xfId="20440"/>
    <cellStyle name="통_수량산출서(수정)_02-배수공_배수공H 13" xfId="20441"/>
    <cellStyle name="통_수량산출서(수정)_02-배수공_배수공H 14" xfId="29647"/>
    <cellStyle name="통_수량산출서(수정)_02-배수공_배수공H 2" xfId="20442"/>
    <cellStyle name="통_수량산출서(수정)_02-배수공_배수공H 3" xfId="20443"/>
    <cellStyle name="통_수량산출서(수정)_02-배수공_배수공H 4" xfId="20444"/>
    <cellStyle name="통_수량산출서(수정)_02-배수공_배수공H 5" xfId="20445"/>
    <cellStyle name="통_수량산출서(수정)_02-배수공_배수공H 6" xfId="20446"/>
    <cellStyle name="통_수량산출서(수정)_02-배수공_배수공H 7" xfId="20447"/>
    <cellStyle name="통_수량산출서(수정)_02-배수공_배수공H 8" xfId="20448"/>
    <cellStyle name="통_수량산출서(수정)_02-배수공_배수공H 9" xfId="20449"/>
    <cellStyle name="통_수량산출서(수정)_02-배수공_배수공H_1-1차 전기공사 설계서(저장탱크)_REVA_090721(전기방식수정분)" xfId="28539"/>
    <cellStyle name="통_수량산출서(수정)_02-배수공_배수공H_4-3차 전기공사 설계서_REVP0(090401)" xfId="20450"/>
    <cellStyle name="통_수량산출서(수정)_02-배수공_배수공H_4-3차 전기공사 설계서_REVP0(090401) 10" xfId="20451"/>
    <cellStyle name="통_수량산출서(수정)_02-배수공_배수공H_4-3차 전기공사 설계서_REVP0(090401) 11" xfId="20452"/>
    <cellStyle name="통_수량산출서(수정)_02-배수공_배수공H_4-3차 전기공사 설계서_REVP0(090401) 12" xfId="20453"/>
    <cellStyle name="통_수량산출서(수정)_02-배수공_배수공H_4-3차 전기공사 설계서_REVP0(090401) 13" xfId="20454"/>
    <cellStyle name="통_수량산출서(수정)_02-배수공_배수공H_4-3차 전기공사 설계서_REVP0(090401) 14" xfId="29646"/>
    <cellStyle name="통_수량산출서(수정)_02-배수공_배수공H_4-3차 전기공사 설계서_REVP0(090401) 2" xfId="20455"/>
    <cellStyle name="통_수량산출서(수정)_02-배수공_배수공H_4-3차 전기공사 설계서_REVP0(090401) 3" xfId="20456"/>
    <cellStyle name="통_수량산출서(수정)_02-배수공_배수공H_4-3차 전기공사 설계서_REVP0(090401) 4" xfId="20457"/>
    <cellStyle name="통_수량산출서(수정)_02-배수공_배수공H_4-3차 전기공사 설계서_REVP0(090401) 5" xfId="20458"/>
    <cellStyle name="통_수량산출서(수정)_02-배수공_배수공H_4-3차 전기공사 설계서_REVP0(090401) 6" xfId="20459"/>
    <cellStyle name="통_수량산출서(수정)_02-배수공_배수공H_4-3차 전기공사 설계서_REVP0(090401) 7" xfId="20460"/>
    <cellStyle name="통_수량산출서(수정)_02-배수공_배수공H_4-3차 전기공사 설계서_REVP0(090401) 8" xfId="20461"/>
    <cellStyle name="통_수량산출서(수정)_02-배수공_배수공H_4-3차 전기공사 설계서_REVP0(090401) 9" xfId="20462"/>
    <cellStyle name="통_수량산출서(수정)_02-배수공_배수공H_노임단가" xfId="20463"/>
    <cellStyle name="통_수량산출서(수정)_02-배수공_배수공H_노임단가 10" xfId="20464"/>
    <cellStyle name="통_수량산출서(수정)_02-배수공_배수공H_노임단가 11" xfId="20465"/>
    <cellStyle name="통_수량산출서(수정)_02-배수공_배수공H_노임단가 12" xfId="20466"/>
    <cellStyle name="통_수량산출서(수정)_02-배수공_배수공H_노임단가 13" xfId="20467"/>
    <cellStyle name="통_수량산출서(수정)_02-배수공_배수공H_노임단가 14" xfId="29645"/>
    <cellStyle name="통_수량산출서(수정)_02-배수공_배수공H_노임단가 2" xfId="20468"/>
    <cellStyle name="통_수량산출서(수정)_02-배수공_배수공H_노임단가 3" xfId="20469"/>
    <cellStyle name="통_수량산출서(수정)_02-배수공_배수공H_노임단가 4" xfId="20470"/>
    <cellStyle name="통_수량산출서(수정)_02-배수공_배수공H_노임단가 5" xfId="20471"/>
    <cellStyle name="통_수량산출서(수정)_02-배수공_배수공H_노임단가 6" xfId="20472"/>
    <cellStyle name="통_수량산출서(수정)_02-배수공_배수공H_노임단가 7" xfId="20473"/>
    <cellStyle name="통_수량산출서(수정)_02-배수공_배수공H_노임단가 8" xfId="20474"/>
    <cellStyle name="통_수량산출서(수정)_02-배수공_배수공H_노임단가 9" xfId="20475"/>
    <cellStyle name="통_수량산출서(수정)_02-배수공_배수공H_노임단가_1-1차 전기공사 설계서(저장탱크)_REVA_090721(전기방식수정분)" xfId="28540"/>
    <cellStyle name="통_수량산출서(수정)_02-배수공_배수공H_노임단가_4-3차 전기공사 설계서_REVP0(090401)" xfId="20476"/>
    <cellStyle name="통_수량산출서(수정)_02-배수공_배수공H_노임단가_4-3차 전기공사 설계서_REVP0(090401) 10" xfId="20477"/>
    <cellStyle name="통_수량산출서(수정)_02-배수공_배수공H_노임단가_4-3차 전기공사 설계서_REVP0(090401) 11" xfId="20478"/>
    <cellStyle name="통_수량산출서(수정)_02-배수공_배수공H_노임단가_4-3차 전기공사 설계서_REVP0(090401) 12" xfId="20479"/>
    <cellStyle name="통_수량산출서(수정)_02-배수공_배수공H_노임단가_4-3차 전기공사 설계서_REVP0(090401) 13" xfId="20480"/>
    <cellStyle name="통_수량산출서(수정)_02-배수공_배수공H_노임단가_4-3차 전기공사 설계서_REVP0(090401) 14" xfId="29644"/>
    <cellStyle name="통_수량산출서(수정)_02-배수공_배수공H_노임단가_4-3차 전기공사 설계서_REVP0(090401) 2" xfId="20481"/>
    <cellStyle name="통_수량산출서(수정)_02-배수공_배수공H_노임단가_4-3차 전기공사 설계서_REVP0(090401) 3" xfId="20482"/>
    <cellStyle name="통_수량산출서(수정)_02-배수공_배수공H_노임단가_4-3차 전기공사 설계서_REVP0(090401) 4" xfId="20483"/>
    <cellStyle name="통_수량산출서(수정)_02-배수공_배수공H_노임단가_4-3차 전기공사 설계서_REVP0(090401) 5" xfId="20484"/>
    <cellStyle name="통_수량산출서(수정)_02-배수공_배수공H_노임단가_4-3차 전기공사 설계서_REVP0(090401) 6" xfId="20485"/>
    <cellStyle name="통_수량산출서(수정)_02-배수공_배수공H_노임단가_4-3차 전기공사 설계서_REVP0(090401) 7" xfId="20486"/>
    <cellStyle name="통_수량산출서(수정)_02-배수공_배수공H_노임단가_4-3차 전기공사 설계서_REVP0(090401) 8" xfId="20487"/>
    <cellStyle name="통_수량산출서(수정)_02-배수공_배수공H_노임단가_4-3차 전기공사 설계서_REVP0(090401) 9" xfId="20488"/>
    <cellStyle name="통_수량산출서(수정)_02-배수공_배수공H_통영기초#11-rev1" xfId="20489"/>
    <cellStyle name="통_수량산출서(수정)_02-배수공_배수공H_통영기초#11-rev1 10" xfId="20490"/>
    <cellStyle name="통_수량산출서(수정)_02-배수공_배수공H_통영기초#11-rev1 11" xfId="20491"/>
    <cellStyle name="통_수량산출서(수정)_02-배수공_배수공H_통영기초#11-rev1 12" xfId="20492"/>
    <cellStyle name="통_수량산출서(수정)_02-배수공_배수공H_통영기초#11-rev1 13" xfId="20493"/>
    <cellStyle name="통_수량산출서(수정)_02-배수공_배수공H_통영기초#11-rev1 14" xfId="29643"/>
    <cellStyle name="통_수량산출서(수정)_02-배수공_배수공H_통영기초#11-rev1 2" xfId="20494"/>
    <cellStyle name="통_수량산출서(수정)_02-배수공_배수공H_통영기초#11-rev1 3" xfId="20495"/>
    <cellStyle name="통_수량산출서(수정)_02-배수공_배수공H_통영기초#11-rev1 4" xfId="20496"/>
    <cellStyle name="통_수량산출서(수정)_02-배수공_배수공H_통영기초#11-rev1 5" xfId="20497"/>
    <cellStyle name="통_수량산출서(수정)_02-배수공_배수공H_통영기초#11-rev1 6" xfId="20498"/>
    <cellStyle name="통_수량산출서(수정)_02-배수공_배수공H_통영기초#11-rev1 7" xfId="20499"/>
    <cellStyle name="통_수량산출서(수정)_02-배수공_배수공H_통영기초#11-rev1 8" xfId="20500"/>
    <cellStyle name="통_수량산출서(수정)_02-배수공_배수공H_통영기초#11-rev1 9" xfId="20501"/>
    <cellStyle name="통_수량산출서(수정)_02-배수공_배수공H_통영기초#11-rev1_1-1차 전기공사 설계서(저장탱크)_REVA_090721(전기방식수정분)" xfId="28541"/>
    <cellStyle name="통_수량산출서(수정)_02-배수공_배수공H_통영기초#11-rev1_4-3차 전기공사 설계서_REVP0(090401)" xfId="20502"/>
    <cellStyle name="통_수량산출서(수정)_02-배수공_배수공H_통영기초#11-rev1_4-3차 전기공사 설계서_REVP0(090401) 10" xfId="20503"/>
    <cellStyle name="통_수량산출서(수정)_02-배수공_배수공H_통영기초#11-rev1_4-3차 전기공사 설계서_REVP0(090401) 11" xfId="20504"/>
    <cellStyle name="통_수량산출서(수정)_02-배수공_배수공H_통영기초#11-rev1_4-3차 전기공사 설계서_REVP0(090401) 12" xfId="20505"/>
    <cellStyle name="통_수량산출서(수정)_02-배수공_배수공H_통영기초#11-rev1_4-3차 전기공사 설계서_REVP0(090401) 13" xfId="20506"/>
    <cellStyle name="통_수량산출서(수정)_02-배수공_배수공H_통영기초#11-rev1_4-3차 전기공사 설계서_REVP0(090401) 14" xfId="29642"/>
    <cellStyle name="통_수량산출서(수정)_02-배수공_배수공H_통영기초#11-rev1_4-3차 전기공사 설계서_REVP0(090401) 2" xfId="20507"/>
    <cellStyle name="통_수량산출서(수정)_02-배수공_배수공H_통영기초#11-rev1_4-3차 전기공사 설계서_REVP0(090401) 3" xfId="20508"/>
    <cellStyle name="통_수량산출서(수정)_02-배수공_배수공H_통영기초#11-rev1_4-3차 전기공사 설계서_REVP0(090401) 4" xfId="20509"/>
    <cellStyle name="통_수량산출서(수정)_02-배수공_배수공H_통영기초#11-rev1_4-3차 전기공사 설계서_REVP0(090401) 5" xfId="20510"/>
    <cellStyle name="통_수량산출서(수정)_02-배수공_배수공H_통영기초#11-rev1_4-3차 전기공사 설계서_REVP0(090401) 6" xfId="20511"/>
    <cellStyle name="통_수량산출서(수정)_02-배수공_배수공H_통영기초#11-rev1_4-3차 전기공사 설계서_REVP0(090401) 7" xfId="20512"/>
    <cellStyle name="통_수량산출서(수정)_02-배수공_배수공H_통영기초#11-rev1_4-3차 전기공사 설계서_REVP0(090401) 8" xfId="20513"/>
    <cellStyle name="통_수량산출서(수정)_02-배수공_배수공H_통영기초#11-rev1_4-3차 전기공사 설계서_REVP0(090401) 9" xfId="20514"/>
    <cellStyle name="통_수량산출서(수정)_02-배수공_배수공H_통영기초#11-rev1_노임단가" xfId="20515"/>
    <cellStyle name="통_수량산출서(수정)_02-배수공_배수공H_통영기초#11-rev1_노임단가 10" xfId="20516"/>
    <cellStyle name="통_수량산출서(수정)_02-배수공_배수공H_통영기초#11-rev1_노임단가 11" xfId="20517"/>
    <cellStyle name="통_수량산출서(수정)_02-배수공_배수공H_통영기초#11-rev1_노임단가 12" xfId="20518"/>
    <cellStyle name="통_수량산출서(수정)_02-배수공_배수공H_통영기초#11-rev1_노임단가 13" xfId="20519"/>
    <cellStyle name="통_수량산출서(수정)_02-배수공_배수공H_통영기초#11-rev1_노임단가 14" xfId="29641"/>
    <cellStyle name="통_수량산출서(수정)_02-배수공_배수공H_통영기초#11-rev1_노임단가 2" xfId="20520"/>
    <cellStyle name="통_수량산출서(수정)_02-배수공_배수공H_통영기초#11-rev1_노임단가 3" xfId="20521"/>
    <cellStyle name="통_수량산출서(수정)_02-배수공_배수공H_통영기초#11-rev1_노임단가 4" xfId="20522"/>
    <cellStyle name="통_수량산출서(수정)_02-배수공_배수공H_통영기초#11-rev1_노임단가 5" xfId="20523"/>
    <cellStyle name="통_수량산출서(수정)_02-배수공_배수공H_통영기초#11-rev1_노임단가 6" xfId="20524"/>
    <cellStyle name="통_수량산출서(수정)_02-배수공_배수공H_통영기초#11-rev1_노임단가 7" xfId="20525"/>
    <cellStyle name="통_수량산출서(수정)_02-배수공_배수공H_통영기초#11-rev1_노임단가 8" xfId="20526"/>
    <cellStyle name="통_수량산출서(수정)_02-배수공_배수공H_통영기초#11-rev1_노임단가 9" xfId="20527"/>
    <cellStyle name="통_수량산출서(수정)_02-배수공_배수공H_통영기초#11-rev1_노임단가_1-1차 전기공사 설계서(저장탱크)_REVA_090721(전기방식수정분)" xfId="28542"/>
    <cellStyle name="통_수량산출서(수정)_02-배수공_배수공H_통영기초#11-rev1_노임단가_4-3차 전기공사 설계서_REVP0(090401)" xfId="20528"/>
    <cellStyle name="통_수량산출서(수정)_02-배수공_배수공H_통영기초#11-rev1_노임단가_4-3차 전기공사 설계서_REVP0(090401) 10" xfId="20529"/>
    <cellStyle name="통_수량산출서(수정)_02-배수공_배수공H_통영기초#11-rev1_노임단가_4-3차 전기공사 설계서_REVP0(090401) 11" xfId="20530"/>
    <cellStyle name="통_수량산출서(수정)_02-배수공_배수공H_통영기초#11-rev1_노임단가_4-3차 전기공사 설계서_REVP0(090401) 12" xfId="20531"/>
    <cellStyle name="통_수량산출서(수정)_02-배수공_배수공H_통영기초#11-rev1_노임단가_4-3차 전기공사 설계서_REVP0(090401) 13" xfId="20532"/>
    <cellStyle name="통_수량산출서(수정)_02-배수공_배수공H_통영기초#11-rev1_노임단가_4-3차 전기공사 설계서_REVP0(090401) 14" xfId="29640"/>
    <cellStyle name="통_수량산출서(수정)_02-배수공_배수공H_통영기초#11-rev1_노임단가_4-3차 전기공사 설계서_REVP0(090401) 2" xfId="20533"/>
    <cellStyle name="통_수량산출서(수정)_02-배수공_배수공H_통영기초#11-rev1_노임단가_4-3차 전기공사 설계서_REVP0(090401) 3" xfId="20534"/>
    <cellStyle name="통_수량산출서(수정)_02-배수공_배수공H_통영기초#11-rev1_노임단가_4-3차 전기공사 설계서_REVP0(090401) 4" xfId="20535"/>
    <cellStyle name="통_수량산출서(수정)_02-배수공_배수공H_통영기초#11-rev1_노임단가_4-3차 전기공사 설계서_REVP0(090401) 5" xfId="20536"/>
    <cellStyle name="통_수량산출서(수정)_02-배수공_배수공H_통영기초#11-rev1_노임단가_4-3차 전기공사 설계서_REVP0(090401) 6" xfId="20537"/>
    <cellStyle name="통_수량산출서(수정)_02-배수공_배수공H_통영기초#11-rev1_노임단가_4-3차 전기공사 설계서_REVP0(090401) 7" xfId="20538"/>
    <cellStyle name="통_수량산출서(수정)_02-배수공_배수공H_통영기초#11-rev1_노임단가_4-3차 전기공사 설계서_REVP0(090401) 8" xfId="20539"/>
    <cellStyle name="통_수량산출서(수정)_02-배수공_배수공H_통영기초#11-rev1_노임단가_4-3차 전기공사 설계서_REVP0(090401) 9" xfId="20540"/>
    <cellStyle name="통_수량산출서(수정)_02-배수공_배수공H_통영기초#11-rev1_통합내역서" xfId="20541"/>
    <cellStyle name="통_수량산출서(수정)_02-배수공_배수공H_통영기초#11-rev1_통합내역서 10" xfId="20542"/>
    <cellStyle name="통_수량산출서(수정)_02-배수공_배수공H_통영기초#11-rev1_통합내역서 11" xfId="20543"/>
    <cellStyle name="통_수량산출서(수정)_02-배수공_배수공H_통영기초#11-rev1_통합내역서 12" xfId="20544"/>
    <cellStyle name="통_수량산출서(수정)_02-배수공_배수공H_통영기초#11-rev1_통합내역서 13" xfId="20545"/>
    <cellStyle name="통_수량산출서(수정)_02-배수공_배수공H_통영기초#11-rev1_통합내역서 14" xfId="29639"/>
    <cellStyle name="통_수량산출서(수정)_02-배수공_배수공H_통영기초#11-rev1_통합내역서 2" xfId="20546"/>
    <cellStyle name="통_수량산출서(수정)_02-배수공_배수공H_통영기초#11-rev1_통합내역서 3" xfId="20547"/>
    <cellStyle name="통_수량산출서(수정)_02-배수공_배수공H_통영기초#11-rev1_통합내역서 4" xfId="20548"/>
    <cellStyle name="통_수량산출서(수정)_02-배수공_배수공H_통영기초#11-rev1_통합내역서 5" xfId="20549"/>
    <cellStyle name="통_수량산출서(수정)_02-배수공_배수공H_통영기초#11-rev1_통합내역서 6" xfId="20550"/>
    <cellStyle name="통_수량산출서(수정)_02-배수공_배수공H_통영기초#11-rev1_통합내역서 7" xfId="20551"/>
    <cellStyle name="통_수량산출서(수정)_02-배수공_배수공H_통영기초#11-rev1_통합내역서 8" xfId="20552"/>
    <cellStyle name="통_수량산출서(수정)_02-배수공_배수공H_통영기초#11-rev1_통합내역서 9" xfId="20553"/>
    <cellStyle name="통_수량산출서(수정)_02-배수공_배수공H_통영기초#11-rev1_통합내역서_1-1차 전기공사 설계서(저장탱크)_REVA_090721(전기방식수정분)" xfId="28543"/>
    <cellStyle name="통_수량산출서(수정)_02-배수공_배수공H_통영기초#11-rev1_통합내역서_4-3차 전기공사 설계서_REVP0(090401)" xfId="20554"/>
    <cellStyle name="통_수량산출서(수정)_02-배수공_배수공H_통영기초#11-rev1_통합내역서_4-3차 전기공사 설계서_REVP0(090401) 10" xfId="20555"/>
    <cellStyle name="통_수량산출서(수정)_02-배수공_배수공H_통영기초#11-rev1_통합내역서_4-3차 전기공사 설계서_REVP0(090401) 11" xfId="20556"/>
    <cellStyle name="통_수량산출서(수정)_02-배수공_배수공H_통영기초#11-rev1_통합내역서_4-3차 전기공사 설계서_REVP0(090401) 12" xfId="20557"/>
    <cellStyle name="통_수량산출서(수정)_02-배수공_배수공H_통영기초#11-rev1_통합내역서_4-3차 전기공사 설계서_REVP0(090401) 13" xfId="20558"/>
    <cellStyle name="통_수량산출서(수정)_02-배수공_배수공H_통영기초#11-rev1_통합내역서_4-3차 전기공사 설계서_REVP0(090401) 14" xfId="29638"/>
    <cellStyle name="통_수량산출서(수정)_02-배수공_배수공H_통영기초#11-rev1_통합내역서_4-3차 전기공사 설계서_REVP0(090401) 2" xfId="20559"/>
    <cellStyle name="통_수량산출서(수정)_02-배수공_배수공H_통영기초#11-rev1_통합내역서_4-3차 전기공사 설계서_REVP0(090401) 3" xfId="20560"/>
    <cellStyle name="통_수량산출서(수정)_02-배수공_배수공H_통영기초#11-rev1_통합내역서_4-3차 전기공사 설계서_REVP0(090401) 4" xfId="20561"/>
    <cellStyle name="통_수량산출서(수정)_02-배수공_배수공H_통영기초#11-rev1_통합내역서_4-3차 전기공사 설계서_REVP0(090401) 5" xfId="20562"/>
    <cellStyle name="통_수량산출서(수정)_02-배수공_배수공H_통영기초#11-rev1_통합내역서_4-3차 전기공사 설계서_REVP0(090401) 6" xfId="20563"/>
    <cellStyle name="통_수량산출서(수정)_02-배수공_배수공H_통영기초#11-rev1_통합내역서_4-3차 전기공사 설계서_REVP0(090401) 7" xfId="20564"/>
    <cellStyle name="통_수량산출서(수정)_02-배수공_배수공H_통영기초#11-rev1_통합내역서_4-3차 전기공사 설계서_REVP0(090401) 8" xfId="20565"/>
    <cellStyle name="통_수량산출서(수정)_02-배수공_배수공H_통영기초#11-rev1_통합내역서_4-3차 전기공사 설계서_REVP0(090401) 9" xfId="20566"/>
    <cellStyle name="통_수량산출서(수정)_02-배수공_배수공H_통영기초#11-rev1_평택15-17본체내역서_rev5" xfId="20567"/>
    <cellStyle name="통_수량산출서(수정)_02-배수공_배수공H_통영기초#11-rev1_평택15-17본체내역서_rev5 10" xfId="20568"/>
    <cellStyle name="통_수량산출서(수정)_02-배수공_배수공H_통영기초#11-rev1_평택15-17본체내역서_rev5 11" xfId="20569"/>
    <cellStyle name="통_수량산출서(수정)_02-배수공_배수공H_통영기초#11-rev1_평택15-17본체내역서_rev5 12" xfId="20570"/>
    <cellStyle name="통_수량산출서(수정)_02-배수공_배수공H_통영기초#11-rev1_평택15-17본체내역서_rev5 13" xfId="20571"/>
    <cellStyle name="통_수량산출서(수정)_02-배수공_배수공H_통영기초#11-rev1_평택15-17본체내역서_rev5 14" xfId="29637"/>
    <cellStyle name="통_수량산출서(수정)_02-배수공_배수공H_통영기초#11-rev1_평택15-17본체내역서_rev5 2" xfId="20572"/>
    <cellStyle name="통_수량산출서(수정)_02-배수공_배수공H_통영기초#11-rev1_평택15-17본체내역서_rev5 3" xfId="20573"/>
    <cellStyle name="통_수량산출서(수정)_02-배수공_배수공H_통영기초#11-rev1_평택15-17본체내역서_rev5 4" xfId="20574"/>
    <cellStyle name="통_수량산출서(수정)_02-배수공_배수공H_통영기초#11-rev1_평택15-17본체내역서_rev5 5" xfId="20575"/>
    <cellStyle name="통_수량산출서(수정)_02-배수공_배수공H_통영기초#11-rev1_평택15-17본체내역서_rev5 6" xfId="20576"/>
    <cellStyle name="통_수량산출서(수정)_02-배수공_배수공H_통영기초#11-rev1_평택15-17본체내역서_rev5 7" xfId="20577"/>
    <cellStyle name="통_수량산출서(수정)_02-배수공_배수공H_통영기초#11-rev1_평택15-17본체내역서_rev5 8" xfId="20578"/>
    <cellStyle name="통_수량산출서(수정)_02-배수공_배수공H_통영기초#11-rev1_평택15-17본체내역서_rev5 9" xfId="20579"/>
    <cellStyle name="통_수량산출서(수정)_02-배수공_배수공H_통영기초#11-rev1_평택15-17본체내역서_rev5_1-1차 전기공사 설계서(저장탱크)_REVA_090721(전기방식수정분)" xfId="28544"/>
    <cellStyle name="통_수량산출서(수정)_02-배수공_배수공H_통영기초#11-rev1_평택15-17본체내역서_rev5_4-3차 전기공사 설계서_REVP0(090401)" xfId="20580"/>
    <cellStyle name="통_수량산출서(수정)_02-배수공_배수공H_통영기초#11-rev1_평택15-17본체내역서_rev5_4-3차 전기공사 설계서_REVP0(090401) 10" xfId="20581"/>
    <cellStyle name="통_수량산출서(수정)_02-배수공_배수공H_통영기초#11-rev1_평택15-17본체내역서_rev5_4-3차 전기공사 설계서_REVP0(090401) 11" xfId="20582"/>
    <cellStyle name="통_수량산출서(수정)_02-배수공_배수공H_통영기초#11-rev1_평택15-17본체내역서_rev5_4-3차 전기공사 설계서_REVP0(090401) 12" xfId="20583"/>
    <cellStyle name="통_수량산출서(수정)_02-배수공_배수공H_통영기초#11-rev1_평택15-17본체내역서_rev5_4-3차 전기공사 설계서_REVP0(090401) 13" xfId="20584"/>
    <cellStyle name="통_수량산출서(수정)_02-배수공_배수공H_통영기초#11-rev1_평택15-17본체내역서_rev5_4-3차 전기공사 설계서_REVP0(090401) 14" xfId="29636"/>
    <cellStyle name="통_수량산출서(수정)_02-배수공_배수공H_통영기초#11-rev1_평택15-17본체내역서_rev5_4-3차 전기공사 설계서_REVP0(090401) 2" xfId="20585"/>
    <cellStyle name="통_수량산출서(수정)_02-배수공_배수공H_통영기초#11-rev1_평택15-17본체내역서_rev5_4-3차 전기공사 설계서_REVP0(090401) 3" xfId="20586"/>
    <cellStyle name="통_수량산출서(수정)_02-배수공_배수공H_통영기초#11-rev1_평택15-17본체내역서_rev5_4-3차 전기공사 설계서_REVP0(090401) 4" xfId="20587"/>
    <cellStyle name="통_수량산출서(수정)_02-배수공_배수공H_통영기초#11-rev1_평택15-17본체내역서_rev5_4-3차 전기공사 설계서_REVP0(090401) 5" xfId="20588"/>
    <cellStyle name="통_수량산출서(수정)_02-배수공_배수공H_통영기초#11-rev1_평택15-17본체내역서_rev5_4-3차 전기공사 설계서_REVP0(090401) 6" xfId="20589"/>
    <cellStyle name="통_수량산출서(수정)_02-배수공_배수공H_통영기초#11-rev1_평택15-17본체내역서_rev5_4-3차 전기공사 설계서_REVP0(090401) 7" xfId="20590"/>
    <cellStyle name="통_수량산출서(수정)_02-배수공_배수공H_통영기초#11-rev1_평택15-17본체내역서_rev5_4-3차 전기공사 설계서_REVP0(090401) 8" xfId="20591"/>
    <cellStyle name="통_수량산출서(수정)_02-배수공_배수공H_통영기초#11-rev1_평택15-17본체내역서_rev5_4-3차 전기공사 설계서_REVP0(090401) 9" xfId="20592"/>
    <cellStyle name="통_수량산출서(수정)_02-배수공_배수공H_통합내역서" xfId="20593"/>
    <cellStyle name="통_수량산출서(수정)_02-배수공_배수공H_통합내역서 10" xfId="20594"/>
    <cellStyle name="통_수량산출서(수정)_02-배수공_배수공H_통합내역서 11" xfId="20595"/>
    <cellStyle name="통_수량산출서(수정)_02-배수공_배수공H_통합내역서 12" xfId="20596"/>
    <cellStyle name="통_수량산출서(수정)_02-배수공_배수공H_통합내역서 13" xfId="20597"/>
    <cellStyle name="통_수량산출서(수정)_02-배수공_배수공H_통합내역서 14" xfId="29635"/>
    <cellStyle name="통_수량산출서(수정)_02-배수공_배수공H_통합내역서 2" xfId="20598"/>
    <cellStyle name="통_수량산출서(수정)_02-배수공_배수공H_통합내역서 3" xfId="20599"/>
    <cellStyle name="통_수량산출서(수정)_02-배수공_배수공H_통합내역서 4" xfId="20600"/>
    <cellStyle name="통_수량산출서(수정)_02-배수공_배수공H_통합내역서 5" xfId="20601"/>
    <cellStyle name="통_수량산출서(수정)_02-배수공_배수공H_통합내역서 6" xfId="20602"/>
    <cellStyle name="통_수량산출서(수정)_02-배수공_배수공H_통합내역서 7" xfId="20603"/>
    <cellStyle name="통_수량산출서(수정)_02-배수공_배수공H_통합내역서 8" xfId="20604"/>
    <cellStyle name="통_수량산출서(수정)_02-배수공_배수공H_통합내역서 9" xfId="20605"/>
    <cellStyle name="통_수량산출서(수정)_02-배수공_배수공H_통합내역서_1-1차 전기공사 설계서(저장탱크)_REVA_090721(전기방식수정분)" xfId="28545"/>
    <cellStyle name="통_수량산출서(수정)_02-배수공_배수공H_통합내역서_4-3차 전기공사 설계서_REVP0(090401)" xfId="20606"/>
    <cellStyle name="통_수량산출서(수정)_02-배수공_배수공H_통합내역서_4-3차 전기공사 설계서_REVP0(090401) 10" xfId="20607"/>
    <cellStyle name="통_수량산출서(수정)_02-배수공_배수공H_통합내역서_4-3차 전기공사 설계서_REVP0(090401) 11" xfId="20608"/>
    <cellStyle name="통_수량산출서(수정)_02-배수공_배수공H_통합내역서_4-3차 전기공사 설계서_REVP0(090401) 12" xfId="20609"/>
    <cellStyle name="통_수량산출서(수정)_02-배수공_배수공H_통합내역서_4-3차 전기공사 설계서_REVP0(090401) 13" xfId="20610"/>
    <cellStyle name="통_수량산출서(수정)_02-배수공_배수공H_통합내역서_4-3차 전기공사 설계서_REVP0(090401) 14" xfId="29634"/>
    <cellStyle name="통_수량산출서(수정)_02-배수공_배수공H_통합내역서_4-3차 전기공사 설계서_REVP0(090401) 2" xfId="20611"/>
    <cellStyle name="통_수량산출서(수정)_02-배수공_배수공H_통합내역서_4-3차 전기공사 설계서_REVP0(090401) 3" xfId="20612"/>
    <cellStyle name="통_수량산출서(수정)_02-배수공_배수공H_통합내역서_4-3차 전기공사 설계서_REVP0(090401) 4" xfId="20613"/>
    <cellStyle name="통_수량산출서(수정)_02-배수공_배수공H_통합내역서_4-3차 전기공사 설계서_REVP0(090401) 5" xfId="20614"/>
    <cellStyle name="통_수량산출서(수정)_02-배수공_배수공H_통합내역서_4-3차 전기공사 설계서_REVP0(090401) 6" xfId="20615"/>
    <cellStyle name="통_수량산출서(수정)_02-배수공_배수공H_통합내역서_4-3차 전기공사 설계서_REVP0(090401) 7" xfId="20616"/>
    <cellStyle name="통_수량산출서(수정)_02-배수공_배수공H_통합내역서_4-3차 전기공사 설계서_REVP0(090401) 8" xfId="20617"/>
    <cellStyle name="통_수량산출서(수정)_02-배수공_배수공H_통합내역서_4-3차 전기공사 설계서_REVP0(090401) 9" xfId="20618"/>
    <cellStyle name="통_수량산출서(수정)_02-배수공_배수공H_평택15-17본체내역서_rev5" xfId="20619"/>
    <cellStyle name="통_수량산출서(수정)_02-배수공_배수공H_평택15-17본체내역서_rev5 10" xfId="20620"/>
    <cellStyle name="통_수량산출서(수정)_02-배수공_배수공H_평택15-17본체내역서_rev5 11" xfId="20621"/>
    <cellStyle name="통_수량산출서(수정)_02-배수공_배수공H_평택15-17본체내역서_rev5 12" xfId="20622"/>
    <cellStyle name="통_수량산출서(수정)_02-배수공_배수공H_평택15-17본체내역서_rev5 13" xfId="20623"/>
    <cellStyle name="통_수량산출서(수정)_02-배수공_배수공H_평택15-17본체내역서_rev5 14" xfId="29633"/>
    <cellStyle name="통_수량산출서(수정)_02-배수공_배수공H_평택15-17본체내역서_rev5 2" xfId="20624"/>
    <cellStyle name="통_수량산출서(수정)_02-배수공_배수공H_평택15-17본체내역서_rev5 3" xfId="20625"/>
    <cellStyle name="통_수량산출서(수정)_02-배수공_배수공H_평택15-17본체내역서_rev5 4" xfId="20626"/>
    <cellStyle name="통_수량산출서(수정)_02-배수공_배수공H_평택15-17본체내역서_rev5 5" xfId="20627"/>
    <cellStyle name="통_수량산출서(수정)_02-배수공_배수공H_평택15-17본체내역서_rev5 6" xfId="20628"/>
    <cellStyle name="통_수량산출서(수정)_02-배수공_배수공H_평택15-17본체내역서_rev5 7" xfId="20629"/>
    <cellStyle name="통_수량산출서(수정)_02-배수공_배수공H_평택15-17본체내역서_rev5 8" xfId="20630"/>
    <cellStyle name="통_수량산출서(수정)_02-배수공_배수공H_평택15-17본체내역서_rev5 9" xfId="20631"/>
    <cellStyle name="통_수량산출서(수정)_02-배수공_배수공H_평택15-17본체내역서_rev5_1-1차 전기공사 설계서(저장탱크)_REVA_090721(전기방식수정분)" xfId="28546"/>
    <cellStyle name="통_수량산출서(수정)_02-배수공_배수공H_평택15-17본체내역서_rev5_4-3차 전기공사 설계서_REVP0(090401)" xfId="20632"/>
    <cellStyle name="통_수량산출서(수정)_02-배수공_배수공H_평택15-17본체내역서_rev5_4-3차 전기공사 설계서_REVP0(090401) 10" xfId="20633"/>
    <cellStyle name="통_수량산출서(수정)_02-배수공_배수공H_평택15-17본체내역서_rev5_4-3차 전기공사 설계서_REVP0(090401) 11" xfId="20634"/>
    <cellStyle name="통_수량산출서(수정)_02-배수공_배수공H_평택15-17본체내역서_rev5_4-3차 전기공사 설계서_REVP0(090401) 12" xfId="20635"/>
    <cellStyle name="통_수량산출서(수정)_02-배수공_배수공H_평택15-17본체내역서_rev5_4-3차 전기공사 설계서_REVP0(090401) 13" xfId="20636"/>
    <cellStyle name="통_수량산출서(수정)_02-배수공_배수공H_평택15-17본체내역서_rev5_4-3차 전기공사 설계서_REVP0(090401) 14" xfId="29632"/>
    <cellStyle name="통_수량산출서(수정)_02-배수공_배수공H_평택15-17본체내역서_rev5_4-3차 전기공사 설계서_REVP0(090401) 2" xfId="20637"/>
    <cellStyle name="통_수량산출서(수정)_02-배수공_배수공H_평택15-17본체내역서_rev5_4-3차 전기공사 설계서_REVP0(090401) 3" xfId="20638"/>
    <cellStyle name="통_수량산출서(수정)_02-배수공_배수공H_평택15-17본체내역서_rev5_4-3차 전기공사 설계서_REVP0(090401) 4" xfId="20639"/>
    <cellStyle name="통_수량산출서(수정)_02-배수공_배수공H_평택15-17본체내역서_rev5_4-3차 전기공사 설계서_REVP0(090401) 5" xfId="20640"/>
    <cellStyle name="통_수량산출서(수정)_02-배수공_배수공H_평택15-17본체내역서_rev5_4-3차 전기공사 설계서_REVP0(090401) 6" xfId="20641"/>
    <cellStyle name="통_수량산출서(수정)_02-배수공_배수공H_평택15-17본체내역서_rev5_4-3차 전기공사 설계서_REVP0(090401) 7" xfId="20642"/>
    <cellStyle name="통_수량산출서(수정)_02-배수공_배수공H_평택15-17본체내역서_rev5_4-3차 전기공사 설계서_REVP0(090401) 8" xfId="20643"/>
    <cellStyle name="통_수량산출서(수정)_02-배수공_배수공H_평택15-17본체내역서_rev5_4-3차 전기공사 설계서_REVP0(090401) 9" xfId="20644"/>
    <cellStyle name="통_수량산출서(수정)_02-배수공_통영기초#11-rev1" xfId="20645"/>
    <cellStyle name="통_수량산출서(수정)_02-배수공_통영기초#11-rev1 10" xfId="20646"/>
    <cellStyle name="통_수량산출서(수정)_02-배수공_통영기초#11-rev1 11" xfId="20647"/>
    <cellStyle name="통_수량산출서(수정)_02-배수공_통영기초#11-rev1 12" xfId="20648"/>
    <cellStyle name="통_수량산출서(수정)_02-배수공_통영기초#11-rev1 13" xfId="20649"/>
    <cellStyle name="통_수량산출서(수정)_02-배수공_통영기초#11-rev1 14" xfId="29631"/>
    <cellStyle name="통_수량산출서(수정)_02-배수공_통영기초#11-rev1 2" xfId="20650"/>
    <cellStyle name="통_수량산출서(수정)_02-배수공_통영기초#11-rev1 3" xfId="20651"/>
    <cellStyle name="통_수량산출서(수정)_02-배수공_통영기초#11-rev1 4" xfId="20652"/>
    <cellStyle name="통_수량산출서(수정)_02-배수공_통영기초#11-rev1 5" xfId="20653"/>
    <cellStyle name="통_수량산출서(수정)_02-배수공_통영기초#11-rev1 6" xfId="20654"/>
    <cellStyle name="통_수량산출서(수정)_02-배수공_통영기초#11-rev1 7" xfId="20655"/>
    <cellStyle name="통_수량산출서(수정)_02-배수공_통영기초#11-rev1 8" xfId="20656"/>
    <cellStyle name="통_수량산출서(수정)_02-배수공_통영기초#11-rev1 9" xfId="20657"/>
    <cellStyle name="통_수량산출서(수정)_02-배수공_통영기초#11-rev1_1-1차 전기공사 설계서(저장탱크)_REVA_090721(전기방식수정분)" xfId="28547"/>
    <cellStyle name="통_수량산출서(수정)_02-배수공_통영기초#11-rev1_4-3차 전기공사 설계서_REVP0(090401)" xfId="20658"/>
    <cellStyle name="통_수량산출서(수정)_02-배수공_통영기초#11-rev1_4-3차 전기공사 설계서_REVP0(090401) 10" xfId="20659"/>
    <cellStyle name="통_수량산출서(수정)_02-배수공_통영기초#11-rev1_4-3차 전기공사 설계서_REVP0(090401) 11" xfId="20660"/>
    <cellStyle name="통_수량산출서(수정)_02-배수공_통영기초#11-rev1_4-3차 전기공사 설계서_REVP0(090401) 12" xfId="20661"/>
    <cellStyle name="통_수량산출서(수정)_02-배수공_통영기초#11-rev1_4-3차 전기공사 설계서_REVP0(090401) 13" xfId="20662"/>
    <cellStyle name="통_수량산출서(수정)_02-배수공_통영기초#11-rev1_4-3차 전기공사 설계서_REVP0(090401) 14" xfId="29630"/>
    <cellStyle name="통_수량산출서(수정)_02-배수공_통영기초#11-rev1_4-3차 전기공사 설계서_REVP0(090401) 2" xfId="20663"/>
    <cellStyle name="통_수량산출서(수정)_02-배수공_통영기초#11-rev1_4-3차 전기공사 설계서_REVP0(090401) 3" xfId="20664"/>
    <cellStyle name="통_수량산출서(수정)_02-배수공_통영기초#11-rev1_4-3차 전기공사 설계서_REVP0(090401) 4" xfId="20665"/>
    <cellStyle name="통_수량산출서(수정)_02-배수공_통영기초#11-rev1_4-3차 전기공사 설계서_REVP0(090401) 5" xfId="20666"/>
    <cellStyle name="통_수량산출서(수정)_02-배수공_통영기초#11-rev1_4-3차 전기공사 설계서_REVP0(090401) 6" xfId="20667"/>
    <cellStyle name="통_수량산출서(수정)_02-배수공_통영기초#11-rev1_4-3차 전기공사 설계서_REVP0(090401) 7" xfId="20668"/>
    <cellStyle name="통_수량산출서(수정)_02-배수공_통영기초#11-rev1_4-3차 전기공사 설계서_REVP0(090401) 8" xfId="20669"/>
    <cellStyle name="통_수량산출서(수정)_02-배수공_통영기초#11-rev1_4-3차 전기공사 설계서_REVP0(090401) 9" xfId="20670"/>
    <cellStyle name="통_수량산출서(수정)_02-배수공_통영기초#11-rev1_노임단가" xfId="20671"/>
    <cellStyle name="통_수량산출서(수정)_02-배수공_통영기초#11-rev1_노임단가 10" xfId="20672"/>
    <cellStyle name="통_수량산출서(수정)_02-배수공_통영기초#11-rev1_노임단가 11" xfId="20673"/>
    <cellStyle name="통_수량산출서(수정)_02-배수공_통영기초#11-rev1_노임단가 12" xfId="20674"/>
    <cellStyle name="통_수량산출서(수정)_02-배수공_통영기초#11-rev1_노임단가 13" xfId="20675"/>
    <cellStyle name="통_수량산출서(수정)_02-배수공_통영기초#11-rev1_노임단가 14" xfId="29629"/>
    <cellStyle name="통_수량산출서(수정)_02-배수공_통영기초#11-rev1_노임단가 2" xfId="20676"/>
    <cellStyle name="통_수량산출서(수정)_02-배수공_통영기초#11-rev1_노임단가 3" xfId="20677"/>
    <cellStyle name="통_수량산출서(수정)_02-배수공_통영기초#11-rev1_노임단가 4" xfId="20678"/>
    <cellStyle name="통_수량산출서(수정)_02-배수공_통영기초#11-rev1_노임단가 5" xfId="20679"/>
    <cellStyle name="통_수량산출서(수정)_02-배수공_통영기초#11-rev1_노임단가 6" xfId="20680"/>
    <cellStyle name="통_수량산출서(수정)_02-배수공_통영기초#11-rev1_노임단가 7" xfId="20681"/>
    <cellStyle name="통_수량산출서(수정)_02-배수공_통영기초#11-rev1_노임단가 8" xfId="20682"/>
    <cellStyle name="통_수량산출서(수정)_02-배수공_통영기초#11-rev1_노임단가 9" xfId="20683"/>
    <cellStyle name="통_수량산출서(수정)_02-배수공_통영기초#11-rev1_노임단가_1-1차 전기공사 설계서(저장탱크)_REVA_090721(전기방식수정분)" xfId="28548"/>
    <cellStyle name="통_수량산출서(수정)_02-배수공_통영기초#11-rev1_노임단가_4-3차 전기공사 설계서_REVP0(090401)" xfId="20684"/>
    <cellStyle name="통_수량산출서(수정)_02-배수공_통영기초#11-rev1_노임단가_4-3차 전기공사 설계서_REVP0(090401) 10" xfId="20685"/>
    <cellStyle name="통_수량산출서(수정)_02-배수공_통영기초#11-rev1_노임단가_4-3차 전기공사 설계서_REVP0(090401) 11" xfId="20686"/>
    <cellStyle name="통_수량산출서(수정)_02-배수공_통영기초#11-rev1_노임단가_4-3차 전기공사 설계서_REVP0(090401) 12" xfId="20687"/>
    <cellStyle name="통_수량산출서(수정)_02-배수공_통영기초#11-rev1_노임단가_4-3차 전기공사 설계서_REVP0(090401) 13" xfId="20688"/>
    <cellStyle name="통_수량산출서(수정)_02-배수공_통영기초#11-rev1_노임단가_4-3차 전기공사 설계서_REVP0(090401) 14" xfId="29628"/>
    <cellStyle name="통_수량산출서(수정)_02-배수공_통영기초#11-rev1_노임단가_4-3차 전기공사 설계서_REVP0(090401) 2" xfId="20689"/>
    <cellStyle name="통_수량산출서(수정)_02-배수공_통영기초#11-rev1_노임단가_4-3차 전기공사 설계서_REVP0(090401) 3" xfId="20690"/>
    <cellStyle name="통_수량산출서(수정)_02-배수공_통영기초#11-rev1_노임단가_4-3차 전기공사 설계서_REVP0(090401) 4" xfId="20691"/>
    <cellStyle name="통_수량산출서(수정)_02-배수공_통영기초#11-rev1_노임단가_4-3차 전기공사 설계서_REVP0(090401) 5" xfId="20692"/>
    <cellStyle name="통_수량산출서(수정)_02-배수공_통영기초#11-rev1_노임단가_4-3차 전기공사 설계서_REVP0(090401) 6" xfId="20693"/>
    <cellStyle name="통_수량산출서(수정)_02-배수공_통영기초#11-rev1_노임단가_4-3차 전기공사 설계서_REVP0(090401) 7" xfId="20694"/>
    <cellStyle name="통_수량산출서(수정)_02-배수공_통영기초#11-rev1_노임단가_4-3차 전기공사 설계서_REVP0(090401) 8" xfId="20695"/>
    <cellStyle name="통_수량산출서(수정)_02-배수공_통영기초#11-rev1_노임단가_4-3차 전기공사 설계서_REVP0(090401) 9" xfId="20696"/>
    <cellStyle name="통_수량산출서(수정)_02-배수공_통영기초#11-rev1_통합내역서" xfId="20697"/>
    <cellStyle name="통_수량산출서(수정)_02-배수공_통영기초#11-rev1_통합내역서 10" xfId="20698"/>
    <cellStyle name="통_수량산출서(수정)_02-배수공_통영기초#11-rev1_통합내역서 11" xfId="20699"/>
    <cellStyle name="통_수량산출서(수정)_02-배수공_통영기초#11-rev1_통합내역서 12" xfId="20700"/>
    <cellStyle name="통_수량산출서(수정)_02-배수공_통영기초#11-rev1_통합내역서 13" xfId="20701"/>
    <cellStyle name="통_수량산출서(수정)_02-배수공_통영기초#11-rev1_통합내역서 14" xfId="29627"/>
    <cellStyle name="통_수량산출서(수정)_02-배수공_통영기초#11-rev1_통합내역서 2" xfId="20702"/>
    <cellStyle name="통_수량산출서(수정)_02-배수공_통영기초#11-rev1_통합내역서 3" xfId="20703"/>
    <cellStyle name="통_수량산출서(수정)_02-배수공_통영기초#11-rev1_통합내역서 4" xfId="20704"/>
    <cellStyle name="통_수량산출서(수정)_02-배수공_통영기초#11-rev1_통합내역서 5" xfId="20705"/>
    <cellStyle name="통_수량산출서(수정)_02-배수공_통영기초#11-rev1_통합내역서 6" xfId="20706"/>
    <cellStyle name="통_수량산출서(수정)_02-배수공_통영기초#11-rev1_통합내역서 7" xfId="20707"/>
    <cellStyle name="통_수량산출서(수정)_02-배수공_통영기초#11-rev1_통합내역서 8" xfId="20708"/>
    <cellStyle name="통_수량산출서(수정)_02-배수공_통영기초#11-rev1_통합내역서 9" xfId="20709"/>
    <cellStyle name="통_수량산출서(수정)_02-배수공_통영기초#11-rev1_통합내역서_1-1차 전기공사 설계서(저장탱크)_REVA_090721(전기방식수정분)" xfId="28549"/>
    <cellStyle name="통_수량산출서(수정)_02-배수공_통영기초#11-rev1_통합내역서_4-3차 전기공사 설계서_REVP0(090401)" xfId="20710"/>
    <cellStyle name="통_수량산출서(수정)_02-배수공_통영기초#11-rev1_통합내역서_4-3차 전기공사 설계서_REVP0(090401) 10" xfId="20711"/>
    <cellStyle name="통_수량산출서(수정)_02-배수공_통영기초#11-rev1_통합내역서_4-3차 전기공사 설계서_REVP0(090401) 11" xfId="20712"/>
    <cellStyle name="통_수량산출서(수정)_02-배수공_통영기초#11-rev1_통합내역서_4-3차 전기공사 설계서_REVP0(090401) 12" xfId="20713"/>
    <cellStyle name="통_수량산출서(수정)_02-배수공_통영기초#11-rev1_통합내역서_4-3차 전기공사 설계서_REVP0(090401) 13" xfId="20714"/>
    <cellStyle name="통_수량산출서(수정)_02-배수공_통영기초#11-rev1_통합내역서_4-3차 전기공사 설계서_REVP0(090401) 14" xfId="29626"/>
    <cellStyle name="통_수량산출서(수정)_02-배수공_통영기초#11-rev1_통합내역서_4-3차 전기공사 설계서_REVP0(090401) 2" xfId="20715"/>
    <cellStyle name="통_수량산출서(수정)_02-배수공_통영기초#11-rev1_통합내역서_4-3차 전기공사 설계서_REVP0(090401) 3" xfId="20716"/>
    <cellStyle name="통_수량산출서(수정)_02-배수공_통영기초#11-rev1_통합내역서_4-3차 전기공사 설계서_REVP0(090401) 4" xfId="20717"/>
    <cellStyle name="통_수량산출서(수정)_02-배수공_통영기초#11-rev1_통합내역서_4-3차 전기공사 설계서_REVP0(090401) 5" xfId="20718"/>
    <cellStyle name="통_수량산출서(수정)_02-배수공_통영기초#11-rev1_통합내역서_4-3차 전기공사 설계서_REVP0(090401) 6" xfId="20719"/>
    <cellStyle name="통_수량산출서(수정)_02-배수공_통영기초#11-rev1_통합내역서_4-3차 전기공사 설계서_REVP0(090401) 7" xfId="20720"/>
    <cellStyle name="통_수량산출서(수정)_02-배수공_통영기초#11-rev1_통합내역서_4-3차 전기공사 설계서_REVP0(090401) 8" xfId="20721"/>
    <cellStyle name="통_수량산출서(수정)_02-배수공_통영기초#11-rev1_통합내역서_4-3차 전기공사 설계서_REVP0(090401) 9" xfId="20722"/>
    <cellStyle name="통_수량산출서(수정)_02-배수공_통영기초#11-rev1_평택15-17본체내역서_rev5" xfId="20723"/>
    <cellStyle name="통_수량산출서(수정)_02-배수공_통영기초#11-rev1_평택15-17본체내역서_rev5 10" xfId="20724"/>
    <cellStyle name="통_수량산출서(수정)_02-배수공_통영기초#11-rev1_평택15-17본체내역서_rev5 11" xfId="20725"/>
    <cellStyle name="통_수량산출서(수정)_02-배수공_통영기초#11-rev1_평택15-17본체내역서_rev5 12" xfId="20726"/>
    <cellStyle name="통_수량산출서(수정)_02-배수공_통영기초#11-rev1_평택15-17본체내역서_rev5 13" xfId="20727"/>
    <cellStyle name="통_수량산출서(수정)_02-배수공_통영기초#11-rev1_평택15-17본체내역서_rev5 14" xfId="29625"/>
    <cellStyle name="통_수량산출서(수정)_02-배수공_통영기초#11-rev1_평택15-17본체내역서_rev5 2" xfId="20728"/>
    <cellStyle name="통_수량산출서(수정)_02-배수공_통영기초#11-rev1_평택15-17본체내역서_rev5 3" xfId="20729"/>
    <cellStyle name="통_수량산출서(수정)_02-배수공_통영기초#11-rev1_평택15-17본체내역서_rev5 4" xfId="20730"/>
    <cellStyle name="통_수량산출서(수정)_02-배수공_통영기초#11-rev1_평택15-17본체내역서_rev5 5" xfId="20731"/>
    <cellStyle name="통_수량산출서(수정)_02-배수공_통영기초#11-rev1_평택15-17본체내역서_rev5 6" xfId="20732"/>
    <cellStyle name="통_수량산출서(수정)_02-배수공_통영기초#11-rev1_평택15-17본체내역서_rev5 7" xfId="20733"/>
    <cellStyle name="통_수량산출서(수정)_02-배수공_통영기초#11-rev1_평택15-17본체내역서_rev5 8" xfId="20734"/>
    <cellStyle name="통_수량산출서(수정)_02-배수공_통영기초#11-rev1_평택15-17본체내역서_rev5 9" xfId="20735"/>
    <cellStyle name="통_수량산출서(수정)_02-배수공_통영기초#11-rev1_평택15-17본체내역서_rev5_1-1차 전기공사 설계서(저장탱크)_REVA_090721(전기방식수정분)" xfId="28550"/>
    <cellStyle name="통_수량산출서(수정)_02-배수공_통영기초#11-rev1_평택15-17본체내역서_rev5_4-3차 전기공사 설계서_REVP0(090401)" xfId="20736"/>
    <cellStyle name="통_수량산출서(수정)_02-배수공_통영기초#11-rev1_평택15-17본체내역서_rev5_4-3차 전기공사 설계서_REVP0(090401) 10" xfId="20737"/>
    <cellStyle name="통_수량산출서(수정)_02-배수공_통영기초#11-rev1_평택15-17본체내역서_rev5_4-3차 전기공사 설계서_REVP0(090401) 11" xfId="20738"/>
    <cellStyle name="통_수량산출서(수정)_02-배수공_통영기초#11-rev1_평택15-17본체내역서_rev5_4-3차 전기공사 설계서_REVP0(090401) 12" xfId="20739"/>
    <cellStyle name="통_수량산출서(수정)_02-배수공_통영기초#11-rev1_평택15-17본체내역서_rev5_4-3차 전기공사 설계서_REVP0(090401) 13" xfId="20740"/>
    <cellStyle name="통_수량산출서(수정)_02-배수공_통영기초#11-rev1_평택15-17본체내역서_rev5_4-3차 전기공사 설계서_REVP0(090401) 14" xfId="29624"/>
    <cellStyle name="통_수량산출서(수정)_02-배수공_통영기초#11-rev1_평택15-17본체내역서_rev5_4-3차 전기공사 설계서_REVP0(090401) 2" xfId="20741"/>
    <cellStyle name="통_수량산출서(수정)_02-배수공_통영기초#11-rev1_평택15-17본체내역서_rev5_4-3차 전기공사 설계서_REVP0(090401) 3" xfId="20742"/>
    <cellStyle name="통_수량산출서(수정)_02-배수공_통영기초#11-rev1_평택15-17본체내역서_rev5_4-3차 전기공사 설계서_REVP0(090401) 4" xfId="20743"/>
    <cellStyle name="통_수량산출서(수정)_02-배수공_통영기초#11-rev1_평택15-17본체내역서_rev5_4-3차 전기공사 설계서_REVP0(090401) 5" xfId="20744"/>
    <cellStyle name="통_수량산출서(수정)_02-배수공_통영기초#11-rev1_평택15-17본체내역서_rev5_4-3차 전기공사 설계서_REVP0(090401) 6" xfId="20745"/>
    <cellStyle name="통_수량산출서(수정)_02-배수공_통영기초#11-rev1_평택15-17본체내역서_rev5_4-3차 전기공사 설계서_REVP0(090401) 7" xfId="20746"/>
    <cellStyle name="통_수량산출서(수정)_02-배수공_통영기초#11-rev1_평택15-17본체내역서_rev5_4-3차 전기공사 설계서_REVP0(090401) 8" xfId="20747"/>
    <cellStyle name="통_수량산출서(수정)_02-배수공_통영기초#11-rev1_평택15-17본체내역서_rev5_4-3차 전기공사 설계서_REVP0(090401) 9" xfId="20748"/>
    <cellStyle name="통_수량산출서(수정)_02-배수공_통합내역서" xfId="20749"/>
    <cellStyle name="통_수량산출서(수정)_02-배수공_통합내역서 10" xfId="20750"/>
    <cellStyle name="통_수량산출서(수정)_02-배수공_통합내역서 11" xfId="20751"/>
    <cellStyle name="통_수량산출서(수정)_02-배수공_통합내역서 12" xfId="20752"/>
    <cellStyle name="통_수량산출서(수정)_02-배수공_통합내역서 13" xfId="20753"/>
    <cellStyle name="통_수량산출서(수정)_02-배수공_통합내역서 14" xfId="29623"/>
    <cellStyle name="통_수량산출서(수정)_02-배수공_통합내역서 2" xfId="20754"/>
    <cellStyle name="통_수량산출서(수정)_02-배수공_통합내역서 3" xfId="20755"/>
    <cellStyle name="통_수량산출서(수정)_02-배수공_통합내역서 4" xfId="20756"/>
    <cellStyle name="통_수량산출서(수정)_02-배수공_통합내역서 5" xfId="20757"/>
    <cellStyle name="통_수량산출서(수정)_02-배수공_통합내역서 6" xfId="20758"/>
    <cellStyle name="통_수량산출서(수정)_02-배수공_통합내역서 7" xfId="20759"/>
    <cellStyle name="통_수량산출서(수정)_02-배수공_통합내역서 8" xfId="20760"/>
    <cellStyle name="통_수량산출서(수정)_02-배수공_통합내역서 9" xfId="20761"/>
    <cellStyle name="통_수량산출서(수정)_02-배수공_통합내역서_1-1차 전기공사 설계서(저장탱크)_REVA_090721(전기방식수정분)" xfId="28551"/>
    <cellStyle name="통_수량산출서(수정)_02-배수공_통합내역서_4-3차 전기공사 설계서_REVP0(090401)" xfId="20762"/>
    <cellStyle name="통_수량산출서(수정)_02-배수공_통합내역서_4-3차 전기공사 설계서_REVP0(090401) 10" xfId="20763"/>
    <cellStyle name="통_수량산출서(수정)_02-배수공_통합내역서_4-3차 전기공사 설계서_REVP0(090401) 11" xfId="20764"/>
    <cellStyle name="통_수량산출서(수정)_02-배수공_통합내역서_4-3차 전기공사 설계서_REVP0(090401) 12" xfId="20765"/>
    <cellStyle name="통_수량산출서(수정)_02-배수공_통합내역서_4-3차 전기공사 설계서_REVP0(090401) 13" xfId="20766"/>
    <cellStyle name="통_수량산출서(수정)_02-배수공_통합내역서_4-3차 전기공사 설계서_REVP0(090401) 14" xfId="29622"/>
    <cellStyle name="통_수량산출서(수정)_02-배수공_통합내역서_4-3차 전기공사 설계서_REVP0(090401) 2" xfId="20767"/>
    <cellStyle name="통_수량산출서(수정)_02-배수공_통합내역서_4-3차 전기공사 설계서_REVP0(090401) 3" xfId="20768"/>
    <cellStyle name="통_수량산출서(수정)_02-배수공_통합내역서_4-3차 전기공사 설계서_REVP0(090401) 4" xfId="20769"/>
    <cellStyle name="통_수량산출서(수정)_02-배수공_통합내역서_4-3차 전기공사 설계서_REVP0(090401) 5" xfId="20770"/>
    <cellStyle name="통_수량산출서(수정)_02-배수공_통합내역서_4-3차 전기공사 설계서_REVP0(090401) 6" xfId="20771"/>
    <cellStyle name="통_수량산출서(수정)_02-배수공_통합내역서_4-3차 전기공사 설계서_REVP0(090401) 7" xfId="20772"/>
    <cellStyle name="통_수량산출서(수정)_02-배수공_통합내역서_4-3차 전기공사 설계서_REVP0(090401) 8" xfId="20773"/>
    <cellStyle name="통_수량산출서(수정)_02-배수공_통합내역서_4-3차 전기공사 설계서_REVP0(090401) 9" xfId="20774"/>
    <cellStyle name="통_수량산출서(수정)_02-배수공_평택15-17본체내역서_rev5" xfId="20775"/>
    <cellStyle name="통_수량산출서(수정)_02-배수공_평택15-17본체내역서_rev5 10" xfId="20776"/>
    <cellStyle name="통_수량산출서(수정)_02-배수공_평택15-17본체내역서_rev5 11" xfId="20777"/>
    <cellStyle name="통_수량산출서(수정)_02-배수공_평택15-17본체내역서_rev5 12" xfId="20778"/>
    <cellStyle name="통_수량산출서(수정)_02-배수공_평택15-17본체내역서_rev5 13" xfId="20779"/>
    <cellStyle name="통_수량산출서(수정)_02-배수공_평택15-17본체내역서_rev5 14" xfId="29621"/>
    <cellStyle name="통_수량산출서(수정)_02-배수공_평택15-17본체내역서_rev5 2" xfId="20780"/>
    <cellStyle name="통_수량산출서(수정)_02-배수공_평택15-17본체내역서_rev5 3" xfId="20781"/>
    <cellStyle name="통_수량산출서(수정)_02-배수공_평택15-17본체내역서_rev5 4" xfId="20782"/>
    <cellStyle name="통_수량산출서(수정)_02-배수공_평택15-17본체내역서_rev5 5" xfId="20783"/>
    <cellStyle name="통_수량산출서(수정)_02-배수공_평택15-17본체내역서_rev5 6" xfId="20784"/>
    <cellStyle name="통_수량산출서(수정)_02-배수공_평택15-17본체내역서_rev5 7" xfId="20785"/>
    <cellStyle name="통_수량산출서(수정)_02-배수공_평택15-17본체내역서_rev5 8" xfId="20786"/>
    <cellStyle name="통_수량산출서(수정)_02-배수공_평택15-17본체내역서_rev5 9" xfId="20787"/>
    <cellStyle name="통_수량산출서(수정)_02-배수공_평택15-17본체내역서_rev5_1-1차 전기공사 설계서(저장탱크)_REVA_090721(전기방식수정분)" xfId="28552"/>
    <cellStyle name="통_수량산출서(수정)_02-배수공_평택15-17본체내역서_rev5_4-3차 전기공사 설계서_REVP0(090401)" xfId="20788"/>
    <cellStyle name="통_수량산출서(수정)_02-배수공_평택15-17본체내역서_rev5_4-3차 전기공사 설계서_REVP0(090401) 10" xfId="20789"/>
    <cellStyle name="통_수량산출서(수정)_02-배수공_평택15-17본체내역서_rev5_4-3차 전기공사 설계서_REVP0(090401) 11" xfId="20790"/>
    <cellStyle name="통_수량산출서(수정)_02-배수공_평택15-17본체내역서_rev5_4-3차 전기공사 설계서_REVP0(090401) 12" xfId="20791"/>
    <cellStyle name="통_수량산출서(수정)_02-배수공_평택15-17본체내역서_rev5_4-3차 전기공사 설계서_REVP0(090401) 13" xfId="20792"/>
    <cellStyle name="통_수량산출서(수정)_02-배수공_평택15-17본체내역서_rev5_4-3차 전기공사 설계서_REVP0(090401) 14" xfId="29620"/>
    <cellStyle name="통_수량산출서(수정)_02-배수공_평택15-17본체내역서_rev5_4-3차 전기공사 설계서_REVP0(090401) 2" xfId="20793"/>
    <cellStyle name="통_수량산출서(수정)_02-배수공_평택15-17본체내역서_rev5_4-3차 전기공사 설계서_REVP0(090401) 3" xfId="20794"/>
    <cellStyle name="통_수량산출서(수정)_02-배수공_평택15-17본체내역서_rev5_4-3차 전기공사 설계서_REVP0(090401) 4" xfId="20795"/>
    <cellStyle name="통_수량산출서(수정)_02-배수공_평택15-17본체내역서_rev5_4-3차 전기공사 설계서_REVP0(090401) 5" xfId="20796"/>
    <cellStyle name="통_수량산출서(수정)_02-배수공_평택15-17본체내역서_rev5_4-3차 전기공사 설계서_REVP0(090401) 6" xfId="20797"/>
    <cellStyle name="통_수량산출서(수정)_02-배수공_평택15-17본체내역서_rev5_4-3차 전기공사 설계서_REVP0(090401) 7" xfId="20798"/>
    <cellStyle name="통_수량산출서(수정)_02-배수공_평택15-17본체내역서_rev5_4-3차 전기공사 설계서_REVP0(090401) 8" xfId="20799"/>
    <cellStyle name="통_수량산출서(수정)_02-배수공_평택15-17본체내역서_rev5_4-3차 전기공사 설계서_REVP0(090401) 9" xfId="20800"/>
    <cellStyle name="통_수량산출서(수정)_04-포장공_02-배수공" xfId="20801"/>
    <cellStyle name="통_수량산출서(수정)_04-포장공_02-배수공 10" xfId="20802"/>
    <cellStyle name="통_수량산출서(수정)_04-포장공_02-배수공 11" xfId="20803"/>
    <cellStyle name="통_수량산출서(수정)_04-포장공_02-배수공 12" xfId="20804"/>
    <cellStyle name="통_수량산출서(수정)_04-포장공_02-배수공 13" xfId="20805"/>
    <cellStyle name="통_수량산출서(수정)_04-포장공_02-배수공 14" xfId="29619"/>
    <cellStyle name="통_수량산출서(수정)_04-포장공_02-배수공 2" xfId="20806"/>
    <cellStyle name="통_수량산출서(수정)_04-포장공_02-배수공 3" xfId="20807"/>
    <cellStyle name="통_수량산출서(수정)_04-포장공_02-배수공 4" xfId="20808"/>
    <cellStyle name="통_수량산출서(수정)_04-포장공_02-배수공 5" xfId="20809"/>
    <cellStyle name="통_수량산출서(수정)_04-포장공_02-배수공 6" xfId="20810"/>
    <cellStyle name="통_수량산출서(수정)_04-포장공_02-배수공 7" xfId="20811"/>
    <cellStyle name="통_수량산출서(수정)_04-포장공_02-배수공 8" xfId="20812"/>
    <cellStyle name="통_수량산출서(수정)_04-포장공_02-배수공 9" xfId="20813"/>
    <cellStyle name="통_수량산출서(수정)_04-포장공_02-배수공_1-1차 전기공사 설계서(저장탱크)_REVA_090721(전기방식수정분)" xfId="28553"/>
    <cellStyle name="통_수량산출서(수정)_04-포장공_02-배수공_4-3차 전기공사 설계서_REVP0(090401)" xfId="20814"/>
    <cellStyle name="통_수량산출서(수정)_04-포장공_02-배수공_4-3차 전기공사 설계서_REVP0(090401) 10" xfId="20815"/>
    <cellStyle name="통_수량산출서(수정)_04-포장공_02-배수공_4-3차 전기공사 설계서_REVP0(090401) 11" xfId="20816"/>
    <cellStyle name="통_수량산출서(수정)_04-포장공_02-배수공_4-3차 전기공사 설계서_REVP0(090401) 12" xfId="20817"/>
    <cellStyle name="통_수량산출서(수정)_04-포장공_02-배수공_4-3차 전기공사 설계서_REVP0(090401) 13" xfId="20818"/>
    <cellStyle name="통_수량산출서(수정)_04-포장공_02-배수공_4-3차 전기공사 설계서_REVP0(090401) 14" xfId="29618"/>
    <cellStyle name="통_수량산출서(수정)_04-포장공_02-배수공_4-3차 전기공사 설계서_REVP0(090401) 2" xfId="20819"/>
    <cellStyle name="통_수량산출서(수정)_04-포장공_02-배수공_4-3차 전기공사 설계서_REVP0(090401) 3" xfId="20820"/>
    <cellStyle name="통_수량산출서(수정)_04-포장공_02-배수공_4-3차 전기공사 설계서_REVP0(090401) 4" xfId="20821"/>
    <cellStyle name="통_수량산출서(수정)_04-포장공_02-배수공_4-3차 전기공사 설계서_REVP0(090401) 5" xfId="20822"/>
    <cellStyle name="통_수량산출서(수정)_04-포장공_02-배수공_4-3차 전기공사 설계서_REVP0(090401) 6" xfId="20823"/>
    <cellStyle name="통_수량산출서(수정)_04-포장공_02-배수공_4-3차 전기공사 설계서_REVP0(090401) 7" xfId="20824"/>
    <cellStyle name="통_수량산출서(수정)_04-포장공_02-배수공_4-3차 전기공사 설계서_REVP0(090401) 8" xfId="20825"/>
    <cellStyle name="통_수량산출서(수정)_04-포장공_02-배수공_4-3차 전기공사 설계서_REVP0(090401) 9" xfId="20826"/>
    <cellStyle name="통_수량산출서(수정)_04-포장공_02-배수공_노임단가" xfId="20827"/>
    <cellStyle name="통_수량산출서(수정)_04-포장공_02-배수공_노임단가 10" xfId="20828"/>
    <cellStyle name="통_수량산출서(수정)_04-포장공_02-배수공_노임단가 11" xfId="20829"/>
    <cellStyle name="통_수량산출서(수정)_04-포장공_02-배수공_노임단가 12" xfId="20830"/>
    <cellStyle name="통_수량산출서(수정)_04-포장공_02-배수공_노임단가 13" xfId="20831"/>
    <cellStyle name="통_수량산출서(수정)_04-포장공_02-배수공_노임단가 14" xfId="29617"/>
    <cellStyle name="통_수량산출서(수정)_04-포장공_02-배수공_노임단가 2" xfId="20832"/>
    <cellStyle name="통_수량산출서(수정)_04-포장공_02-배수공_노임단가 3" xfId="20833"/>
    <cellStyle name="통_수량산출서(수정)_04-포장공_02-배수공_노임단가 4" xfId="20834"/>
    <cellStyle name="통_수량산출서(수정)_04-포장공_02-배수공_노임단가 5" xfId="20835"/>
    <cellStyle name="통_수량산출서(수정)_04-포장공_02-배수공_노임단가 6" xfId="20836"/>
    <cellStyle name="통_수량산출서(수정)_04-포장공_02-배수공_노임단가 7" xfId="20837"/>
    <cellStyle name="통_수량산출서(수정)_04-포장공_02-배수공_노임단가 8" xfId="20838"/>
    <cellStyle name="통_수량산출서(수정)_04-포장공_02-배수공_노임단가 9" xfId="20839"/>
    <cellStyle name="통_수량산출서(수정)_04-포장공_02-배수공_노임단가_1-1차 전기공사 설계서(저장탱크)_REVA_090721(전기방식수정분)" xfId="28554"/>
    <cellStyle name="통_수량산출서(수정)_04-포장공_02-배수공_노임단가_4-3차 전기공사 설계서_REVP0(090401)" xfId="20840"/>
    <cellStyle name="통_수량산출서(수정)_04-포장공_02-배수공_노임단가_4-3차 전기공사 설계서_REVP0(090401) 10" xfId="20841"/>
    <cellStyle name="통_수량산출서(수정)_04-포장공_02-배수공_노임단가_4-3차 전기공사 설계서_REVP0(090401) 11" xfId="20842"/>
    <cellStyle name="통_수량산출서(수정)_04-포장공_02-배수공_노임단가_4-3차 전기공사 설계서_REVP0(090401) 12" xfId="20843"/>
    <cellStyle name="통_수량산출서(수정)_04-포장공_02-배수공_노임단가_4-3차 전기공사 설계서_REVP0(090401) 13" xfId="20844"/>
    <cellStyle name="통_수량산출서(수정)_04-포장공_02-배수공_노임단가_4-3차 전기공사 설계서_REVP0(090401) 14" xfId="29616"/>
    <cellStyle name="통_수량산출서(수정)_04-포장공_02-배수공_노임단가_4-3차 전기공사 설계서_REVP0(090401) 2" xfId="20845"/>
    <cellStyle name="통_수량산출서(수정)_04-포장공_02-배수공_노임단가_4-3차 전기공사 설계서_REVP0(090401) 3" xfId="20846"/>
    <cellStyle name="통_수량산출서(수정)_04-포장공_02-배수공_노임단가_4-3차 전기공사 설계서_REVP0(090401) 4" xfId="20847"/>
    <cellStyle name="통_수량산출서(수정)_04-포장공_02-배수공_노임단가_4-3차 전기공사 설계서_REVP0(090401) 5" xfId="20848"/>
    <cellStyle name="통_수량산출서(수정)_04-포장공_02-배수공_노임단가_4-3차 전기공사 설계서_REVP0(090401) 6" xfId="20849"/>
    <cellStyle name="통_수량산출서(수정)_04-포장공_02-배수공_노임단가_4-3차 전기공사 설계서_REVP0(090401) 7" xfId="20850"/>
    <cellStyle name="통_수량산출서(수정)_04-포장공_02-배수공_노임단가_4-3차 전기공사 설계서_REVP0(090401) 8" xfId="20851"/>
    <cellStyle name="통_수량산출서(수정)_04-포장공_02-배수공_노임단가_4-3차 전기공사 설계서_REVP0(090401) 9" xfId="20852"/>
    <cellStyle name="통_수량산출서(수정)_04-포장공_02-배수공_배수공H" xfId="20853"/>
    <cellStyle name="통_수량산출서(수정)_04-포장공_02-배수공_배수공H 10" xfId="20854"/>
    <cellStyle name="통_수량산출서(수정)_04-포장공_02-배수공_배수공H 11" xfId="20855"/>
    <cellStyle name="통_수량산출서(수정)_04-포장공_02-배수공_배수공H 12" xfId="20856"/>
    <cellStyle name="통_수량산출서(수정)_04-포장공_02-배수공_배수공H 13" xfId="20857"/>
    <cellStyle name="통_수량산출서(수정)_04-포장공_02-배수공_배수공H 14" xfId="29615"/>
    <cellStyle name="통_수량산출서(수정)_04-포장공_02-배수공_배수공H 2" xfId="20858"/>
    <cellStyle name="통_수량산출서(수정)_04-포장공_02-배수공_배수공H 3" xfId="20859"/>
    <cellStyle name="통_수량산출서(수정)_04-포장공_02-배수공_배수공H 4" xfId="20860"/>
    <cellStyle name="통_수량산출서(수정)_04-포장공_02-배수공_배수공H 5" xfId="20861"/>
    <cellStyle name="통_수량산출서(수정)_04-포장공_02-배수공_배수공H 6" xfId="20862"/>
    <cellStyle name="통_수량산출서(수정)_04-포장공_02-배수공_배수공H 7" xfId="20863"/>
    <cellStyle name="통_수량산출서(수정)_04-포장공_02-배수공_배수공H 8" xfId="20864"/>
    <cellStyle name="통_수량산출서(수정)_04-포장공_02-배수공_배수공H 9" xfId="20865"/>
    <cellStyle name="통_수량산출서(수정)_04-포장공_02-배수공_배수공H_1-1차 전기공사 설계서(저장탱크)_REVA_090721(전기방식수정분)" xfId="28555"/>
    <cellStyle name="통_수량산출서(수정)_04-포장공_02-배수공_배수공H_4-3차 전기공사 설계서_REVP0(090401)" xfId="20866"/>
    <cellStyle name="통_수량산출서(수정)_04-포장공_02-배수공_배수공H_4-3차 전기공사 설계서_REVP0(090401) 10" xfId="20867"/>
    <cellStyle name="통_수량산출서(수정)_04-포장공_02-배수공_배수공H_4-3차 전기공사 설계서_REVP0(090401) 11" xfId="20868"/>
    <cellStyle name="통_수량산출서(수정)_04-포장공_02-배수공_배수공H_4-3차 전기공사 설계서_REVP0(090401) 12" xfId="20869"/>
    <cellStyle name="통_수량산출서(수정)_04-포장공_02-배수공_배수공H_4-3차 전기공사 설계서_REVP0(090401) 13" xfId="20870"/>
    <cellStyle name="통_수량산출서(수정)_04-포장공_02-배수공_배수공H_4-3차 전기공사 설계서_REVP0(090401) 14" xfId="29614"/>
    <cellStyle name="통_수량산출서(수정)_04-포장공_02-배수공_배수공H_4-3차 전기공사 설계서_REVP0(090401) 2" xfId="20871"/>
    <cellStyle name="통_수량산출서(수정)_04-포장공_02-배수공_배수공H_4-3차 전기공사 설계서_REVP0(090401) 3" xfId="20872"/>
    <cellStyle name="통_수량산출서(수정)_04-포장공_02-배수공_배수공H_4-3차 전기공사 설계서_REVP0(090401) 4" xfId="20873"/>
    <cellStyle name="통_수량산출서(수정)_04-포장공_02-배수공_배수공H_4-3차 전기공사 설계서_REVP0(090401) 5" xfId="20874"/>
    <cellStyle name="통_수량산출서(수정)_04-포장공_02-배수공_배수공H_4-3차 전기공사 설계서_REVP0(090401) 6" xfId="20875"/>
    <cellStyle name="통_수량산출서(수정)_04-포장공_02-배수공_배수공H_4-3차 전기공사 설계서_REVP0(090401) 7" xfId="20876"/>
    <cellStyle name="통_수량산출서(수정)_04-포장공_02-배수공_배수공H_4-3차 전기공사 설계서_REVP0(090401) 8" xfId="20877"/>
    <cellStyle name="통_수량산출서(수정)_04-포장공_02-배수공_배수공H_4-3차 전기공사 설계서_REVP0(090401) 9" xfId="20878"/>
    <cellStyle name="통_수량산출서(수정)_04-포장공_02-배수공_배수공H_노임단가" xfId="20879"/>
    <cellStyle name="통_수량산출서(수정)_04-포장공_02-배수공_배수공H_노임단가 10" xfId="20880"/>
    <cellStyle name="통_수량산출서(수정)_04-포장공_02-배수공_배수공H_노임단가 11" xfId="20881"/>
    <cellStyle name="통_수량산출서(수정)_04-포장공_02-배수공_배수공H_노임단가 12" xfId="20882"/>
    <cellStyle name="통_수량산출서(수정)_04-포장공_02-배수공_배수공H_노임단가 13" xfId="20883"/>
    <cellStyle name="통_수량산출서(수정)_04-포장공_02-배수공_배수공H_노임단가 14" xfId="29613"/>
    <cellStyle name="통_수량산출서(수정)_04-포장공_02-배수공_배수공H_노임단가 2" xfId="20884"/>
    <cellStyle name="통_수량산출서(수정)_04-포장공_02-배수공_배수공H_노임단가 3" xfId="20885"/>
    <cellStyle name="통_수량산출서(수정)_04-포장공_02-배수공_배수공H_노임단가 4" xfId="20886"/>
    <cellStyle name="통_수량산출서(수정)_04-포장공_02-배수공_배수공H_노임단가 5" xfId="20887"/>
    <cellStyle name="통_수량산출서(수정)_04-포장공_02-배수공_배수공H_노임단가 6" xfId="20888"/>
    <cellStyle name="통_수량산출서(수정)_04-포장공_02-배수공_배수공H_노임단가 7" xfId="20889"/>
    <cellStyle name="통_수량산출서(수정)_04-포장공_02-배수공_배수공H_노임단가 8" xfId="20890"/>
    <cellStyle name="통_수량산출서(수정)_04-포장공_02-배수공_배수공H_노임단가 9" xfId="20891"/>
    <cellStyle name="통_수량산출서(수정)_04-포장공_02-배수공_배수공H_노임단가_1-1차 전기공사 설계서(저장탱크)_REVA_090721(전기방식수정분)" xfId="28556"/>
    <cellStyle name="통_수량산출서(수정)_04-포장공_02-배수공_배수공H_노임단가_4-3차 전기공사 설계서_REVP0(090401)" xfId="20892"/>
    <cellStyle name="통_수량산출서(수정)_04-포장공_02-배수공_배수공H_노임단가_4-3차 전기공사 설계서_REVP0(090401) 10" xfId="20893"/>
    <cellStyle name="통_수량산출서(수정)_04-포장공_02-배수공_배수공H_노임단가_4-3차 전기공사 설계서_REVP0(090401) 11" xfId="20894"/>
    <cellStyle name="통_수량산출서(수정)_04-포장공_02-배수공_배수공H_노임단가_4-3차 전기공사 설계서_REVP0(090401) 12" xfId="20895"/>
    <cellStyle name="통_수량산출서(수정)_04-포장공_02-배수공_배수공H_노임단가_4-3차 전기공사 설계서_REVP0(090401) 13" xfId="20896"/>
    <cellStyle name="통_수량산출서(수정)_04-포장공_02-배수공_배수공H_노임단가_4-3차 전기공사 설계서_REVP0(090401) 14" xfId="29612"/>
    <cellStyle name="통_수량산출서(수정)_04-포장공_02-배수공_배수공H_노임단가_4-3차 전기공사 설계서_REVP0(090401) 2" xfId="20897"/>
    <cellStyle name="통_수량산출서(수정)_04-포장공_02-배수공_배수공H_노임단가_4-3차 전기공사 설계서_REVP0(090401) 3" xfId="20898"/>
    <cellStyle name="통_수량산출서(수정)_04-포장공_02-배수공_배수공H_노임단가_4-3차 전기공사 설계서_REVP0(090401) 4" xfId="20899"/>
    <cellStyle name="통_수량산출서(수정)_04-포장공_02-배수공_배수공H_노임단가_4-3차 전기공사 설계서_REVP0(090401) 5" xfId="20900"/>
    <cellStyle name="통_수량산출서(수정)_04-포장공_02-배수공_배수공H_노임단가_4-3차 전기공사 설계서_REVP0(090401) 6" xfId="20901"/>
    <cellStyle name="통_수량산출서(수정)_04-포장공_02-배수공_배수공H_노임단가_4-3차 전기공사 설계서_REVP0(090401) 7" xfId="20902"/>
    <cellStyle name="통_수량산출서(수정)_04-포장공_02-배수공_배수공H_노임단가_4-3차 전기공사 설계서_REVP0(090401) 8" xfId="20903"/>
    <cellStyle name="통_수량산출서(수정)_04-포장공_02-배수공_배수공H_노임단가_4-3차 전기공사 설계서_REVP0(090401) 9" xfId="20904"/>
    <cellStyle name="통_수량산출서(수정)_04-포장공_02-배수공_배수공H_통영기초#11-rev1" xfId="20905"/>
    <cellStyle name="통_수량산출서(수정)_04-포장공_02-배수공_배수공H_통영기초#11-rev1 10" xfId="20906"/>
    <cellStyle name="통_수량산출서(수정)_04-포장공_02-배수공_배수공H_통영기초#11-rev1 11" xfId="20907"/>
    <cellStyle name="통_수량산출서(수정)_04-포장공_02-배수공_배수공H_통영기초#11-rev1 12" xfId="20908"/>
    <cellStyle name="통_수량산출서(수정)_04-포장공_02-배수공_배수공H_통영기초#11-rev1 13" xfId="20909"/>
    <cellStyle name="통_수량산출서(수정)_04-포장공_02-배수공_배수공H_통영기초#11-rev1 14" xfId="29611"/>
    <cellStyle name="통_수량산출서(수정)_04-포장공_02-배수공_배수공H_통영기초#11-rev1 2" xfId="20910"/>
    <cellStyle name="통_수량산출서(수정)_04-포장공_02-배수공_배수공H_통영기초#11-rev1 3" xfId="20911"/>
    <cellStyle name="통_수량산출서(수정)_04-포장공_02-배수공_배수공H_통영기초#11-rev1 4" xfId="20912"/>
    <cellStyle name="통_수량산출서(수정)_04-포장공_02-배수공_배수공H_통영기초#11-rev1 5" xfId="20913"/>
    <cellStyle name="통_수량산출서(수정)_04-포장공_02-배수공_배수공H_통영기초#11-rev1 6" xfId="20914"/>
    <cellStyle name="통_수량산출서(수정)_04-포장공_02-배수공_배수공H_통영기초#11-rev1 7" xfId="20915"/>
    <cellStyle name="통_수량산출서(수정)_04-포장공_02-배수공_배수공H_통영기초#11-rev1 8" xfId="20916"/>
    <cellStyle name="통_수량산출서(수정)_04-포장공_02-배수공_배수공H_통영기초#11-rev1 9" xfId="20917"/>
    <cellStyle name="통_수량산출서(수정)_04-포장공_02-배수공_배수공H_통영기초#11-rev1_1-1차 전기공사 설계서(저장탱크)_REVA_090721(전기방식수정분)" xfId="28557"/>
    <cellStyle name="통_수량산출서(수정)_04-포장공_02-배수공_배수공H_통영기초#11-rev1_4-3차 전기공사 설계서_REVP0(090401)" xfId="20918"/>
    <cellStyle name="통_수량산출서(수정)_04-포장공_02-배수공_배수공H_통영기초#11-rev1_4-3차 전기공사 설계서_REVP0(090401) 10" xfId="20919"/>
    <cellStyle name="통_수량산출서(수정)_04-포장공_02-배수공_배수공H_통영기초#11-rev1_4-3차 전기공사 설계서_REVP0(090401) 11" xfId="20920"/>
    <cellStyle name="통_수량산출서(수정)_04-포장공_02-배수공_배수공H_통영기초#11-rev1_4-3차 전기공사 설계서_REVP0(090401) 12" xfId="20921"/>
    <cellStyle name="통_수량산출서(수정)_04-포장공_02-배수공_배수공H_통영기초#11-rev1_4-3차 전기공사 설계서_REVP0(090401) 13" xfId="20922"/>
    <cellStyle name="통_수량산출서(수정)_04-포장공_02-배수공_배수공H_통영기초#11-rev1_4-3차 전기공사 설계서_REVP0(090401) 14" xfId="29610"/>
    <cellStyle name="통_수량산출서(수정)_04-포장공_02-배수공_배수공H_통영기초#11-rev1_4-3차 전기공사 설계서_REVP0(090401) 2" xfId="20923"/>
    <cellStyle name="통_수량산출서(수정)_04-포장공_02-배수공_배수공H_통영기초#11-rev1_4-3차 전기공사 설계서_REVP0(090401) 3" xfId="20924"/>
    <cellStyle name="통_수량산출서(수정)_04-포장공_02-배수공_배수공H_통영기초#11-rev1_4-3차 전기공사 설계서_REVP0(090401) 4" xfId="20925"/>
    <cellStyle name="통_수량산출서(수정)_04-포장공_02-배수공_배수공H_통영기초#11-rev1_4-3차 전기공사 설계서_REVP0(090401) 5" xfId="20926"/>
    <cellStyle name="통_수량산출서(수정)_04-포장공_02-배수공_배수공H_통영기초#11-rev1_4-3차 전기공사 설계서_REVP0(090401) 6" xfId="20927"/>
    <cellStyle name="통_수량산출서(수정)_04-포장공_02-배수공_배수공H_통영기초#11-rev1_4-3차 전기공사 설계서_REVP0(090401) 7" xfId="20928"/>
    <cellStyle name="통_수량산출서(수정)_04-포장공_02-배수공_배수공H_통영기초#11-rev1_4-3차 전기공사 설계서_REVP0(090401) 8" xfId="20929"/>
    <cellStyle name="통_수량산출서(수정)_04-포장공_02-배수공_배수공H_통영기초#11-rev1_4-3차 전기공사 설계서_REVP0(090401) 9" xfId="20930"/>
    <cellStyle name="통_수량산출서(수정)_04-포장공_02-배수공_배수공H_통영기초#11-rev1_노임단가" xfId="20931"/>
    <cellStyle name="통_수량산출서(수정)_04-포장공_02-배수공_배수공H_통영기초#11-rev1_노임단가 10" xfId="20932"/>
    <cellStyle name="통_수량산출서(수정)_04-포장공_02-배수공_배수공H_통영기초#11-rev1_노임단가 11" xfId="20933"/>
    <cellStyle name="통_수량산출서(수정)_04-포장공_02-배수공_배수공H_통영기초#11-rev1_노임단가 12" xfId="20934"/>
    <cellStyle name="통_수량산출서(수정)_04-포장공_02-배수공_배수공H_통영기초#11-rev1_노임단가 13" xfId="20935"/>
    <cellStyle name="통_수량산출서(수정)_04-포장공_02-배수공_배수공H_통영기초#11-rev1_노임단가 14" xfId="29609"/>
    <cellStyle name="통_수량산출서(수정)_04-포장공_02-배수공_배수공H_통영기초#11-rev1_노임단가 2" xfId="20936"/>
    <cellStyle name="통_수량산출서(수정)_04-포장공_02-배수공_배수공H_통영기초#11-rev1_노임단가 3" xfId="20937"/>
    <cellStyle name="통_수량산출서(수정)_04-포장공_02-배수공_배수공H_통영기초#11-rev1_노임단가 4" xfId="20938"/>
    <cellStyle name="통_수량산출서(수정)_04-포장공_02-배수공_배수공H_통영기초#11-rev1_노임단가 5" xfId="20939"/>
    <cellStyle name="통_수량산출서(수정)_04-포장공_02-배수공_배수공H_통영기초#11-rev1_노임단가 6" xfId="20940"/>
    <cellStyle name="통_수량산출서(수정)_04-포장공_02-배수공_배수공H_통영기초#11-rev1_노임단가 7" xfId="20941"/>
    <cellStyle name="통_수량산출서(수정)_04-포장공_02-배수공_배수공H_통영기초#11-rev1_노임단가 8" xfId="20942"/>
    <cellStyle name="통_수량산출서(수정)_04-포장공_02-배수공_배수공H_통영기초#11-rev1_노임단가 9" xfId="20943"/>
    <cellStyle name="통_수량산출서(수정)_04-포장공_02-배수공_배수공H_통영기초#11-rev1_노임단가_1-1차 전기공사 설계서(저장탱크)_REVA_090721(전기방식수정분)" xfId="28558"/>
    <cellStyle name="통_수량산출서(수정)_04-포장공_02-배수공_배수공H_통영기초#11-rev1_노임단가_4-3차 전기공사 설계서_REVP0(090401)" xfId="20944"/>
    <cellStyle name="통_수량산출서(수정)_04-포장공_02-배수공_배수공H_통영기초#11-rev1_노임단가_4-3차 전기공사 설계서_REVP0(090401) 10" xfId="20945"/>
    <cellStyle name="통_수량산출서(수정)_04-포장공_02-배수공_배수공H_통영기초#11-rev1_노임단가_4-3차 전기공사 설계서_REVP0(090401) 11" xfId="20946"/>
    <cellStyle name="통_수량산출서(수정)_04-포장공_02-배수공_배수공H_통영기초#11-rev1_노임단가_4-3차 전기공사 설계서_REVP0(090401) 12" xfId="20947"/>
    <cellStyle name="통_수량산출서(수정)_04-포장공_02-배수공_배수공H_통영기초#11-rev1_노임단가_4-3차 전기공사 설계서_REVP0(090401) 13" xfId="20948"/>
    <cellStyle name="통_수량산출서(수정)_04-포장공_02-배수공_배수공H_통영기초#11-rev1_노임단가_4-3차 전기공사 설계서_REVP0(090401) 14" xfId="29608"/>
    <cellStyle name="통_수량산출서(수정)_04-포장공_02-배수공_배수공H_통영기초#11-rev1_노임단가_4-3차 전기공사 설계서_REVP0(090401) 2" xfId="20949"/>
    <cellStyle name="통_수량산출서(수정)_04-포장공_02-배수공_배수공H_통영기초#11-rev1_노임단가_4-3차 전기공사 설계서_REVP0(090401) 3" xfId="20950"/>
    <cellStyle name="통_수량산출서(수정)_04-포장공_02-배수공_배수공H_통영기초#11-rev1_노임단가_4-3차 전기공사 설계서_REVP0(090401) 4" xfId="20951"/>
    <cellStyle name="통_수량산출서(수정)_04-포장공_02-배수공_배수공H_통영기초#11-rev1_노임단가_4-3차 전기공사 설계서_REVP0(090401) 5" xfId="20952"/>
    <cellStyle name="통_수량산출서(수정)_04-포장공_02-배수공_배수공H_통영기초#11-rev1_노임단가_4-3차 전기공사 설계서_REVP0(090401) 6" xfId="20953"/>
    <cellStyle name="통_수량산출서(수정)_04-포장공_02-배수공_배수공H_통영기초#11-rev1_노임단가_4-3차 전기공사 설계서_REVP0(090401) 7" xfId="20954"/>
    <cellStyle name="통_수량산출서(수정)_04-포장공_02-배수공_배수공H_통영기초#11-rev1_노임단가_4-3차 전기공사 설계서_REVP0(090401) 8" xfId="20955"/>
    <cellStyle name="통_수량산출서(수정)_04-포장공_02-배수공_배수공H_통영기초#11-rev1_노임단가_4-3차 전기공사 설계서_REVP0(090401) 9" xfId="20956"/>
    <cellStyle name="통_수량산출서(수정)_04-포장공_02-배수공_배수공H_통영기초#11-rev1_통합내역서" xfId="20957"/>
    <cellStyle name="통_수량산출서(수정)_04-포장공_02-배수공_배수공H_통영기초#11-rev1_통합내역서 10" xfId="20958"/>
    <cellStyle name="통_수량산출서(수정)_04-포장공_02-배수공_배수공H_통영기초#11-rev1_통합내역서 11" xfId="20959"/>
    <cellStyle name="통_수량산출서(수정)_04-포장공_02-배수공_배수공H_통영기초#11-rev1_통합내역서 12" xfId="20960"/>
    <cellStyle name="통_수량산출서(수정)_04-포장공_02-배수공_배수공H_통영기초#11-rev1_통합내역서 13" xfId="20961"/>
    <cellStyle name="통_수량산출서(수정)_04-포장공_02-배수공_배수공H_통영기초#11-rev1_통합내역서 14" xfId="29607"/>
    <cellStyle name="통_수량산출서(수정)_04-포장공_02-배수공_배수공H_통영기초#11-rev1_통합내역서 2" xfId="20962"/>
    <cellStyle name="통_수량산출서(수정)_04-포장공_02-배수공_배수공H_통영기초#11-rev1_통합내역서 3" xfId="20963"/>
    <cellStyle name="통_수량산출서(수정)_04-포장공_02-배수공_배수공H_통영기초#11-rev1_통합내역서 4" xfId="20964"/>
    <cellStyle name="통_수량산출서(수정)_04-포장공_02-배수공_배수공H_통영기초#11-rev1_통합내역서 5" xfId="20965"/>
    <cellStyle name="통_수량산출서(수정)_04-포장공_02-배수공_배수공H_통영기초#11-rev1_통합내역서 6" xfId="20966"/>
    <cellStyle name="통_수량산출서(수정)_04-포장공_02-배수공_배수공H_통영기초#11-rev1_통합내역서 7" xfId="20967"/>
    <cellStyle name="통_수량산출서(수정)_04-포장공_02-배수공_배수공H_통영기초#11-rev1_통합내역서 8" xfId="20968"/>
    <cellStyle name="통_수량산출서(수정)_04-포장공_02-배수공_배수공H_통영기초#11-rev1_통합내역서 9" xfId="20969"/>
    <cellStyle name="통_수량산출서(수정)_04-포장공_02-배수공_배수공H_통영기초#11-rev1_통합내역서_1-1차 전기공사 설계서(저장탱크)_REVA_090721(전기방식수정분)" xfId="28559"/>
    <cellStyle name="통_수량산출서(수정)_04-포장공_02-배수공_배수공H_통영기초#11-rev1_통합내역서_4-3차 전기공사 설계서_REVP0(090401)" xfId="20970"/>
    <cellStyle name="통_수량산출서(수정)_04-포장공_02-배수공_배수공H_통영기초#11-rev1_통합내역서_4-3차 전기공사 설계서_REVP0(090401) 10" xfId="20971"/>
    <cellStyle name="통_수량산출서(수정)_04-포장공_02-배수공_배수공H_통영기초#11-rev1_통합내역서_4-3차 전기공사 설계서_REVP0(090401) 11" xfId="20972"/>
    <cellStyle name="통_수량산출서(수정)_04-포장공_02-배수공_배수공H_통영기초#11-rev1_통합내역서_4-3차 전기공사 설계서_REVP0(090401) 12" xfId="20973"/>
    <cellStyle name="통_수량산출서(수정)_04-포장공_02-배수공_배수공H_통영기초#11-rev1_통합내역서_4-3차 전기공사 설계서_REVP0(090401) 13" xfId="20974"/>
    <cellStyle name="통_수량산출서(수정)_04-포장공_02-배수공_배수공H_통영기초#11-rev1_통합내역서_4-3차 전기공사 설계서_REVP0(090401) 14" xfId="29606"/>
    <cellStyle name="통_수량산출서(수정)_04-포장공_02-배수공_배수공H_통영기초#11-rev1_통합내역서_4-3차 전기공사 설계서_REVP0(090401) 2" xfId="20975"/>
    <cellStyle name="통_수량산출서(수정)_04-포장공_02-배수공_배수공H_통영기초#11-rev1_통합내역서_4-3차 전기공사 설계서_REVP0(090401) 3" xfId="20976"/>
    <cellStyle name="통_수량산출서(수정)_04-포장공_02-배수공_배수공H_통영기초#11-rev1_통합내역서_4-3차 전기공사 설계서_REVP0(090401) 4" xfId="20977"/>
    <cellStyle name="통_수량산출서(수정)_04-포장공_02-배수공_배수공H_통영기초#11-rev1_통합내역서_4-3차 전기공사 설계서_REVP0(090401) 5" xfId="20978"/>
    <cellStyle name="통_수량산출서(수정)_04-포장공_02-배수공_배수공H_통영기초#11-rev1_통합내역서_4-3차 전기공사 설계서_REVP0(090401) 6" xfId="20979"/>
    <cellStyle name="통_수량산출서(수정)_04-포장공_02-배수공_배수공H_통영기초#11-rev1_통합내역서_4-3차 전기공사 설계서_REVP0(090401) 7" xfId="20980"/>
    <cellStyle name="통_수량산출서(수정)_04-포장공_02-배수공_배수공H_통영기초#11-rev1_통합내역서_4-3차 전기공사 설계서_REVP0(090401) 8" xfId="20981"/>
    <cellStyle name="통_수량산출서(수정)_04-포장공_02-배수공_배수공H_통영기초#11-rev1_통합내역서_4-3차 전기공사 설계서_REVP0(090401) 9" xfId="20982"/>
    <cellStyle name="통_수량산출서(수정)_04-포장공_02-배수공_배수공H_통영기초#11-rev1_평택15-17본체내역서_rev5" xfId="20983"/>
    <cellStyle name="통_수량산출서(수정)_04-포장공_02-배수공_배수공H_통영기초#11-rev1_평택15-17본체내역서_rev5 10" xfId="20984"/>
    <cellStyle name="통_수량산출서(수정)_04-포장공_02-배수공_배수공H_통영기초#11-rev1_평택15-17본체내역서_rev5 11" xfId="20985"/>
    <cellStyle name="통_수량산출서(수정)_04-포장공_02-배수공_배수공H_통영기초#11-rev1_평택15-17본체내역서_rev5 12" xfId="20986"/>
    <cellStyle name="통_수량산출서(수정)_04-포장공_02-배수공_배수공H_통영기초#11-rev1_평택15-17본체내역서_rev5 13" xfId="20987"/>
    <cellStyle name="통_수량산출서(수정)_04-포장공_02-배수공_배수공H_통영기초#11-rev1_평택15-17본체내역서_rev5 14" xfId="29605"/>
    <cellStyle name="통_수량산출서(수정)_04-포장공_02-배수공_배수공H_통영기초#11-rev1_평택15-17본체내역서_rev5 2" xfId="20988"/>
    <cellStyle name="통_수량산출서(수정)_04-포장공_02-배수공_배수공H_통영기초#11-rev1_평택15-17본체내역서_rev5 3" xfId="20989"/>
    <cellStyle name="통_수량산출서(수정)_04-포장공_02-배수공_배수공H_통영기초#11-rev1_평택15-17본체내역서_rev5 4" xfId="20990"/>
    <cellStyle name="통_수량산출서(수정)_04-포장공_02-배수공_배수공H_통영기초#11-rev1_평택15-17본체내역서_rev5 5" xfId="20991"/>
    <cellStyle name="통_수량산출서(수정)_04-포장공_02-배수공_배수공H_통영기초#11-rev1_평택15-17본체내역서_rev5 6" xfId="20992"/>
    <cellStyle name="통_수량산출서(수정)_04-포장공_02-배수공_배수공H_통영기초#11-rev1_평택15-17본체내역서_rev5 7" xfId="20993"/>
    <cellStyle name="통_수량산출서(수정)_04-포장공_02-배수공_배수공H_통영기초#11-rev1_평택15-17본체내역서_rev5 8" xfId="20994"/>
    <cellStyle name="통_수량산출서(수정)_04-포장공_02-배수공_배수공H_통영기초#11-rev1_평택15-17본체내역서_rev5 9" xfId="20995"/>
    <cellStyle name="통_수량산출서(수정)_04-포장공_02-배수공_배수공H_통영기초#11-rev1_평택15-17본체내역서_rev5_1-1차 전기공사 설계서(저장탱크)_REVA_090721(전기방식수정분)" xfId="28560"/>
    <cellStyle name="통_수량산출서(수정)_04-포장공_02-배수공_배수공H_통영기초#11-rev1_평택15-17본체내역서_rev5_4-3차 전기공사 설계서_REVP0(090401)" xfId="20996"/>
    <cellStyle name="통_수량산출서(수정)_04-포장공_02-배수공_배수공H_통영기초#11-rev1_평택15-17본체내역서_rev5_4-3차 전기공사 설계서_REVP0(090401) 10" xfId="20997"/>
    <cellStyle name="통_수량산출서(수정)_04-포장공_02-배수공_배수공H_통영기초#11-rev1_평택15-17본체내역서_rev5_4-3차 전기공사 설계서_REVP0(090401) 11" xfId="20998"/>
    <cellStyle name="통_수량산출서(수정)_04-포장공_02-배수공_배수공H_통영기초#11-rev1_평택15-17본체내역서_rev5_4-3차 전기공사 설계서_REVP0(090401) 12" xfId="20999"/>
    <cellStyle name="통_수량산출서(수정)_04-포장공_02-배수공_배수공H_통영기초#11-rev1_평택15-17본체내역서_rev5_4-3차 전기공사 설계서_REVP0(090401) 13" xfId="21000"/>
    <cellStyle name="통_수량산출서(수정)_04-포장공_02-배수공_배수공H_통영기초#11-rev1_평택15-17본체내역서_rev5_4-3차 전기공사 설계서_REVP0(090401) 14" xfId="29604"/>
    <cellStyle name="통_수량산출서(수정)_04-포장공_02-배수공_배수공H_통영기초#11-rev1_평택15-17본체내역서_rev5_4-3차 전기공사 설계서_REVP0(090401) 2" xfId="21001"/>
    <cellStyle name="통_수량산출서(수정)_04-포장공_02-배수공_배수공H_통영기초#11-rev1_평택15-17본체내역서_rev5_4-3차 전기공사 설계서_REVP0(090401) 3" xfId="21002"/>
    <cellStyle name="통_수량산출서(수정)_04-포장공_02-배수공_배수공H_통영기초#11-rev1_평택15-17본체내역서_rev5_4-3차 전기공사 설계서_REVP0(090401) 4" xfId="21003"/>
    <cellStyle name="통_수량산출서(수정)_04-포장공_02-배수공_배수공H_통영기초#11-rev1_평택15-17본체내역서_rev5_4-3차 전기공사 설계서_REVP0(090401) 5" xfId="21004"/>
    <cellStyle name="통_수량산출서(수정)_04-포장공_02-배수공_배수공H_통영기초#11-rev1_평택15-17본체내역서_rev5_4-3차 전기공사 설계서_REVP0(090401) 6" xfId="21005"/>
    <cellStyle name="통_수량산출서(수정)_04-포장공_02-배수공_배수공H_통영기초#11-rev1_평택15-17본체내역서_rev5_4-3차 전기공사 설계서_REVP0(090401) 7" xfId="21006"/>
    <cellStyle name="통_수량산출서(수정)_04-포장공_02-배수공_배수공H_통영기초#11-rev1_평택15-17본체내역서_rev5_4-3차 전기공사 설계서_REVP0(090401) 8" xfId="21007"/>
    <cellStyle name="통_수량산출서(수정)_04-포장공_02-배수공_배수공H_통영기초#11-rev1_평택15-17본체내역서_rev5_4-3차 전기공사 설계서_REVP0(090401) 9" xfId="21008"/>
    <cellStyle name="통_수량산출서(수정)_04-포장공_02-배수공_배수공H_통합내역서" xfId="21009"/>
    <cellStyle name="통_수량산출서(수정)_04-포장공_02-배수공_배수공H_통합내역서 10" xfId="21010"/>
    <cellStyle name="통_수량산출서(수정)_04-포장공_02-배수공_배수공H_통합내역서 11" xfId="21011"/>
    <cellStyle name="통_수량산출서(수정)_04-포장공_02-배수공_배수공H_통합내역서 12" xfId="21012"/>
    <cellStyle name="통_수량산출서(수정)_04-포장공_02-배수공_배수공H_통합내역서 13" xfId="21013"/>
    <cellStyle name="통_수량산출서(수정)_04-포장공_02-배수공_배수공H_통합내역서 14" xfId="29603"/>
    <cellStyle name="통_수량산출서(수정)_04-포장공_02-배수공_배수공H_통합내역서 2" xfId="21014"/>
    <cellStyle name="통_수량산출서(수정)_04-포장공_02-배수공_배수공H_통합내역서 3" xfId="21015"/>
    <cellStyle name="통_수량산출서(수정)_04-포장공_02-배수공_배수공H_통합내역서 4" xfId="21016"/>
    <cellStyle name="통_수량산출서(수정)_04-포장공_02-배수공_배수공H_통합내역서 5" xfId="21017"/>
    <cellStyle name="통_수량산출서(수정)_04-포장공_02-배수공_배수공H_통합내역서 6" xfId="21018"/>
    <cellStyle name="통_수량산출서(수정)_04-포장공_02-배수공_배수공H_통합내역서 7" xfId="21019"/>
    <cellStyle name="통_수량산출서(수정)_04-포장공_02-배수공_배수공H_통합내역서 8" xfId="21020"/>
    <cellStyle name="통_수량산출서(수정)_04-포장공_02-배수공_배수공H_통합내역서 9" xfId="21021"/>
    <cellStyle name="통_수량산출서(수정)_04-포장공_02-배수공_배수공H_통합내역서_1-1차 전기공사 설계서(저장탱크)_REVA_090721(전기방식수정분)" xfId="28561"/>
    <cellStyle name="통_수량산출서(수정)_04-포장공_02-배수공_배수공H_통합내역서_4-3차 전기공사 설계서_REVP0(090401)" xfId="21022"/>
    <cellStyle name="통_수량산출서(수정)_04-포장공_02-배수공_배수공H_통합내역서_4-3차 전기공사 설계서_REVP0(090401) 10" xfId="21023"/>
    <cellStyle name="통_수량산출서(수정)_04-포장공_02-배수공_배수공H_통합내역서_4-3차 전기공사 설계서_REVP0(090401) 11" xfId="21024"/>
    <cellStyle name="통_수량산출서(수정)_04-포장공_02-배수공_배수공H_통합내역서_4-3차 전기공사 설계서_REVP0(090401) 12" xfId="21025"/>
    <cellStyle name="통_수량산출서(수정)_04-포장공_02-배수공_배수공H_통합내역서_4-3차 전기공사 설계서_REVP0(090401) 13" xfId="21026"/>
    <cellStyle name="통_수량산출서(수정)_04-포장공_02-배수공_배수공H_통합내역서_4-3차 전기공사 설계서_REVP0(090401) 14" xfId="29602"/>
    <cellStyle name="통_수량산출서(수정)_04-포장공_02-배수공_배수공H_통합내역서_4-3차 전기공사 설계서_REVP0(090401) 2" xfId="21027"/>
    <cellStyle name="통_수량산출서(수정)_04-포장공_02-배수공_배수공H_통합내역서_4-3차 전기공사 설계서_REVP0(090401) 3" xfId="21028"/>
    <cellStyle name="통_수량산출서(수정)_04-포장공_02-배수공_배수공H_통합내역서_4-3차 전기공사 설계서_REVP0(090401) 4" xfId="21029"/>
    <cellStyle name="통_수량산출서(수정)_04-포장공_02-배수공_배수공H_통합내역서_4-3차 전기공사 설계서_REVP0(090401) 5" xfId="21030"/>
    <cellStyle name="통_수량산출서(수정)_04-포장공_02-배수공_배수공H_통합내역서_4-3차 전기공사 설계서_REVP0(090401) 6" xfId="21031"/>
    <cellStyle name="통_수량산출서(수정)_04-포장공_02-배수공_배수공H_통합내역서_4-3차 전기공사 설계서_REVP0(090401) 7" xfId="21032"/>
    <cellStyle name="통_수량산출서(수정)_04-포장공_02-배수공_배수공H_통합내역서_4-3차 전기공사 설계서_REVP0(090401) 8" xfId="21033"/>
    <cellStyle name="통_수량산출서(수정)_04-포장공_02-배수공_배수공H_통합내역서_4-3차 전기공사 설계서_REVP0(090401) 9" xfId="21034"/>
    <cellStyle name="통_수량산출서(수정)_04-포장공_02-배수공_배수공H_평택15-17본체내역서_rev5" xfId="21035"/>
    <cellStyle name="통_수량산출서(수정)_04-포장공_02-배수공_배수공H_평택15-17본체내역서_rev5 10" xfId="21036"/>
    <cellStyle name="통_수량산출서(수정)_04-포장공_02-배수공_배수공H_평택15-17본체내역서_rev5 11" xfId="21037"/>
    <cellStyle name="통_수량산출서(수정)_04-포장공_02-배수공_배수공H_평택15-17본체내역서_rev5 12" xfId="21038"/>
    <cellStyle name="통_수량산출서(수정)_04-포장공_02-배수공_배수공H_평택15-17본체내역서_rev5 13" xfId="21039"/>
    <cellStyle name="통_수량산출서(수정)_04-포장공_02-배수공_배수공H_평택15-17본체내역서_rev5 14" xfId="29601"/>
    <cellStyle name="통_수량산출서(수정)_04-포장공_02-배수공_배수공H_평택15-17본체내역서_rev5 2" xfId="21040"/>
    <cellStyle name="통_수량산출서(수정)_04-포장공_02-배수공_배수공H_평택15-17본체내역서_rev5 3" xfId="21041"/>
    <cellStyle name="통_수량산출서(수정)_04-포장공_02-배수공_배수공H_평택15-17본체내역서_rev5 4" xfId="21042"/>
    <cellStyle name="통_수량산출서(수정)_04-포장공_02-배수공_배수공H_평택15-17본체내역서_rev5 5" xfId="21043"/>
    <cellStyle name="통_수량산출서(수정)_04-포장공_02-배수공_배수공H_평택15-17본체내역서_rev5 6" xfId="21044"/>
    <cellStyle name="통_수량산출서(수정)_04-포장공_02-배수공_배수공H_평택15-17본체내역서_rev5 7" xfId="21045"/>
    <cellStyle name="통_수량산출서(수정)_04-포장공_02-배수공_배수공H_평택15-17본체내역서_rev5 8" xfId="21046"/>
    <cellStyle name="통_수량산출서(수정)_04-포장공_02-배수공_배수공H_평택15-17본체내역서_rev5 9" xfId="21047"/>
    <cellStyle name="통_수량산출서(수정)_04-포장공_02-배수공_배수공H_평택15-17본체내역서_rev5_1-1차 전기공사 설계서(저장탱크)_REVA_090721(전기방식수정분)" xfId="28562"/>
    <cellStyle name="통_수량산출서(수정)_04-포장공_02-배수공_배수공H_평택15-17본체내역서_rev5_4-3차 전기공사 설계서_REVP0(090401)" xfId="21048"/>
    <cellStyle name="통_수량산출서(수정)_04-포장공_02-배수공_배수공H_평택15-17본체내역서_rev5_4-3차 전기공사 설계서_REVP0(090401) 10" xfId="21049"/>
    <cellStyle name="통_수량산출서(수정)_04-포장공_02-배수공_배수공H_평택15-17본체내역서_rev5_4-3차 전기공사 설계서_REVP0(090401) 11" xfId="21050"/>
    <cellStyle name="통_수량산출서(수정)_04-포장공_02-배수공_배수공H_평택15-17본체내역서_rev5_4-3차 전기공사 설계서_REVP0(090401) 12" xfId="21051"/>
    <cellStyle name="통_수량산출서(수정)_04-포장공_02-배수공_배수공H_평택15-17본체내역서_rev5_4-3차 전기공사 설계서_REVP0(090401) 13" xfId="21052"/>
    <cellStyle name="통_수량산출서(수정)_04-포장공_02-배수공_배수공H_평택15-17본체내역서_rev5_4-3차 전기공사 설계서_REVP0(090401) 14" xfId="29600"/>
    <cellStyle name="통_수량산출서(수정)_04-포장공_02-배수공_배수공H_평택15-17본체내역서_rev5_4-3차 전기공사 설계서_REVP0(090401) 2" xfId="21053"/>
    <cellStyle name="통_수량산출서(수정)_04-포장공_02-배수공_배수공H_평택15-17본체내역서_rev5_4-3차 전기공사 설계서_REVP0(090401) 3" xfId="21054"/>
    <cellStyle name="통_수량산출서(수정)_04-포장공_02-배수공_배수공H_평택15-17본체내역서_rev5_4-3차 전기공사 설계서_REVP0(090401) 4" xfId="21055"/>
    <cellStyle name="통_수량산출서(수정)_04-포장공_02-배수공_배수공H_평택15-17본체내역서_rev5_4-3차 전기공사 설계서_REVP0(090401) 5" xfId="21056"/>
    <cellStyle name="통_수량산출서(수정)_04-포장공_02-배수공_배수공H_평택15-17본체내역서_rev5_4-3차 전기공사 설계서_REVP0(090401) 6" xfId="21057"/>
    <cellStyle name="통_수량산출서(수정)_04-포장공_02-배수공_배수공H_평택15-17본체내역서_rev5_4-3차 전기공사 설계서_REVP0(090401) 7" xfId="21058"/>
    <cellStyle name="통_수량산출서(수정)_04-포장공_02-배수공_배수공H_평택15-17본체내역서_rev5_4-3차 전기공사 설계서_REVP0(090401) 8" xfId="21059"/>
    <cellStyle name="통_수량산출서(수정)_04-포장공_02-배수공_배수공H_평택15-17본체내역서_rev5_4-3차 전기공사 설계서_REVP0(090401) 9" xfId="21060"/>
    <cellStyle name="통_수량산출서(수정)_04-포장공_02-배수공_통영기초#11-rev1" xfId="21061"/>
    <cellStyle name="통_수량산출서(수정)_04-포장공_02-배수공_통영기초#11-rev1 10" xfId="21062"/>
    <cellStyle name="통_수량산출서(수정)_04-포장공_02-배수공_통영기초#11-rev1 11" xfId="21063"/>
    <cellStyle name="통_수량산출서(수정)_04-포장공_02-배수공_통영기초#11-rev1 12" xfId="21064"/>
    <cellStyle name="통_수량산출서(수정)_04-포장공_02-배수공_통영기초#11-rev1 13" xfId="21065"/>
    <cellStyle name="통_수량산출서(수정)_04-포장공_02-배수공_통영기초#11-rev1 14" xfId="29599"/>
    <cellStyle name="통_수량산출서(수정)_04-포장공_02-배수공_통영기초#11-rev1 2" xfId="21066"/>
    <cellStyle name="통_수량산출서(수정)_04-포장공_02-배수공_통영기초#11-rev1 3" xfId="21067"/>
    <cellStyle name="통_수량산출서(수정)_04-포장공_02-배수공_통영기초#11-rev1 4" xfId="21068"/>
    <cellStyle name="통_수량산출서(수정)_04-포장공_02-배수공_통영기초#11-rev1 5" xfId="21069"/>
    <cellStyle name="통_수량산출서(수정)_04-포장공_02-배수공_통영기초#11-rev1 6" xfId="21070"/>
    <cellStyle name="통_수량산출서(수정)_04-포장공_02-배수공_통영기초#11-rev1 7" xfId="21071"/>
    <cellStyle name="통_수량산출서(수정)_04-포장공_02-배수공_통영기초#11-rev1 8" xfId="21072"/>
    <cellStyle name="통_수량산출서(수정)_04-포장공_02-배수공_통영기초#11-rev1 9" xfId="21073"/>
    <cellStyle name="통_수량산출서(수정)_04-포장공_02-배수공_통영기초#11-rev1_1-1차 전기공사 설계서(저장탱크)_REVA_090721(전기방식수정분)" xfId="28563"/>
    <cellStyle name="통_수량산출서(수정)_04-포장공_02-배수공_통영기초#11-rev1_4-3차 전기공사 설계서_REVP0(090401)" xfId="21074"/>
    <cellStyle name="통_수량산출서(수정)_04-포장공_02-배수공_통영기초#11-rev1_4-3차 전기공사 설계서_REVP0(090401) 10" xfId="21075"/>
    <cellStyle name="통_수량산출서(수정)_04-포장공_02-배수공_통영기초#11-rev1_4-3차 전기공사 설계서_REVP0(090401) 11" xfId="21076"/>
    <cellStyle name="통_수량산출서(수정)_04-포장공_02-배수공_통영기초#11-rev1_4-3차 전기공사 설계서_REVP0(090401) 12" xfId="21077"/>
    <cellStyle name="통_수량산출서(수정)_04-포장공_02-배수공_통영기초#11-rev1_4-3차 전기공사 설계서_REVP0(090401) 13" xfId="21078"/>
    <cellStyle name="통_수량산출서(수정)_04-포장공_02-배수공_통영기초#11-rev1_4-3차 전기공사 설계서_REVP0(090401) 14" xfId="29598"/>
    <cellStyle name="통_수량산출서(수정)_04-포장공_02-배수공_통영기초#11-rev1_4-3차 전기공사 설계서_REVP0(090401) 2" xfId="21079"/>
    <cellStyle name="통_수량산출서(수정)_04-포장공_02-배수공_통영기초#11-rev1_4-3차 전기공사 설계서_REVP0(090401) 3" xfId="21080"/>
    <cellStyle name="통_수량산출서(수정)_04-포장공_02-배수공_통영기초#11-rev1_4-3차 전기공사 설계서_REVP0(090401) 4" xfId="21081"/>
    <cellStyle name="통_수량산출서(수정)_04-포장공_02-배수공_통영기초#11-rev1_4-3차 전기공사 설계서_REVP0(090401) 5" xfId="21082"/>
    <cellStyle name="통_수량산출서(수정)_04-포장공_02-배수공_통영기초#11-rev1_4-3차 전기공사 설계서_REVP0(090401) 6" xfId="21083"/>
    <cellStyle name="통_수량산출서(수정)_04-포장공_02-배수공_통영기초#11-rev1_4-3차 전기공사 설계서_REVP0(090401) 7" xfId="21084"/>
    <cellStyle name="통_수량산출서(수정)_04-포장공_02-배수공_통영기초#11-rev1_4-3차 전기공사 설계서_REVP0(090401) 8" xfId="21085"/>
    <cellStyle name="통_수량산출서(수정)_04-포장공_02-배수공_통영기초#11-rev1_4-3차 전기공사 설계서_REVP0(090401) 9" xfId="21086"/>
    <cellStyle name="통_수량산출서(수정)_04-포장공_02-배수공_통영기초#11-rev1_노임단가" xfId="21087"/>
    <cellStyle name="통_수량산출서(수정)_04-포장공_02-배수공_통영기초#11-rev1_노임단가 10" xfId="21088"/>
    <cellStyle name="통_수량산출서(수정)_04-포장공_02-배수공_통영기초#11-rev1_노임단가 11" xfId="21089"/>
    <cellStyle name="통_수량산출서(수정)_04-포장공_02-배수공_통영기초#11-rev1_노임단가 12" xfId="21090"/>
    <cellStyle name="통_수량산출서(수정)_04-포장공_02-배수공_통영기초#11-rev1_노임단가 13" xfId="21091"/>
    <cellStyle name="통_수량산출서(수정)_04-포장공_02-배수공_통영기초#11-rev1_노임단가 14" xfId="29597"/>
    <cellStyle name="통_수량산출서(수정)_04-포장공_02-배수공_통영기초#11-rev1_노임단가 2" xfId="21092"/>
    <cellStyle name="통_수량산출서(수정)_04-포장공_02-배수공_통영기초#11-rev1_노임단가 3" xfId="21093"/>
    <cellStyle name="통_수량산출서(수정)_04-포장공_02-배수공_통영기초#11-rev1_노임단가 4" xfId="21094"/>
    <cellStyle name="통_수량산출서(수정)_04-포장공_02-배수공_통영기초#11-rev1_노임단가 5" xfId="21095"/>
    <cellStyle name="통_수량산출서(수정)_04-포장공_02-배수공_통영기초#11-rev1_노임단가 6" xfId="21096"/>
    <cellStyle name="통_수량산출서(수정)_04-포장공_02-배수공_통영기초#11-rev1_노임단가 7" xfId="21097"/>
    <cellStyle name="통_수량산출서(수정)_04-포장공_02-배수공_통영기초#11-rev1_노임단가 8" xfId="21098"/>
    <cellStyle name="통_수량산출서(수정)_04-포장공_02-배수공_통영기초#11-rev1_노임단가 9" xfId="21099"/>
    <cellStyle name="통_수량산출서(수정)_04-포장공_02-배수공_통영기초#11-rev1_노임단가_1-1차 전기공사 설계서(저장탱크)_REVA_090721(전기방식수정분)" xfId="28564"/>
    <cellStyle name="통_수량산출서(수정)_04-포장공_02-배수공_통영기초#11-rev1_노임단가_4-3차 전기공사 설계서_REVP0(090401)" xfId="21100"/>
    <cellStyle name="통_수량산출서(수정)_04-포장공_02-배수공_통영기초#11-rev1_노임단가_4-3차 전기공사 설계서_REVP0(090401) 10" xfId="21101"/>
    <cellStyle name="통_수량산출서(수정)_04-포장공_02-배수공_통영기초#11-rev1_노임단가_4-3차 전기공사 설계서_REVP0(090401) 11" xfId="21102"/>
    <cellStyle name="통_수량산출서(수정)_04-포장공_02-배수공_통영기초#11-rev1_노임단가_4-3차 전기공사 설계서_REVP0(090401) 12" xfId="21103"/>
    <cellStyle name="통_수량산출서(수정)_04-포장공_02-배수공_통영기초#11-rev1_노임단가_4-3차 전기공사 설계서_REVP0(090401) 13" xfId="21104"/>
    <cellStyle name="통_수량산출서(수정)_04-포장공_02-배수공_통영기초#11-rev1_노임단가_4-3차 전기공사 설계서_REVP0(090401) 14" xfId="29596"/>
    <cellStyle name="통_수량산출서(수정)_04-포장공_02-배수공_통영기초#11-rev1_노임단가_4-3차 전기공사 설계서_REVP0(090401) 2" xfId="21105"/>
    <cellStyle name="통_수량산출서(수정)_04-포장공_02-배수공_통영기초#11-rev1_노임단가_4-3차 전기공사 설계서_REVP0(090401) 3" xfId="21106"/>
    <cellStyle name="통_수량산출서(수정)_04-포장공_02-배수공_통영기초#11-rev1_노임단가_4-3차 전기공사 설계서_REVP0(090401) 4" xfId="21107"/>
    <cellStyle name="통_수량산출서(수정)_04-포장공_02-배수공_통영기초#11-rev1_노임단가_4-3차 전기공사 설계서_REVP0(090401) 5" xfId="21108"/>
    <cellStyle name="통_수량산출서(수정)_04-포장공_02-배수공_통영기초#11-rev1_노임단가_4-3차 전기공사 설계서_REVP0(090401) 6" xfId="21109"/>
    <cellStyle name="통_수량산출서(수정)_04-포장공_02-배수공_통영기초#11-rev1_노임단가_4-3차 전기공사 설계서_REVP0(090401) 7" xfId="21110"/>
    <cellStyle name="통_수량산출서(수정)_04-포장공_02-배수공_통영기초#11-rev1_노임단가_4-3차 전기공사 설계서_REVP0(090401) 8" xfId="21111"/>
    <cellStyle name="통_수량산출서(수정)_04-포장공_02-배수공_통영기초#11-rev1_노임단가_4-3차 전기공사 설계서_REVP0(090401) 9" xfId="21112"/>
    <cellStyle name="통_수량산출서(수정)_04-포장공_02-배수공_통영기초#11-rev1_통합내역서" xfId="21113"/>
    <cellStyle name="통_수량산출서(수정)_04-포장공_02-배수공_통영기초#11-rev1_통합내역서 10" xfId="21114"/>
    <cellStyle name="통_수량산출서(수정)_04-포장공_02-배수공_통영기초#11-rev1_통합내역서 11" xfId="21115"/>
    <cellStyle name="통_수량산출서(수정)_04-포장공_02-배수공_통영기초#11-rev1_통합내역서 12" xfId="21116"/>
    <cellStyle name="통_수량산출서(수정)_04-포장공_02-배수공_통영기초#11-rev1_통합내역서 13" xfId="21117"/>
    <cellStyle name="통_수량산출서(수정)_04-포장공_02-배수공_통영기초#11-rev1_통합내역서 14" xfId="29595"/>
    <cellStyle name="통_수량산출서(수정)_04-포장공_02-배수공_통영기초#11-rev1_통합내역서 2" xfId="21118"/>
    <cellStyle name="통_수량산출서(수정)_04-포장공_02-배수공_통영기초#11-rev1_통합내역서 3" xfId="21119"/>
    <cellStyle name="통_수량산출서(수정)_04-포장공_02-배수공_통영기초#11-rev1_통합내역서 4" xfId="21120"/>
    <cellStyle name="통_수량산출서(수정)_04-포장공_02-배수공_통영기초#11-rev1_통합내역서 5" xfId="21121"/>
    <cellStyle name="통_수량산출서(수정)_04-포장공_02-배수공_통영기초#11-rev1_통합내역서 6" xfId="21122"/>
    <cellStyle name="통_수량산출서(수정)_04-포장공_02-배수공_통영기초#11-rev1_통합내역서 7" xfId="21123"/>
    <cellStyle name="통_수량산출서(수정)_04-포장공_02-배수공_통영기초#11-rev1_통합내역서 8" xfId="21124"/>
    <cellStyle name="통_수량산출서(수정)_04-포장공_02-배수공_통영기초#11-rev1_통합내역서 9" xfId="21125"/>
    <cellStyle name="통_수량산출서(수정)_04-포장공_02-배수공_통영기초#11-rev1_통합내역서_1-1차 전기공사 설계서(저장탱크)_REVA_090721(전기방식수정분)" xfId="28565"/>
    <cellStyle name="통_수량산출서(수정)_04-포장공_02-배수공_통영기초#11-rev1_통합내역서_4-3차 전기공사 설계서_REVP0(090401)" xfId="21126"/>
    <cellStyle name="통_수량산출서(수정)_04-포장공_02-배수공_통영기초#11-rev1_통합내역서_4-3차 전기공사 설계서_REVP0(090401) 10" xfId="21127"/>
    <cellStyle name="통_수량산출서(수정)_04-포장공_02-배수공_통영기초#11-rev1_통합내역서_4-3차 전기공사 설계서_REVP0(090401) 11" xfId="21128"/>
    <cellStyle name="통_수량산출서(수정)_04-포장공_02-배수공_통영기초#11-rev1_통합내역서_4-3차 전기공사 설계서_REVP0(090401) 12" xfId="21129"/>
    <cellStyle name="통_수량산출서(수정)_04-포장공_02-배수공_통영기초#11-rev1_통합내역서_4-3차 전기공사 설계서_REVP0(090401) 13" xfId="21130"/>
    <cellStyle name="통_수량산출서(수정)_04-포장공_02-배수공_통영기초#11-rev1_통합내역서_4-3차 전기공사 설계서_REVP0(090401) 14" xfId="29594"/>
    <cellStyle name="통_수량산출서(수정)_04-포장공_02-배수공_통영기초#11-rev1_통합내역서_4-3차 전기공사 설계서_REVP0(090401) 2" xfId="21131"/>
    <cellStyle name="통_수량산출서(수정)_04-포장공_02-배수공_통영기초#11-rev1_통합내역서_4-3차 전기공사 설계서_REVP0(090401) 3" xfId="21132"/>
    <cellStyle name="통_수량산출서(수정)_04-포장공_02-배수공_통영기초#11-rev1_통합내역서_4-3차 전기공사 설계서_REVP0(090401) 4" xfId="21133"/>
    <cellStyle name="통_수량산출서(수정)_04-포장공_02-배수공_통영기초#11-rev1_통합내역서_4-3차 전기공사 설계서_REVP0(090401) 5" xfId="21134"/>
    <cellStyle name="통_수량산출서(수정)_04-포장공_02-배수공_통영기초#11-rev1_통합내역서_4-3차 전기공사 설계서_REVP0(090401) 6" xfId="21135"/>
    <cellStyle name="통_수량산출서(수정)_04-포장공_02-배수공_통영기초#11-rev1_통합내역서_4-3차 전기공사 설계서_REVP0(090401) 7" xfId="21136"/>
    <cellStyle name="통_수량산출서(수정)_04-포장공_02-배수공_통영기초#11-rev1_통합내역서_4-3차 전기공사 설계서_REVP0(090401) 8" xfId="21137"/>
    <cellStyle name="통_수량산출서(수정)_04-포장공_02-배수공_통영기초#11-rev1_통합내역서_4-3차 전기공사 설계서_REVP0(090401) 9" xfId="21138"/>
    <cellStyle name="통_수량산출서(수정)_04-포장공_02-배수공_통영기초#11-rev1_평택15-17본체내역서_rev5" xfId="21139"/>
    <cellStyle name="통_수량산출서(수정)_04-포장공_02-배수공_통영기초#11-rev1_평택15-17본체내역서_rev5 10" xfId="21140"/>
    <cellStyle name="통_수량산출서(수정)_04-포장공_02-배수공_통영기초#11-rev1_평택15-17본체내역서_rev5 11" xfId="21141"/>
    <cellStyle name="통_수량산출서(수정)_04-포장공_02-배수공_통영기초#11-rev1_평택15-17본체내역서_rev5 12" xfId="21142"/>
    <cellStyle name="통_수량산출서(수정)_04-포장공_02-배수공_통영기초#11-rev1_평택15-17본체내역서_rev5 13" xfId="21143"/>
    <cellStyle name="통_수량산출서(수정)_04-포장공_02-배수공_통영기초#11-rev1_평택15-17본체내역서_rev5 14" xfId="29593"/>
    <cellStyle name="통_수량산출서(수정)_04-포장공_02-배수공_통영기초#11-rev1_평택15-17본체내역서_rev5 2" xfId="21144"/>
    <cellStyle name="통_수량산출서(수정)_04-포장공_02-배수공_통영기초#11-rev1_평택15-17본체내역서_rev5 3" xfId="21145"/>
    <cellStyle name="통_수량산출서(수정)_04-포장공_02-배수공_통영기초#11-rev1_평택15-17본체내역서_rev5 4" xfId="21146"/>
    <cellStyle name="통_수량산출서(수정)_04-포장공_02-배수공_통영기초#11-rev1_평택15-17본체내역서_rev5 5" xfId="21147"/>
    <cellStyle name="통_수량산출서(수정)_04-포장공_02-배수공_통영기초#11-rev1_평택15-17본체내역서_rev5 6" xfId="21148"/>
    <cellStyle name="통_수량산출서(수정)_04-포장공_02-배수공_통영기초#11-rev1_평택15-17본체내역서_rev5 7" xfId="21149"/>
    <cellStyle name="통_수량산출서(수정)_04-포장공_02-배수공_통영기초#11-rev1_평택15-17본체내역서_rev5 8" xfId="21150"/>
    <cellStyle name="통_수량산출서(수정)_04-포장공_02-배수공_통영기초#11-rev1_평택15-17본체내역서_rev5 9" xfId="21151"/>
    <cellStyle name="통_수량산출서(수정)_04-포장공_02-배수공_통영기초#11-rev1_평택15-17본체내역서_rev5_1-1차 전기공사 설계서(저장탱크)_REVA_090721(전기방식수정분)" xfId="28566"/>
    <cellStyle name="통_수량산출서(수정)_04-포장공_02-배수공_통영기초#11-rev1_평택15-17본체내역서_rev5_4-3차 전기공사 설계서_REVP0(090401)" xfId="21152"/>
    <cellStyle name="통_수량산출서(수정)_04-포장공_02-배수공_통영기초#11-rev1_평택15-17본체내역서_rev5_4-3차 전기공사 설계서_REVP0(090401) 10" xfId="21153"/>
    <cellStyle name="통_수량산출서(수정)_04-포장공_02-배수공_통영기초#11-rev1_평택15-17본체내역서_rev5_4-3차 전기공사 설계서_REVP0(090401) 11" xfId="21154"/>
    <cellStyle name="통_수량산출서(수정)_04-포장공_02-배수공_통영기초#11-rev1_평택15-17본체내역서_rev5_4-3차 전기공사 설계서_REVP0(090401) 12" xfId="21155"/>
    <cellStyle name="통_수량산출서(수정)_04-포장공_02-배수공_통영기초#11-rev1_평택15-17본체내역서_rev5_4-3차 전기공사 설계서_REVP0(090401) 13" xfId="21156"/>
    <cellStyle name="통_수량산출서(수정)_04-포장공_02-배수공_통영기초#11-rev1_평택15-17본체내역서_rev5_4-3차 전기공사 설계서_REVP0(090401) 14" xfId="29592"/>
    <cellStyle name="통_수량산출서(수정)_04-포장공_02-배수공_통영기초#11-rev1_평택15-17본체내역서_rev5_4-3차 전기공사 설계서_REVP0(090401) 2" xfId="21157"/>
    <cellStyle name="통_수량산출서(수정)_04-포장공_02-배수공_통영기초#11-rev1_평택15-17본체내역서_rev5_4-3차 전기공사 설계서_REVP0(090401) 3" xfId="21158"/>
    <cellStyle name="통_수량산출서(수정)_04-포장공_02-배수공_통영기초#11-rev1_평택15-17본체내역서_rev5_4-3차 전기공사 설계서_REVP0(090401) 4" xfId="21159"/>
    <cellStyle name="통_수량산출서(수정)_04-포장공_02-배수공_통영기초#11-rev1_평택15-17본체내역서_rev5_4-3차 전기공사 설계서_REVP0(090401) 5" xfId="21160"/>
    <cellStyle name="통_수량산출서(수정)_04-포장공_02-배수공_통영기초#11-rev1_평택15-17본체내역서_rev5_4-3차 전기공사 설계서_REVP0(090401) 6" xfId="21161"/>
    <cellStyle name="통_수량산출서(수정)_04-포장공_02-배수공_통영기초#11-rev1_평택15-17본체내역서_rev5_4-3차 전기공사 설계서_REVP0(090401) 7" xfId="21162"/>
    <cellStyle name="통_수량산출서(수정)_04-포장공_02-배수공_통영기초#11-rev1_평택15-17본체내역서_rev5_4-3차 전기공사 설계서_REVP0(090401) 8" xfId="21163"/>
    <cellStyle name="통_수량산출서(수정)_04-포장공_02-배수공_통영기초#11-rev1_평택15-17본체내역서_rev5_4-3차 전기공사 설계서_REVP0(090401) 9" xfId="21164"/>
    <cellStyle name="통_수량산출서(수정)_04-포장공_02-배수공_통합내역서" xfId="21165"/>
    <cellStyle name="통_수량산출서(수정)_04-포장공_02-배수공_통합내역서 10" xfId="21166"/>
    <cellStyle name="통_수량산출서(수정)_04-포장공_02-배수공_통합내역서 11" xfId="21167"/>
    <cellStyle name="통_수량산출서(수정)_04-포장공_02-배수공_통합내역서 12" xfId="21168"/>
    <cellStyle name="통_수량산출서(수정)_04-포장공_02-배수공_통합내역서 13" xfId="21169"/>
    <cellStyle name="통_수량산출서(수정)_04-포장공_02-배수공_통합내역서 14" xfId="29591"/>
    <cellStyle name="통_수량산출서(수정)_04-포장공_02-배수공_통합내역서 2" xfId="21170"/>
    <cellStyle name="통_수량산출서(수정)_04-포장공_02-배수공_통합내역서 3" xfId="21171"/>
    <cellStyle name="통_수량산출서(수정)_04-포장공_02-배수공_통합내역서 4" xfId="21172"/>
    <cellStyle name="통_수량산출서(수정)_04-포장공_02-배수공_통합내역서 5" xfId="21173"/>
    <cellStyle name="통_수량산출서(수정)_04-포장공_02-배수공_통합내역서 6" xfId="21174"/>
    <cellStyle name="통_수량산출서(수정)_04-포장공_02-배수공_통합내역서 7" xfId="21175"/>
    <cellStyle name="통_수량산출서(수정)_04-포장공_02-배수공_통합내역서 8" xfId="21176"/>
    <cellStyle name="통_수량산출서(수정)_04-포장공_02-배수공_통합내역서 9" xfId="21177"/>
    <cellStyle name="통_수량산출서(수정)_04-포장공_02-배수공_통합내역서_1-1차 전기공사 설계서(저장탱크)_REVA_090721(전기방식수정분)" xfId="28567"/>
    <cellStyle name="통_수량산출서(수정)_04-포장공_02-배수공_통합내역서_4-3차 전기공사 설계서_REVP0(090401)" xfId="21178"/>
    <cellStyle name="통_수량산출서(수정)_04-포장공_02-배수공_통합내역서_4-3차 전기공사 설계서_REVP0(090401) 10" xfId="21179"/>
    <cellStyle name="통_수량산출서(수정)_04-포장공_02-배수공_통합내역서_4-3차 전기공사 설계서_REVP0(090401) 11" xfId="21180"/>
    <cellStyle name="통_수량산출서(수정)_04-포장공_02-배수공_통합내역서_4-3차 전기공사 설계서_REVP0(090401) 12" xfId="21181"/>
    <cellStyle name="통_수량산출서(수정)_04-포장공_02-배수공_통합내역서_4-3차 전기공사 설계서_REVP0(090401) 13" xfId="21182"/>
    <cellStyle name="통_수량산출서(수정)_04-포장공_02-배수공_통합내역서_4-3차 전기공사 설계서_REVP0(090401) 14" xfId="29590"/>
    <cellStyle name="통_수량산출서(수정)_04-포장공_02-배수공_통합내역서_4-3차 전기공사 설계서_REVP0(090401) 2" xfId="21183"/>
    <cellStyle name="통_수량산출서(수정)_04-포장공_02-배수공_통합내역서_4-3차 전기공사 설계서_REVP0(090401) 3" xfId="21184"/>
    <cellStyle name="통_수량산출서(수정)_04-포장공_02-배수공_통합내역서_4-3차 전기공사 설계서_REVP0(090401) 4" xfId="21185"/>
    <cellStyle name="통_수량산출서(수정)_04-포장공_02-배수공_통합내역서_4-3차 전기공사 설계서_REVP0(090401) 5" xfId="21186"/>
    <cellStyle name="통_수량산출서(수정)_04-포장공_02-배수공_통합내역서_4-3차 전기공사 설계서_REVP0(090401) 6" xfId="21187"/>
    <cellStyle name="통_수량산출서(수정)_04-포장공_02-배수공_통합내역서_4-3차 전기공사 설계서_REVP0(090401) 7" xfId="21188"/>
    <cellStyle name="통_수량산출서(수정)_04-포장공_02-배수공_통합내역서_4-3차 전기공사 설계서_REVP0(090401) 8" xfId="21189"/>
    <cellStyle name="통_수량산출서(수정)_04-포장공_02-배수공_통합내역서_4-3차 전기공사 설계서_REVP0(090401) 9" xfId="21190"/>
    <cellStyle name="통_수량산출서(수정)_04-포장공_02-배수공_평택15-17본체내역서_rev5" xfId="21191"/>
    <cellStyle name="통_수량산출서(수정)_04-포장공_02-배수공_평택15-17본체내역서_rev5 10" xfId="21192"/>
    <cellStyle name="통_수량산출서(수정)_04-포장공_02-배수공_평택15-17본체내역서_rev5 11" xfId="21193"/>
    <cellStyle name="통_수량산출서(수정)_04-포장공_02-배수공_평택15-17본체내역서_rev5 12" xfId="21194"/>
    <cellStyle name="통_수량산출서(수정)_04-포장공_02-배수공_평택15-17본체내역서_rev5 13" xfId="21195"/>
    <cellStyle name="통_수량산출서(수정)_04-포장공_02-배수공_평택15-17본체내역서_rev5 14" xfId="29589"/>
    <cellStyle name="통_수량산출서(수정)_04-포장공_02-배수공_평택15-17본체내역서_rev5 2" xfId="21196"/>
    <cellStyle name="통_수량산출서(수정)_04-포장공_02-배수공_평택15-17본체내역서_rev5 3" xfId="21197"/>
    <cellStyle name="통_수량산출서(수정)_04-포장공_02-배수공_평택15-17본체내역서_rev5 4" xfId="21198"/>
    <cellStyle name="통_수량산출서(수정)_04-포장공_02-배수공_평택15-17본체내역서_rev5 5" xfId="21199"/>
    <cellStyle name="통_수량산출서(수정)_04-포장공_02-배수공_평택15-17본체내역서_rev5 6" xfId="21200"/>
    <cellStyle name="통_수량산출서(수정)_04-포장공_02-배수공_평택15-17본체내역서_rev5 7" xfId="21201"/>
    <cellStyle name="통_수량산출서(수정)_04-포장공_02-배수공_평택15-17본체내역서_rev5 8" xfId="21202"/>
    <cellStyle name="통_수량산출서(수정)_04-포장공_02-배수공_평택15-17본체내역서_rev5 9" xfId="21203"/>
    <cellStyle name="통_수량산출서(수정)_04-포장공_02-배수공_평택15-17본체내역서_rev5_1-1차 전기공사 설계서(저장탱크)_REVA_090721(전기방식수정분)" xfId="28568"/>
    <cellStyle name="통_수량산출서(수정)_04-포장공_02-배수공_평택15-17본체내역서_rev5_4-3차 전기공사 설계서_REVP0(090401)" xfId="21204"/>
    <cellStyle name="통_수량산출서(수정)_04-포장공_02-배수공_평택15-17본체내역서_rev5_4-3차 전기공사 설계서_REVP0(090401) 10" xfId="21205"/>
    <cellStyle name="통_수량산출서(수정)_04-포장공_02-배수공_평택15-17본체내역서_rev5_4-3차 전기공사 설계서_REVP0(090401) 11" xfId="21206"/>
    <cellStyle name="통_수량산출서(수정)_04-포장공_02-배수공_평택15-17본체내역서_rev5_4-3차 전기공사 설계서_REVP0(090401) 12" xfId="21207"/>
    <cellStyle name="통_수량산출서(수정)_04-포장공_02-배수공_평택15-17본체내역서_rev5_4-3차 전기공사 설계서_REVP0(090401) 13" xfId="21208"/>
    <cellStyle name="통_수량산출서(수정)_04-포장공_02-배수공_평택15-17본체내역서_rev5_4-3차 전기공사 설계서_REVP0(090401) 14" xfId="29588"/>
    <cellStyle name="통_수량산출서(수정)_04-포장공_02-배수공_평택15-17본체내역서_rev5_4-3차 전기공사 설계서_REVP0(090401) 2" xfId="21209"/>
    <cellStyle name="통_수량산출서(수정)_04-포장공_02-배수공_평택15-17본체내역서_rev5_4-3차 전기공사 설계서_REVP0(090401) 3" xfId="21210"/>
    <cellStyle name="통_수량산출서(수정)_04-포장공_02-배수공_평택15-17본체내역서_rev5_4-3차 전기공사 설계서_REVP0(090401) 4" xfId="21211"/>
    <cellStyle name="통_수량산출서(수정)_04-포장공_02-배수공_평택15-17본체내역서_rev5_4-3차 전기공사 설계서_REVP0(090401) 5" xfId="21212"/>
    <cellStyle name="통_수량산출서(수정)_04-포장공_02-배수공_평택15-17본체내역서_rev5_4-3차 전기공사 설계서_REVP0(090401) 6" xfId="21213"/>
    <cellStyle name="통_수량산출서(수정)_04-포장공_02-배수공_평택15-17본체내역서_rev5_4-3차 전기공사 설계서_REVP0(090401) 7" xfId="21214"/>
    <cellStyle name="통_수량산출서(수정)_04-포장공_02-배수공_평택15-17본체내역서_rev5_4-3차 전기공사 설계서_REVP0(090401) 8" xfId="21215"/>
    <cellStyle name="통_수량산출서(수정)_04-포장공_02-배수공_평택15-17본체내역서_rev5_4-3차 전기공사 설계서_REVP0(090401) 9" xfId="21216"/>
    <cellStyle name="통_수량산출서(수정)_06-부대공_02-배수공" xfId="21217"/>
    <cellStyle name="통_수량산출서(수정)_06-부대공_02-배수공 10" xfId="21218"/>
    <cellStyle name="통_수량산출서(수정)_06-부대공_02-배수공 11" xfId="21219"/>
    <cellStyle name="통_수량산출서(수정)_06-부대공_02-배수공 12" xfId="21220"/>
    <cellStyle name="통_수량산출서(수정)_06-부대공_02-배수공 13" xfId="21221"/>
    <cellStyle name="통_수량산출서(수정)_06-부대공_02-배수공 14" xfId="29587"/>
    <cellStyle name="통_수량산출서(수정)_06-부대공_02-배수공 2" xfId="21222"/>
    <cellStyle name="통_수량산출서(수정)_06-부대공_02-배수공 3" xfId="21223"/>
    <cellStyle name="통_수량산출서(수정)_06-부대공_02-배수공 4" xfId="21224"/>
    <cellStyle name="통_수량산출서(수정)_06-부대공_02-배수공 5" xfId="21225"/>
    <cellStyle name="통_수량산출서(수정)_06-부대공_02-배수공 6" xfId="21226"/>
    <cellStyle name="통_수량산출서(수정)_06-부대공_02-배수공 7" xfId="21227"/>
    <cellStyle name="통_수량산출서(수정)_06-부대공_02-배수공 8" xfId="21228"/>
    <cellStyle name="통_수량산출서(수정)_06-부대공_02-배수공 9" xfId="21229"/>
    <cellStyle name="통_수량산출서(수정)_06-부대공_02-배수공_1-1차 전기공사 설계서(저장탱크)_REVA_090721(전기방식수정분)" xfId="28569"/>
    <cellStyle name="통_수량산출서(수정)_06-부대공_02-배수공_4-3차 전기공사 설계서_REVP0(090401)" xfId="21230"/>
    <cellStyle name="통_수량산출서(수정)_06-부대공_02-배수공_4-3차 전기공사 설계서_REVP0(090401) 10" xfId="21231"/>
    <cellStyle name="통_수량산출서(수정)_06-부대공_02-배수공_4-3차 전기공사 설계서_REVP0(090401) 11" xfId="21232"/>
    <cellStyle name="통_수량산출서(수정)_06-부대공_02-배수공_4-3차 전기공사 설계서_REVP0(090401) 12" xfId="21233"/>
    <cellStyle name="통_수량산출서(수정)_06-부대공_02-배수공_4-3차 전기공사 설계서_REVP0(090401) 13" xfId="21234"/>
    <cellStyle name="통_수량산출서(수정)_06-부대공_02-배수공_4-3차 전기공사 설계서_REVP0(090401) 14" xfId="29586"/>
    <cellStyle name="통_수량산출서(수정)_06-부대공_02-배수공_4-3차 전기공사 설계서_REVP0(090401) 2" xfId="21235"/>
    <cellStyle name="통_수량산출서(수정)_06-부대공_02-배수공_4-3차 전기공사 설계서_REVP0(090401) 3" xfId="21236"/>
    <cellStyle name="통_수량산출서(수정)_06-부대공_02-배수공_4-3차 전기공사 설계서_REVP0(090401) 4" xfId="21237"/>
    <cellStyle name="통_수량산출서(수정)_06-부대공_02-배수공_4-3차 전기공사 설계서_REVP0(090401) 5" xfId="21238"/>
    <cellStyle name="통_수량산출서(수정)_06-부대공_02-배수공_4-3차 전기공사 설계서_REVP0(090401) 6" xfId="21239"/>
    <cellStyle name="통_수량산출서(수정)_06-부대공_02-배수공_4-3차 전기공사 설계서_REVP0(090401) 7" xfId="21240"/>
    <cellStyle name="통_수량산출서(수정)_06-부대공_02-배수공_4-3차 전기공사 설계서_REVP0(090401) 8" xfId="21241"/>
    <cellStyle name="통_수량산출서(수정)_06-부대공_02-배수공_4-3차 전기공사 설계서_REVP0(090401) 9" xfId="21242"/>
    <cellStyle name="통_수량산출서(수정)_06-부대공_02-배수공_노임단가" xfId="21243"/>
    <cellStyle name="통_수량산출서(수정)_06-부대공_02-배수공_노임단가 10" xfId="21244"/>
    <cellStyle name="통_수량산출서(수정)_06-부대공_02-배수공_노임단가 11" xfId="21245"/>
    <cellStyle name="통_수량산출서(수정)_06-부대공_02-배수공_노임단가 12" xfId="21246"/>
    <cellStyle name="통_수량산출서(수정)_06-부대공_02-배수공_노임단가 13" xfId="21247"/>
    <cellStyle name="통_수량산출서(수정)_06-부대공_02-배수공_노임단가 14" xfId="29585"/>
    <cellStyle name="통_수량산출서(수정)_06-부대공_02-배수공_노임단가 2" xfId="21248"/>
    <cellStyle name="통_수량산출서(수정)_06-부대공_02-배수공_노임단가 3" xfId="21249"/>
    <cellStyle name="통_수량산출서(수정)_06-부대공_02-배수공_노임단가 4" xfId="21250"/>
    <cellStyle name="통_수량산출서(수정)_06-부대공_02-배수공_노임단가 5" xfId="21251"/>
    <cellStyle name="통_수량산출서(수정)_06-부대공_02-배수공_노임단가 6" xfId="21252"/>
    <cellStyle name="통_수량산출서(수정)_06-부대공_02-배수공_노임단가 7" xfId="21253"/>
    <cellStyle name="통_수량산출서(수정)_06-부대공_02-배수공_노임단가 8" xfId="21254"/>
    <cellStyle name="통_수량산출서(수정)_06-부대공_02-배수공_노임단가 9" xfId="21255"/>
    <cellStyle name="통_수량산출서(수정)_06-부대공_02-배수공_노임단가_1-1차 전기공사 설계서(저장탱크)_REVA_090721(전기방식수정분)" xfId="28570"/>
    <cellStyle name="통_수량산출서(수정)_06-부대공_02-배수공_노임단가_4-3차 전기공사 설계서_REVP0(090401)" xfId="21256"/>
    <cellStyle name="통_수량산출서(수정)_06-부대공_02-배수공_노임단가_4-3차 전기공사 설계서_REVP0(090401) 10" xfId="21257"/>
    <cellStyle name="통_수량산출서(수정)_06-부대공_02-배수공_노임단가_4-3차 전기공사 설계서_REVP0(090401) 11" xfId="21258"/>
    <cellStyle name="통_수량산출서(수정)_06-부대공_02-배수공_노임단가_4-3차 전기공사 설계서_REVP0(090401) 12" xfId="21259"/>
    <cellStyle name="통_수량산출서(수정)_06-부대공_02-배수공_노임단가_4-3차 전기공사 설계서_REVP0(090401) 13" xfId="21260"/>
    <cellStyle name="통_수량산출서(수정)_06-부대공_02-배수공_노임단가_4-3차 전기공사 설계서_REVP0(090401) 14" xfId="29584"/>
    <cellStyle name="통_수량산출서(수정)_06-부대공_02-배수공_노임단가_4-3차 전기공사 설계서_REVP0(090401) 2" xfId="21261"/>
    <cellStyle name="통_수량산출서(수정)_06-부대공_02-배수공_노임단가_4-3차 전기공사 설계서_REVP0(090401) 3" xfId="21262"/>
    <cellStyle name="통_수량산출서(수정)_06-부대공_02-배수공_노임단가_4-3차 전기공사 설계서_REVP0(090401) 4" xfId="21263"/>
    <cellStyle name="통_수량산출서(수정)_06-부대공_02-배수공_노임단가_4-3차 전기공사 설계서_REVP0(090401) 5" xfId="21264"/>
    <cellStyle name="통_수량산출서(수정)_06-부대공_02-배수공_노임단가_4-3차 전기공사 설계서_REVP0(090401) 6" xfId="21265"/>
    <cellStyle name="통_수량산출서(수정)_06-부대공_02-배수공_노임단가_4-3차 전기공사 설계서_REVP0(090401) 7" xfId="21266"/>
    <cellStyle name="통_수량산출서(수정)_06-부대공_02-배수공_노임단가_4-3차 전기공사 설계서_REVP0(090401) 8" xfId="21267"/>
    <cellStyle name="통_수량산출서(수정)_06-부대공_02-배수공_노임단가_4-3차 전기공사 설계서_REVP0(090401) 9" xfId="21268"/>
    <cellStyle name="통_수량산출서(수정)_06-부대공_02-배수공_배수공H" xfId="21269"/>
    <cellStyle name="통_수량산출서(수정)_06-부대공_02-배수공_배수공H 10" xfId="21270"/>
    <cellStyle name="통_수량산출서(수정)_06-부대공_02-배수공_배수공H 11" xfId="21271"/>
    <cellStyle name="통_수량산출서(수정)_06-부대공_02-배수공_배수공H 12" xfId="21272"/>
    <cellStyle name="통_수량산출서(수정)_06-부대공_02-배수공_배수공H 13" xfId="21273"/>
    <cellStyle name="통_수량산출서(수정)_06-부대공_02-배수공_배수공H 14" xfId="29583"/>
    <cellStyle name="통_수량산출서(수정)_06-부대공_02-배수공_배수공H 2" xfId="21274"/>
    <cellStyle name="통_수량산출서(수정)_06-부대공_02-배수공_배수공H 3" xfId="21275"/>
    <cellStyle name="통_수량산출서(수정)_06-부대공_02-배수공_배수공H 4" xfId="21276"/>
    <cellStyle name="통_수량산출서(수정)_06-부대공_02-배수공_배수공H 5" xfId="21277"/>
    <cellStyle name="통_수량산출서(수정)_06-부대공_02-배수공_배수공H 6" xfId="21278"/>
    <cellStyle name="통_수량산출서(수정)_06-부대공_02-배수공_배수공H 7" xfId="21279"/>
    <cellStyle name="통_수량산출서(수정)_06-부대공_02-배수공_배수공H 8" xfId="21280"/>
    <cellStyle name="통_수량산출서(수정)_06-부대공_02-배수공_배수공H 9" xfId="21281"/>
    <cellStyle name="통_수량산출서(수정)_06-부대공_02-배수공_배수공H_1-1차 전기공사 설계서(저장탱크)_REVA_090721(전기방식수정분)" xfId="28571"/>
    <cellStyle name="통_수량산출서(수정)_06-부대공_02-배수공_배수공H_4-3차 전기공사 설계서_REVP0(090401)" xfId="21282"/>
    <cellStyle name="통_수량산출서(수정)_06-부대공_02-배수공_배수공H_4-3차 전기공사 설계서_REVP0(090401) 10" xfId="21283"/>
    <cellStyle name="통_수량산출서(수정)_06-부대공_02-배수공_배수공H_4-3차 전기공사 설계서_REVP0(090401) 11" xfId="21284"/>
    <cellStyle name="통_수량산출서(수정)_06-부대공_02-배수공_배수공H_4-3차 전기공사 설계서_REVP0(090401) 12" xfId="21285"/>
    <cellStyle name="통_수량산출서(수정)_06-부대공_02-배수공_배수공H_4-3차 전기공사 설계서_REVP0(090401) 13" xfId="21286"/>
    <cellStyle name="통_수량산출서(수정)_06-부대공_02-배수공_배수공H_4-3차 전기공사 설계서_REVP0(090401) 14" xfId="29582"/>
    <cellStyle name="통_수량산출서(수정)_06-부대공_02-배수공_배수공H_4-3차 전기공사 설계서_REVP0(090401) 2" xfId="21287"/>
    <cellStyle name="통_수량산출서(수정)_06-부대공_02-배수공_배수공H_4-3차 전기공사 설계서_REVP0(090401) 3" xfId="21288"/>
    <cellStyle name="통_수량산출서(수정)_06-부대공_02-배수공_배수공H_4-3차 전기공사 설계서_REVP0(090401) 4" xfId="21289"/>
    <cellStyle name="통_수량산출서(수정)_06-부대공_02-배수공_배수공H_4-3차 전기공사 설계서_REVP0(090401) 5" xfId="21290"/>
    <cellStyle name="통_수량산출서(수정)_06-부대공_02-배수공_배수공H_4-3차 전기공사 설계서_REVP0(090401) 6" xfId="21291"/>
    <cellStyle name="통_수량산출서(수정)_06-부대공_02-배수공_배수공H_4-3차 전기공사 설계서_REVP0(090401) 7" xfId="21292"/>
    <cellStyle name="통_수량산출서(수정)_06-부대공_02-배수공_배수공H_4-3차 전기공사 설계서_REVP0(090401) 8" xfId="21293"/>
    <cellStyle name="통_수량산출서(수정)_06-부대공_02-배수공_배수공H_4-3차 전기공사 설계서_REVP0(090401) 9" xfId="21294"/>
    <cellStyle name="통_수량산출서(수정)_06-부대공_02-배수공_배수공H_노임단가" xfId="21295"/>
    <cellStyle name="통_수량산출서(수정)_06-부대공_02-배수공_배수공H_노임단가 10" xfId="21296"/>
    <cellStyle name="통_수량산출서(수정)_06-부대공_02-배수공_배수공H_노임단가 11" xfId="21297"/>
    <cellStyle name="통_수량산출서(수정)_06-부대공_02-배수공_배수공H_노임단가 12" xfId="21298"/>
    <cellStyle name="통_수량산출서(수정)_06-부대공_02-배수공_배수공H_노임단가 13" xfId="21299"/>
    <cellStyle name="통_수량산출서(수정)_06-부대공_02-배수공_배수공H_노임단가 14" xfId="29581"/>
    <cellStyle name="통_수량산출서(수정)_06-부대공_02-배수공_배수공H_노임단가 2" xfId="21300"/>
    <cellStyle name="통_수량산출서(수정)_06-부대공_02-배수공_배수공H_노임단가 3" xfId="21301"/>
    <cellStyle name="통_수량산출서(수정)_06-부대공_02-배수공_배수공H_노임단가 4" xfId="21302"/>
    <cellStyle name="통_수량산출서(수정)_06-부대공_02-배수공_배수공H_노임단가 5" xfId="21303"/>
    <cellStyle name="통_수량산출서(수정)_06-부대공_02-배수공_배수공H_노임단가 6" xfId="21304"/>
    <cellStyle name="통_수량산출서(수정)_06-부대공_02-배수공_배수공H_노임단가 7" xfId="21305"/>
    <cellStyle name="통_수량산출서(수정)_06-부대공_02-배수공_배수공H_노임단가 8" xfId="21306"/>
    <cellStyle name="통_수량산출서(수정)_06-부대공_02-배수공_배수공H_노임단가 9" xfId="21307"/>
    <cellStyle name="통_수량산출서(수정)_06-부대공_02-배수공_배수공H_노임단가_1-1차 전기공사 설계서(저장탱크)_REVA_090721(전기방식수정분)" xfId="28572"/>
    <cellStyle name="통_수량산출서(수정)_06-부대공_02-배수공_배수공H_노임단가_4-3차 전기공사 설계서_REVP0(090401)" xfId="21308"/>
    <cellStyle name="통_수량산출서(수정)_06-부대공_02-배수공_배수공H_노임단가_4-3차 전기공사 설계서_REVP0(090401) 10" xfId="21309"/>
    <cellStyle name="통_수량산출서(수정)_06-부대공_02-배수공_배수공H_노임단가_4-3차 전기공사 설계서_REVP0(090401) 11" xfId="21310"/>
    <cellStyle name="통_수량산출서(수정)_06-부대공_02-배수공_배수공H_노임단가_4-3차 전기공사 설계서_REVP0(090401) 12" xfId="21311"/>
    <cellStyle name="통_수량산출서(수정)_06-부대공_02-배수공_배수공H_노임단가_4-3차 전기공사 설계서_REVP0(090401) 13" xfId="21312"/>
    <cellStyle name="통_수량산출서(수정)_06-부대공_02-배수공_배수공H_노임단가_4-3차 전기공사 설계서_REVP0(090401) 14" xfId="29580"/>
    <cellStyle name="통_수량산출서(수정)_06-부대공_02-배수공_배수공H_노임단가_4-3차 전기공사 설계서_REVP0(090401) 2" xfId="21313"/>
    <cellStyle name="통_수량산출서(수정)_06-부대공_02-배수공_배수공H_노임단가_4-3차 전기공사 설계서_REVP0(090401) 3" xfId="21314"/>
    <cellStyle name="통_수량산출서(수정)_06-부대공_02-배수공_배수공H_노임단가_4-3차 전기공사 설계서_REVP0(090401) 4" xfId="21315"/>
    <cellStyle name="통_수량산출서(수정)_06-부대공_02-배수공_배수공H_노임단가_4-3차 전기공사 설계서_REVP0(090401) 5" xfId="21316"/>
    <cellStyle name="통_수량산출서(수정)_06-부대공_02-배수공_배수공H_노임단가_4-3차 전기공사 설계서_REVP0(090401) 6" xfId="21317"/>
    <cellStyle name="통_수량산출서(수정)_06-부대공_02-배수공_배수공H_노임단가_4-3차 전기공사 설계서_REVP0(090401) 7" xfId="21318"/>
    <cellStyle name="통_수량산출서(수정)_06-부대공_02-배수공_배수공H_노임단가_4-3차 전기공사 설계서_REVP0(090401) 8" xfId="21319"/>
    <cellStyle name="통_수량산출서(수정)_06-부대공_02-배수공_배수공H_노임단가_4-3차 전기공사 설계서_REVP0(090401) 9" xfId="21320"/>
    <cellStyle name="통_수량산출서(수정)_06-부대공_02-배수공_배수공H_통영기초#11-rev1" xfId="21321"/>
    <cellStyle name="통_수량산출서(수정)_06-부대공_02-배수공_배수공H_통영기초#11-rev1 10" xfId="21322"/>
    <cellStyle name="통_수량산출서(수정)_06-부대공_02-배수공_배수공H_통영기초#11-rev1 11" xfId="21323"/>
    <cellStyle name="통_수량산출서(수정)_06-부대공_02-배수공_배수공H_통영기초#11-rev1 12" xfId="21324"/>
    <cellStyle name="통_수량산출서(수정)_06-부대공_02-배수공_배수공H_통영기초#11-rev1 13" xfId="21325"/>
    <cellStyle name="통_수량산출서(수정)_06-부대공_02-배수공_배수공H_통영기초#11-rev1 14" xfId="29579"/>
    <cellStyle name="통_수량산출서(수정)_06-부대공_02-배수공_배수공H_통영기초#11-rev1 2" xfId="21326"/>
    <cellStyle name="통_수량산출서(수정)_06-부대공_02-배수공_배수공H_통영기초#11-rev1 3" xfId="21327"/>
    <cellStyle name="통_수량산출서(수정)_06-부대공_02-배수공_배수공H_통영기초#11-rev1 4" xfId="21328"/>
    <cellStyle name="통_수량산출서(수정)_06-부대공_02-배수공_배수공H_통영기초#11-rev1 5" xfId="21329"/>
    <cellStyle name="통_수량산출서(수정)_06-부대공_02-배수공_배수공H_통영기초#11-rev1 6" xfId="21330"/>
    <cellStyle name="통_수량산출서(수정)_06-부대공_02-배수공_배수공H_통영기초#11-rev1 7" xfId="21331"/>
    <cellStyle name="통_수량산출서(수정)_06-부대공_02-배수공_배수공H_통영기초#11-rev1 8" xfId="21332"/>
    <cellStyle name="통_수량산출서(수정)_06-부대공_02-배수공_배수공H_통영기초#11-rev1 9" xfId="21333"/>
    <cellStyle name="통_수량산출서(수정)_06-부대공_02-배수공_배수공H_통영기초#11-rev1_1-1차 전기공사 설계서(저장탱크)_REVA_090721(전기방식수정분)" xfId="28573"/>
    <cellStyle name="통_수량산출서(수정)_06-부대공_02-배수공_배수공H_통영기초#11-rev1_4-3차 전기공사 설계서_REVP0(090401)" xfId="21334"/>
    <cellStyle name="통_수량산출서(수정)_06-부대공_02-배수공_배수공H_통영기초#11-rev1_4-3차 전기공사 설계서_REVP0(090401) 10" xfId="21335"/>
    <cellStyle name="통_수량산출서(수정)_06-부대공_02-배수공_배수공H_통영기초#11-rev1_4-3차 전기공사 설계서_REVP0(090401) 11" xfId="21336"/>
    <cellStyle name="통_수량산출서(수정)_06-부대공_02-배수공_배수공H_통영기초#11-rev1_4-3차 전기공사 설계서_REVP0(090401) 12" xfId="21337"/>
    <cellStyle name="통_수량산출서(수정)_06-부대공_02-배수공_배수공H_통영기초#11-rev1_4-3차 전기공사 설계서_REVP0(090401) 13" xfId="21338"/>
    <cellStyle name="통_수량산출서(수정)_06-부대공_02-배수공_배수공H_통영기초#11-rev1_4-3차 전기공사 설계서_REVP0(090401) 14" xfId="29578"/>
    <cellStyle name="통_수량산출서(수정)_06-부대공_02-배수공_배수공H_통영기초#11-rev1_4-3차 전기공사 설계서_REVP0(090401) 2" xfId="21339"/>
    <cellStyle name="통_수량산출서(수정)_06-부대공_02-배수공_배수공H_통영기초#11-rev1_4-3차 전기공사 설계서_REVP0(090401) 3" xfId="21340"/>
    <cellStyle name="통_수량산출서(수정)_06-부대공_02-배수공_배수공H_통영기초#11-rev1_4-3차 전기공사 설계서_REVP0(090401) 4" xfId="21341"/>
    <cellStyle name="통_수량산출서(수정)_06-부대공_02-배수공_배수공H_통영기초#11-rev1_4-3차 전기공사 설계서_REVP0(090401) 5" xfId="21342"/>
    <cellStyle name="통_수량산출서(수정)_06-부대공_02-배수공_배수공H_통영기초#11-rev1_4-3차 전기공사 설계서_REVP0(090401) 6" xfId="21343"/>
    <cellStyle name="통_수량산출서(수정)_06-부대공_02-배수공_배수공H_통영기초#11-rev1_4-3차 전기공사 설계서_REVP0(090401) 7" xfId="21344"/>
    <cellStyle name="통_수량산출서(수정)_06-부대공_02-배수공_배수공H_통영기초#11-rev1_4-3차 전기공사 설계서_REVP0(090401) 8" xfId="21345"/>
    <cellStyle name="통_수량산출서(수정)_06-부대공_02-배수공_배수공H_통영기초#11-rev1_4-3차 전기공사 설계서_REVP0(090401) 9" xfId="21346"/>
    <cellStyle name="통_수량산출서(수정)_06-부대공_02-배수공_배수공H_통영기초#11-rev1_노임단가" xfId="21347"/>
    <cellStyle name="통_수량산출서(수정)_06-부대공_02-배수공_배수공H_통영기초#11-rev1_노임단가 10" xfId="21348"/>
    <cellStyle name="통_수량산출서(수정)_06-부대공_02-배수공_배수공H_통영기초#11-rev1_노임단가 11" xfId="21349"/>
    <cellStyle name="통_수량산출서(수정)_06-부대공_02-배수공_배수공H_통영기초#11-rev1_노임단가 12" xfId="21350"/>
    <cellStyle name="통_수량산출서(수정)_06-부대공_02-배수공_배수공H_통영기초#11-rev1_노임단가 13" xfId="21351"/>
    <cellStyle name="통_수량산출서(수정)_06-부대공_02-배수공_배수공H_통영기초#11-rev1_노임단가 14" xfId="29577"/>
    <cellStyle name="통_수량산출서(수정)_06-부대공_02-배수공_배수공H_통영기초#11-rev1_노임단가 2" xfId="21352"/>
    <cellStyle name="통_수량산출서(수정)_06-부대공_02-배수공_배수공H_통영기초#11-rev1_노임단가 3" xfId="21353"/>
    <cellStyle name="통_수량산출서(수정)_06-부대공_02-배수공_배수공H_통영기초#11-rev1_노임단가 4" xfId="21354"/>
    <cellStyle name="통_수량산출서(수정)_06-부대공_02-배수공_배수공H_통영기초#11-rev1_노임단가 5" xfId="21355"/>
    <cellStyle name="통_수량산출서(수정)_06-부대공_02-배수공_배수공H_통영기초#11-rev1_노임단가 6" xfId="21356"/>
    <cellStyle name="통_수량산출서(수정)_06-부대공_02-배수공_배수공H_통영기초#11-rev1_노임단가 7" xfId="21357"/>
    <cellStyle name="통_수량산출서(수정)_06-부대공_02-배수공_배수공H_통영기초#11-rev1_노임단가 8" xfId="21358"/>
    <cellStyle name="통_수량산출서(수정)_06-부대공_02-배수공_배수공H_통영기초#11-rev1_노임단가 9" xfId="21359"/>
    <cellStyle name="통_수량산출서(수정)_06-부대공_02-배수공_배수공H_통영기초#11-rev1_노임단가_1-1차 전기공사 설계서(저장탱크)_REVA_090721(전기방식수정분)" xfId="28574"/>
    <cellStyle name="통_수량산출서(수정)_06-부대공_02-배수공_배수공H_통영기초#11-rev1_노임단가_4-3차 전기공사 설계서_REVP0(090401)" xfId="21360"/>
    <cellStyle name="통_수량산출서(수정)_06-부대공_02-배수공_배수공H_통영기초#11-rev1_노임단가_4-3차 전기공사 설계서_REVP0(090401) 10" xfId="21361"/>
    <cellStyle name="통_수량산출서(수정)_06-부대공_02-배수공_배수공H_통영기초#11-rev1_노임단가_4-3차 전기공사 설계서_REVP0(090401) 11" xfId="21362"/>
    <cellStyle name="통_수량산출서(수정)_06-부대공_02-배수공_배수공H_통영기초#11-rev1_노임단가_4-3차 전기공사 설계서_REVP0(090401) 12" xfId="21363"/>
    <cellStyle name="통_수량산출서(수정)_06-부대공_02-배수공_배수공H_통영기초#11-rev1_노임단가_4-3차 전기공사 설계서_REVP0(090401) 13" xfId="21364"/>
    <cellStyle name="통_수량산출서(수정)_06-부대공_02-배수공_배수공H_통영기초#11-rev1_노임단가_4-3차 전기공사 설계서_REVP0(090401) 14" xfId="29576"/>
    <cellStyle name="통_수량산출서(수정)_06-부대공_02-배수공_배수공H_통영기초#11-rev1_노임단가_4-3차 전기공사 설계서_REVP0(090401) 2" xfId="21365"/>
    <cellStyle name="통_수량산출서(수정)_06-부대공_02-배수공_배수공H_통영기초#11-rev1_노임단가_4-3차 전기공사 설계서_REVP0(090401) 3" xfId="21366"/>
    <cellStyle name="통_수량산출서(수정)_06-부대공_02-배수공_배수공H_통영기초#11-rev1_노임단가_4-3차 전기공사 설계서_REVP0(090401) 4" xfId="21367"/>
    <cellStyle name="통_수량산출서(수정)_06-부대공_02-배수공_배수공H_통영기초#11-rev1_노임단가_4-3차 전기공사 설계서_REVP0(090401) 5" xfId="21368"/>
    <cellStyle name="통_수량산출서(수정)_06-부대공_02-배수공_배수공H_통영기초#11-rev1_노임단가_4-3차 전기공사 설계서_REVP0(090401) 6" xfId="21369"/>
    <cellStyle name="통_수량산출서(수정)_06-부대공_02-배수공_배수공H_통영기초#11-rev1_노임단가_4-3차 전기공사 설계서_REVP0(090401) 7" xfId="21370"/>
    <cellStyle name="통_수량산출서(수정)_06-부대공_02-배수공_배수공H_통영기초#11-rev1_노임단가_4-3차 전기공사 설계서_REVP0(090401) 8" xfId="21371"/>
    <cellStyle name="통_수량산출서(수정)_06-부대공_02-배수공_배수공H_통영기초#11-rev1_노임단가_4-3차 전기공사 설계서_REVP0(090401) 9" xfId="21372"/>
    <cellStyle name="통_수량산출서(수정)_06-부대공_02-배수공_배수공H_통영기초#11-rev1_통합내역서" xfId="21373"/>
    <cellStyle name="통_수량산출서(수정)_06-부대공_02-배수공_배수공H_통영기초#11-rev1_통합내역서 10" xfId="21374"/>
    <cellStyle name="통_수량산출서(수정)_06-부대공_02-배수공_배수공H_통영기초#11-rev1_통합내역서 11" xfId="21375"/>
    <cellStyle name="통_수량산출서(수정)_06-부대공_02-배수공_배수공H_통영기초#11-rev1_통합내역서 12" xfId="21376"/>
    <cellStyle name="통_수량산출서(수정)_06-부대공_02-배수공_배수공H_통영기초#11-rev1_통합내역서 13" xfId="21377"/>
    <cellStyle name="통_수량산출서(수정)_06-부대공_02-배수공_배수공H_통영기초#11-rev1_통합내역서 14" xfId="29575"/>
    <cellStyle name="통_수량산출서(수정)_06-부대공_02-배수공_배수공H_통영기초#11-rev1_통합내역서 2" xfId="21378"/>
    <cellStyle name="통_수량산출서(수정)_06-부대공_02-배수공_배수공H_통영기초#11-rev1_통합내역서 3" xfId="21379"/>
    <cellStyle name="통_수량산출서(수정)_06-부대공_02-배수공_배수공H_통영기초#11-rev1_통합내역서 4" xfId="21380"/>
    <cellStyle name="통_수량산출서(수정)_06-부대공_02-배수공_배수공H_통영기초#11-rev1_통합내역서 5" xfId="21381"/>
    <cellStyle name="통_수량산출서(수정)_06-부대공_02-배수공_배수공H_통영기초#11-rev1_통합내역서 6" xfId="21382"/>
    <cellStyle name="통_수량산출서(수정)_06-부대공_02-배수공_배수공H_통영기초#11-rev1_통합내역서 7" xfId="21383"/>
    <cellStyle name="통_수량산출서(수정)_06-부대공_02-배수공_배수공H_통영기초#11-rev1_통합내역서 8" xfId="21384"/>
    <cellStyle name="통_수량산출서(수정)_06-부대공_02-배수공_배수공H_통영기초#11-rev1_통합내역서 9" xfId="21385"/>
    <cellStyle name="통_수량산출서(수정)_06-부대공_02-배수공_배수공H_통영기초#11-rev1_통합내역서_1-1차 전기공사 설계서(저장탱크)_REVA_090721(전기방식수정분)" xfId="28575"/>
    <cellStyle name="통_수량산출서(수정)_06-부대공_02-배수공_배수공H_통영기초#11-rev1_통합내역서_4-3차 전기공사 설계서_REVP0(090401)" xfId="21386"/>
    <cellStyle name="통_수량산출서(수정)_06-부대공_02-배수공_배수공H_통영기초#11-rev1_통합내역서_4-3차 전기공사 설계서_REVP0(090401) 10" xfId="21387"/>
    <cellStyle name="통_수량산출서(수정)_06-부대공_02-배수공_배수공H_통영기초#11-rev1_통합내역서_4-3차 전기공사 설계서_REVP0(090401) 11" xfId="21388"/>
    <cellStyle name="통_수량산출서(수정)_06-부대공_02-배수공_배수공H_통영기초#11-rev1_통합내역서_4-3차 전기공사 설계서_REVP0(090401) 12" xfId="21389"/>
    <cellStyle name="통_수량산출서(수정)_06-부대공_02-배수공_배수공H_통영기초#11-rev1_통합내역서_4-3차 전기공사 설계서_REVP0(090401) 13" xfId="21390"/>
    <cellStyle name="통_수량산출서(수정)_06-부대공_02-배수공_배수공H_통영기초#11-rev1_통합내역서_4-3차 전기공사 설계서_REVP0(090401) 14" xfId="29574"/>
    <cellStyle name="통_수량산출서(수정)_06-부대공_02-배수공_배수공H_통영기초#11-rev1_통합내역서_4-3차 전기공사 설계서_REVP0(090401) 2" xfId="21391"/>
    <cellStyle name="통_수량산출서(수정)_06-부대공_02-배수공_배수공H_통영기초#11-rev1_통합내역서_4-3차 전기공사 설계서_REVP0(090401) 3" xfId="21392"/>
    <cellStyle name="통_수량산출서(수정)_06-부대공_02-배수공_배수공H_통영기초#11-rev1_통합내역서_4-3차 전기공사 설계서_REVP0(090401) 4" xfId="21393"/>
    <cellStyle name="통_수량산출서(수정)_06-부대공_02-배수공_배수공H_통영기초#11-rev1_통합내역서_4-3차 전기공사 설계서_REVP0(090401) 5" xfId="21394"/>
    <cellStyle name="통_수량산출서(수정)_06-부대공_02-배수공_배수공H_통영기초#11-rev1_통합내역서_4-3차 전기공사 설계서_REVP0(090401) 6" xfId="21395"/>
    <cellStyle name="통_수량산출서(수정)_06-부대공_02-배수공_배수공H_통영기초#11-rev1_통합내역서_4-3차 전기공사 설계서_REVP0(090401) 7" xfId="21396"/>
    <cellStyle name="통_수량산출서(수정)_06-부대공_02-배수공_배수공H_통영기초#11-rev1_통합내역서_4-3차 전기공사 설계서_REVP0(090401) 8" xfId="21397"/>
    <cellStyle name="통_수량산출서(수정)_06-부대공_02-배수공_배수공H_통영기초#11-rev1_통합내역서_4-3차 전기공사 설계서_REVP0(090401) 9" xfId="21398"/>
    <cellStyle name="통_수량산출서(수정)_06-부대공_02-배수공_배수공H_통영기초#11-rev1_평택15-17본체내역서_rev5" xfId="21399"/>
    <cellStyle name="통_수량산출서(수정)_06-부대공_02-배수공_배수공H_통영기초#11-rev1_평택15-17본체내역서_rev5 10" xfId="21400"/>
    <cellStyle name="통_수량산출서(수정)_06-부대공_02-배수공_배수공H_통영기초#11-rev1_평택15-17본체내역서_rev5 11" xfId="21401"/>
    <cellStyle name="통_수량산출서(수정)_06-부대공_02-배수공_배수공H_통영기초#11-rev1_평택15-17본체내역서_rev5 12" xfId="21402"/>
    <cellStyle name="통_수량산출서(수정)_06-부대공_02-배수공_배수공H_통영기초#11-rev1_평택15-17본체내역서_rev5 13" xfId="21403"/>
    <cellStyle name="통_수량산출서(수정)_06-부대공_02-배수공_배수공H_통영기초#11-rev1_평택15-17본체내역서_rev5 14" xfId="29573"/>
    <cellStyle name="통_수량산출서(수정)_06-부대공_02-배수공_배수공H_통영기초#11-rev1_평택15-17본체내역서_rev5 2" xfId="21404"/>
    <cellStyle name="통_수량산출서(수정)_06-부대공_02-배수공_배수공H_통영기초#11-rev1_평택15-17본체내역서_rev5 3" xfId="21405"/>
    <cellStyle name="통_수량산출서(수정)_06-부대공_02-배수공_배수공H_통영기초#11-rev1_평택15-17본체내역서_rev5 4" xfId="21406"/>
    <cellStyle name="통_수량산출서(수정)_06-부대공_02-배수공_배수공H_통영기초#11-rev1_평택15-17본체내역서_rev5 5" xfId="21407"/>
    <cellStyle name="통_수량산출서(수정)_06-부대공_02-배수공_배수공H_통영기초#11-rev1_평택15-17본체내역서_rev5 6" xfId="21408"/>
    <cellStyle name="통_수량산출서(수정)_06-부대공_02-배수공_배수공H_통영기초#11-rev1_평택15-17본체내역서_rev5 7" xfId="21409"/>
    <cellStyle name="통_수량산출서(수정)_06-부대공_02-배수공_배수공H_통영기초#11-rev1_평택15-17본체내역서_rev5 8" xfId="21410"/>
    <cellStyle name="통_수량산출서(수정)_06-부대공_02-배수공_배수공H_통영기초#11-rev1_평택15-17본체내역서_rev5 9" xfId="21411"/>
    <cellStyle name="통_수량산출서(수정)_06-부대공_02-배수공_배수공H_통영기초#11-rev1_평택15-17본체내역서_rev5_1-1차 전기공사 설계서(저장탱크)_REVA_090721(전기방식수정분)" xfId="28576"/>
    <cellStyle name="통_수량산출서(수정)_06-부대공_02-배수공_배수공H_통영기초#11-rev1_평택15-17본체내역서_rev5_4-3차 전기공사 설계서_REVP0(090401)" xfId="21412"/>
    <cellStyle name="통_수량산출서(수정)_06-부대공_02-배수공_배수공H_통영기초#11-rev1_평택15-17본체내역서_rev5_4-3차 전기공사 설계서_REVP0(090401) 10" xfId="21413"/>
    <cellStyle name="통_수량산출서(수정)_06-부대공_02-배수공_배수공H_통영기초#11-rev1_평택15-17본체내역서_rev5_4-3차 전기공사 설계서_REVP0(090401) 11" xfId="21414"/>
    <cellStyle name="통_수량산출서(수정)_06-부대공_02-배수공_배수공H_통영기초#11-rev1_평택15-17본체내역서_rev5_4-3차 전기공사 설계서_REVP0(090401) 12" xfId="21415"/>
    <cellStyle name="통_수량산출서(수정)_06-부대공_02-배수공_배수공H_통영기초#11-rev1_평택15-17본체내역서_rev5_4-3차 전기공사 설계서_REVP0(090401) 13" xfId="21416"/>
    <cellStyle name="통_수량산출서(수정)_06-부대공_02-배수공_배수공H_통영기초#11-rev1_평택15-17본체내역서_rev5_4-3차 전기공사 설계서_REVP0(090401) 14" xfId="29572"/>
    <cellStyle name="통_수량산출서(수정)_06-부대공_02-배수공_배수공H_통영기초#11-rev1_평택15-17본체내역서_rev5_4-3차 전기공사 설계서_REVP0(090401) 2" xfId="21417"/>
    <cellStyle name="통_수량산출서(수정)_06-부대공_02-배수공_배수공H_통영기초#11-rev1_평택15-17본체내역서_rev5_4-3차 전기공사 설계서_REVP0(090401) 3" xfId="21418"/>
    <cellStyle name="통_수량산출서(수정)_06-부대공_02-배수공_배수공H_통영기초#11-rev1_평택15-17본체내역서_rev5_4-3차 전기공사 설계서_REVP0(090401) 4" xfId="21419"/>
    <cellStyle name="통_수량산출서(수정)_06-부대공_02-배수공_배수공H_통영기초#11-rev1_평택15-17본체내역서_rev5_4-3차 전기공사 설계서_REVP0(090401) 5" xfId="21420"/>
    <cellStyle name="통_수량산출서(수정)_06-부대공_02-배수공_배수공H_통영기초#11-rev1_평택15-17본체내역서_rev5_4-3차 전기공사 설계서_REVP0(090401) 6" xfId="21421"/>
    <cellStyle name="통_수량산출서(수정)_06-부대공_02-배수공_배수공H_통영기초#11-rev1_평택15-17본체내역서_rev5_4-3차 전기공사 설계서_REVP0(090401) 7" xfId="21422"/>
    <cellStyle name="통_수량산출서(수정)_06-부대공_02-배수공_배수공H_통영기초#11-rev1_평택15-17본체내역서_rev5_4-3차 전기공사 설계서_REVP0(090401) 8" xfId="21423"/>
    <cellStyle name="통_수량산출서(수정)_06-부대공_02-배수공_배수공H_통영기초#11-rev1_평택15-17본체내역서_rev5_4-3차 전기공사 설계서_REVP0(090401) 9" xfId="21424"/>
    <cellStyle name="통_수량산출서(수정)_06-부대공_02-배수공_배수공H_통합내역서" xfId="21425"/>
    <cellStyle name="통_수량산출서(수정)_06-부대공_02-배수공_배수공H_통합내역서 10" xfId="21426"/>
    <cellStyle name="통_수량산출서(수정)_06-부대공_02-배수공_배수공H_통합내역서 11" xfId="21427"/>
    <cellStyle name="통_수량산출서(수정)_06-부대공_02-배수공_배수공H_통합내역서 12" xfId="21428"/>
    <cellStyle name="통_수량산출서(수정)_06-부대공_02-배수공_배수공H_통합내역서 13" xfId="21429"/>
    <cellStyle name="통_수량산출서(수정)_06-부대공_02-배수공_배수공H_통합내역서 14" xfId="29571"/>
    <cellStyle name="통_수량산출서(수정)_06-부대공_02-배수공_배수공H_통합내역서 2" xfId="21430"/>
    <cellStyle name="통_수량산출서(수정)_06-부대공_02-배수공_배수공H_통합내역서 3" xfId="21431"/>
    <cellStyle name="통_수량산출서(수정)_06-부대공_02-배수공_배수공H_통합내역서 4" xfId="21432"/>
    <cellStyle name="통_수량산출서(수정)_06-부대공_02-배수공_배수공H_통합내역서 5" xfId="21433"/>
    <cellStyle name="통_수량산출서(수정)_06-부대공_02-배수공_배수공H_통합내역서 6" xfId="21434"/>
    <cellStyle name="통_수량산출서(수정)_06-부대공_02-배수공_배수공H_통합내역서 7" xfId="21435"/>
    <cellStyle name="통_수량산출서(수정)_06-부대공_02-배수공_배수공H_통합내역서 8" xfId="21436"/>
    <cellStyle name="통_수량산출서(수정)_06-부대공_02-배수공_배수공H_통합내역서 9" xfId="21437"/>
    <cellStyle name="통_수량산출서(수정)_06-부대공_02-배수공_배수공H_통합내역서_1-1차 전기공사 설계서(저장탱크)_REVA_090721(전기방식수정분)" xfId="28577"/>
    <cellStyle name="통_수량산출서(수정)_06-부대공_02-배수공_배수공H_통합내역서_4-3차 전기공사 설계서_REVP0(090401)" xfId="21438"/>
    <cellStyle name="통_수량산출서(수정)_06-부대공_02-배수공_배수공H_통합내역서_4-3차 전기공사 설계서_REVP0(090401) 10" xfId="21439"/>
    <cellStyle name="통_수량산출서(수정)_06-부대공_02-배수공_배수공H_통합내역서_4-3차 전기공사 설계서_REVP0(090401) 11" xfId="21440"/>
    <cellStyle name="통_수량산출서(수정)_06-부대공_02-배수공_배수공H_통합내역서_4-3차 전기공사 설계서_REVP0(090401) 12" xfId="21441"/>
    <cellStyle name="통_수량산출서(수정)_06-부대공_02-배수공_배수공H_통합내역서_4-3차 전기공사 설계서_REVP0(090401) 13" xfId="21442"/>
    <cellStyle name="통_수량산출서(수정)_06-부대공_02-배수공_배수공H_통합내역서_4-3차 전기공사 설계서_REVP0(090401) 14" xfId="29570"/>
    <cellStyle name="통_수량산출서(수정)_06-부대공_02-배수공_배수공H_통합내역서_4-3차 전기공사 설계서_REVP0(090401) 2" xfId="21443"/>
    <cellStyle name="통_수량산출서(수정)_06-부대공_02-배수공_배수공H_통합내역서_4-3차 전기공사 설계서_REVP0(090401) 3" xfId="21444"/>
    <cellStyle name="통_수량산출서(수정)_06-부대공_02-배수공_배수공H_통합내역서_4-3차 전기공사 설계서_REVP0(090401) 4" xfId="21445"/>
    <cellStyle name="통_수량산출서(수정)_06-부대공_02-배수공_배수공H_통합내역서_4-3차 전기공사 설계서_REVP0(090401) 5" xfId="21446"/>
    <cellStyle name="통_수량산출서(수정)_06-부대공_02-배수공_배수공H_통합내역서_4-3차 전기공사 설계서_REVP0(090401) 6" xfId="21447"/>
    <cellStyle name="통_수량산출서(수정)_06-부대공_02-배수공_배수공H_통합내역서_4-3차 전기공사 설계서_REVP0(090401) 7" xfId="21448"/>
    <cellStyle name="통_수량산출서(수정)_06-부대공_02-배수공_배수공H_통합내역서_4-3차 전기공사 설계서_REVP0(090401) 8" xfId="21449"/>
    <cellStyle name="통_수량산출서(수정)_06-부대공_02-배수공_배수공H_통합내역서_4-3차 전기공사 설계서_REVP0(090401) 9" xfId="21450"/>
    <cellStyle name="통_수량산출서(수정)_06-부대공_02-배수공_배수공H_평택15-17본체내역서_rev5" xfId="21451"/>
    <cellStyle name="통_수량산출서(수정)_06-부대공_02-배수공_배수공H_평택15-17본체내역서_rev5 10" xfId="21452"/>
    <cellStyle name="통_수량산출서(수정)_06-부대공_02-배수공_배수공H_평택15-17본체내역서_rev5 11" xfId="21453"/>
    <cellStyle name="통_수량산출서(수정)_06-부대공_02-배수공_배수공H_평택15-17본체내역서_rev5 12" xfId="21454"/>
    <cellStyle name="통_수량산출서(수정)_06-부대공_02-배수공_배수공H_평택15-17본체내역서_rev5 13" xfId="21455"/>
    <cellStyle name="통_수량산출서(수정)_06-부대공_02-배수공_배수공H_평택15-17본체내역서_rev5 14" xfId="29569"/>
    <cellStyle name="통_수량산출서(수정)_06-부대공_02-배수공_배수공H_평택15-17본체내역서_rev5 2" xfId="21456"/>
    <cellStyle name="통_수량산출서(수정)_06-부대공_02-배수공_배수공H_평택15-17본체내역서_rev5 3" xfId="21457"/>
    <cellStyle name="통_수량산출서(수정)_06-부대공_02-배수공_배수공H_평택15-17본체내역서_rev5 4" xfId="21458"/>
    <cellStyle name="통_수량산출서(수정)_06-부대공_02-배수공_배수공H_평택15-17본체내역서_rev5 5" xfId="21459"/>
    <cellStyle name="통_수량산출서(수정)_06-부대공_02-배수공_배수공H_평택15-17본체내역서_rev5 6" xfId="21460"/>
    <cellStyle name="통_수량산출서(수정)_06-부대공_02-배수공_배수공H_평택15-17본체내역서_rev5 7" xfId="21461"/>
    <cellStyle name="통_수량산출서(수정)_06-부대공_02-배수공_배수공H_평택15-17본체내역서_rev5 8" xfId="21462"/>
    <cellStyle name="통_수량산출서(수정)_06-부대공_02-배수공_배수공H_평택15-17본체내역서_rev5 9" xfId="21463"/>
    <cellStyle name="통_수량산출서(수정)_06-부대공_02-배수공_배수공H_평택15-17본체내역서_rev5_1-1차 전기공사 설계서(저장탱크)_REVA_090721(전기방식수정분)" xfId="28578"/>
    <cellStyle name="통_수량산출서(수정)_06-부대공_02-배수공_배수공H_평택15-17본체내역서_rev5_4-3차 전기공사 설계서_REVP0(090401)" xfId="21464"/>
    <cellStyle name="통_수량산출서(수정)_06-부대공_02-배수공_배수공H_평택15-17본체내역서_rev5_4-3차 전기공사 설계서_REVP0(090401) 10" xfId="21465"/>
    <cellStyle name="통_수량산출서(수정)_06-부대공_02-배수공_배수공H_평택15-17본체내역서_rev5_4-3차 전기공사 설계서_REVP0(090401) 11" xfId="21466"/>
    <cellStyle name="통_수량산출서(수정)_06-부대공_02-배수공_배수공H_평택15-17본체내역서_rev5_4-3차 전기공사 설계서_REVP0(090401) 12" xfId="21467"/>
    <cellStyle name="통_수량산출서(수정)_06-부대공_02-배수공_배수공H_평택15-17본체내역서_rev5_4-3차 전기공사 설계서_REVP0(090401) 13" xfId="21468"/>
    <cellStyle name="통_수량산출서(수정)_06-부대공_02-배수공_배수공H_평택15-17본체내역서_rev5_4-3차 전기공사 설계서_REVP0(090401) 14" xfId="29568"/>
    <cellStyle name="통_수량산출서(수정)_06-부대공_02-배수공_배수공H_평택15-17본체내역서_rev5_4-3차 전기공사 설계서_REVP0(090401) 2" xfId="21469"/>
    <cellStyle name="통_수량산출서(수정)_06-부대공_02-배수공_배수공H_평택15-17본체내역서_rev5_4-3차 전기공사 설계서_REVP0(090401) 3" xfId="21470"/>
    <cellStyle name="통_수량산출서(수정)_06-부대공_02-배수공_배수공H_평택15-17본체내역서_rev5_4-3차 전기공사 설계서_REVP0(090401) 4" xfId="21471"/>
    <cellStyle name="통_수량산출서(수정)_06-부대공_02-배수공_배수공H_평택15-17본체내역서_rev5_4-3차 전기공사 설계서_REVP0(090401) 5" xfId="21472"/>
    <cellStyle name="통_수량산출서(수정)_06-부대공_02-배수공_배수공H_평택15-17본체내역서_rev5_4-3차 전기공사 설계서_REVP0(090401) 6" xfId="21473"/>
    <cellStyle name="통_수량산출서(수정)_06-부대공_02-배수공_배수공H_평택15-17본체내역서_rev5_4-3차 전기공사 설계서_REVP0(090401) 7" xfId="21474"/>
    <cellStyle name="통_수량산출서(수정)_06-부대공_02-배수공_배수공H_평택15-17본체내역서_rev5_4-3차 전기공사 설계서_REVP0(090401) 8" xfId="21475"/>
    <cellStyle name="통_수량산출서(수정)_06-부대공_02-배수공_배수공H_평택15-17본체내역서_rev5_4-3차 전기공사 설계서_REVP0(090401) 9" xfId="21476"/>
    <cellStyle name="통_수량산출서(수정)_06-부대공_02-배수공_통영기초#11-rev1" xfId="21477"/>
    <cellStyle name="통_수량산출서(수정)_06-부대공_02-배수공_통영기초#11-rev1 10" xfId="21478"/>
    <cellStyle name="통_수량산출서(수정)_06-부대공_02-배수공_통영기초#11-rev1 11" xfId="21479"/>
    <cellStyle name="통_수량산출서(수정)_06-부대공_02-배수공_통영기초#11-rev1 12" xfId="21480"/>
    <cellStyle name="통_수량산출서(수정)_06-부대공_02-배수공_통영기초#11-rev1 13" xfId="21481"/>
    <cellStyle name="통_수량산출서(수정)_06-부대공_02-배수공_통영기초#11-rev1 14" xfId="29567"/>
    <cellStyle name="통_수량산출서(수정)_06-부대공_02-배수공_통영기초#11-rev1 2" xfId="21482"/>
    <cellStyle name="통_수량산출서(수정)_06-부대공_02-배수공_통영기초#11-rev1 3" xfId="21483"/>
    <cellStyle name="통_수량산출서(수정)_06-부대공_02-배수공_통영기초#11-rev1 4" xfId="21484"/>
    <cellStyle name="통_수량산출서(수정)_06-부대공_02-배수공_통영기초#11-rev1 5" xfId="21485"/>
    <cellStyle name="통_수량산출서(수정)_06-부대공_02-배수공_통영기초#11-rev1 6" xfId="21486"/>
    <cellStyle name="통_수량산출서(수정)_06-부대공_02-배수공_통영기초#11-rev1 7" xfId="21487"/>
    <cellStyle name="통_수량산출서(수정)_06-부대공_02-배수공_통영기초#11-rev1 8" xfId="21488"/>
    <cellStyle name="통_수량산출서(수정)_06-부대공_02-배수공_통영기초#11-rev1 9" xfId="21489"/>
    <cellStyle name="통_수량산출서(수정)_06-부대공_02-배수공_통영기초#11-rev1_1-1차 전기공사 설계서(저장탱크)_REVA_090721(전기방식수정분)" xfId="28579"/>
    <cellStyle name="통_수량산출서(수정)_06-부대공_02-배수공_통영기초#11-rev1_4-3차 전기공사 설계서_REVP0(090401)" xfId="21490"/>
    <cellStyle name="통_수량산출서(수정)_06-부대공_02-배수공_통영기초#11-rev1_4-3차 전기공사 설계서_REVP0(090401) 10" xfId="21491"/>
    <cellStyle name="통_수량산출서(수정)_06-부대공_02-배수공_통영기초#11-rev1_4-3차 전기공사 설계서_REVP0(090401) 11" xfId="21492"/>
    <cellStyle name="통_수량산출서(수정)_06-부대공_02-배수공_통영기초#11-rev1_4-3차 전기공사 설계서_REVP0(090401) 12" xfId="21493"/>
    <cellStyle name="통_수량산출서(수정)_06-부대공_02-배수공_통영기초#11-rev1_4-3차 전기공사 설계서_REVP0(090401) 13" xfId="21494"/>
    <cellStyle name="통_수량산출서(수정)_06-부대공_02-배수공_통영기초#11-rev1_4-3차 전기공사 설계서_REVP0(090401) 14" xfId="29566"/>
    <cellStyle name="통_수량산출서(수정)_06-부대공_02-배수공_통영기초#11-rev1_4-3차 전기공사 설계서_REVP0(090401) 2" xfId="21495"/>
    <cellStyle name="통_수량산출서(수정)_06-부대공_02-배수공_통영기초#11-rev1_4-3차 전기공사 설계서_REVP0(090401) 3" xfId="21496"/>
    <cellStyle name="통_수량산출서(수정)_06-부대공_02-배수공_통영기초#11-rev1_4-3차 전기공사 설계서_REVP0(090401) 4" xfId="21497"/>
    <cellStyle name="통_수량산출서(수정)_06-부대공_02-배수공_통영기초#11-rev1_4-3차 전기공사 설계서_REVP0(090401) 5" xfId="21498"/>
    <cellStyle name="통_수량산출서(수정)_06-부대공_02-배수공_통영기초#11-rev1_4-3차 전기공사 설계서_REVP0(090401) 6" xfId="21499"/>
    <cellStyle name="통_수량산출서(수정)_06-부대공_02-배수공_통영기초#11-rev1_4-3차 전기공사 설계서_REVP0(090401) 7" xfId="21500"/>
    <cellStyle name="통_수량산출서(수정)_06-부대공_02-배수공_통영기초#11-rev1_4-3차 전기공사 설계서_REVP0(090401) 8" xfId="21501"/>
    <cellStyle name="통_수량산출서(수정)_06-부대공_02-배수공_통영기초#11-rev1_4-3차 전기공사 설계서_REVP0(090401) 9" xfId="21502"/>
    <cellStyle name="통_수량산출서(수정)_06-부대공_02-배수공_통영기초#11-rev1_노임단가" xfId="21503"/>
    <cellStyle name="통_수량산출서(수정)_06-부대공_02-배수공_통영기초#11-rev1_노임단가 10" xfId="21504"/>
    <cellStyle name="통_수량산출서(수정)_06-부대공_02-배수공_통영기초#11-rev1_노임단가 11" xfId="21505"/>
    <cellStyle name="통_수량산출서(수정)_06-부대공_02-배수공_통영기초#11-rev1_노임단가 12" xfId="21506"/>
    <cellStyle name="통_수량산출서(수정)_06-부대공_02-배수공_통영기초#11-rev1_노임단가 13" xfId="21507"/>
    <cellStyle name="통_수량산출서(수정)_06-부대공_02-배수공_통영기초#11-rev1_노임단가 14" xfId="29565"/>
    <cellStyle name="통_수량산출서(수정)_06-부대공_02-배수공_통영기초#11-rev1_노임단가 2" xfId="21508"/>
    <cellStyle name="통_수량산출서(수정)_06-부대공_02-배수공_통영기초#11-rev1_노임단가 3" xfId="21509"/>
    <cellStyle name="통_수량산출서(수정)_06-부대공_02-배수공_통영기초#11-rev1_노임단가 4" xfId="21510"/>
    <cellStyle name="통_수량산출서(수정)_06-부대공_02-배수공_통영기초#11-rev1_노임단가 5" xfId="21511"/>
    <cellStyle name="통_수량산출서(수정)_06-부대공_02-배수공_통영기초#11-rev1_노임단가 6" xfId="21512"/>
    <cellStyle name="통_수량산출서(수정)_06-부대공_02-배수공_통영기초#11-rev1_노임단가 7" xfId="21513"/>
    <cellStyle name="통_수량산출서(수정)_06-부대공_02-배수공_통영기초#11-rev1_노임단가 8" xfId="21514"/>
    <cellStyle name="통_수량산출서(수정)_06-부대공_02-배수공_통영기초#11-rev1_노임단가 9" xfId="21515"/>
    <cellStyle name="통_수량산출서(수정)_06-부대공_02-배수공_통영기초#11-rev1_노임단가_1-1차 전기공사 설계서(저장탱크)_REVA_090721(전기방식수정분)" xfId="28580"/>
    <cellStyle name="통_수량산출서(수정)_06-부대공_02-배수공_통영기초#11-rev1_노임단가_4-3차 전기공사 설계서_REVP0(090401)" xfId="21516"/>
    <cellStyle name="통_수량산출서(수정)_06-부대공_02-배수공_통영기초#11-rev1_노임단가_4-3차 전기공사 설계서_REVP0(090401) 10" xfId="21517"/>
    <cellStyle name="통_수량산출서(수정)_06-부대공_02-배수공_통영기초#11-rev1_노임단가_4-3차 전기공사 설계서_REVP0(090401) 11" xfId="21518"/>
    <cellStyle name="통_수량산출서(수정)_06-부대공_02-배수공_통영기초#11-rev1_노임단가_4-3차 전기공사 설계서_REVP0(090401) 12" xfId="21519"/>
    <cellStyle name="통_수량산출서(수정)_06-부대공_02-배수공_통영기초#11-rev1_노임단가_4-3차 전기공사 설계서_REVP0(090401) 13" xfId="21520"/>
    <cellStyle name="통_수량산출서(수정)_06-부대공_02-배수공_통영기초#11-rev1_노임단가_4-3차 전기공사 설계서_REVP0(090401) 14" xfId="29564"/>
    <cellStyle name="통_수량산출서(수정)_06-부대공_02-배수공_통영기초#11-rev1_노임단가_4-3차 전기공사 설계서_REVP0(090401) 2" xfId="21521"/>
    <cellStyle name="통_수량산출서(수정)_06-부대공_02-배수공_통영기초#11-rev1_노임단가_4-3차 전기공사 설계서_REVP0(090401) 3" xfId="21522"/>
    <cellStyle name="통_수량산출서(수정)_06-부대공_02-배수공_통영기초#11-rev1_노임단가_4-3차 전기공사 설계서_REVP0(090401) 4" xfId="21523"/>
    <cellStyle name="통_수량산출서(수정)_06-부대공_02-배수공_통영기초#11-rev1_노임단가_4-3차 전기공사 설계서_REVP0(090401) 5" xfId="21524"/>
    <cellStyle name="통_수량산출서(수정)_06-부대공_02-배수공_통영기초#11-rev1_노임단가_4-3차 전기공사 설계서_REVP0(090401) 6" xfId="21525"/>
    <cellStyle name="통_수량산출서(수정)_06-부대공_02-배수공_통영기초#11-rev1_노임단가_4-3차 전기공사 설계서_REVP0(090401) 7" xfId="21526"/>
    <cellStyle name="통_수량산출서(수정)_06-부대공_02-배수공_통영기초#11-rev1_노임단가_4-3차 전기공사 설계서_REVP0(090401) 8" xfId="21527"/>
    <cellStyle name="통_수량산출서(수정)_06-부대공_02-배수공_통영기초#11-rev1_노임단가_4-3차 전기공사 설계서_REVP0(090401) 9" xfId="21528"/>
    <cellStyle name="통_수량산출서(수정)_06-부대공_02-배수공_통영기초#11-rev1_통합내역서" xfId="21529"/>
    <cellStyle name="통_수량산출서(수정)_06-부대공_02-배수공_통영기초#11-rev1_통합내역서 10" xfId="21530"/>
    <cellStyle name="통_수량산출서(수정)_06-부대공_02-배수공_통영기초#11-rev1_통합내역서 11" xfId="21531"/>
    <cellStyle name="통_수량산출서(수정)_06-부대공_02-배수공_통영기초#11-rev1_통합내역서 12" xfId="21532"/>
    <cellStyle name="통_수량산출서(수정)_06-부대공_02-배수공_통영기초#11-rev1_통합내역서 13" xfId="21533"/>
    <cellStyle name="통_수량산출서(수정)_06-부대공_02-배수공_통영기초#11-rev1_통합내역서 14" xfId="29563"/>
    <cellStyle name="통_수량산출서(수정)_06-부대공_02-배수공_통영기초#11-rev1_통합내역서 2" xfId="21534"/>
    <cellStyle name="통_수량산출서(수정)_06-부대공_02-배수공_통영기초#11-rev1_통합내역서 3" xfId="21535"/>
    <cellStyle name="통_수량산출서(수정)_06-부대공_02-배수공_통영기초#11-rev1_통합내역서 4" xfId="21536"/>
    <cellStyle name="통_수량산출서(수정)_06-부대공_02-배수공_통영기초#11-rev1_통합내역서 5" xfId="21537"/>
    <cellStyle name="통_수량산출서(수정)_06-부대공_02-배수공_통영기초#11-rev1_통합내역서 6" xfId="21538"/>
    <cellStyle name="통_수량산출서(수정)_06-부대공_02-배수공_통영기초#11-rev1_통합내역서 7" xfId="21539"/>
    <cellStyle name="통_수량산출서(수정)_06-부대공_02-배수공_통영기초#11-rev1_통합내역서 8" xfId="21540"/>
    <cellStyle name="통_수량산출서(수정)_06-부대공_02-배수공_통영기초#11-rev1_통합내역서 9" xfId="21541"/>
    <cellStyle name="통_수량산출서(수정)_06-부대공_02-배수공_통영기초#11-rev1_통합내역서_1-1차 전기공사 설계서(저장탱크)_REVA_090721(전기방식수정분)" xfId="28581"/>
    <cellStyle name="통_수량산출서(수정)_06-부대공_02-배수공_통영기초#11-rev1_통합내역서_4-3차 전기공사 설계서_REVP0(090401)" xfId="21542"/>
    <cellStyle name="통_수량산출서(수정)_06-부대공_02-배수공_통영기초#11-rev1_통합내역서_4-3차 전기공사 설계서_REVP0(090401) 10" xfId="21543"/>
    <cellStyle name="통_수량산출서(수정)_06-부대공_02-배수공_통영기초#11-rev1_통합내역서_4-3차 전기공사 설계서_REVP0(090401) 11" xfId="21544"/>
    <cellStyle name="통_수량산출서(수정)_06-부대공_02-배수공_통영기초#11-rev1_통합내역서_4-3차 전기공사 설계서_REVP0(090401) 12" xfId="21545"/>
    <cellStyle name="통_수량산출서(수정)_06-부대공_02-배수공_통영기초#11-rev1_통합내역서_4-3차 전기공사 설계서_REVP0(090401) 13" xfId="21546"/>
    <cellStyle name="통_수량산출서(수정)_06-부대공_02-배수공_통영기초#11-rev1_통합내역서_4-3차 전기공사 설계서_REVP0(090401) 14" xfId="29562"/>
    <cellStyle name="통_수량산출서(수정)_06-부대공_02-배수공_통영기초#11-rev1_통합내역서_4-3차 전기공사 설계서_REVP0(090401) 2" xfId="21547"/>
    <cellStyle name="통_수량산출서(수정)_06-부대공_02-배수공_통영기초#11-rev1_통합내역서_4-3차 전기공사 설계서_REVP0(090401) 3" xfId="21548"/>
    <cellStyle name="통_수량산출서(수정)_06-부대공_02-배수공_통영기초#11-rev1_통합내역서_4-3차 전기공사 설계서_REVP0(090401) 4" xfId="21549"/>
    <cellStyle name="통_수량산출서(수정)_06-부대공_02-배수공_통영기초#11-rev1_통합내역서_4-3차 전기공사 설계서_REVP0(090401) 5" xfId="21550"/>
    <cellStyle name="통_수량산출서(수정)_06-부대공_02-배수공_통영기초#11-rev1_통합내역서_4-3차 전기공사 설계서_REVP0(090401) 6" xfId="21551"/>
    <cellStyle name="통_수량산출서(수정)_06-부대공_02-배수공_통영기초#11-rev1_통합내역서_4-3차 전기공사 설계서_REVP0(090401) 7" xfId="21552"/>
    <cellStyle name="통_수량산출서(수정)_06-부대공_02-배수공_통영기초#11-rev1_통합내역서_4-3차 전기공사 설계서_REVP0(090401) 8" xfId="21553"/>
    <cellStyle name="통_수량산출서(수정)_06-부대공_02-배수공_통영기초#11-rev1_통합내역서_4-3차 전기공사 설계서_REVP0(090401) 9" xfId="21554"/>
    <cellStyle name="통_수량산출서(수정)_06-부대공_02-배수공_통영기초#11-rev1_평택15-17본체내역서_rev5" xfId="21555"/>
    <cellStyle name="통_수량산출서(수정)_06-부대공_02-배수공_통영기초#11-rev1_평택15-17본체내역서_rev5 10" xfId="21556"/>
    <cellStyle name="통_수량산출서(수정)_06-부대공_02-배수공_통영기초#11-rev1_평택15-17본체내역서_rev5 11" xfId="21557"/>
    <cellStyle name="통_수량산출서(수정)_06-부대공_02-배수공_통영기초#11-rev1_평택15-17본체내역서_rev5 12" xfId="21558"/>
    <cellStyle name="통_수량산출서(수정)_06-부대공_02-배수공_통영기초#11-rev1_평택15-17본체내역서_rev5 13" xfId="21559"/>
    <cellStyle name="통_수량산출서(수정)_06-부대공_02-배수공_통영기초#11-rev1_평택15-17본체내역서_rev5 14" xfId="29561"/>
    <cellStyle name="통_수량산출서(수정)_06-부대공_02-배수공_통영기초#11-rev1_평택15-17본체내역서_rev5 2" xfId="21560"/>
    <cellStyle name="통_수량산출서(수정)_06-부대공_02-배수공_통영기초#11-rev1_평택15-17본체내역서_rev5 3" xfId="21561"/>
    <cellStyle name="통_수량산출서(수정)_06-부대공_02-배수공_통영기초#11-rev1_평택15-17본체내역서_rev5 4" xfId="21562"/>
    <cellStyle name="통_수량산출서(수정)_06-부대공_02-배수공_통영기초#11-rev1_평택15-17본체내역서_rev5 5" xfId="21563"/>
    <cellStyle name="통_수량산출서(수정)_06-부대공_02-배수공_통영기초#11-rev1_평택15-17본체내역서_rev5 6" xfId="21564"/>
    <cellStyle name="통_수량산출서(수정)_06-부대공_02-배수공_통영기초#11-rev1_평택15-17본체내역서_rev5 7" xfId="21565"/>
    <cellStyle name="통_수량산출서(수정)_06-부대공_02-배수공_통영기초#11-rev1_평택15-17본체내역서_rev5 8" xfId="21566"/>
    <cellStyle name="통_수량산출서(수정)_06-부대공_02-배수공_통영기초#11-rev1_평택15-17본체내역서_rev5 9" xfId="21567"/>
    <cellStyle name="통_수량산출서(수정)_06-부대공_02-배수공_통영기초#11-rev1_평택15-17본체내역서_rev5_1-1차 전기공사 설계서(저장탱크)_REVA_090721(전기방식수정분)" xfId="28582"/>
    <cellStyle name="통_수량산출서(수정)_06-부대공_02-배수공_통영기초#11-rev1_평택15-17본체내역서_rev5_4-3차 전기공사 설계서_REVP0(090401)" xfId="21568"/>
    <cellStyle name="통_수량산출서(수정)_06-부대공_02-배수공_통영기초#11-rev1_평택15-17본체내역서_rev5_4-3차 전기공사 설계서_REVP0(090401) 10" xfId="21569"/>
    <cellStyle name="통_수량산출서(수정)_06-부대공_02-배수공_통영기초#11-rev1_평택15-17본체내역서_rev5_4-3차 전기공사 설계서_REVP0(090401) 11" xfId="21570"/>
    <cellStyle name="통_수량산출서(수정)_06-부대공_02-배수공_통영기초#11-rev1_평택15-17본체내역서_rev5_4-3차 전기공사 설계서_REVP0(090401) 12" xfId="21571"/>
    <cellStyle name="통_수량산출서(수정)_06-부대공_02-배수공_통영기초#11-rev1_평택15-17본체내역서_rev5_4-3차 전기공사 설계서_REVP0(090401) 13" xfId="21572"/>
    <cellStyle name="통_수량산출서(수정)_06-부대공_02-배수공_통영기초#11-rev1_평택15-17본체내역서_rev5_4-3차 전기공사 설계서_REVP0(090401) 14" xfId="29560"/>
    <cellStyle name="통_수량산출서(수정)_06-부대공_02-배수공_통영기초#11-rev1_평택15-17본체내역서_rev5_4-3차 전기공사 설계서_REVP0(090401) 2" xfId="21573"/>
    <cellStyle name="통_수량산출서(수정)_06-부대공_02-배수공_통영기초#11-rev1_평택15-17본체내역서_rev5_4-3차 전기공사 설계서_REVP0(090401) 3" xfId="21574"/>
    <cellStyle name="통_수량산출서(수정)_06-부대공_02-배수공_통영기초#11-rev1_평택15-17본체내역서_rev5_4-3차 전기공사 설계서_REVP0(090401) 4" xfId="21575"/>
    <cellStyle name="통_수량산출서(수정)_06-부대공_02-배수공_통영기초#11-rev1_평택15-17본체내역서_rev5_4-3차 전기공사 설계서_REVP0(090401) 5" xfId="21576"/>
    <cellStyle name="통_수량산출서(수정)_06-부대공_02-배수공_통영기초#11-rev1_평택15-17본체내역서_rev5_4-3차 전기공사 설계서_REVP0(090401) 6" xfId="21577"/>
    <cellStyle name="통_수량산출서(수정)_06-부대공_02-배수공_통영기초#11-rev1_평택15-17본체내역서_rev5_4-3차 전기공사 설계서_REVP0(090401) 7" xfId="21578"/>
    <cellStyle name="통_수량산출서(수정)_06-부대공_02-배수공_통영기초#11-rev1_평택15-17본체내역서_rev5_4-3차 전기공사 설계서_REVP0(090401) 8" xfId="21579"/>
    <cellStyle name="통_수량산출서(수정)_06-부대공_02-배수공_통영기초#11-rev1_평택15-17본체내역서_rev5_4-3차 전기공사 설계서_REVP0(090401) 9" xfId="21580"/>
    <cellStyle name="통_수량산출서(수정)_06-부대공_02-배수공_통합내역서" xfId="21581"/>
    <cellStyle name="통_수량산출서(수정)_06-부대공_02-배수공_통합내역서 10" xfId="21582"/>
    <cellStyle name="통_수량산출서(수정)_06-부대공_02-배수공_통합내역서 11" xfId="21583"/>
    <cellStyle name="통_수량산출서(수정)_06-부대공_02-배수공_통합내역서 12" xfId="21584"/>
    <cellStyle name="통_수량산출서(수정)_06-부대공_02-배수공_통합내역서 13" xfId="21585"/>
    <cellStyle name="통_수량산출서(수정)_06-부대공_02-배수공_통합내역서 14" xfId="29559"/>
    <cellStyle name="통_수량산출서(수정)_06-부대공_02-배수공_통합내역서 2" xfId="21586"/>
    <cellStyle name="통_수량산출서(수정)_06-부대공_02-배수공_통합내역서 3" xfId="21587"/>
    <cellStyle name="통_수량산출서(수정)_06-부대공_02-배수공_통합내역서 4" xfId="21588"/>
    <cellStyle name="통_수량산출서(수정)_06-부대공_02-배수공_통합내역서 5" xfId="21589"/>
    <cellStyle name="통_수량산출서(수정)_06-부대공_02-배수공_통합내역서 6" xfId="21590"/>
    <cellStyle name="통_수량산출서(수정)_06-부대공_02-배수공_통합내역서 7" xfId="21591"/>
    <cellStyle name="통_수량산출서(수정)_06-부대공_02-배수공_통합내역서 8" xfId="21592"/>
    <cellStyle name="통_수량산출서(수정)_06-부대공_02-배수공_통합내역서 9" xfId="21593"/>
    <cellStyle name="통_수량산출서(수정)_06-부대공_02-배수공_통합내역서_1-1차 전기공사 설계서(저장탱크)_REVA_090721(전기방식수정분)" xfId="28583"/>
    <cellStyle name="통_수량산출서(수정)_06-부대공_02-배수공_통합내역서_4-3차 전기공사 설계서_REVP0(090401)" xfId="21594"/>
    <cellStyle name="통_수량산출서(수정)_06-부대공_02-배수공_통합내역서_4-3차 전기공사 설계서_REVP0(090401) 10" xfId="21595"/>
    <cellStyle name="통_수량산출서(수정)_06-부대공_02-배수공_통합내역서_4-3차 전기공사 설계서_REVP0(090401) 11" xfId="21596"/>
    <cellStyle name="통_수량산출서(수정)_06-부대공_02-배수공_통합내역서_4-3차 전기공사 설계서_REVP0(090401) 12" xfId="21597"/>
    <cellStyle name="통_수량산출서(수정)_06-부대공_02-배수공_통합내역서_4-3차 전기공사 설계서_REVP0(090401) 13" xfId="21598"/>
    <cellStyle name="통_수량산출서(수정)_06-부대공_02-배수공_통합내역서_4-3차 전기공사 설계서_REVP0(090401) 14" xfId="29558"/>
    <cellStyle name="통_수량산출서(수정)_06-부대공_02-배수공_통합내역서_4-3차 전기공사 설계서_REVP0(090401) 2" xfId="21599"/>
    <cellStyle name="통_수량산출서(수정)_06-부대공_02-배수공_통합내역서_4-3차 전기공사 설계서_REVP0(090401) 3" xfId="21600"/>
    <cellStyle name="통_수량산출서(수정)_06-부대공_02-배수공_통합내역서_4-3차 전기공사 설계서_REVP0(090401) 4" xfId="21601"/>
    <cellStyle name="통_수량산출서(수정)_06-부대공_02-배수공_통합내역서_4-3차 전기공사 설계서_REVP0(090401) 5" xfId="21602"/>
    <cellStyle name="통_수량산출서(수정)_06-부대공_02-배수공_통합내역서_4-3차 전기공사 설계서_REVP0(090401) 6" xfId="21603"/>
    <cellStyle name="통_수량산출서(수정)_06-부대공_02-배수공_통합내역서_4-3차 전기공사 설계서_REVP0(090401) 7" xfId="21604"/>
    <cellStyle name="통_수량산출서(수정)_06-부대공_02-배수공_통합내역서_4-3차 전기공사 설계서_REVP0(090401) 8" xfId="21605"/>
    <cellStyle name="통_수량산출서(수정)_06-부대공_02-배수공_통합내역서_4-3차 전기공사 설계서_REVP0(090401) 9" xfId="21606"/>
    <cellStyle name="통_수량산출서(수정)_06-부대공_02-배수공_평택15-17본체내역서_rev5" xfId="21607"/>
    <cellStyle name="통_수량산출서(수정)_06-부대공_02-배수공_평택15-17본체내역서_rev5 10" xfId="21608"/>
    <cellStyle name="통_수량산출서(수정)_06-부대공_02-배수공_평택15-17본체내역서_rev5 11" xfId="21609"/>
    <cellStyle name="통_수량산출서(수정)_06-부대공_02-배수공_평택15-17본체내역서_rev5 12" xfId="21610"/>
    <cellStyle name="통_수량산출서(수정)_06-부대공_02-배수공_평택15-17본체내역서_rev5 13" xfId="21611"/>
    <cellStyle name="통_수량산출서(수정)_06-부대공_02-배수공_평택15-17본체내역서_rev5 14" xfId="29557"/>
    <cellStyle name="통_수량산출서(수정)_06-부대공_02-배수공_평택15-17본체내역서_rev5 2" xfId="21612"/>
    <cellStyle name="통_수량산출서(수정)_06-부대공_02-배수공_평택15-17본체내역서_rev5 3" xfId="21613"/>
    <cellStyle name="통_수량산출서(수정)_06-부대공_02-배수공_평택15-17본체내역서_rev5 4" xfId="21614"/>
    <cellStyle name="통_수량산출서(수정)_06-부대공_02-배수공_평택15-17본체내역서_rev5 5" xfId="21615"/>
    <cellStyle name="통_수량산출서(수정)_06-부대공_02-배수공_평택15-17본체내역서_rev5 6" xfId="21616"/>
    <cellStyle name="통_수량산출서(수정)_06-부대공_02-배수공_평택15-17본체내역서_rev5 7" xfId="21617"/>
    <cellStyle name="통_수량산출서(수정)_06-부대공_02-배수공_평택15-17본체내역서_rev5 8" xfId="21618"/>
    <cellStyle name="통_수량산출서(수정)_06-부대공_02-배수공_평택15-17본체내역서_rev5 9" xfId="21619"/>
    <cellStyle name="통_수량산출서(수정)_06-부대공_02-배수공_평택15-17본체내역서_rev5_1-1차 전기공사 설계서(저장탱크)_REVA_090721(전기방식수정분)" xfId="28584"/>
    <cellStyle name="통_수량산출서(수정)_06-부대공_02-배수공_평택15-17본체내역서_rev5_4-3차 전기공사 설계서_REVP0(090401)" xfId="21620"/>
    <cellStyle name="통_수량산출서(수정)_06-부대공_02-배수공_평택15-17본체내역서_rev5_4-3차 전기공사 설계서_REVP0(090401) 10" xfId="21621"/>
    <cellStyle name="통_수량산출서(수정)_06-부대공_02-배수공_평택15-17본체내역서_rev5_4-3차 전기공사 설계서_REVP0(090401) 11" xfId="21622"/>
    <cellStyle name="통_수량산출서(수정)_06-부대공_02-배수공_평택15-17본체내역서_rev5_4-3차 전기공사 설계서_REVP0(090401) 12" xfId="21623"/>
    <cellStyle name="통_수량산출서(수정)_06-부대공_02-배수공_평택15-17본체내역서_rev5_4-3차 전기공사 설계서_REVP0(090401) 13" xfId="21624"/>
    <cellStyle name="통_수량산출서(수정)_06-부대공_02-배수공_평택15-17본체내역서_rev5_4-3차 전기공사 설계서_REVP0(090401) 14" xfId="29556"/>
    <cellStyle name="통_수량산출서(수정)_06-부대공_02-배수공_평택15-17본체내역서_rev5_4-3차 전기공사 설계서_REVP0(090401) 2" xfId="21625"/>
    <cellStyle name="통_수량산출서(수정)_06-부대공_02-배수공_평택15-17본체내역서_rev5_4-3차 전기공사 설계서_REVP0(090401) 3" xfId="21626"/>
    <cellStyle name="통_수량산출서(수정)_06-부대공_02-배수공_평택15-17본체내역서_rev5_4-3차 전기공사 설계서_REVP0(090401) 4" xfId="21627"/>
    <cellStyle name="통_수량산출서(수정)_06-부대공_02-배수공_평택15-17본체내역서_rev5_4-3차 전기공사 설계서_REVP0(090401) 5" xfId="21628"/>
    <cellStyle name="통_수량산출서(수정)_06-부대공_02-배수공_평택15-17본체내역서_rev5_4-3차 전기공사 설계서_REVP0(090401) 6" xfId="21629"/>
    <cellStyle name="통_수량산출서(수정)_06-부대공_02-배수공_평택15-17본체내역서_rev5_4-3차 전기공사 설계서_REVP0(090401) 7" xfId="21630"/>
    <cellStyle name="통_수량산출서(수정)_06-부대공_02-배수공_평택15-17본체내역서_rev5_4-3차 전기공사 설계서_REVP0(090401) 8" xfId="21631"/>
    <cellStyle name="통_수량산출서(수정)_06-부대공_02-배수공_평택15-17본체내역서_rev5_4-3차 전기공사 설계서_REVP0(090401) 9" xfId="21632"/>
    <cellStyle name="통_오류동(가실행작성중)" xfId="39585"/>
    <cellStyle name="통_오류동(가실행작성중) 2" xfId="39586"/>
    <cellStyle name="통_오류동(가실행작성중)-1" xfId="39587"/>
    <cellStyle name="통_오류동(가실행작성중)-1 2" xfId="39588"/>
    <cellStyle name="통_토목내역서" xfId="39589"/>
    <cellStyle name="통_토목내역서 2" xfId="39590"/>
    <cellStyle name="통_토목내역서_BOOKCITY(전기)" xfId="39771"/>
    <cellStyle name="통_토목내역서_BOOKCITY(전기) 2" xfId="39772"/>
    <cellStyle name="통_토목내역서_BOOKCITY(전기)_금호건설 샘플내역" xfId="39773"/>
    <cellStyle name="통_토목내역서_BOOKCITY(전기)_금호건설 샘플내역 2" xfId="39774"/>
    <cellStyle name="통_토목내역서_BOOKCITY(전기)_금호건설(오류3구역)AA" xfId="39775"/>
    <cellStyle name="통_토목내역서_BOOKCITY(전기)_금호건설(오류3구역)AA 2" xfId="39776"/>
    <cellStyle name="통_토목내역서_BOOKCITY(전기)_면목동 용마산어울림 가실행작성(04.11.30)" xfId="39777"/>
    <cellStyle name="통_토목내역서_BOOKCITY(전기)_면목동 용마산어울림 가실행작성(04.11.30) 2" xfId="39778"/>
    <cellStyle name="통_토목내역서_BOOKCITY(전기)_성남올림픽 어을림 가실행작성" xfId="39779"/>
    <cellStyle name="통_토목내역서_BOOKCITY(전기)_성남올림픽 어을림 가실행작성 2" xfId="39780"/>
    <cellStyle name="통_토목내역서_BOOKCITY(전기)_오류동(가실행작성중)" xfId="39781"/>
    <cellStyle name="통_토목내역서_BOOKCITY(전기)_오류동(가실행작성중) 2" xfId="39782"/>
    <cellStyle name="통_토목내역서_BOOKCITY(전기)_오류동(가실행작성중)-1" xfId="39783"/>
    <cellStyle name="통_토목내역서_BOOKCITY(전기)_오류동(가실행작성중)-1 2" xfId="39784"/>
    <cellStyle name="통_토목내역서_공설운동진입(가실행)" xfId="39591"/>
    <cellStyle name="통_토목내역서_공설운동진입(가실행) 2" xfId="39592"/>
    <cellStyle name="통_토목내역서_공설운동진입(가실행)_BOOKCITY(전기)" xfId="39675"/>
    <cellStyle name="통_토목내역서_공설운동진입(가실행)_BOOKCITY(전기) 2" xfId="39676"/>
    <cellStyle name="통_토목내역서_공설운동진입(가실행)_BOOKCITY(전기)_금호건설 샘플내역" xfId="39677"/>
    <cellStyle name="통_토목내역서_공설운동진입(가실행)_BOOKCITY(전기)_금호건설 샘플내역 2" xfId="39678"/>
    <cellStyle name="통_토목내역서_공설운동진입(가실행)_BOOKCITY(전기)_금호건설(오류3구역)AA" xfId="39679"/>
    <cellStyle name="통_토목내역서_공설운동진입(가실행)_BOOKCITY(전기)_금호건설(오류3구역)AA 2" xfId="39680"/>
    <cellStyle name="통_토목내역서_공설운동진입(가실행)_BOOKCITY(전기)_면목동 용마산어울림 가실행작성(04.11.30)" xfId="39681"/>
    <cellStyle name="통_토목내역서_공설운동진입(가실행)_BOOKCITY(전기)_면목동 용마산어울림 가실행작성(04.11.30) 2" xfId="39682"/>
    <cellStyle name="통_토목내역서_공설운동진입(가실행)_BOOKCITY(전기)_성남올림픽 어을림 가실행작성" xfId="39683"/>
    <cellStyle name="통_토목내역서_공설운동진입(가실행)_BOOKCITY(전기)_성남올림픽 어을림 가실행작성 2" xfId="39684"/>
    <cellStyle name="통_토목내역서_공설운동진입(가실행)_BOOKCITY(전기)_오류동(가실행작성중)" xfId="39685"/>
    <cellStyle name="통_토목내역서_공설운동진입(가실행)_BOOKCITY(전기)_오류동(가실행작성중) 2" xfId="39686"/>
    <cellStyle name="통_토목내역서_공설운동진입(가실행)_BOOKCITY(전기)_오류동(가실행작성중)-1" xfId="39687"/>
    <cellStyle name="통_토목내역서_공설운동진입(가실행)_BOOKCITY(전기)_오류동(가실행작성중)-1 2" xfId="39688"/>
    <cellStyle name="통_토목내역서_공설운동진입(가실행)_금호건설 샘플내역" xfId="39593"/>
    <cellStyle name="통_토목내역서_공설운동진입(가실행)_금호건설 샘플내역 2" xfId="39594"/>
    <cellStyle name="통_토목내역서_공설운동진입(가실행)_금호건설(오류3구역)AA" xfId="39595"/>
    <cellStyle name="통_토목내역서_공설운동진입(가실행)_금호건설(오류3구역)AA 2" xfId="39596"/>
    <cellStyle name="통_토목내역서_공설운동진입(가실행)_면목동 용마산어울림 가실행작성(04.11.30)" xfId="39597"/>
    <cellStyle name="통_토목내역서_공설운동진입(가실행)_면목동 용마산어울림 가실행작성(04.11.30) 2" xfId="39598"/>
    <cellStyle name="통_토목내역서_공설운동진입(가실행)_사본 - 파주 북시티(이채)" xfId="39599"/>
    <cellStyle name="통_토목내역서_공설운동진입(가실행)_사본 - 파주 북시티(이채) 2" xfId="39600"/>
    <cellStyle name="통_토목내역서_공설운동진입(가실행)_사본 - 파주 북시티(이채)_금호건설 샘플내역" xfId="39601"/>
    <cellStyle name="통_토목내역서_공설운동진입(가실행)_사본 - 파주 북시티(이채)_금호건설 샘플내역 2" xfId="39602"/>
    <cellStyle name="통_토목내역서_공설운동진입(가실행)_사본 - 파주 북시티(이채)_금호건설(오류3구역)AA" xfId="39603"/>
    <cellStyle name="통_토목내역서_공설운동진입(가실행)_사본 - 파주 북시티(이채)_금호건설(오류3구역)AA 2" xfId="39604"/>
    <cellStyle name="통_토목내역서_공설운동진입(가실행)_사본 - 파주 북시티(이채)_면목동 용마산어울림 가실행작성(04.11.30)" xfId="39605"/>
    <cellStyle name="통_토목내역서_공설운동진입(가실행)_사본 - 파주 북시티(이채)_면목동 용마산어울림 가실행작성(04.11.30) 2" xfId="39606"/>
    <cellStyle name="통_토목내역서_공설운동진입(가실행)_사본 - 파주 북시티(이채)_성남올림픽 어을림 가실행작성" xfId="39607"/>
    <cellStyle name="통_토목내역서_공설운동진입(가실행)_사본 - 파주 북시티(이채)_성남올림픽 어을림 가실행작성 2" xfId="39608"/>
    <cellStyle name="통_토목내역서_공설운동진입(가실행)_사본 - 파주 북시티(이채)_오류동(가실행작성중)" xfId="39609"/>
    <cellStyle name="통_토목내역서_공설운동진입(가실행)_사본 - 파주 북시티(이채)_오류동(가실행작성중) 2" xfId="39610"/>
    <cellStyle name="통_토목내역서_공설운동진입(가실행)_사본 - 파주 북시티(이채)_오류동(가실행작성중)-1" xfId="39611"/>
    <cellStyle name="통_토목내역서_공설운동진입(가실행)_사본 - 파주 북시티(이채)_오류동(가실행작성중)-1 2" xfId="39612"/>
    <cellStyle name="통_토목내역서_공설운동진입(가실행)_성남올림픽 어을림 가실행작성" xfId="39613"/>
    <cellStyle name="통_토목내역서_공설운동진입(가실행)_성남올림픽 어을림 가실행작성 2" xfId="39614"/>
    <cellStyle name="통_토목내역서_공설운동진입(가실행)_오류동(가실행작성중)" xfId="39615"/>
    <cellStyle name="통_토목내역서_공설운동진입(가실행)_오류동(가실행작성중) 2" xfId="39616"/>
    <cellStyle name="통_토목내역서_공설운동진입(가실행)_오류동(가실행작성중)-1" xfId="39617"/>
    <cellStyle name="통_토목내역서_공설운동진입(가실행)_오류동(가실행작성중)-1 2" xfId="39618"/>
    <cellStyle name="통_토목내역서_공설운동진입(가실행)_파주 BOOK CITY(통보용)" xfId="39647"/>
    <cellStyle name="통_토목내역서_공설운동진입(가실행)_파주 BOOK CITY(통보용) 2" xfId="39648"/>
    <cellStyle name="통_토목내역서_공설운동진입(가실행)_파주 BOOK CITY(통보용)_금호건설 샘플내역" xfId="39649"/>
    <cellStyle name="통_토목내역서_공설운동진입(가실행)_파주 BOOK CITY(통보용)_금호건설 샘플내역 2" xfId="39650"/>
    <cellStyle name="통_토목내역서_공설운동진입(가실행)_파주 BOOK CITY(통보용)_금호건설(오류3구역)AA" xfId="39651"/>
    <cellStyle name="통_토목내역서_공설운동진입(가실행)_파주 BOOK CITY(통보용)_금호건설(오류3구역)AA 2" xfId="39652"/>
    <cellStyle name="통_토목내역서_공설운동진입(가실행)_파주 BOOK CITY(통보용)_면목동 용마산어울림 가실행작성(04.11.30)" xfId="39653"/>
    <cellStyle name="통_토목내역서_공설운동진입(가실행)_파주 BOOK CITY(통보용)_면목동 용마산어울림 가실행작성(04.11.30) 2" xfId="39654"/>
    <cellStyle name="통_토목내역서_공설운동진입(가실행)_파주 BOOK CITY(통보용)_성남올림픽 어을림 가실행작성" xfId="39655"/>
    <cellStyle name="통_토목내역서_공설운동진입(가실행)_파주 BOOK CITY(통보용)_성남올림픽 어을림 가실행작성 2" xfId="39656"/>
    <cellStyle name="통_토목내역서_공설운동진입(가실행)_파주 BOOK CITY(통보용)_오류동(가실행작성중)" xfId="39657"/>
    <cellStyle name="통_토목내역서_공설운동진입(가실행)_파주 BOOK CITY(통보용)_오류동(가실행작성중) 2" xfId="39658"/>
    <cellStyle name="통_토목내역서_공설운동진입(가실행)_파주 BOOK CITY(통보용)_오류동(가실행작성중)-1" xfId="39659"/>
    <cellStyle name="통_토목내역서_공설운동진입(가실행)_파주 BOOK CITY(통보용)_오류동(가실행작성중)-1 2" xfId="39660"/>
    <cellStyle name="통_토목내역서_공설운동진입(가실행)_파주 BOOK CITY가실행내역" xfId="39661"/>
    <cellStyle name="통_토목내역서_공설운동진입(가실행)_파주 BOOK CITY가실행내역 2" xfId="39662"/>
    <cellStyle name="통_토목내역서_공설운동진입(가실행)_파주 BOOK CITY가실행내역_금호건설 샘플내역" xfId="39663"/>
    <cellStyle name="통_토목내역서_공설운동진입(가실행)_파주 BOOK CITY가실행내역_금호건설 샘플내역 2" xfId="39664"/>
    <cellStyle name="통_토목내역서_공설운동진입(가실행)_파주 BOOK CITY가실행내역_금호건설(오류3구역)AA" xfId="39665"/>
    <cellStyle name="통_토목내역서_공설운동진입(가실행)_파주 BOOK CITY가실행내역_금호건설(오류3구역)AA 2" xfId="39666"/>
    <cellStyle name="통_토목내역서_공설운동진입(가실행)_파주 BOOK CITY가실행내역_면목동 용마산어울림 가실행작성(04.11.30)" xfId="39667"/>
    <cellStyle name="통_토목내역서_공설운동진입(가실행)_파주 BOOK CITY가실행내역_면목동 용마산어울림 가실행작성(04.11.30) 2" xfId="39668"/>
    <cellStyle name="통_토목내역서_공설운동진입(가실행)_파주 BOOK CITY가실행내역_성남올림픽 어을림 가실행작성" xfId="39669"/>
    <cellStyle name="통_토목내역서_공설운동진입(가실행)_파주 BOOK CITY가실행내역_성남올림픽 어을림 가실행작성 2" xfId="39670"/>
    <cellStyle name="통_토목내역서_공설운동진입(가실행)_파주 BOOK CITY가실행내역_오류동(가실행작성중)" xfId="39671"/>
    <cellStyle name="통_토목내역서_공설운동진입(가실행)_파주 BOOK CITY가실행내역_오류동(가실행작성중) 2" xfId="39672"/>
    <cellStyle name="통_토목내역서_공설운동진입(가실행)_파주 BOOK CITY가실행내역_오류동(가실행작성중)-1" xfId="39673"/>
    <cellStyle name="통_토목내역서_공설운동진입(가실행)_파주 BOOK CITY가실행내역_오류동(가실행작성중)-1 2" xfId="39674"/>
    <cellStyle name="통_토목내역서_공설운동진입(가실행)_파주 북시티(이채)제출" xfId="39619"/>
    <cellStyle name="통_토목내역서_공설운동진입(가실행)_파주 북시티(이채)제출 2" xfId="39620"/>
    <cellStyle name="통_토목내역서_공설운동진입(가실행)_파주 북시티(이채)제출_금호건설 샘플내역" xfId="39621"/>
    <cellStyle name="통_토목내역서_공설운동진입(가실행)_파주 북시티(이채)제출_금호건설 샘플내역 2" xfId="39622"/>
    <cellStyle name="통_토목내역서_공설운동진입(가실행)_파주 북시티(이채)제출_금호건설(오류3구역)AA" xfId="39623"/>
    <cellStyle name="통_토목내역서_공설운동진입(가실행)_파주 북시티(이채)제출_금호건설(오류3구역)AA 2" xfId="39624"/>
    <cellStyle name="통_토목내역서_공설운동진입(가실행)_파주 북시티(이채)제출_면목동 용마산어울림 가실행작성(04.11.30)" xfId="39625"/>
    <cellStyle name="통_토목내역서_공설운동진입(가실행)_파주 북시티(이채)제출_면목동 용마산어울림 가실행작성(04.11.30) 2" xfId="39626"/>
    <cellStyle name="통_토목내역서_공설운동진입(가실행)_파주 북시티(이채)제출_성남올림픽 어을림 가실행작성" xfId="39627"/>
    <cellStyle name="통_토목내역서_공설운동진입(가실행)_파주 북시티(이채)제출_성남올림픽 어을림 가실행작성 2" xfId="39628"/>
    <cellStyle name="통_토목내역서_공설운동진입(가실행)_파주 북시티(이채)제출_오류동(가실행작성중)" xfId="39629"/>
    <cellStyle name="통_토목내역서_공설운동진입(가실행)_파주 북시티(이채)제출_오류동(가실행작성중) 2" xfId="39630"/>
    <cellStyle name="통_토목내역서_공설운동진입(가실행)_파주 북시티(이채)제출_오류동(가실행작성중)-1" xfId="39631"/>
    <cellStyle name="통_토목내역서_공설운동진입(가실행)_파주 북시티(이채)제출_오류동(가실행작성중)-1 2" xfId="39632"/>
    <cellStyle name="통_토목내역서_공설운동진입(가실행)_파주 북시티(전체)제출(변경전)" xfId="39633"/>
    <cellStyle name="통_토목내역서_공설운동진입(가실행)_파주 북시티(전체)제출(변경전) 2" xfId="39634"/>
    <cellStyle name="통_토목내역서_공설운동진입(가실행)_파주 북시티(전체)제출(변경전)_금호건설 샘플내역" xfId="39635"/>
    <cellStyle name="통_토목내역서_공설운동진입(가실행)_파주 북시티(전체)제출(변경전)_금호건설 샘플내역 2" xfId="39636"/>
    <cellStyle name="통_토목내역서_공설운동진입(가실행)_파주 북시티(전체)제출(변경전)_금호건설(오류3구역)AA" xfId="39637"/>
    <cellStyle name="통_토목내역서_공설운동진입(가실행)_파주 북시티(전체)제출(변경전)_금호건설(오류3구역)AA 2" xfId="39638"/>
    <cellStyle name="통_토목내역서_공설운동진입(가실행)_파주 북시티(전체)제출(변경전)_면목동 용마산어울림 가실행작성(04.11.30)" xfId="39639"/>
    <cellStyle name="통_토목내역서_공설운동진입(가실행)_파주 북시티(전체)제출(변경전)_면목동 용마산어울림 가실행작성(04.11.30) 2" xfId="39640"/>
    <cellStyle name="통_토목내역서_공설운동진입(가실행)_파주 북시티(전체)제출(변경전)_성남올림픽 어을림 가실행작성" xfId="39641"/>
    <cellStyle name="통_토목내역서_공설운동진입(가실행)_파주 북시티(전체)제출(변경전)_성남올림픽 어을림 가실행작성 2" xfId="39642"/>
    <cellStyle name="통_토목내역서_공설운동진입(가실행)_파주 북시티(전체)제출(변경전)_오류동(가실행작성중)" xfId="39643"/>
    <cellStyle name="통_토목내역서_공설운동진입(가실행)_파주 북시티(전체)제출(변경전)_오류동(가실행작성중) 2" xfId="39644"/>
    <cellStyle name="통_토목내역서_공설운동진입(가실행)_파주 북시티(전체)제출(변경전)_오류동(가실행작성중)-1" xfId="39645"/>
    <cellStyle name="통_토목내역서_공설운동진입(가실행)_파주 북시티(전체)제출(변경전)_오류동(가실행작성중)-1 2" xfId="39646"/>
    <cellStyle name="통_토목내역서_금호건설 샘플내역" xfId="39689"/>
    <cellStyle name="통_토목내역서_금호건설 샘플내역 2" xfId="39690"/>
    <cellStyle name="통_토목내역서_금호건설(오류3구역)AA" xfId="39691"/>
    <cellStyle name="통_토목내역서_금호건설(오류3구역)AA 2" xfId="39692"/>
    <cellStyle name="통_토목내역서_면목동 용마산어울림 가실행작성(04.11.30)" xfId="39693"/>
    <cellStyle name="통_토목내역서_면목동 용마산어울림 가실행작성(04.11.30) 2" xfId="39694"/>
    <cellStyle name="통_토목내역서_사본 - 파주 북시티(이채)" xfId="39695"/>
    <cellStyle name="통_토목내역서_사본 - 파주 북시티(이채) 2" xfId="39696"/>
    <cellStyle name="통_토목내역서_사본 - 파주 북시티(이채)_금호건설 샘플내역" xfId="39697"/>
    <cellStyle name="통_토목내역서_사본 - 파주 북시티(이채)_금호건설 샘플내역 2" xfId="39698"/>
    <cellStyle name="통_토목내역서_사본 - 파주 북시티(이채)_금호건설(오류3구역)AA" xfId="39699"/>
    <cellStyle name="통_토목내역서_사본 - 파주 북시티(이채)_금호건설(오류3구역)AA 2" xfId="39700"/>
    <cellStyle name="통_토목내역서_사본 - 파주 북시티(이채)_면목동 용마산어울림 가실행작성(04.11.30)" xfId="39701"/>
    <cellStyle name="통_토목내역서_사본 - 파주 북시티(이채)_면목동 용마산어울림 가실행작성(04.11.30) 2" xfId="39702"/>
    <cellStyle name="통_토목내역서_사본 - 파주 북시티(이채)_성남올림픽 어을림 가실행작성" xfId="39703"/>
    <cellStyle name="통_토목내역서_사본 - 파주 북시티(이채)_성남올림픽 어을림 가실행작성 2" xfId="39704"/>
    <cellStyle name="통_토목내역서_사본 - 파주 북시티(이채)_오류동(가실행작성중)" xfId="39705"/>
    <cellStyle name="통_토목내역서_사본 - 파주 북시티(이채)_오류동(가실행작성중) 2" xfId="39706"/>
    <cellStyle name="통_토목내역서_사본 - 파주 북시티(이채)_오류동(가실행작성중)-1" xfId="39707"/>
    <cellStyle name="통_토목내역서_사본 - 파주 북시티(이채)_오류동(가실행작성중)-1 2" xfId="39708"/>
    <cellStyle name="통_토목내역서_성남올림픽 어을림 가실행작성" xfId="39709"/>
    <cellStyle name="통_토목내역서_성남올림픽 어을림 가실행작성 2" xfId="39710"/>
    <cellStyle name="통_토목내역서_오류동(가실행작성중)" xfId="39711"/>
    <cellStyle name="통_토목내역서_오류동(가실행작성중) 2" xfId="39712"/>
    <cellStyle name="통_토목내역서_오류동(가실행작성중)-1" xfId="39713"/>
    <cellStyle name="통_토목내역서_오류동(가실행작성중)-1 2" xfId="39714"/>
    <cellStyle name="통_토목내역서_파주 BOOK CITY(통보용)" xfId="39743"/>
    <cellStyle name="통_토목내역서_파주 BOOK CITY(통보용) 2" xfId="39744"/>
    <cellStyle name="통_토목내역서_파주 BOOK CITY(통보용)_금호건설 샘플내역" xfId="39745"/>
    <cellStyle name="통_토목내역서_파주 BOOK CITY(통보용)_금호건설 샘플내역 2" xfId="39746"/>
    <cellStyle name="통_토목내역서_파주 BOOK CITY(통보용)_금호건설(오류3구역)AA" xfId="39747"/>
    <cellStyle name="통_토목내역서_파주 BOOK CITY(통보용)_금호건설(오류3구역)AA 2" xfId="39748"/>
    <cellStyle name="통_토목내역서_파주 BOOK CITY(통보용)_면목동 용마산어울림 가실행작성(04.11.30)" xfId="39749"/>
    <cellStyle name="통_토목내역서_파주 BOOK CITY(통보용)_면목동 용마산어울림 가실행작성(04.11.30) 2" xfId="39750"/>
    <cellStyle name="통_토목내역서_파주 BOOK CITY(통보용)_성남올림픽 어을림 가실행작성" xfId="39751"/>
    <cellStyle name="통_토목내역서_파주 BOOK CITY(통보용)_성남올림픽 어을림 가실행작성 2" xfId="39752"/>
    <cellStyle name="통_토목내역서_파주 BOOK CITY(통보용)_오류동(가실행작성중)" xfId="39753"/>
    <cellStyle name="통_토목내역서_파주 BOOK CITY(통보용)_오류동(가실행작성중) 2" xfId="39754"/>
    <cellStyle name="통_토목내역서_파주 BOOK CITY(통보용)_오류동(가실행작성중)-1" xfId="39755"/>
    <cellStyle name="통_토목내역서_파주 BOOK CITY(통보용)_오류동(가실행작성중)-1 2" xfId="39756"/>
    <cellStyle name="통_토목내역서_파주 BOOK CITY가실행내역" xfId="39757"/>
    <cellStyle name="통_토목내역서_파주 BOOK CITY가실행내역 2" xfId="39758"/>
    <cellStyle name="통_토목내역서_파주 BOOK CITY가실행내역_금호건설 샘플내역" xfId="39759"/>
    <cellStyle name="통_토목내역서_파주 BOOK CITY가실행내역_금호건설 샘플내역 2" xfId="39760"/>
    <cellStyle name="통_토목내역서_파주 BOOK CITY가실행내역_금호건설(오류3구역)AA" xfId="39761"/>
    <cellStyle name="통_토목내역서_파주 BOOK CITY가실행내역_금호건설(오류3구역)AA 2" xfId="39762"/>
    <cellStyle name="통_토목내역서_파주 BOOK CITY가실행내역_면목동 용마산어울림 가실행작성(04.11.30)" xfId="39763"/>
    <cellStyle name="통_토목내역서_파주 BOOK CITY가실행내역_면목동 용마산어울림 가실행작성(04.11.30) 2" xfId="39764"/>
    <cellStyle name="통_토목내역서_파주 BOOK CITY가실행내역_성남올림픽 어을림 가실행작성" xfId="39765"/>
    <cellStyle name="통_토목내역서_파주 BOOK CITY가실행내역_성남올림픽 어을림 가실행작성 2" xfId="39766"/>
    <cellStyle name="통_토목내역서_파주 BOOK CITY가실행내역_오류동(가실행작성중)" xfId="39767"/>
    <cellStyle name="통_토목내역서_파주 BOOK CITY가실행내역_오류동(가실행작성중) 2" xfId="39768"/>
    <cellStyle name="통_토목내역서_파주 BOOK CITY가실행내역_오류동(가실행작성중)-1" xfId="39769"/>
    <cellStyle name="통_토목내역서_파주 BOOK CITY가실행내역_오류동(가실행작성중)-1 2" xfId="39770"/>
    <cellStyle name="통_토목내역서_파주 북시티(이채)제출" xfId="39715"/>
    <cellStyle name="통_토목내역서_파주 북시티(이채)제출 2" xfId="39716"/>
    <cellStyle name="통_토목내역서_파주 북시티(이채)제출_금호건설 샘플내역" xfId="39717"/>
    <cellStyle name="통_토목내역서_파주 북시티(이채)제출_금호건설 샘플내역 2" xfId="39718"/>
    <cellStyle name="통_토목내역서_파주 북시티(이채)제출_금호건설(오류3구역)AA" xfId="39719"/>
    <cellStyle name="통_토목내역서_파주 북시티(이채)제출_금호건설(오류3구역)AA 2" xfId="39720"/>
    <cellStyle name="통_토목내역서_파주 북시티(이채)제출_면목동 용마산어울림 가실행작성(04.11.30)" xfId="39721"/>
    <cellStyle name="통_토목내역서_파주 북시티(이채)제출_면목동 용마산어울림 가실행작성(04.11.30) 2" xfId="39722"/>
    <cellStyle name="통_토목내역서_파주 북시티(이채)제출_성남올림픽 어을림 가실행작성" xfId="39723"/>
    <cellStyle name="통_토목내역서_파주 북시티(이채)제출_성남올림픽 어을림 가실행작성 2" xfId="39724"/>
    <cellStyle name="통_토목내역서_파주 북시티(이채)제출_오류동(가실행작성중)" xfId="39725"/>
    <cellStyle name="통_토목내역서_파주 북시티(이채)제출_오류동(가실행작성중) 2" xfId="39726"/>
    <cellStyle name="통_토목내역서_파주 북시티(이채)제출_오류동(가실행작성중)-1" xfId="39727"/>
    <cellStyle name="통_토목내역서_파주 북시티(이채)제출_오류동(가실행작성중)-1 2" xfId="39728"/>
    <cellStyle name="통_토목내역서_파주 북시티(전체)제출(변경전)" xfId="39729"/>
    <cellStyle name="통_토목내역서_파주 북시티(전체)제출(변경전) 2" xfId="39730"/>
    <cellStyle name="통_토목내역서_파주 북시티(전체)제출(변경전)_금호건설 샘플내역" xfId="39731"/>
    <cellStyle name="통_토목내역서_파주 북시티(전체)제출(변경전)_금호건설 샘플내역 2" xfId="39732"/>
    <cellStyle name="통_토목내역서_파주 북시티(전체)제출(변경전)_금호건설(오류3구역)AA" xfId="39733"/>
    <cellStyle name="통_토목내역서_파주 북시티(전체)제출(변경전)_금호건설(오류3구역)AA 2" xfId="39734"/>
    <cellStyle name="통_토목내역서_파주 북시티(전체)제출(변경전)_면목동 용마산어울림 가실행작성(04.11.30)" xfId="39735"/>
    <cellStyle name="통_토목내역서_파주 북시티(전체)제출(변경전)_면목동 용마산어울림 가실행작성(04.11.30) 2" xfId="39736"/>
    <cellStyle name="통_토목내역서_파주 북시티(전체)제출(변경전)_성남올림픽 어을림 가실행작성" xfId="39737"/>
    <cellStyle name="통_토목내역서_파주 북시티(전체)제출(변경전)_성남올림픽 어을림 가실행작성 2" xfId="39738"/>
    <cellStyle name="통_토목내역서_파주 북시티(전체)제출(변경전)_오류동(가실행작성중)" xfId="39739"/>
    <cellStyle name="통_토목내역서_파주 북시티(전체)제출(변경전)_오류동(가실행작성중) 2" xfId="39740"/>
    <cellStyle name="통_토목내역서_파주 북시티(전체)제출(변경전)_오류동(가실행작성중)-1" xfId="39741"/>
    <cellStyle name="통_토목내역서_파주 북시티(전체)제출(변경전)_오류동(가실행작성중)-1 2" xfId="39742"/>
    <cellStyle name="통_파주 BOOK CITY(통보용)" xfId="39813"/>
    <cellStyle name="통_파주 BOOK CITY(통보용) 2" xfId="39814"/>
    <cellStyle name="통_파주 BOOK CITY(통보용)_금호건설 샘플내역" xfId="39815"/>
    <cellStyle name="통_파주 BOOK CITY(통보용)_금호건설 샘플내역 2" xfId="39816"/>
    <cellStyle name="통_파주 BOOK CITY(통보용)_금호건설(오류3구역)AA" xfId="39817"/>
    <cellStyle name="통_파주 BOOK CITY(통보용)_금호건설(오류3구역)AA 2" xfId="39818"/>
    <cellStyle name="통_파주 BOOK CITY(통보용)_면목동 용마산어울림 가실행작성(04.11.30)" xfId="39819"/>
    <cellStyle name="통_파주 BOOK CITY(통보용)_면목동 용마산어울림 가실행작성(04.11.30) 2" xfId="39820"/>
    <cellStyle name="통_파주 BOOK CITY(통보용)_성남올림픽 어을림 가실행작성" xfId="39821"/>
    <cellStyle name="통_파주 BOOK CITY(통보용)_성남올림픽 어을림 가실행작성 2" xfId="39822"/>
    <cellStyle name="통_파주 BOOK CITY(통보용)_오류동(가실행작성중)" xfId="39823"/>
    <cellStyle name="통_파주 BOOK CITY(통보용)_오류동(가실행작성중) 2" xfId="39824"/>
    <cellStyle name="통_파주 BOOK CITY(통보용)_오류동(가실행작성중)-1" xfId="39825"/>
    <cellStyle name="통_파주 BOOK CITY(통보용)_오류동(가실행작성중)-1 2" xfId="39826"/>
    <cellStyle name="통_파주 BOOK CITY가실행내역" xfId="39827"/>
    <cellStyle name="통_파주 BOOK CITY가실행내역 2" xfId="39828"/>
    <cellStyle name="통_파주 BOOK CITY가실행내역_금호건설 샘플내역" xfId="39829"/>
    <cellStyle name="통_파주 BOOK CITY가실행내역_금호건설 샘플내역 2" xfId="39830"/>
    <cellStyle name="통_파주 BOOK CITY가실행내역_금호건설(오류3구역)AA" xfId="39831"/>
    <cellStyle name="통_파주 BOOK CITY가실행내역_금호건설(오류3구역)AA 2" xfId="39832"/>
    <cellStyle name="통_파주 BOOK CITY가실행내역_면목동 용마산어울림 가실행작성(04.11.30)" xfId="39833"/>
    <cellStyle name="통_파주 BOOK CITY가실행내역_면목동 용마산어울림 가실행작성(04.11.30) 2" xfId="39834"/>
    <cellStyle name="통_파주 BOOK CITY가실행내역_성남올림픽 어을림 가실행작성" xfId="39835"/>
    <cellStyle name="통_파주 BOOK CITY가실행내역_성남올림픽 어을림 가실행작성 2" xfId="39836"/>
    <cellStyle name="통_파주 BOOK CITY가실행내역_오류동(가실행작성중)" xfId="39837"/>
    <cellStyle name="통_파주 BOOK CITY가실행내역_오류동(가실행작성중) 2" xfId="39838"/>
    <cellStyle name="통_파주 BOOK CITY가실행내역_오류동(가실행작성중)-1" xfId="39839"/>
    <cellStyle name="통_파주 BOOK CITY가실행내역_오류동(가실행작성중)-1 2" xfId="39840"/>
    <cellStyle name="통_파주 북시티(이채)제출" xfId="39785"/>
    <cellStyle name="통_파주 북시티(이채)제출 2" xfId="39786"/>
    <cellStyle name="통_파주 북시티(이채)제출_금호건설 샘플내역" xfId="39787"/>
    <cellStyle name="통_파주 북시티(이채)제출_금호건설 샘플내역 2" xfId="39788"/>
    <cellStyle name="통_파주 북시티(이채)제출_금호건설(오류3구역)AA" xfId="39789"/>
    <cellStyle name="통_파주 북시티(이채)제출_금호건설(오류3구역)AA 2" xfId="39790"/>
    <cellStyle name="통_파주 북시티(이채)제출_면목동 용마산어울림 가실행작성(04.11.30)" xfId="39791"/>
    <cellStyle name="통_파주 북시티(이채)제출_면목동 용마산어울림 가실행작성(04.11.30) 2" xfId="39792"/>
    <cellStyle name="통_파주 북시티(이채)제출_성남올림픽 어을림 가실행작성" xfId="39793"/>
    <cellStyle name="통_파주 북시티(이채)제출_성남올림픽 어을림 가실행작성 2" xfId="39794"/>
    <cellStyle name="통_파주 북시티(이채)제출_오류동(가실행작성중)" xfId="39795"/>
    <cellStyle name="통_파주 북시티(이채)제출_오류동(가실행작성중) 2" xfId="39796"/>
    <cellStyle name="통_파주 북시티(이채)제출_오류동(가실행작성중)-1" xfId="39797"/>
    <cellStyle name="통_파주 북시티(이채)제출_오류동(가실행작성중)-1 2" xfId="39798"/>
    <cellStyle name="통_파주 북시티(전체)제출(변경전)" xfId="39799"/>
    <cellStyle name="통_파주 북시티(전체)제출(변경전) 2" xfId="39800"/>
    <cellStyle name="통_파주 북시티(전체)제출(변경전)_금호건설 샘플내역" xfId="39801"/>
    <cellStyle name="통_파주 북시티(전체)제출(변경전)_금호건설 샘플내역 2" xfId="39802"/>
    <cellStyle name="통_파주 북시티(전체)제출(변경전)_금호건설(오류3구역)AA" xfId="39803"/>
    <cellStyle name="통_파주 북시티(전체)제출(변경전)_금호건설(오류3구역)AA 2" xfId="39804"/>
    <cellStyle name="통_파주 북시티(전체)제출(변경전)_면목동 용마산어울림 가실행작성(04.11.30)" xfId="39805"/>
    <cellStyle name="통_파주 북시티(전체)제출(변경전)_면목동 용마산어울림 가실행작성(04.11.30) 2" xfId="39806"/>
    <cellStyle name="통_파주 북시티(전체)제출(변경전)_성남올림픽 어을림 가실행작성" xfId="39807"/>
    <cellStyle name="통_파주 북시티(전체)제출(변경전)_성남올림픽 어을림 가실행작성 2" xfId="39808"/>
    <cellStyle name="통_파주 북시티(전체)제출(변경전)_오류동(가실행작성중)" xfId="39809"/>
    <cellStyle name="통_파주 북시티(전체)제출(변경전)_오류동(가실행작성중) 2" xfId="39810"/>
    <cellStyle name="통_파주 북시티(전체)제출(변경전)_오류동(가실행작성중)-1" xfId="39811"/>
    <cellStyle name="통_파주 북시티(전체)제출(변경전)_오류동(가실행작성중)-1 2" xfId="39812"/>
    <cellStyle name="통_포장공사" xfId="39841"/>
    <cellStyle name="통_하수공사" xfId="39842"/>
    <cellStyle name="통화 [" xfId="28591"/>
    <cellStyle name="통화 [ 2" xfId="39857"/>
    <cellStyle name="通貨 [0.00]_GUIDE" xfId="39858"/>
    <cellStyle name="통화 [0] 10" xfId="39859"/>
    <cellStyle name="통화 [0] 10 2" xfId="39860"/>
    <cellStyle name="통화 [0] 11" xfId="39861"/>
    <cellStyle name="통화 [0] 11 2" xfId="39862"/>
    <cellStyle name="통화 [0] 12" xfId="39863"/>
    <cellStyle name="통화 [0] 12 2" xfId="39864"/>
    <cellStyle name="통화 [0] 13" xfId="39865"/>
    <cellStyle name="통화 [0] 13 2" xfId="39866"/>
    <cellStyle name="통화 [0] 14" xfId="39867"/>
    <cellStyle name="통화 [0] 14 2" xfId="39868"/>
    <cellStyle name="통화 [0] 15" xfId="39869"/>
    <cellStyle name="통화 [0] 15 2" xfId="39870"/>
    <cellStyle name="통화 [0] 16" xfId="39871"/>
    <cellStyle name="통화 [0] 16 2" xfId="39872"/>
    <cellStyle name="통화 [0] 17" xfId="39873"/>
    <cellStyle name="통화 [0] 17 2" xfId="39874"/>
    <cellStyle name="통화 [0] 18" xfId="39875"/>
    <cellStyle name="통화 [0] 18 2" xfId="39876"/>
    <cellStyle name="통화 [0] 2" xfId="39877"/>
    <cellStyle name="통화 [0] 2 10" xfId="39878"/>
    <cellStyle name="통화 [0] 2 11" xfId="39879"/>
    <cellStyle name="통화 [0] 2 12" xfId="39880"/>
    <cellStyle name="통화 [0] 2 13" xfId="39881"/>
    <cellStyle name="통화 [0] 2 14" xfId="39882"/>
    <cellStyle name="통화 [0] 2 15" xfId="39883"/>
    <cellStyle name="통화 [0] 2 16" xfId="39884"/>
    <cellStyle name="통화 [0] 2 17" xfId="39885"/>
    <cellStyle name="통화 [0] 2 18" xfId="39886"/>
    <cellStyle name="통화 [0] 2 19" xfId="39887"/>
    <cellStyle name="통화 [0] 2 2" xfId="28593"/>
    <cellStyle name="통화 [0] 2 2 2" xfId="39888"/>
    <cellStyle name="통화 [0] 2 2 3" xfId="39889"/>
    <cellStyle name="통화 [0] 2 2 4" xfId="39890"/>
    <cellStyle name="통화 [0] 2 20" xfId="39891"/>
    <cellStyle name="통화 [0] 2 21" xfId="39892"/>
    <cellStyle name="통화 [0] 2 22" xfId="39893"/>
    <cellStyle name="통화 [0] 2 23" xfId="39894"/>
    <cellStyle name="통화 [0] 2 24" xfId="39895"/>
    <cellStyle name="통화 [0] 2 25" xfId="39896"/>
    <cellStyle name="통화 [0] 2 26" xfId="39897"/>
    <cellStyle name="통화 [0] 2 27" xfId="39898"/>
    <cellStyle name="통화 [0] 2 28" xfId="39899"/>
    <cellStyle name="통화 [0] 2 3" xfId="28594"/>
    <cellStyle name="통화 [0] 2 4" xfId="28595"/>
    <cellStyle name="통화 [0] 2 5" xfId="39900"/>
    <cellStyle name="통화 [0] 2 6" xfId="39901"/>
    <cellStyle name="통화 [0] 2 7" xfId="39902"/>
    <cellStyle name="통화 [0] 2 8" xfId="39903"/>
    <cellStyle name="통화 [0] 2 9" xfId="39904"/>
    <cellStyle name="통화 [0] 3" xfId="39905"/>
    <cellStyle name="통화 [0] 3 2" xfId="39906"/>
    <cellStyle name="통화 [0] 4" xfId="39907"/>
    <cellStyle name="통화 [0] 4 2" xfId="39908"/>
    <cellStyle name="통화 [0] 5" xfId="39909"/>
    <cellStyle name="통화 [0] 5 2" xfId="39910"/>
    <cellStyle name="통화 [0] 6" xfId="39911"/>
    <cellStyle name="통화 [0] 6 2" xfId="39912"/>
    <cellStyle name="통화 [0] 7" xfId="39913"/>
    <cellStyle name="통화 [0] 7 2" xfId="39914"/>
    <cellStyle name="통화 [0] 8" xfId="39915"/>
    <cellStyle name="통화 [0] 8 2" xfId="39916"/>
    <cellStyle name="통화 [0] 9" xfId="39917"/>
    <cellStyle name="통화 [0] 9 2" xfId="39918"/>
    <cellStyle name="통화 [0㉝〸" xfId="28592"/>
    <cellStyle name="通貨_BOQ SHEET" xfId="39919"/>
    <cellStyle name="튡" xfId="39920"/>
    <cellStyle name="튡 2" xfId="39921"/>
    <cellStyle name="퍼센트" xfId="21633"/>
    <cellStyle name="퍼센트 10" xfId="21634"/>
    <cellStyle name="퍼센트 11" xfId="21635"/>
    <cellStyle name="퍼센트 12" xfId="21636"/>
    <cellStyle name="퍼센트 13" xfId="21637"/>
    <cellStyle name="퍼센트 14" xfId="21638"/>
    <cellStyle name="퍼센트 15" xfId="21639"/>
    <cellStyle name="퍼센트 16" xfId="21640"/>
    <cellStyle name="퍼센트 17" xfId="21641"/>
    <cellStyle name="퍼센트 18" xfId="21642"/>
    <cellStyle name="퍼센트 19" xfId="21643"/>
    <cellStyle name="퍼센트 2" xfId="21644"/>
    <cellStyle name="퍼센트 2 2" xfId="31437"/>
    <cellStyle name="퍼센트 2 2 2" xfId="41899"/>
    <cellStyle name="퍼센트 20" xfId="21645"/>
    <cellStyle name="퍼센트 21" xfId="21646"/>
    <cellStyle name="퍼센트 22" xfId="21647"/>
    <cellStyle name="퍼센트 23" xfId="21648"/>
    <cellStyle name="퍼센트 24" xfId="21649"/>
    <cellStyle name="퍼센트 25" xfId="21650"/>
    <cellStyle name="퍼센트 26" xfId="21651"/>
    <cellStyle name="퍼센트 27" xfId="21652"/>
    <cellStyle name="퍼센트 28" xfId="21653"/>
    <cellStyle name="퍼센트 29" xfId="21654"/>
    <cellStyle name="퍼센트 3" xfId="21655"/>
    <cellStyle name="퍼센트 3 2" xfId="31570"/>
    <cellStyle name="퍼센트 3 2 2" xfId="41900"/>
    <cellStyle name="퍼센트 30" xfId="21656"/>
    <cellStyle name="퍼센트 31" xfId="21657"/>
    <cellStyle name="퍼센트 32" xfId="21658"/>
    <cellStyle name="퍼센트 33" xfId="21659"/>
    <cellStyle name="퍼센트 34" xfId="21660"/>
    <cellStyle name="퍼센트 35" xfId="21661"/>
    <cellStyle name="퍼센트 36" xfId="21662"/>
    <cellStyle name="퍼센트 37" xfId="21663"/>
    <cellStyle name="퍼센트 38" xfId="21664"/>
    <cellStyle name="퍼센트 39" xfId="21665"/>
    <cellStyle name="퍼센트 4" xfId="21666"/>
    <cellStyle name="퍼센트 4 2" xfId="31713"/>
    <cellStyle name="퍼센트 4 2 2" xfId="41901"/>
    <cellStyle name="퍼센트 40" xfId="21667"/>
    <cellStyle name="퍼센트 41" xfId="21668"/>
    <cellStyle name="퍼센트 42" xfId="21669"/>
    <cellStyle name="퍼센트 43" xfId="21670"/>
    <cellStyle name="퍼센트 44" xfId="21671"/>
    <cellStyle name="퍼센트 45" xfId="21672"/>
    <cellStyle name="퍼센트 46" xfId="21673"/>
    <cellStyle name="퍼센트 47" xfId="21674"/>
    <cellStyle name="퍼센트 48" xfId="21675"/>
    <cellStyle name="퍼센트 49" xfId="21676"/>
    <cellStyle name="퍼센트 5" xfId="21677"/>
    <cellStyle name="퍼센트 50" xfId="21678"/>
    <cellStyle name="퍼센트 51" xfId="21679"/>
    <cellStyle name="퍼센트 52" xfId="21680"/>
    <cellStyle name="퍼센트 53" xfId="29555"/>
    <cellStyle name="퍼센트 6" xfId="21681"/>
    <cellStyle name="퍼센트 7" xfId="21682"/>
    <cellStyle name="퍼센트 8" xfId="21683"/>
    <cellStyle name="퍼센트 9" xfId="21684"/>
    <cellStyle name="평" xfId="39922"/>
    <cellStyle name="표" xfId="28596"/>
    <cellStyle name="표_01-토공_02-배수공" xfId="21685"/>
    <cellStyle name="표_01-토공_02-배수공 10" xfId="21686"/>
    <cellStyle name="표_01-토공_02-배수공 11" xfId="21687"/>
    <cellStyle name="표_01-토공_02-배수공 12" xfId="21688"/>
    <cellStyle name="표_01-토공_02-배수공 13" xfId="21689"/>
    <cellStyle name="표_01-토공_02-배수공 14" xfId="29554"/>
    <cellStyle name="표_01-토공_02-배수공 2" xfId="21690"/>
    <cellStyle name="표_01-토공_02-배수공 3" xfId="21691"/>
    <cellStyle name="표_01-토공_02-배수공 4" xfId="21692"/>
    <cellStyle name="표_01-토공_02-배수공 5" xfId="21693"/>
    <cellStyle name="표_01-토공_02-배수공 6" xfId="21694"/>
    <cellStyle name="표_01-토공_02-배수공 7" xfId="21695"/>
    <cellStyle name="표_01-토공_02-배수공 8" xfId="21696"/>
    <cellStyle name="표_01-토공_02-배수공 9" xfId="21697"/>
    <cellStyle name="표_01-토공_02-배수공_1-1차 전기공사 설계서(저장탱크)_REVA_090721(전기방식수정분)" xfId="28597"/>
    <cellStyle name="표_01-토공_02-배수공_4-3차 전기공사 설계서_REVP0(090401)" xfId="21698"/>
    <cellStyle name="표_01-토공_02-배수공_4-3차 전기공사 설계서_REVP0(090401) 10" xfId="21699"/>
    <cellStyle name="표_01-토공_02-배수공_4-3차 전기공사 설계서_REVP0(090401) 11" xfId="21700"/>
    <cellStyle name="표_01-토공_02-배수공_4-3차 전기공사 설계서_REVP0(090401) 12" xfId="21701"/>
    <cellStyle name="표_01-토공_02-배수공_4-3차 전기공사 설계서_REVP0(090401) 13" xfId="21702"/>
    <cellStyle name="표_01-토공_02-배수공_4-3차 전기공사 설계서_REVP0(090401) 14" xfId="29553"/>
    <cellStyle name="표_01-토공_02-배수공_4-3차 전기공사 설계서_REVP0(090401) 2" xfId="21703"/>
    <cellStyle name="표_01-토공_02-배수공_4-3차 전기공사 설계서_REVP0(090401) 3" xfId="21704"/>
    <cellStyle name="표_01-토공_02-배수공_4-3차 전기공사 설계서_REVP0(090401) 4" xfId="21705"/>
    <cellStyle name="표_01-토공_02-배수공_4-3차 전기공사 설계서_REVP0(090401) 5" xfId="21706"/>
    <cellStyle name="표_01-토공_02-배수공_4-3차 전기공사 설계서_REVP0(090401) 6" xfId="21707"/>
    <cellStyle name="표_01-토공_02-배수공_4-3차 전기공사 설계서_REVP0(090401) 7" xfId="21708"/>
    <cellStyle name="표_01-토공_02-배수공_4-3차 전기공사 설계서_REVP0(090401) 8" xfId="21709"/>
    <cellStyle name="표_01-토공_02-배수공_4-3차 전기공사 설계서_REVP0(090401) 9" xfId="21710"/>
    <cellStyle name="표_01-토공_02-배수공_노임단가" xfId="21711"/>
    <cellStyle name="표_01-토공_02-배수공_노임단가 10" xfId="21712"/>
    <cellStyle name="표_01-토공_02-배수공_노임단가 11" xfId="21713"/>
    <cellStyle name="표_01-토공_02-배수공_노임단가 12" xfId="21714"/>
    <cellStyle name="표_01-토공_02-배수공_노임단가 13" xfId="21715"/>
    <cellStyle name="표_01-토공_02-배수공_노임단가 14" xfId="29552"/>
    <cellStyle name="표_01-토공_02-배수공_노임단가 2" xfId="21716"/>
    <cellStyle name="표_01-토공_02-배수공_노임단가 3" xfId="21717"/>
    <cellStyle name="표_01-토공_02-배수공_노임단가 4" xfId="21718"/>
    <cellStyle name="표_01-토공_02-배수공_노임단가 5" xfId="21719"/>
    <cellStyle name="표_01-토공_02-배수공_노임단가 6" xfId="21720"/>
    <cellStyle name="표_01-토공_02-배수공_노임단가 7" xfId="21721"/>
    <cellStyle name="표_01-토공_02-배수공_노임단가 8" xfId="21722"/>
    <cellStyle name="표_01-토공_02-배수공_노임단가 9" xfId="21723"/>
    <cellStyle name="표_01-토공_02-배수공_노임단가_1-1차 전기공사 설계서(저장탱크)_REVA_090721(전기방식수정분)" xfId="28598"/>
    <cellStyle name="표_01-토공_02-배수공_노임단가_4-3차 전기공사 설계서_REVP0(090401)" xfId="21724"/>
    <cellStyle name="표_01-토공_02-배수공_노임단가_4-3차 전기공사 설계서_REVP0(090401) 10" xfId="21725"/>
    <cellStyle name="표_01-토공_02-배수공_노임단가_4-3차 전기공사 설계서_REVP0(090401) 11" xfId="21726"/>
    <cellStyle name="표_01-토공_02-배수공_노임단가_4-3차 전기공사 설계서_REVP0(090401) 12" xfId="21727"/>
    <cellStyle name="표_01-토공_02-배수공_노임단가_4-3차 전기공사 설계서_REVP0(090401) 13" xfId="21728"/>
    <cellStyle name="표_01-토공_02-배수공_노임단가_4-3차 전기공사 설계서_REVP0(090401) 14" xfId="29551"/>
    <cellStyle name="표_01-토공_02-배수공_노임단가_4-3차 전기공사 설계서_REVP0(090401) 2" xfId="21729"/>
    <cellStyle name="표_01-토공_02-배수공_노임단가_4-3차 전기공사 설계서_REVP0(090401) 3" xfId="21730"/>
    <cellStyle name="표_01-토공_02-배수공_노임단가_4-3차 전기공사 설계서_REVP0(090401) 4" xfId="21731"/>
    <cellStyle name="표_01-토공_02-배수공_노임단가_4-3차 전기공사 설계서_REVP0(090401) 5" xfId="21732"/>
    <cellStyle name="표_01-토공_02-배수공_노임단가_4-3차 전기공사 설계서_REVP0(090401) 6" xfId="21733"/>
    <cellStyle name="표_01-토공_02-배수공_노임단가_4-3차 전기공사 설계서_REVP0(090401) 7" xfId="21734"/>
    <cellStyle name="표_01-토공_02-배수공_노임단가_4-3차 전기공사 설계서_REVP0(090401) 8" xfId="21735"/>
    <cellStyle name="표_01-토공_02-배수공_노임단가_4-3차 전기공사 설계서_REVP0(090401) 9" xfId="21736"/>
    <cellStyle name="표_01-토공_02-배수공_배수공H" xfId="21737"/>
    <cellStyle name="표_01-토공_02-배수공_배수공H 10" xfId="21738"/>
    <cellStyle name="표_01-토공_02-배수공_배수공H 11" xfId="21739"/>
    <cellStyle name="표_01-토공_02-배수공_배수공H 12" xfId="21740"/>
    <cellStyle name="표_01-토공_02-배수공_배수공H 13" xfId="21741"/>
    <cellStyle name="표_01-토공_02-배수공_배수공H 14" xfId="29550"/>
    <cellStyle name="표_01-토공_02-배수공_배수공H 2" xfId="21742"/>
    <cellStyle name="표_01-토공_02-배수공_배수공H 3" xfId="21743"/>
    <cellStyle name="표_01-토공_02-배수공_배수공H 4" xfId="21744"/>
    <cellStyle name="표_01-토공_02-배수공_배수공H 5" xfId="21745"/>
    <cellStyle name="표_01-토공_02-배수공_배수공H 6" xfId="21746"/>
    <cellStyle name="표_01-토공_02-배수공_배수공H 7" xfId="21747"/>
    <cellStyle name="표_01-토공_02-배수공_배수공H 8" xfId="21748"/>
    <cellStyle name="표_01-토공_02-배수공_배수공H 9" xfId="21749"/>
    <cellStyle name="표_01-토공_02-배수공_배수공H_1-1차 전기공사 설계서(저장탱크)_REVA_090721(전기방식수정분)" xfId="28599"/>
    <cellStyle name="표_01-토공_02-배수공_배수공H_4-3차 전기공사 설계서_REVP0(090401)" xfId="21750"/>
    <cellStyle name="표_01-토공_02-배수공_배수공H_4-3차 전기공사 설계서_REVP0(090401) 10" xfId="21751"/>
    <cellStyle name="표_01-토공_02-배수공_배수공H_4-3차 전기공사 설계서_REVP0(090401) 11" xfId="21752"/>
    <cellStyle name="표_01-토공_02-배수공_배수공H_4-3차 전기공사 설계서_REVP0(090401) 12" xfId="21753"/>
    <cellStyle name="표_01-토공_02-배수공_배수공H_4-3차 전기공사 설계서_REVP0(090401) 13" xfId="21754"/>
    <cellStyle name="표_01-토공_02-배수공_배수공H_4-3차 전기공사 설계서_REVP0(090401) 14" xfId="29549"/>
    <cellStyle name="표_01-토공_02-배수공_배수공H_4-3차 전기공사 설계서_REVP0(090401) 2" xfId="21755"/>
    <cellStyle name="표_01-토공_02-배수공_배수공H_4-3차 전기공사 설계서_REVP0(090401) 3" xfId="21756"/>
    <cellStyle name="표_01-토공_02-배수공_배수공H_4-3차 전기공사 설계서_REVP0(090401) 4" xfId="21757"/>
    <cellStyle name="표_01-토공_02-배수공_배수공H_4-3차 전기공사 설계서_REVP0(090401) 5" xfId="21758"/>
    <cellStyle name="표_01-토공_02-배수공_배수공H_4-3차 전기공사 설계서_REVP0(090401) 6" xfId="21759"/>
    <cellStyle name="표_01-토공_02-배수공_배수공H_4-3차 전기공사 설계서_REVP0(090401) 7" xfId="21760"/>
    <cellStyle name="표_01-토공_02-배수공_배수공H_4-3차 전기공사 설계서_REVP0(090401) 8" xfId="21761"/>
    <cellStyle name="표_01-토공_02-배수공_배수공H_4-3차 전기공사 설계서_REVP0(090401) 9" xfId="21762"/>
    <cellStyle name="표_01-토공_02-배수공_배수공H_노임단가" xfId="21763"/>
    <cellStyle name="표_01-토공_02-배수공_배수공H_노임단가 10" xfId="21764"/>
    <cellStyle name="표_01-토공_02-배수공_배수공H_노임단가 11" xfId="21765"/>
    <cellStyle name="표_01-토공_02-배수공_배수공H_노임단가 12" xfId="21766"/>
    <cellStyle name="표_01-토공_02-배수공_배수공H_노임단가 13" xfId="21767"/>
    <cellStyle name="표_01-토공_02-배수공_배수공H_노임단가 14" xfId="29548"/>
    <cellStyle name="표_01-토공_02-배수공_배수공H_노임단가 2" xfId="21768"/>
    <cellStyle name="표_01-토공_02-배수공_배수공H_노임단가 3" xfId="21769"/>
    <cellStyle name="표_01-토공_02-배수공_배수공H_노임단가 4" xfId="21770"/>
    <cellStyle name="표_01-토공_02-배수공_배수공H_노임단가 5" xfId="21771"/>
    <cellStyle name="표_01-토공_02-배수공_배수공H_노임단가 6" xfId="21772"/>
    <cellStyle name="표_01-토공_02-배수공_배수공H_노임단가 7" xfId="21773"/>
    <cellStyle name="표_01-토공_02-배수공_배수공H_노임단가 8" xfId="21774"/>
    <cellStyle name="표_01-토공_02-배수공_배수공H_노임단가 9" xfId="21775"/>
    <cellStyle name="표_01-토공_02-배수공_배수공H_노임단가_1-1차 전기공사 설계서(저장탱크)_REVA_090721(전기방식수정분)" xfId="28600"/>
    <cellStyle name="표_01-토공_02-배수공_배수공H_노임단가_4-3차 전기공사 설계서_REVP0(090401)" xfId="21776"/>
    <cellStyle name="표_01-토공_02-배수공_배수공H_노임단가_4-3차 전기공사 설계서_REVP0(090401) 10" xfId="21777"/>
    <cellStyle name="표_01-토공_02-배수공_배수공H_노임단가_4-3차 전기공사 설계서_REVP0(090401) 11" xfId="21778"/>
    <cellStyle name="표_01-토공_02-배수공_배수공H_노임단가_4-3차 전기공사 설계서_REVP0(090401) 12" xfId="21779"/>
    <cellStyle name="표_01-토공_02-배수공_배수공H_노임단가_4-3차 전기공사 설계서_REVP0(090401) 13" xfId="21780"/>
    <cellStyle name="표_01-토공_02-배수공_배수공H_노임단가_4-3차 전기공사 설계서_REVP0(090401) 14" xfId="29547"/>
    <cellStyle name="표_01-토공_02-배수공_배수공H_노임단가_4-3차 전기공사 설계서_REVP0(090401) 2" xfId="21781"/>
    <cellStyle name="표_01-토공_02-배수공_배수공H_노임단가_4-3차 전기공사 설계서_REVP0(090401) 3" xfId="21782"/>
    <cellStyle name="표_01-토공_02-배수공_배수공H_노임단가_4-3차 전기공사 설계서_REVP0(090401) 4" xfId="21783"/>
    <cellStyle name="표_01-토공_02-배수공_배수공H_노임단가_4-3차 전기공사 설계서_REVP0(090401) 5" xfId="21784"/>
    <cellStyle name="표_01-토공_02-배수공_배수공H_노임단가_4-3차 전기공사 설계서_REVP0(090401) 6" xfId="21785"/>
    <cellStyle name="표_01-토공_02-배수공_배수공H_노임단가_4-3차 전기공사 설계서_REVP0(090401) 7" xfId="21786"/>
    <cellStyle name="표_01-토공_02-배수공_배수공H_노임단가_4-3차 전기공사 설계서_REVP0(090401) 8" xfId="21787"/>
    <cellStyle name="표_01-토공_02-배수공_배수공H_노임단가_4-3차 전기공사 설계서_REVP0(090401) 9" xfId="21788"/>
    <cellStyle name="표_01-토공_02-배수공_배수공H_통영기초#11-rev1" xfId="21789"/>
    <cellStyle name="표_01-토공_02-배수공_배수공H_통영기초#11-rev1 10" xfId="21790"/>
    <cellStyle name="표_01-토공_02-배수공_배수공H_통영기초#11-rev1 11" xfId="21791"/>
    <cellStyle name="표_01-토공_02-배수공_배수공H_통영기초#11-rev1 12" xfId="21792"/>
    <cellStyle name="표_01-토공_02-배수공_배수공H_통영기초#11-rev1 13" xfId="21793"/>
    <cellStyle name="표_01-토공_02-배수공_배수공H_통영기초#11-rev1 14" xfId="29546"/>
    <cellStyle name="표_01-토공_02-배수공_배수공H_통영기초#11-rev1 2" xfId="21794"/>
    <cellStyle name="표_01-토공_02-배수공_배수공H_통영기초#11-rev1 3" xfId="21795"/>
    <cellStyle name="표_01-토공_02-배수공_배수공H_통영기초#11-rev1 4" xfId="21796"/>
    <cellStyle name="표_01-토공_02-배수공_배수공H_통영기초#11-rev1 5" xfId="21797"/>
    <cellStyle name="표_01-토공_02-배수공_배수공H_통영기초#11-rev1 6" xfId="21798"/>
    <cellStyle name="표_01-토공_02-배수공_배수공H_통영기초#11-rev1 7" xfId="21799"/>
    <cellStyle name="표_01-토공_02-배수공_배수공H_통영기초#11-rev1 8" xfId="21800"/>
    <cellStyle name="표_01-토공_02-배수공_배수공H_통영기초#11-rev1 9" xfId="21801"/>
    <cellStyle name="표_01-토공_02-배수공_배수공H_통영기초#11-rev1_1-1차 전기공사 설계서(저장탱크)_REVA_090721(전기방식수정분)" xfId="28601"/>
    <cellStyle name="표_01-토공_02-배수공_배수공H_통영기초#11-rev1_4-3차 전기공사 설계서_REVP0(090401)" xfId="21802"/>
    <cellStyle name="표_01-토공_02-배수공_배수공H_통영기초#11-rev1_4-3차 전기공사 설계서_REVP0(090401) 10" xfId="21803"/>
    <cellStyle name="표_01-토공_02-배수공_배수공H_통영기초#11-rev1_4-3차 전기공사 설계서_REVP0(090401) 11" xfId="21804"/>
    <cellStyle name="표_01-토공_02-배수공_배수공H_통영기초#11-rev1_4-3차 전기공사 설계서_REVP0(090401) 12" xfId="21805"/>
    <cellStyle name="표_01-토공_02-배수공_배수공H_통영기초#11-rev1_4-3차 전기공사 설계서_REVP0(090401) 13" xfId="21806"/>
    <cellStyle name="표_01-토공_02-배수공_배수공H_통영기초#11-rev1_4-3차 전기공사 설계서_REVP0(090401) 14" xfId="29545"/>
    <cellStyle name="표_01-토공_02-배수공_배수공H_통영기초#11-rev1_4-3차 전기공사 설계서_REVP0(090401) 2" xfId="21807"/>
    <cellStyle name="표_01-토공_02-배수공_배수공H_통영기초#11-rev1_4-3차 전기공사 설계서_REVP0(090401) 3" xfId="21808"/>
    <cellStyle name="표_01-토공_02-배수공_배수공H_통영기초#11-rev1_4-3차 전기공사 설계서_REVP0(090401) 4" xfId="21809"/>
    <cellStyle name="표_01-토공_02-배수공_배수공H_통영기초#11-rev1_4-3차 전기공사 설계서_REVP0(090401) 5" xfId="21810"/>
    <cellStyle name="표_01-토공_02-배수공_배수공H_통영기초#11-rev1_4-3차 전기공사 설계서_REVP0(090401) 6" xfId="21811"/>
    <cellStyle name="표_01-토공_02-배수공_배수공H_통영기초#11-rev1_4-3차 전기공사 설계서_REVP0(090401) 7" xfId="21812"/>
    <cellStyle name="표_01-토공_02-배수공_배수공H_통영기초#11-rev1_4-3차 전기공사 설계서_REVP0(090401) 8" xfId="21813"/>
    <cellStyle name="표_01-토공_02-배수공_배수공H_통영기초#11-rev1_4-3차 전기공사 설계서_REVP0(090401) 9" xfId="21814"/>
    <cellStyle name="표_01-토공_02-배수공_배수공H_통영기초#11-rev1_노임단가" xfId="21815"/>
    <cellStyle name="표_01-토공_02-배수공_배수공H_통영기초#11-rev1_노임단가 10" xfId="21816"/>
    <cellStyle name="표_01-토공_02-배수공_배수공H_통영기초#11-rev1_노임단가 11" xfId="21817"/>
    <cellStyle name="표_01-토공_02-배수공_배수공H_통영기초#11-rev1_노임단가 12" xfId="21818"/>
    <cellStyle name="표_01-토공_02-배수공_배수공H_통영기초#11-rev1_노임단가 13" xfId="21819"/>
    <cellStyle name="표_01-토공_02-배수공_배수공H_통영기초#11-rev1_노임단가 14" xfId="29544"/>
    <cellStyle name="표_01-토공_02-배수공_배수공H_통영기초#11-rev1_노임단가 2" xfId="21820"/>
    <cellStyle name="표_01-토공_02-배수공_배수공H_통영기초#11-rev1_노임단가 3" xfId="21821"/>
    <cellStyle name="표_01-토공_02-배수공_배수공H_통영기초#11-rev1_노임단가 4" xfId="21822"/>
    <cellStyle name="표_01-토공_02-배수공_배수공H_통영기초#11-rev1_노임단가 5" xfId="21823"/>
    <cellStyle name="표_01-토공_02-배수공_배수공H_통영기초#11-rev1_노임단가 6" xfId="21824"/>
    <cellStyle name="표_01-토공_02-배수공_배수공H_통영기초#11-rev1_노임단가 7" xfId="21825"/>
    <cellStyle name="표_01-토공_02-배수공_배수공H_통영기초#11-rev1_노임단가 8" xfId="21826"/>
    <cellStyle name="표_01-토공_02-배수공_배수공H_통영기초#11-rev1_노임단가 9" xfId="21827"/>
    <cellStyle name="표_01-토공_02-배수공_배수공H_통영기초#11-rev1_노임단가_1-1차 전기공사 설계서(저장탱크)_REVA_090721(전기방식수정분)" xfId="28602"/>
    <cellStyle name="표_01-토공_02-배수공_배수공H_통영기초#11-rev1_노임단가_4-3차 전기공사 설계서_REVP0(090401)" xfId="21828"/>
    <cellStyle name="표_01-토공_02-배수공_배수공H_통영기초#11-rev1_노임단가_4-3차 전기공사 설계서_REVP0(090401) 10" xfId="21829"/>
    <cellStyle name="표_01-토공_02-배수공_배수공H_통영기초#11-rev1_노임단가_4-3차 전기공사 설계서_REVP0(090401) 11" xfId="21830"/>
    <cellStyle name="표_01-토공_02-배수공_배수공H_통영기초#11-rev1_노임단가_4-3차 전기공사 설계서_REVP0(090401) 12" xfId="21831"/>
    <cellStyle name="표_01-토공_02-배수공_배수공H_통영기초#11-rev1_노임단가_4-3차 전기공사 설계서_REVP0(090401) 13" xfId="21832"/>
    <cellStyle name="표_01-토공_02-배수공_배수공H_통영기초#11-rev1_노임단가_4-3차 전기공사 설계서_REVP0(090401) 14" xfId="29543"/>
    <cellStyle name="표_01-토공_02-배수공_배수공H_통영기초#11-rev1_노임단가_4-3차 전기공사 설계서_REVP0(090401) 2" xfId="21833"/>
    <cellStyle name="표_01-토공_02-배수공_배수공H_통영기초#11-rev1_노임단가_4-3차 전기공사 설계서_REVP0(090401) 3" xfId="21834"/>
    <cellStyle name="표_01-토공_02-배수공_배수공H_통영기초#11-rev1_노임단가_4-3차 전기공사 설계서_REVP0(090401) 4" xfId="21835"/>
    <cellStyle name="표_01-토공_02-배수공_배수공H_통영기초#11-rev1_노임단가_4-3차 전기공사 설계서_REVP0(090401) 5" xfId="21836"/>
    <cellStyle name="표_01-토공_02-배수공_배수공H_통영기초#11-rev1_노임단가_4-3차 전기공사 설계서_REVP0(090401) 6" xfId="21837"/>
    <cellStyle name="표_01-토공_02-배수공_배수공H_통영기초#11-rev1_노임단가_4-3차 전기공사 설계서_REVP0(090401) 7" xfId="21838"/>
    <cellStyle name="표_01-토공_02-배수공_배수공H_통영기초#11-rev1_노임단가_4-3차 전기공사 설계서_REVP0(090401) 8" xfId="21839"/>
    <cellStyle name="표_01-토공_02-배수공_배수공H_통영기초#11-rev1_노임단가_4-3차 전기공사 설계서_REVP0(090401) 9" xfId="21840"/>
    <cellStyle name="표_01-토공_02-배수공_배수공H_통영기초#11-rev1_통합내역서" xfId="21841"/>
    <cellStyle name="표_01-토공_02-배수공_배수공H_통영기초#11-rev1_통합내역서 10" xfId="21842"/>
    <cellStyle name="표_01-토공_02-배수공_배수공H_통영기초#11-rev1_통합내역서 11" xfId="21843"/>
    <cellStyle name="표_01-토공_02-배수공_배수공H_통영기초#11-rev1_통합내역서 12" xfId="21844"/>
    <cellStyle name="표_01-토공_02-배수공_배수공H_통영기초#11-rev1_통합내역서 13" xfId="21845"/>
    <cellStyle name="표_01-토공_02-배수공_배수공H_통영기초#11-rev1_통합내역서 14" xfId="29542"/>
    <cellStyle name="표_01-토공_02-배수공_배수공H_통영기초#11-rev1_통합내역서 2" xfId="21846"/>
    <cellStyle name="표_01-토공_02-배수공_배수공H_통영기초#11-rev1_통합내역서 3" xfId="21847"/>
    <cellStyle name="표_01-토공_02-배수공_배수공H_통영기초#11-rev1_통합내역서 4" xfId="21848"/>
    <cellStyle name="표_01-토공_02-배수공_배수공H_통영기초#11-rev1_통합내역서 5" xfId="21849"/>
    <cellStyle name="표_01-토공_02-배수공_배수공H_통영기초#11-rev1_통합내역서 6" xfId="21850"/>
    <cellStyle name="표_01-토공_02-배수공_배수공H_통영기초#11-rev1_통합내역서 7" xfId="21851"/>
    <cellStyle name="표_01-토공_02-배수공_배수공H_통영기초#11-rev1_통합내역서 8" xfId="21852"/>
    <cellStyle name="표_01-토공_02-배수공_배수공H_통영기초#11-rev1_통합내역서 9" xfId="21853"/>
    <cellStyle name="표_01-토공_02-배수공_배수공H_통영기초#11-rev1_통합내역서_1-1차 전기공사 설계서(저장탱크)_REVA_090721(전기방식수정분)" xfId="28603"/>
    <cellStyle name="표_01-토공_02-배수공_배수공H_통영기초#11-rev1_통합내역서_4-3차 전기공사 설계서_REVP0(090401)" xfId="21854"/>
    <cellStyle name="표_01-토공_02-배수공_배수공H_통영기초#11-rev1_통합내역서_4-3차 전기공사 설계서_REVP0(090401) 10" xfId="21855"/>
    <cellStyle name="표_01-토공_02-배수공_배수공H_통영기초#11-rev1_통합내역서_4-3차 전기공사 설계서_REVP0(090401) 11" xfId="21856"/>
    <cellStyle name="표_01-토공_02-배수공_배수공H_통영기초#11-rev1_통합내역서_4-3차 전기공사 설계서_REVP0(090401) 12" xfId="21857"/>
    <cellStyle name="표_01-토공_02-배수공_배수공H_통영기초#11-rev1_통합내역서_4-3차 전기공사 설계서_REVP0(090401) 13" xfId="21858"/>
    <cellStyle name="표_01-토공_02-배수공_배수공H_통영기초#11-rev1_통합내역서_4-3차 전기공사 설계서_REVP0(090401) 14" xfId="29541"/>
    <cellStyle name="표_01-토공_02-배수공_배수공H_통영기초#11-rev1_통합내역서_4-3차 전기공사 설계서_REVP0(090401) 2" xfId="21859"/>
    <cellStyle name="표_01-토공_02-배수공_배수공H_통영기초#11-rev1_통합내역서_4-3차 전기공사 설계서_REVP0(090401) 3" xfId="21860"/>
    <cellStyle name="표_01-토공_02-배수공_배수공H_통영기초#11-rev1_통합내역서_4-3차 전기공사 설계서_REVP0(090401) 4" xfId="21861"/>
    <cellStyle name="표_01-토공_02-배수공_배수공H_통영기초#11-rev1_통합내역서_4-3차 전기공사 설계서_REVP0(090401) 5" xfId="21862"/>
    <cellStyle name="표_01-토공_02-배수공_배수공H_통영기초#11-rev1_통합내역서_4-3차 전기공사 설계서_REVP0(090401) 6" xfId="21863"/>
    <cellStyle name="표_01-토공_02-배수공_배수공H_통영기초#11-rev1_통합내역서_4-3차 전기공사 설계서_REVP0(090401) 7" xfId="21864"/>
    <cellStyle name="표_01-토공_02-배수공_배수공H_통영기초#11-rev1_통합내역서_4-3차 전기공사 설계서_REVP0(090401) 8" xfId="21865"/>
    <cellStyle name="표_01-토공_02-배수공_배수공H_통영기초#11-rev1_통합내역서_4-3차 전기공사 설계서_REVP0(090401) 9" xfId="21866"/>
    <cellStyle name="표_01-토공_02-배수공_배수공H_통영기초#11-rev1_평택15-17본체내역서_rev5" xfId="21867"/>
    <cellStyle name="표_01-토공_02-배수공_배수공H_통영기초#11-rev1_평택15-17본체내역서_rev5 10" xfId="21868"/>
    <cellStyle name="표_01-토공_02-배수공_배수공H_통영기초#11-rev1_평택15-17본체내역서_rev5 11" xfId="21869"/>
    <cellStyle name="표_01-토공_02-배수공_배수공H_통영기초#11-rev1_평택15-17본체내역서_rev5 12" xfId="21870"/>
    <cellStyle name="표_01-토공_02-배수공_배수공H_통영기초#11-rev1_평택15-17본체내역서_rev5 13" xfId="21871"/>
    <cellStyle name="표_01-토공_02-배수공_배수공H_통영기초#11-rev1_평택15-17본체내역서_rev5 14" xfId="29540"/>
    <cellStyle name="표_01-토공_02-배수공_배수공H_통영기초#11-rev1_평택15-17본체내역서_rev5 2" xfId="21872"/>
    <cellStyle name="표_01-토공_02-배수공_배수공H_통영기초#11-rev1_평택15-17본체내역서_rev5 3" xfId="21873"/>
    <cellStyle name="표_01-토공_02-배수공_배수공H_통영기초#11-rev1_평택15-17본체내역서_rev5 4" xfId="21874"/>
    <cellStyle name="표_01-토공_02-배수공_배수공H_통영기초#11-rev1_평택15-17본체내역서_rev5 5" xfId="21875"/>
    <cellStyle name="표_01-토공_02-배수공_배수공H_통영기초#11-rev1_평택15-17본체내역서_rev5 6" xfId="21876"/>
    <cellStyle name="표_01-토공_02-배수공_배수공H_통영기초#11-rev1_평택15-17본체내역서_rev5 7" xfId="21877"/>
    <cellStyle name="표_01-토공_02-배수공_배수공H_통영기초#11-rev1_평택15-17본체내역서_rev5 8" xfId="21878"/>
    <cellStyle name="표_01-토공_02-배수공_배수공H_통영기초#11-rev1_평택15-17본체내역서_rev5 9" xfId="21879"/>
    <cellStyle name="표_01-토공_02-배수공_배수공H_통영기초#11-rev1_평택15-17본체내역서_rev5_1-1차 전기공사 설계서(저장탱크)_REVA_090721(전기방식수정분)" xfId="28604"/>
    <cellStyle name="표_01-토공_02-배수공_배수공H_통영기초#11-rev1_평택15-17본체내역서_rev5_4-3차 전기공사 설계서_REVP0(090401)" xfId="21880"/>
    <cellStyle name="표_01-토공_02-배수공_배수공H_통영기초#11-rev1_평택15-17본체내역서_rev5_4-3차 전기공사 설계서_REVP0(090401) 10" xfId="21881"/>
    <cellStyle name="표_01-토공_02-배수공_배수공H_통영기초#11-rev1_평택15-17본체내역서_rev5_4-3차 전기공사 설계서_REVP0(090401) 11" xfId="21882"/>
    <cellStyle name="표_01-토공_02-배수공_배수공H_통영기초#11-rev1_평택15-17본체내역서_rev5_4-3차 전기공사 설계서_REVP0(090401) 12" xfId="21883"/>
    <cellStyle name="표_01-토공_02-배수공_배수공H_통영기초#11-rev1_평택15-17본체내역서_rev5_4-3차 전기공사 설계서_REVP0(090401) 13" xfId="21884"/>
    <cellStyle name="표_01-토공_02-배수공_배수공H_통영기초#11-rev1_평택15-17본체내역서_rev5_4-3차 전기공사 설계서_REVP0(090401) 14" xfId="29539"/>
    <cellStyle name="표_01-토공_02-배수공_배수공H_통영기초#11-rev1_평택15-17본체내역서_rev5_4-3차 전기공사 설계서_REVP0(090401) 2" xfId="21885"/>
    <cellStyle name="표_01-토공_02-배수공_배수공H_통영기초#11-rev1_평택15-17본체내역서_rev5_4-3차 전기공사 설계서_REVP0(090401) 3" xfId="21886"/>
    <cellStyle name="표_01-토공_02-배수공_배수공H_통영기초#11-rev1_평택15-17본체내역서_rev5_4-3차 전기공사 설계서_REVP0(090401) 4" xfId="21887"/>
    <cellStyle name="표_01-토공_02-배수공_배수공H_통영기초#11-rev1_평택15-17본체내역서_rev5_4-3차 전기공사 설계서_REVP0(090401) 5" xfId="21888"/>
    <cellStyle name="표_01-토공_02-배수공_배수공H_통영기초#11-rev1_평택15-17본체내역서_rev5_4-3차 전기공사 설계서_REVP0(090401) 6" xfId="21889"/>
    <cellStyle name="표_01-토공_02-배수공_배수공H_통영기초#11-rev1_평택15-17본체내역서_rev5_4-3차 전기공사 설계서_REVP0(090401) 7" xfId="21890"/>
    <cellStyle name="표_01-토공_02-배수공_배수공H_통영기초#11-rev1_평택15-17본체내역서_rev5_4-3차 전기공사 설계서_REVP0(090401) 8" xfId="21891"/>
    <cellStyle name="표_01-토공_02-배수공_배수공H_통영기초#11-rev1_평택15-17본체내역서_rev5_4-3차 전기공사 설계서_REVP0(090401) 9" xfId="21892"/>
    <cellStyle name="표_01-토공_02-배수공_배수공H_통합내역서" xfId="21893"/>
    <cellStyle name="표_01-토공_02-배수공_배수공H_통합내역서 10" xfId="21894"/>
    <cellStyle name="표_01-토공_02-배수공_배수공H_통합내역서 11" xfId="21895"/>
    <cellStyle name="표_01-토공_02-배수공_배수공H_통합내역서 12" xfId="21896"/>
    <cellStyle name="표_01-토공_02-배수공_배수공H_통합내역서 13" xfId="21897"/>
    <cellStyle name="표_01-토공_02-배수공_배수공H_통합내역서 14" xfId="29538"/>
    <cellStyle name="표_01-토공_02-배수공_배수공H_통합내역서 2" xfId="21898"/>
    <cellStyle name="표_01-토공_02-배수공_배수공H_통합내역서 3" xfId="21899"/>
    <cellStyle name="표_01-토공_02-배수공_배수공H_통합내역서 4" xfId="21900"/>
    <cellStyle name="표_01-토공_02-배수공_배수공H_통합내역서 5" xfId="21901"/>
    <cellStyle name="표_01-토공_02-배수공_배수공H_통합내역서 6" xfId="21902"/>
    <cellStyle name="표_01-토공_02-배수공_배수공H_통합내역서 7" xfId="21903"/>
    <cellStyle name="표_01-토공_02-배수공_배수공H_통합내역서 8" xfId="21904"/>
    <cellStyle name="표_01-토공_02-배수공_배수공H_통합내역서 9" xfId="21905"/>
    <cellStyle name="표_01-토공_02-배수공_배수공H_통합내역서_1-1차 전기공사 설계서(저장탱크)_REVA_090721(전기방식수정분)" xfId="28605"/>
    <cellStyle name="표_01-토공_02-배수공_배수공H_통합내역서_4-3차 전기공사 설계서_REVP0(090401)" xfId="21906"/>
    <cellStyle name="표_01-토공_02-배수공_배수공H_통합내역서_4-3차 전기공사 설계서_REVP0(090401) 10" xfId="21907"/>
    <cellStyle name="표_01-토공_02-배수공_배수공H_통합내역서_4-3차 전기공사 설계서_REVP0(090401) 11" xfId="21908"/>
    <cellStyle name="표_01-토공_02-배수공_배수공H_통합내역서_4-3차 전기공사 설계서_REVP0(090401) 12" xfId="21909"/>
    <cellStyle name="표_01-토공_02-배수공_배수공H_통합내역서_4-3차 전기공사 설계서_REVP0(090401) 13" xfId="21910"/>
    <cellStyle name="표_01-토공_02-배수공_배수공H_통합내역서_4-3차 전기공사 설계서_REVP0(090401) 14" xfId="29537"/>
    <cellStyle name="표_01-토공_02-배수공_배수공H_통합내역서_4-3차 전기공사 설계서_REVP0(090401) 2" xfId="21911"/>
    <cellStyle name="표_01-토공_02-배수공_배수공H_통합내역서_4-3차 전기공사 설계서_REVP0(090401) 3" xfId="21912"/>
    <cellStyle name="표_01-토공_02-배수공_배수공H_통합내역서_4-3차 전기공사 설계서_REVP0(090401) 4" xfId="21913"/>
    <cellStyle name="표_01-토공_02-배수공_배수공H_통합내역서_4-3차 전기공사 설계서_REVP0(090401) 5" xfId="21914"/>
    <cellStyle name="표_01-토공_02-배수공_배수공H_통합내역서_4-3차 전기공사 설계서_REVP0(090401) 6" xfId="21915"/>
    <cellStyle name="표_01-토공_02-배수공_배수공H_통합내역서_4-3차 전기공사 설계서_REVP0(090401) 7" xfId="21916"/>
    <cellStyle name="표_01-토공_02-배수공_배수공H_통합내역서_4-3차 전기공사 설계서_REVP0(090401) 8" xfId="21917"/>
    <cellStyle name="표_01-토공_02-배수공_배수공H_통합내역서_4-3차 전기공사 설계서_REVP0(090401) 9" xfId="21918"/>
    <cellStyle name="표_01-토공_02-배수공_배수공H_평택15-17본체내역서_rev5" xfId="21919"/>
    <cellStyle name="표_01-토공_02-배수공_배수공H_평택15-17본체내역서_rev5 10" xfId="21920"/>
    <cellStyle name="표_01-토공_02-배수공_배수공H_평택15-17본체내역서_rev5 11" xfId="21921"/>
    <cellStyle name="표_01-토공_02-배수공_배수공H_평택15-17본체내역서_rev5 12" xfId="21922"/>
    <cellStyle name="표_01-토공_02-배수공_배수공H_평택15-17본체내역서_rev5 13" xfId="21923"/>
    <cellStyle name="표_01-토공_02-배수공_배수공H_평택15-17본체내역서_rev5 14" xfId="29536"/>
    <cellStyle name="표_01-토공_02-배수공_배수공H_평택15-17본체내역서_rev5 2" xfId="21924"/>
    <cellStyle name="표_01-토공_02-배수공_배수공H_평택15-17본체내역서_rev5 3" xfId="21925"/>
    <cellStyle name="표_01-토공_02-배수공_배수공H_평택15-17본체내역서_rev5 4" xfId="21926"/>
    <cellStyle name="표_01-토공_02-배수공_배수공H_평택15-17본체내역서_rev5 5" xfId="21927"/>
    <cellStyle name="표_01-토공_02-배수공_배수공H_평택15-17본체내역서_rev5 6" xfId="21928"/>
    <cellStyle name="표_01-토공_02-배수공_배수공H_평택15-17본체내역서_rev5 7" xfId="21929"/>
    <cellStyle name="표_01-토공_02-배수공_배수공H_평택15-17본체내역서_rev5 8" xfId="21930"/>
    <cellStyle name="표_01-토공_02-배수공_배수공H_평택15-17본체내역서_rev5 9" xfId="21931"/>
    <cellStyle name="표_01-토공_02-배수공_배수공H_평택15-17본체내역서_rev5_1-1차 전기공사 설계서(저장탱크)_REVA_090721(전기방식수정분)" xfId="28606"/>
    <cellStyle name="표_01-토공_02-배수공_배수공H_평택15-17본체내역서_rev5_4-3차 전기공사 설계서_REVP0(090401)" xfId="21932"/>
    <cellStyle name="표_01-토공_02-배수공_배수공H_평택15-17본체내역서_rev5_4-3차 전기공사 설계서_REVP0(090401) 10" xfId="21933"/>
    <cellStyle name="표_01-토공_02-배수공_배수공H_평택15-17본체내역서_rev5_4-3차 전기공사 설계서_REVP0(090401) 11" xfId="21934"/>
    <cellStyle name="표_01-토공_02-배수공_배수공H_평택15-17본체내역서_rev5_4-3차 전기공사 설계서_REVP0(090401) 12" xfId="21935"/>
    <cellStyle name="표_01-토공_02-배수공_배수공H_평택15-17본체내역서_rev5_4-3차 전기공사 설계서_REVP0(090401) 13" xfId="21936"/>
    <cellStyle name="표_01-토공_02-배수공_배수공H_평택15-17본체내역서_rev5_4-3차 전기공사 설계서_REVP0(090401) 14" xfId="29535"/>
    <cellStyle name="표_01-토공_02-배수공_배수공H_평택15-17본체내역서_rev5_4-3차 전기공사 설계서_REVP0(090401) 2" xfId="21937"/>
    <cellStyle name="표_01-토공_02-배수공_배수공H_평택15-17본체내역서_rev5_4-3차 전기공사 설계서_REVP0(090401) 3" xfId="21938"/>
    <cellStyle name="표_01-토공_02-배수공_배수공H_평택15-17본체내역서_rev5_4-3차 전기공사 설계서_REVP0(090401) 4" xfId="21939"/>
    <cellStyle name="표_01-토공_02-배수공_배수공H_평택15-17본체내역서_rev5_4-3차 전기공사 설계서_REVP0(090401) 5" xfId="21940"/>
    <cellStyle name="표_01-토공_02-배수공_배수공H_평택15-17본체내역서_rev5_4-3차 전기공사 설계서_REVP0(090401) 6" xfId="21941"/>
    <cellStyle name="표_01-토공_02-배수공_배수공H_평택15-17본체내역서_rev5_4-3차 전기공사 설계서_REVP0(090401) 7" xfId="21942"/>
    <cellStyle name="표_01-토공_02-배수공_배수공H_평택15-17본체내역서_rev5_4-3차 전기공사 설계서_REVP0(090401) 8" xfId="21943"/>
    <cellStyle name="표_01-토공_02-배수공_배수공H_평택15-17본체내역서_rev5_4-3차 전기공사 설계서_REVP0(090401) 9" xfId="21944"/>
    <cellStyle name="표_01-토공_02-배수공_통영기초#11-rev1" xfId="21945"/>
    <cellStyle name="표_01-토공_02-배수공_통영기초#11-rev1 10" xfId="21946"/>
    <cellStyle name="표_01-토공_02-배수공_통영기초#11-rev1 11" xfId="21947"/>
    <cellStyle name="표_01-토공_02-배수공_통영기초#11-rev1 12" xfId="21948"/>
    <cellStyle name="표_01-토공_02-배수공_통영기초#11-rev1 13" xfId="21949"/>
    <cellStyle name="표_01-토공_02-배수공_통영기초#11-rev1 14" xfId="29534"/>
    <cellStyle name="표_01-토공_02-배수공_통영기초#11-rev1 2" xfId="21950"/>
    <cellStyle name="표_01-토공_02-배수공_통영기초#11-rev1 3" xfId="21951"/>
    <cellStyle name="표_01-토공_02-배수공_통영기초#11-rev1 4" xfId="21952"/>
    <cellStyle name="표_01-토공_02-배수공_통영기초#11-rev1 5" xfId="21953"/>
    <cellStyle name="표_01-토공_02-배수공_통영기초#11-rev1 6" xfId="21954"/>
    <cellStyle name="표_01-토공_02-배수공_통영기초#11-rev1 7" xfId="21955"/>
    <cellStyle name="표_01-토공_02-배수공_통영기초#11-rev1 8" xfId="21956"/>
    <cellStyle name="표_01-토공_02-배수공_통영기초#11-rev1 9" xfId="21957"/>
    <cellStyle name="표_01-토공_02-배수공_통영기초#11-rev1_1-1차 전기공사 설계서(저장탱크)_REVA_090721(전기방식수정분)" xfId="28607"/>
    <cellStyle name="표_01-토공_02-배수공_통영기초#11-rev1_4-3차 전기공사 설계서_REVP0(090401)" xfId="21958"/>
    <cellStyle name="표_01-토공_02-배수공_통영기초#11-rev1_4-3차 전기공사 설계서_REVP0(090401) 10" xfId="21959"/>
    <cellStyle name="표_01-토공_02-배수공_통영기초#11-rev1_4-3차 전기공사 설계서_REVP0(090401) 11" xfId="21960"/>
    <cellStyle name="표_01-토공_02-배수공_통영기초#11-rev1_4-3차 전기공사 설계서_REVP0(090401) 12" xfId="21961"/>
    <cellStyle name="표_01-토공_02-배수공_통영기초#11-rev1_4-3차 전기공사 설계서_REVP0(090401) 13" xfId="21962"/>
    <cellStyle name="표_01-토공_02-배수공_통영기초#11-rev1_4-3차 전기공사 설계서_REVP0(090401) 14" xfId="29533"/>
    <cellStyle name="표_01-토공_02-배수공_통영기초#11-rev1_4-3차 전기공사 설계서_REVP0(090401) 2" xfId="21963"/>
    <cellStyle name="표_01-토공_02-배수공_통영기초#11-rev1_4-3차 전기공사 설계서_REVP0(090401) 3" xfId="21964"/>
    <cellStyle name="표_01-토공_02-배수공_통영기초#11-rev1_4-3차 전기공사 설계서_REVP0(090401) 4" xfId="21965"/>
    <cellStyle name="표_01-토공_02-배수공_통영기초#11-rev1_4-3차 전기공사 설계서_REVP0(090401) 5" xfId="21966"/>
    <cellStyle name="표_01-토공_02-배수공_통영기초#11-rev1_4-3차 전기공사 설계서_REVP0(090401) 6" xfId="21967"/>
    <cellStyle name="표_01-토공_02-배수공_통영기초#11-rev1_4-3차 전기공사 설계서_REVP0(090401) 7" xfId="21968"/>
    <cellStyle name="표_01-토공_02-배수공_통영기초#11-rev1_4-3차 전기공사 설계서_REVP0(090401) 8" xfId="21969"/>
    <cellStyle name="표_01-토공_02-배수공_통영기초#11-rev1_4-3차 전기공사 설계서_REVP0(090401) 9" xfId="21970"/>
    <cellStyle name="표_01-토공_02-배수공_통영기초#11-rev1_노임단가" xfId="21971"/>
    <cellStyle name="표_01-토공_02-배수공_통영기초#11-rev1_노임단가 10" xfId="21972"/>
    <cellStyle name="표_01-토공_02-배수공_통영기초#11-rev1_노임단가 11" xfId="21973"/>
    <cellStyle name="표_01-토공_02-배수공_통영기초#11-rev1_노임단가 12" xfId="21974"/>
    <cellStyle name="표_01-토공_02-배수공_통영기초#11-rev1_노임단가 13" xfId="21975"/>
    <cellStyle name="표_01-토공_02-배수공_통영기초#11-rev1_노임단가 14" xfId="29532"/>
    <cellStyle name="표_01-토공_02-배수공_통영기초#11-rev1_노임단가 2" xfId="21976"/>
    <cellStyle name="표_01-토공_02-배수공_통영기초#11-rev1_노임단가 3" xfId="21977"/>
    <cellStyle name="표_01-토공_02-배수공_통영기초#11-rev1_노임단가 4" xfId="21978"/>
    <cellStyle name="표_01-토공_02-배수공_통영기초#11-rev1_노임단가 5" xfId="21979"/>
    <cellStyle name="표_01-토공_02-배수공_통영기초#11-rev1_노임단가 6" xfId="21980"/>
    <cellStyle name="표_01-토공_02-배수공_통영기초#11-rev1_노임단가 7" xfId="21981"/>
    <cellStyle name="표_01-토공_02-배수공_통영기초#11-rev1_노임단가 8" xfId="21982"/>
    <cellStyle name="표_01-토공_02-배수공_통영기초#11-rev1_노임단가 9" xfId="21983"/>
    <cellStyle name="표_01-토공_02-배수공_통영기초#11-rev1_노임단가_1-1차 전기공사 설계서(저장탱크)_REVA_090721(전기방식수정분)" xfId="28608"/>
    <cellStyle name="표_01-토공_02-배수공_통영기초#11-rev1_노임단가_4-3차 전기공사 설계서_REVP0(090401)" xfId="21984"/>
    <cellStyle name="표_01-토공_02-배수공_통영기초#11-rev1_노임단가_4-3차 전기공사 설계서_REVP0(090401) 10" xfId="21985"/>
    <cellStyle name="표_01-토공_02-배수공_통영기초#11-rev1_노임단가_4-3차 전기공사 설계서_REVP0(090401) 11" xfId="21986"/>
    <cellStyle name="표_01-토공_02-배수공_통영기초#11-rev1_노임단가_4-3차 전기공사 설계서_REVP0(090401) 12" xfId="21987"/>
    <cellStyle name="표_01-토공_02-배수공_통영기초#11-rev1_노임단가_4-3차 전기공사 설계서_REVP0(090401) 13" xfId="21988"/>
    <cellStyle name="표_01-토공_02-배수공_통영기초#11-rev1_노임단가_4-3차 전기공사 설계서_REVP0(090401) 14" xfId="29531"/>
    <cellStyle name="표_01-토공_02-배수공_통영기초#11-rev1_노임단가_4-3차 전기공사 설계서_REVP0(090401) 2" xfId="21989"/>
    <cellStyle name="표_01-토공_02-배수공_통영기초#11-rev1_노임단가_4-3차 전기공사 설계서_REVP0(090401) 3" xfId="21990"/>
    <cellStyle name="표_01-토공_02-배수공_통영기초#11-rev1_노임단가_4-3차 전기공사 설계서_REVP0(090401) 4" xfId="21991"/>
    <cellStyle name="표_01-토공_02-배수공_통영기초#11-rev1_노임단가_4-3차 전기공사 설계서_REVP0(090401) 5" xfId="21992"/>
    <cellStyle name="표_01-토공_02-배수공_통영기초#11-rev1_노임단가_4-3차 전기공사 설계서_REVP0(090401) 6" xfId="21993"/>
    <cellStyle name="표_01-토공_02-배수공_통영기초#11-rev1_노임단가_4-3차 전기공사 설계서_REVP0(090401) 7" xfId="21994"/>
    <cellStyle name="표_01-토공_02-배수공_통영기초#11-rev1_노임단가_4-3차 전기공사 설계서_REVP0(090401) 8" xfId="21995"/>
    <cellStyle name="표_01-토공_02-배수공_통영기초#11-rev1_노임단가_4-3차 전기공사 설계서_REVP0(090401) 9" xfId="21996"/>
    <cellStyle name="표_01-토공_02-배수공_통영기초#11-rev1_통합내역서" xfId="21997"/>
    <cellStyle name="표_01-토공_02-배수공_통영기초#11-rev1_통합내역서 10" xfId="21998"/>
    <cellStyle name="표_01-토공_02-배수공_통영기초#11-rev1_통합내역서 11" xfId="21999"/>
    <cellStyle name="표_01-토공_02-배수공_통영기초#11-rev1_통합내역서 12" xfId="22000"/>
    <cellStyle name="표_01-토공_02-배수공_통영기초#11-rev1_통합내역서 13" xfId="22001"/>
    <cellStyle name="표_01-토공_02-배수공_통영기초#11-rev1_통합내역서 14" xfId="29530"/>
    <cellStyle name="표_01-토공_02-배수공_통영기초#11-rev1_통합내역서 2" xfId="22002"/>
    <cellStyle name="표_01-토공_02-배수공_통영기초#11-rev1_통합내역서 3" xfId="22003"/>
    <cellStyle name="표_01-토공_02-배수공_통영기초#11-rev1_통합내역서 4" xfId="22004"/>
    <cellStyle name="표_01-토공_02-배수공_통영기초#11-rev1_통합내역서 5" xfId="22005"/>
    <cellStyle name="표_01-토공_02-배수공_통영기초#11-rev1_통합내역서 6" xfId="22006"/>
    <cellStyle name="표_01-토공_02-배수공_통영기초#11-rev1_통합내역서 7" xfId="22007"/>
    <cellStyle name="표_01-토공_02-배수공_통영기초#11-rev1_통합내역서 8" xfId="22008"/>
    <cellStyle name="표_01-토공_02-배수공_통영기초#11-rev1_통합내역서 9" xfId="22009"/>
    <cellStyle name="표_01-토공_02-배수공_통영기초#11-rev1_통합내역서_1-1차 전기공사 설계서(저장탱크)_REVA_090721(전기방식수정분)" xfId="28609"/>
    <cellStyle name="표_01-토공_02-배수공_통영기초#11-rev1_통합내역서_4-3차 전기공사 설계서_REVP0(090401)" xfId="22010"/>
    <cellStyle name="표_01-토공_02-배수공_통영기초#11-rev1_통합내역서_4-3차 전기공사 설계서_REVP0(090401) 10" xfId="22011"/>
    <cellStyle name="표_01-토공_02-배수공_통영기초#11-rev1_통합내역서_4-3차 전기공사 설계서_REVP0(090401) 11" xfId="22012"/>
    <cellStyle name="표_01-토공_02-배수공_통영기초#11-rev1_통합내역서_4-3차 전기공사 설계서_REVP0(090401) 12" xfId="22013"/>
    <cellStyle name="표_01-토공_02-배수공_통영기초#11-rev1_통합내역서_4-3차 전기공사 설계서_REVP0(090401) 13" xfId="22014"/>
    <cellStyle name="표_01-토공_02-배수공_통영기초#11-rev1_통합내역서_4-3차 전기공사 설계서_REVP0(090401) 14" xfId="29529"/>
    <cellStyle name="표_01-토공_02-배수공_통영기초#11-rev1_통합내역서_4-3차 전기공사 설계서_REVP0(090401) 2" xfId="22015"/>
    <cellStyle name="표_01-토공_02-배수공_통영기초#11-rev1_통합내역서_4-3차 전기공사 설계서_REVP0(090401) 3" xfId="22016"/>
    <cellStyle name="표_01-토공_02-배수공_통영기초#11-rev1_통합내역서_4-3차 전기공사 설계서_REVP0(090401) 4" xfId="22017"/>
    <cellStyle name="표_01-토공_02-배수공_통영기초#11-rev1_통합내역서_4-3차 전기공사 설계서_REVP0(090401) 5" xfId="22018"/>
    <cellStyle name="표_01-토공_02-배수공_통영기초#11-rev1_통합내역서_4-3차 전기공사 설계서_REVP0(090401) 6" xfId="22019"/>
    <cellStyle name="표_01-토공_02-배수공_통영기초#11-rev1_통합내역서_4-3차 전기공사 설계서_REVP0(090401) 7" xfId="22020"/>
    <cellStyle name="표_01-토공_02-배수공_통영기초#11-rev1_통합내역서_4-3차 전기공사 설계서_REVP0(090401) 8" xfId="22021"/>
    <cellStyle name="표_01-토공_02-배수공_통영기초#11-rev1_통합내역서_4-3차 전기공사 설계서_REVP0(090401) 9" xfId="22022"/>
    <cellStyle name="표_01-토공_02-배수공_통영기초#11-rev1_평택15-17본체내역서_rev5" xfId="22023"/>
    <cellStyle name="표_01-토공_02-배수공_통영기초#11-rev1_평택15-17본체내역서_rev5 10" xfId="22024"/>
    <cellStyle name="표_01-토공_02-배수공_통영기초#11-rev1_평택15-17본체내역서_rev5 11" xfId="22025"/>
    <cellStyle name="표_01-토공_02-배수공_통영기초#11-rev1_평택15-17본체내역서_rev5 12" xfId="22026"/>
    <cellStyle name="표_01-토공_02-배수공_통영기초#11-rev1_평택15-17본체내역서_rev5 13" xfId="22027"/>
    <cellStyle name="표_01-토공_02-배수공_통영기초#11-rev1_평택15-17본체내역서_rev5 14" xfId="29528"/>
    <cellStyle name="표_01-토공_02-배수공_통영기초#11-rev1_평택15-17본체내역서_rev5 2" xfId="22028"/>
    <cellStyle name="표_01-토공_02-배수공_통영기초#11-rev1_평택15-17본체내역서_rev5 3" xfId="22029"/>
    <cellStyle name="표_01-토공_02-배수공_통영기초#11-rev1_평택15-17본체내역서_rev5 4" xfId="22030"/>
    <cellStyle name="표_01-토공_02-배수공_통영기초#11-rev1_평택15-17본체내역서_rev5 5" xfId="22031"/>
    <cellStyle name="표_01-토공_02-배수공_통영기초#11-rev1_평택15-17본체내역서_rev5 6" xfId="22032"/>
    <cellStyle name="표_01-토공_02-배수공_통영기초#11-rev1_평택15-17본체내역서_rev5 7" xfId="22033"/>
    <cellStyle name="표_01-토공_02-배수공_통영기초#11-rev1_평택15-17본체내역서_rev5 8" xfId="22034"/>
    <cellStyle name="표_01-토공_02-배수공_통영기초#11-rev1_평택15-17본체내역서_rev5 9" xfId="22035"/>
    <cellStyle name="표_01-토공_02-배수공_통영기초#11-rev1_평택15-17본체내역서_rev5_1-1차 전기공사 설계서(저장탱크)_REVA_090721(전기방식수정분)" xfId="28610"/>
    <cellStyle name="표_01-토공_02-배수공_통영기초#11-rev1_평택15-17본체내역서_rev5_4-3차 전기공사 설계서_REVP0(090401)" xfId="22036"/>
    <cellStyle name="표_01-토공_02-배수공_통영기초#11-rev1_평택15-17본체내역서_rev5_4-3차 전기공사 설계서_REVP0(090401) 10" xfId="22037"/>
    <cellStyle name="표_01-토공_02-배수공_통영기초#11-rev1_평택15-17본체내역서_rev5_4-3차 전기공사 설계서_REVP0(090401) 11" xfId="22038"/>
    <cellStyle name="표_01-토공_02-배수공_통영기초#11-rev1_평택15-17본체내역서_rev5_4-3차 전기공사 설계서_REVP0(090401) 12" xfId="22039"/>
    <cellStyle name="표_01-토공_02-배수공_통영기초#11-rev1_평택15-17본체내역서_rev5_4-3차 전기공사 설계서_REVP0(090401) 13" xfId="22040"/>
    <cellStyle name="표_01-토공_02-배수공_통영기초#11-rev1_평택15-17본체내역서_rev5_4-3차 전기공사 설계서_REVP0(090401) 14" xfId="29527"/>
    <cellStyle name="표_01-토공_02-배수공_통영기초#11-rev1_평택15-17본체내역서_rev5_4-3차 전기공사 설계서_REVP0(090401) 2" xfId="22041"/>
    <cellStyle name="표_01-토공_02-배수공_통영기초#11-rev1_평택15-17본체내역서_rev5_4-3차 전기공사 설계서_REVP0(090401) 3" xfId="22042"/>
    <cellStyle name="표_01-토공_02-배수공_통영기초#11-rev1_평택15-17본체내역서_rev5_4-3차 전기공사 설계서_REVP0(090401) 4" xfId="22043"/>
    <cellStyle name="표_01-토공_02-배수공_통영기초#11-rev1_평택15-17본체내역서_rev5_4-3차 전기공사 설계서_REVP0(090401) 5" xfId="22044"/>
    <cellStyle name="표_01-토공_02-배수공_통영기초#11-rev1_평택15-17본체내역서_rev5_4-3차 전기공사 설계서_REVP0(090401) 6" xfId="22045"/>
    <cellStyle name="표_01-토공_02-배수공_통영기초#11-rev1_평택15-17본체내역서_rev5_4-3차 전기공사 설계서_REVP0(090401) 7" xfId="22046"/>
    <cellStyle name="표_01-토공_02-배수공_통영기초#11-rev1_평택15-17본체내역서_rev5_4-3차 전기공사 설계서_REVP0(090401) 8" xfId="22047"/>
    <cellStyle name="표_01-토공_02-배수공_통영기초#11-rev1_평택15-17본체내역서_rev5_4-3차 전기공사 설계서_REVP0(090401) 9" xfId="22048"/>
    <cellStyle name="표_01-토공_02-배수공_통합내역서" xfId="22049"/>
    <cellStyle name="표_01-토공_02-배수공_통합내역서 10" xfId="22050"/>
    <cellStyle name="표_01-토공_02-배수공_통합내역서 11" xfId="22051"/>
    <cellStyle name="표_01-토공_02-배수공_통합내역서 12" xfId="22052"/>
    <cellStyle name="표_01-토공_02-배수공_통합내역서 13" xfId="22053"/>
    <cellStyle name="표_01-토공_02-배수공_통합내역서 14" xfId="29526"/>
    <cellStyle name="표_01-토공_02-배수공_통합내역서 2" xfId="22054"/>
    <cellStyle name="표_01-토공_02-배수공_통합내역서 3" xfId="22055"/>
    <cellStyle name="표_01-토공_02-배수공_통합내역서 4" xfId="22056"/>
    <cellStyle name="표_01-토공_02-배수공_통합내역서 5" xfId="22057"/>
    <cellStyle name="표_01-토공_02-배수공_통합내역서 6" xfId="22058"/>
    <cellStyle name="표_01-토공_02-배수공_통합내역서 7" xfId="22059"/>
    <cellStyle name="표_01-토공_02-배수공_통합내역서 8" xfId="22060"/>
    <cellStyle name="표_01-토공_02-배수공_통합내역서 9" xfId="22061"/>
    <cellStyle name="표_01-토공_02-배수공_통합내역서_1-1차 전기공사 설계서(저장탱크)_REVA_090721(전기방식수정분)" xfId="28611"/>
    <cellStyle name="표_01-토공_02-배수공_통합내역서_4-3차 전기공사 설계서_REVP0(090401)" xfId="22062"/>
    <cellStyle name="표_01-토공_02-배수공_통합내역서_4-3차 전기공사 설계서_REVP0(090401) 10" xfId="22063"/>
    <cellStyle name="표_01-토공_02-배수공_통합내역서_4-3차 전기공사 설계서_REVP0(090401) 11" xfId="22064"/>
    <cellStyle name="표_01-토공_02-배수공_통합내역서_4-3차 전기공사 설계서_REVP0(090401) 12" xfId="22065"/>
    <cellStyle name="표_01-토공_02-배수공_통합내역서_4-3차 전기공사 설계서_REVP0(090401) 13" xfId="22066"/>
    <cellStyle name="표_01-토공_02-배수공_통합내역서_4-3차 전기공사 설계서_REVP0(090401) 14" xfId="29525"/>
    <cellStyle name="표_01-토공_02-배수공_통합내역서_4-3차 전기공사 설계서_REVP0(090401) 2" xfId="22067"/>
    <cellStyle name="표_01-토공_02-배수공_통합내역서_4-3차 전기공사 설계서_REVP0(090401) 3" xfId="22068"/>
    <cellStyle name="표_01-토공_02-배수공_통합내역서_4-3차 전기공사 설계서_REVP0(090401) 4" xfId="22069"/>
    <cellStyle name="표_01-토공_02-배수공_통합내역서_4-3차 전기공사 설계서_REVP0(090401) 5" xfId="22070"/>
    <cellStyle name="표_01-토공_02-배수공_통합내역서_4-3차 전기공사 설계서_REVP0(090401) 6" xfId="22071"/>
    <cellStyle name="표_01-토공_02-배수공_통합내역서_4-3차 전기공사 설계서_REVP0(090401) 7" xfId="22072"/>
    <cellStyle name="표_01-토공_02-배수공_통합내역서_4-3차 전기공사 설계서_REVP0(090401) 8" xfId="22073"/>
    <cellStyle name="표_01-토공_02-배수공_통합내역서_4-3차 전기공사 설계서_REVP0(090401) 9" xfId="22074"/>
    <cellStyle name="표_01-토공_02-배수공_평택15-17본체내역서_rev5" xfId="22075"/>
    <cellStyle name="표_01-토공_02-배수공_평택15-17본체내역서_rev5 10" xfId="22076"/>
    <cellStyle name="표_01-토공_02-배수공_평택15-17본체내역서_rev5 11" xfId="22077"/>
    <cellStyle name="표_01-토공_02-배수공_평택15-17본체내역서_rev5 12" xfId="22078"/>
    <cellStyle name="표_01-토공_02-배수공_평택15-17본체내역서_rev5 13" xfId="22079"/>
    <cellStyle name="표_01-토공_02-배수공_평택15-17본체내역서_rev5 14" xfId="29524"/>
    <cellStyle name="표_01-토공_02-배수공_평택15-17본체내역서_rev5 2" xfId="22080"/>
    <cellStyle name="표_01-토공_02-배수공_평택15-17본체내역서_rev5 3" xfId="22081"/>
    <cellStyle name="표_01-토공_02-배수공_평택15-17본체내역서_rev5 4" xfId="22082"/>
    <cellStyle name="표_01-토공_02-배수공_평택15-17본체내역서_rev5 5" xfId="22083"/>
    <cellStyle name="표_01-토공_02-배수공_평택15-17본체내역서_rev5 6" xfId="22084"/>
    <cellStyle name="표_01-토공_02-배수공_평택15-17본체내역서_rev5 7" xfId="22085"/>
    <cellStyle name="표_01-토공_02-배수공_평택15-17본체내역서_rev5 8" xfId="22086"/>
    <cellStyle name="표_01-토공_02-배수공_평택15-17본체내역서_rev5 9" xfId="22087"/>
    <cellStyle name="표_01-토공_02-배수공_평택15-17본체내역서_rev5_1-1차 전기공사 설계서(저장탱크)_REVA_090721(전기방식수정분)" xfId="28612"/>
    <cellStyle name="표_01-토공_02-배수공_평택15-17본체내역서_rev5_4-3차 전기공사 설계서_REVP0(090401)" xfId="22088"/>
    <cellStyle name="표_01-토공_02-배수공_평택15-17본체내역서_rev5_4-3차 전기공사 설계서_REVP0(090401) 10" xfId="22089"/>
    <cellStyle name="표_01-토공_02-배수공_평택15-17본체내역서_rev5_4-3차 전기공사 설계서_REVP0(090401) 11" xfId="22090"/>
    <cellStyle name="표_01-토공_02-배수공_평택15-17본체내역서_rev5_4-3차 전기공사 설계서_REVP0(090401) 12" xfId="22091"/>
    <cellStyle name="표_01-토공_02-배수공_평택15-17본체내역서_rev5_4-3차 전기공사 설계서_REVP0(090401) 13" xfId="22092"/>
    <cellStyle name="표_01-토공_02-배수공_평택15-17본체내역서_rev5_4-3차 전기공사 설계서_REVP0(090401) 14" xfId="29523"/>
    <cellStyle name="표_01-토공_02-배수공_평택15-17본체내역서_rev5_4-3차 전기공사 설계서_REVP0(090401) 2" xfId="22093"/>
    <cellStyle name="표_01-토공_02-배수공_평택15-17본체내역서_rev5_4-3차 전기공사 설계서_REVP0(090401) 3" xfId="22094"/>
    <cellStyle name="표_01-토공_02-배수공_평택15-17본체내역서_rev5_4-3차 전기공사 설계서_REVP0(090401) 4" xfId="22095"/>
    <cellStyle name="표_01-토공_02-배수공_평택15-17본체내역서_rev5_4-3차 전기공사 설계서_REVP0(090401) 5" xfId="22096"/>
    <cellStyle name="표_01-토공_02-배수공_평택15-17본체내역서_rev5_4-3차 전기공사 설계서_REVP0(090401) 6" xfId="22097"/>
    <cellStyle name="표_01-토공_02-배수공_평택15-17본체내역서_rev5_4-3차 전기공사 설계서_REVP0(090401) 7" xfId="22098"/>
    <cellStyle name="표_01-토공_02-배수공_평택15-17본체내역서_rev5_4-3차 전기공사 설계서_REVP0(090401) 8" xfId="22099"/>
    <cellStyle name="표_01-토공_02-배수공_평택15-17본체내역서_rev5_4-3차 전기공사 설계서_REVP0(090401) 9" xfId="22100"/>
    <cellStyle name="표_02-배수공" xfId="22101"/>
    <cellStyle name="표_02-배수공 10" xfId="22102"/>
    <cellStyle name="표_02-배수공 11" xfId="22103"/>
    <cellStyle name="표_02-배수공 12" xfId="22104"/>
    <cellStyle name="표_02-배수공 13" xfId="22105"/>
    <cellStyle name="표_02-배수공 14" xfId="29522"/>
    <cellStyle name="표_02-배수공 2" xfId="22106"/>
    <cellStyle name="표_02-배수공 3" xfId="22107"/>
    <cellStyle name="표_02-배수공 4" xfId="22108"/>
    <cellStyle name="표_02-배수공 5" xfId="22109"/>
    <cellStyle name="표_02-배수공 6" xfId="22110"/>
    <cellStyle name="표_02-배수공 7" xfId="22111"/>
    <cellStyle name="표_02-배수공 8" xfId="22112"/>
    <cellStyle name="표_02-배수공 9" xfId="22113"/>
    <cellStyle name="표_02-배수공_02-배수공" xfId="22114"/>
    <cellStyle name="표_02-배수공_02-배수공 10" xfId="22115"/>
    <cellStyle name="표_02-배수공_02-배수공 11" xfId="22116"/>
    <cellStyle name="표_02-배수공_02-배수공 12" xfId="22117"/>
    <cellStyle name="표_02-배수공_02-배수공 13" xfId="22118"/>
    <cellStyle name="표_02-배수공_02-배수공 14" xfId="29521"/>
    <cellStyle name="표_02-배수공_02-배수공 2" xfId="22119"/>
    <cellStyle name="표_02-배수공_02-배수공 3" xfId="22120"/>
    <cellStyle name="표_02-배수공_02-배수공 4" xfId="22121"/>
    <cellStyle name="표_02-배수공_02-배수공 5" xfId="22122"/>
    <cellStyle name="표_02-배수공_02-배수공 6" xfId="22123"/>
    <cellStyle name="표_02-배수공_02-배수공 7" xfId="22124"/>
    <cellStyle name="표_02-배수공_02-배수공 8" xfId="22125"/>
    <cellStyle name="표_02-배수공_02-배수공 9" xfId="22126"/>
    <cellStyle name="표_02-배수공_02-배수공_1-1차 전기공사 설계서(저장탱크)_REVA_090721(전기방식수정분)" xfId="28613"/>
    <cellStyle name="표_02-배수공_02-배수공_4-3차 전기공사 설계서_REVP0(090401)" xfId="22127"/>
    <cellStyle name="표_02-배수공_02-배수공_4-3차 전기공사 설계서_REVP0(090401) 10" xfId="22128"/>
    <cellStyle name="표_02-배수공_02-배수공_4-3차 전기공사 설계서_REVP0(090401) 11" xfId="22129"/>
    <cellStyle name="표_02-배수공_02-배수공_4-3차 전기공사 설계서_REVP0(090401) 12" xfId="22130"/>
    <cellStyle name="표_02-배수공_02-배수공_4-3차 전기공사 설계서_REVP0(090401) 13" xfId="22131"/>
    <cellStyle name="표_02-배수공_02-배수공_4-3차 전기공사 설계서_REVP0(090401) 14" xfId="29520"/>
    <cellStyle name="표_02-배수공_02-배수공_4-3차 전기공사 설계서_REVP0(090401) 2" xfId="22132"/>
    <cellStyle name="표_02-배수공_02-배수공_4-3차 전기공사 설계서_REVP0(090401) 3" xfId="22133"/>
    <cellStyle name="표_02-배수공_02-배수공_4-3차 전기공사 설계서_REVP0(090401) 4" xfId="22134"/>
    <cellStyle name="표_02-배수공_02-배수공_4-3차 전기공사 설계서_REVP0(090401) 5" xfId="22135"/>
    <cellStyle name="표_02-배수공_02-배수공_4-3차 전기공사 설계서_REVP0(090401) 6" xfId="22136"/>
    <cellStyle name="표_02-배수공_02-배수공_4-3차 전기공사 설계서_REVP0(090401) 7" xfId="22137"/>
    <cellStyle name="표_02-배수공_02-배수공_4-3차 전기공사 설계서_REVP0(090401) 8" xfId="22138"/>
    <cellStyle name="표_02-배수공_02-배수공_4-3차 전기공사 설계서_REVP0(090401) 9" xfId="22139"/>
    <cellStyle name="표_02-배수공_02-배수공_노임단가" xfId="22140"/>
    <cellStyle name="표_02-배수공_02-배수공_노임단가 10" xfId="22141"/>
    <cellStyle name="표_02-배수공_02-배수공_노임단가 11" xfId="22142"/>
    <cellStyle name="표_02-배수공_02-배수공_노임단가 12" xfId="22143"/>
    <cellStyle name="표_02-배수공_02-배수공_노임단가 13" xfId="22144"/>
    <cellStyle name="표_02-배수공_02-배수공_노임단가 14" xfId="29519"/>
    <cellStyle name="표_02-배수공_02-배수공_노임단가 2" xfId="22145"/>
    <cellStyle name="표_02-배수공_02-배수공_노임단가 3" xfId="22146"/>
    <cellStyle name="표_02-배수공_02-배수공_노임단가 4" xfId="22147"/>
    <cellStyle name="표_02-배수공_02-배수공_노임단가 5" xfId="22148"/>
    <cellStyle name="표_02-배수공_02-배수공_노임단가 6" xfId="22149"/>
    <cellStyle name="표_02-배수공_02-배수공_노임단가 7" xfId="22150"/>
    <cellStyle name="표_02-배수공_02-배수공_노임단가 8" xfId="22151"/>
    <cellStyle name="표_02-배수공_02-배수공_노임단가 9" xfId="22152"/>
    <cellStyle name="표_02-배수공_02-배수공_노임단가_1-1차 전기공사 설계서(저장탱크)_REVA_090721(전기방식수정분)" xfId="28614"/>
    <cellStyle name="표_02-배수공_02-배수공_노임단가_4-3차 전기공사 설계서_REVP0(090401)" xfId="22153"/>
    <cellStyle name="표_02-배수공_02-배수공_노임단가_4-3차 전기공사 설계서_REVP0(090401) 10" xfId="22154"/>
    <cellStyle name="표_02-배수공_02-배수공_노임단가_4-3차 전기공사 설계서_REVP0(090401) 11" xfId="22155"/>
    <cellStyle name="표_02-배수공_02-배수공_노임단가_4-3차 전기공사 설계서_REVP0(090401) 12" xfId="22156"/>
    <cellStyle name="표_02-배수공_02-배수공_노임단가_4-3차 전기공사 설계서_REVP0(090401) 13" xfId="22157"/>
    <cellStyle name="표_02-배수공_02-배수공_노임단가_4-3차 전기공사 설계서_REVP0(090401) 14" xfId="29518"/>
    <cellStyle name="표_02-배수공_02-배수공_노임단가_4-3차 전기공사 설계서_REVP0(090401) 2" xfId="22158"/>
    <cellStyle name="표_02-배수공_02-배수공_노임단가_4-3차 전기공사 설계서_REVP0(090401) 3" xfId="22159"/>
    <cellStyle name="표_02-배수공_02-배수공_노임단가_4-3차 전기공사 설계서_REVP0(090401) 4" xfId="22160"/>
    <cellStyle name="표_02-배수공_02-배수공_노임단가_4-3차 전기공사 설계서_REVP0(090401) 5" xfId="22161"/>
    <cellStyle name="표_02-배수공_02-배수공_노임단가_4-3차 전기공사 설계서_REVP0(090401) 6" xfId="22162"/>
    <cellStyle name="표_02-배수공_02-배수공_노임단가_4-3차 전기공사 설계서_REVP0(090401) 7" xfId="22163"/>
    <cellStyle name="표_02-배수공_02-배수공_노임단가_4-3차 전기공사 설계서_REVP0(090401) 8" xfId="22164"/>
    <cellStyle name="표_02-배수공_02-배수공_노임단가_4-3차 전기공사 설계서_REVP0(090401) 9" xfId="22165"/>
    <cellStyle name="표_02-배수공_02-배수공_배수공H" xfId="22166"/>
    <cellStyle name="표_02-배수공_02-배수공_배수공H 10" xfId="22167"/>
    <cellStyle name="표_02-배수공_02-배수공_배수공H 11" xfId="22168"/>
    <cellStyle name="표_02-배수공_02-배수공_배수공H 12" xfId="22169"/>
    <cellStyle name="표_02-배수공_02-배수공_배수공H 13" xfId="22170"/>
    <cellStyle name="표_02-배수공_02-배수공_배수공H 14" xfId="29517"/>
    <cellStyle name="표_02-배수공_02-배수공_배수공H 2" xfId="22171"/>
    <cellStyle name="표_02-배수공_02-배수공_배수공H 3" xfId="22172"/>
    <cellStyle name="표_02-배수공_02-배수공_배수공H 4" xfId="22173"/>
    <cellStyle name="표_02-배수공_02-배수공_배수공H 5" xfId="22174"/>
    <cellStyle name="표_02-배수공_02-배수공_배수공H 6" xfId="22175"/>
    <cellStyle name="표_02-배수공_02-배수공_배수공H 7" xfId="22176"/>
    <cellStyle name="표_02-배수공_02-배수공_배수공H 8" xfId="22177"/>
    <cellStyle name="표_02-배수공_02-배수공_배수공H 9" xfId="22178"/>
    <cellStyle name="표_02-배수공_02-배수공_배수공H_1-1차 전기공사 설계서(저장탱크)_REVA_090721(전기방식수정분)" xfId="28615"/>
    <cellStyle name="표_02-배수공_02-배수공_배수공H_4-3차 전기공사 설계서_REVP0(090401)" xfId="22179"/>
    <cellStyle name="표_02-배수공_02-배수공_배수공H_4-3차 전기공사 설계서_REVP0(090401) 10" xfId="22180"/>
    <cellStyle name="표_02-배수공_02-배수공_배수공H_4-3차 전기공사 설계서_REVP0(090401) 11" xfId="22181"/>
    <cellStyle name="표_02-배수공_02-배수공_배수공H_4-3차 전기공사 설계서_REVP0(090401) 12" xfId="22182"/>
    <cellStyle name="표_02-배수공_02-배수공_배수공H_4-3차 전기공사 설계서_REVP0(090401) 13" xfId="22183"/>
    <cellStyle name="표_02-배수공_02-배수공_배수공H_4-3차 전기공사 설계서_REVP0(090401) 14" xfId="29516"/>
    <cellStyle name="표_02-배수공_02-배수공_배수공H_4-3차 전기공사 설계서_REVP0(090401) 2" xfId="22184"/>
    <cellStyle name="표_02-배수공_02-배수공_배수공H_4-3차 전기공사 설계서_REVP0(090401) 3" xfId="22185"/>
    <cellStyle name="표_02-배수공_02-배수공_배수공H_4-3차 전기공사 설계서_REVP0(090401) 4" xfId="22186"/>
    <cellStyle name="표_02-배수공_02-배수공_배수공H_4-3차 전기공사 설계서_REVP0(090401) 5" xfId="22187"/>
    <cellStyle name="표_02-배수공_02-배수공_배수공H_4-3차 전기공사 설계서_REVP0(090401) 6" xfId="22188"/>
    <cellStyle name="표_02-배수공_02-배수공_배수공H_4-3차 전기공사 설계서_REVP0(090401) 7" xfId="22189"/>
    <cellStyle name="표_02-배수공_02-배수공_배수공H_4-3차 전기공사 설계서_REVP0(090401) 8" xfId="22190"/>
    <cellStyle name="표_02-배수공_02-배수공_배수공H_4-3차 전기공사 설계서_REVP0(090401) 9" xfId="22191"/>
    <cellStyle name="표_02-배수공_02-배수공_배수공H_노임단가" xfId="22192"/>
    <cellStyle name="표_02-배수공_02-배수공_배수공H_노임단가 10" xfId="22193"/>
    <cellStyle name="표_02-배수공_02-배수공_배수공H_노임단가 11" xfId="22194"/>
    <cellStyle name="표_02-배수공_02-배수공_배수공H_노임단가 12" xfId="22195"/>
    <cellStyle name="표_02-배수공_02-배수공_배수공H_노임단가 13" xfId="22196"/>
    <cellStyle name="표_02-배수공_02-배수공_배수공H_노임단가 14" xfId="29515"/>
    <cellStyle name="표_02-배수공_02-배수공_배수공H_노임단가 2" xfId="22197"/>
    <cellStyle name="표_02-배수공_02-배수공_배수공H_노임단가 3" xfId="22198"/>
    <cellStyle name="표_02-배수공_02-배수공_배수공H_노임단가 4" xfId="22199"/>
    <cellStyle name="표_02-배수공_02-배수공_배수공H_노임단가 5" xfId="22200"/>
    <cellStyle name="표_02-배수공_02-배수공_배수공H_노임단가 6" xfId="22201"/>
    <cellStyle name="표_02-배수공_02-배수공_배수공H_노임단가 7" xfId="22202"/>
    <cellStyle name="표_02-배수공_02-배수공_배수공H_노임단가 8" xfId="22203"/>
    <cellStyle name="표_02-배수공_02-배수공_배수공H_노임단가 9" xfId="22204"/>
    <cellStyle name="표_02-배수공_02-배수공_배수공H_노임단가_1-1차 전기공사 설계서(저장탱크)_REVA_090721(전기방식수정분)" xfId="28616"/>
    <cellStyle name="표_02-배수공_02-배수공_배수공H_노임단가_4-3차 전기공사 설계서_REVP0(090401)" xfId="22205"/>
    <cellStyle name="표_02-배수공_02-배수공_배수공H_노임단가_4-3차 전기공사 설계서_REVP0(090401) 10" xfId="22206"/>
    <cellStyle name="표_02-배수공_02-배수공_배수공H_노임단가_4-3차 전기공사 설계서_REVP0(090401) 11" xfId="22207"/>
    <cellStyle name="표_02-배수공_02-배수공_배수공H_노임단가_4-3차 전기공사 설계서_REVP0(090401) 12" xfId="22208"/>
    <cellStyle name="표_02-배수공_02-배수공_배수공H_노임단가_4-3차 전기공사 설계서_REVP0(090401) 13" xfId="22209"/>
    <cellStyle name="표_02-배수공_02-배수공_배수공H_노임단가_4-3차 전기공사 설계서_REVP0(090401) 14" xfId="29514"/>
    <cellStyle name="표_02-배수공_02-배수공_배수공H_노임단가_4-3차 전기공사 설계서_REVP0(090401) 2" xfId="22210"/>
    <cellStyle name="표_02-배수공_02-배수공_배수공H_노임단가_4-3차 전기공사 설계서_REVP0(090401) 3" xfId="22211"/>
    <cellStyle name="표_02-배수공_02-배수공_배수공H_노임단가_4-3차 전기공사 설계서_REVP0(090401) 4" xfId="22212"/>
    <cellStyle name="표_02-배수공_02-배수공_배수공H_노임단가_4-3차 전기공사 설계서_REVP0(090401) 5" xfId="22213"/>
    <cellStyle name="표_02-배수공_02-배수공_배수공H_노임단가_4-3차 전기공사 설계서_REVP0(090401) 6" xfId="22214"/>
    <cellStyle name="표_02-배수공_02-배수공_배수공H_노임단가_4-3차 전기공사 설계서_REVP0(090401) 7" xfId="22215"/>
    <cellStyle name="표_02-배수공_02-배수공_배수공H_노임단가_4-3차 전기공사 설계서_REVP0(090401) 8" xfId="22216"/>
    <cellStyle name="표_02-배수공_02-배수공_배수공H_노임단가_4-3차 전기공사 설계서_REVP0(090401) 9" xfId="22217"/>
    <cellStyle name="표_02-배수공_02-배수공_배수공H_통영기초#11-rev1" xfId="22218"/>
    <cellStyle name="표_02-배수공_02-배수공_배수공H_통영기초#11-rev1 10" xfId="22219"/>
    <cellStyle name="표_02-배수공_02-배수공_배수공H_통영기초#11-rev1 11" xfId="22220"/>
    <cellStyle name="표_02-배수공_02-배수공_배수공H_통영기초#11-rev1 12" xfId="22221"/>
    <cellStyle name="표_02-배수공_02-배수공_배수공H_통영기초#11-rev1 13" xfId="22222"/>
    <cellStyle name="표_02-배수공_02-배수공_배수공H_통영기초#11-rev1 14" xfId="29513"/>
    <cellStyle name="표_02-배수공_02-배수공_배수공H_통영기초#11-rev1 2" xfId="22223"/>
    <cellStyle name="표_02-배수공_02-배수공_배수공H_통영기초#11-rev1 3" xfId="22224"/>
    <cellStyle name="표_02-배수공_02-배수공_배수공H_통영기초#11-rev1 4" xfId="22225"/>
    <cellStyle name="표_02-배수공_02-배수공_배수공H_통영기초#11-rev1 5" xfId="22226"/>
    <cellStyle name="표_02-배수공_02-배수공_배수공H_통영기초#11-rev1 6" xfId="22227"/>
    <cellStyle name="표_02-배수공_02-배수공_배수공H_통영기초#11-rev1 7" xfId="22228"/>
    <cellStyle name="표_02-배수공_02-배수공_배수공H_통영기초#11-rev1 8" xfId="22229"/>
    <cellStyle name="표_02-배수공_02-배수공_배수공H_통영기초#11-rev1 9" xfId="22230"/>
    <cellStyle name="표_02-배수공_02-배수공_배수공H_통영기초#11-rev1_1-1차 전기공사 설계서(저장탱크)_REVA_090721(전기방식수정분)" xfId="28617"/>
    <cellStyle name="표_02-배수공_02-배수공_배수공H_통영기초#11-rev1_4-3차 전기공사 설계서_REVP0(090401)" xfId="22231"/>
    <cellStyle name="표_02-배수공_02-배수공_배수공H_통영기초#11-rev1_4-3차 전기공사 설계서_REVP0(090401) 10" xfId="22232"/>
    <cellStyle name="표_02-배수공_02-배수공_배수공H_통영기초#11-rev1_4-3차 전기공사 설계서_REVP0(090401) 11" xfId="22233"/>
    <cellStyle name="표_02-배수공_02-배수공_배수공H_통영기초#11-rev1_4-3차 전기공사 설계서_REVP0(090401) 12" xfId="22234"/>
    <cellStyle name="표_02-배수공_02-배수공_배수공H_통영기초#11-rev1_4-3차 전기공사 설계서_REVP0(090401) 13" xfId="22235"/>
    <cellStyle name="표_02-배수공_02-배수공_배수공H_통영기초#11-rev1_4-3차 전기공사 설계서_REVP0(090401) 14" xfId="29512"/>
    <cellStyle name="표_02-배수공_02-배수공_배수공H_통영기초#11-rev1_4-3차 전기공사 설계서_REVP0(090401) 2" xfId="22236"/>
    <cellStyle name="표_02-배수공_02-배수공_배수공H_통영기초#11-rev1_4-3차 전기공사 설계서_REVP0(090401) 3" xfId="22237"/>
    <cellStyle name="표_02-배수공_02-배수공_배수공H_통영기초#11-rev1_4-3차 전기공사 설계서_REVP0(090401) 4" xfId="22238"/>
    <cellStyle name="표_02-배수공_02-배수공_배수공H_통영기초#11-rev1_4-3차 전기공사 설계서_REVP0(090401) 5" xfId="22239"/>
    <cellStyle name="표_02-배수공_02-배수공_배수공H_통영기초#11-rev1_4-3차 전기공사 설계서_REVP0(090401) 6" xfId="22240"/>
    <cellStyle name="표_02-배수공_02-배수공_배수공H_통영기초#11-rev1_4-3차 전기공사 설계서_REVP0(090401) 7" xfId="22241"/>
    <cellStyle name="표_02-배수공_02-배수공_배수공H_통영기초#11-rev1_4-3차 전기공사 설계서_REVP0(090401) 8" xfId="22242"/>
    <cellStyle name="표_02-배수공_02-배수공_배수공H_통영기초#11-rev1_4-3차 전기공사 설계서_REVP0(090401) 9" xfId="22243"/>
    <cellStyle name="표_02-배수공_02-배수공_배수공H_통영기초#11-rev1_노임단가" xfId="22244"/>
    <cellStyle name="표_02-배수공_02-배수공_배수공H_통영기초#11-rev1_노임단가 10" xfId="22245"/>
    <cellStyle name="표_02-배수공_02-배수공_배수공H_통영기초#11-rev1_노임단가 11" xfId="22246"/>
    <cellStyle name="표_02-배수공_02-배수공_배수공H_통영기초#11-rev1_노임단가 12" xfId="22247"/>
    <cellStyle name="표_02-배수공_02-배수공_배수공H_통영기초#11-rev1_노임단가 13" xfId="22248"/>
    <cellStyle name="표_02-배수공_02-배수공_배수공H_통영기초#11-rev1_노임단가 14" xfId="29511"/>
    <cellStyle name="표_02-배수공_02-배수공_배수공H_통영기초#11-rev1_노임단가 2" xfId="22249"/>
    <cellStyle name="표_02-배수공_02-배수공_배수공H_통영기초#11-rev1_노임단가 3" xfId="22250"/>
    <cellStyle name="표_02-배수공_02-배수공_배수공H_통영기초#11-rev1_노임단가 4" xfId="22251"/>
    <cellStyle name="표_02-배수공_02-배수공_배수공H_통영기초#11-rev1_노임단가 5" xfId="22252"/>
    <cellStyle name="표_02-배수공_02-배수공_배수공H_통영기초#11-rev1_노임단가 6" xfId="22253"/>
    <cellStyle name="표_02-배수공_02-배수공_배수공H_통영기초#11-rev1_노임단가 7" xfId="22254"/>
    <cellStyle name="표_02-배수공_02-배수공_배수공H_통영기초#11-rev1_노임단가 8" xfId="22255"/>
    <cellStyle name="표_02-배수공_02-배수공_배수공H_통영기초#11-rev1_노임단가 9" xfId="22256"/>
    <cellStyle name="표_02-배수공_02-배수공_배수공H_통영기초#11-rev1_노임단가_1-1차 전기공사 설계서(저장탱크)_REVA_090721(전기방식수정분)" xfId="28618"/>
    <cellStyle name="표_02-배수공_02-배수공_배수공H_통영기초#11-rev1_노임단가_4-3차 전기공사 설계서_REVP0(090401)" xfId="22257"/>
    <cellStyle name="표_02-배수공_02-배수공_배수공H_통영기초#11-rev1_노임단가_4-3차 전기공사 설계서_REVP0(090401) 10" xfId="22258"/>
    <cellStyle name="표_02-배수공_02-배수공_배수공H_통영기초#11-rev1_노임단가_4-3차 전기공사 설계서_REVP0(090401) 11" xfId="22259"/>
    <cellStyle name="표_02-배수공_02-배수공_배수공H_통영기초#11-rev1_노임단가_4-3차 전기공사 설계서_REVP0(090401) 12" xfId="22260"/>
    <cellStyle name="표_02-배수공_02-배수공_배수공H_통영기초#11-rev1_노임단가_4-3차 전기공사 설계서_REVP0(090401) 13" xfId="22261"/>
    <cellStyle name="표_02-배수공_02-배수공_배수공H_통영기초#11-rev1_노임단가_4-3차 전기공사 설계서_REVP0(090401) 14" xfId="29510"/>
    <cellStyle name="표_02-배수공_02-배수공_배수공H_통영기초#11-rev1_노임단가_4-3차 전기공사 설계서_REVP0(090401) 2" xfId="22262"/>
    <cellStyle name="표_02-배수공_02-배수공_배수공H_통영기초#11-rev1_노임단가_4-3차 전기공사 설계서_REVP0(090401) 3" xfId="22263"/>
    <cellStyle name="표_02-배수공_02-배수공_배수공H_통영기초#11-rev1_노임단가_4-3차 전기공사 설계서_REVP0(090401) 4" xfId="22264"/>
    <cellStyle name="표_02-배수공_02-배수공_배수공H_통영기초#11-rev1_노임단가_4-3차 전기공사 설계서_REVP0(090401) 5" xfId="22265"/>
    <cellStyle name="표_02-배수공_02-배수공_배수공H_통영기초#11-rev1_노임단가_4-3차 전기공사 설계서_REVP0(090401) 6" xfId="22266"/>
    <cellStyle name="표_02-배수공_02-배수공_배수공H_통영기초#11-rev1_노임단가_4-3차 전기공사 설계서_REVP0(090401) 7" xfId="22267"/>
    <cellStyle name="표_02-배수공_02-배수공_배수공H_통영기초#11-rev1_노임단가_4-3차 전기공사 설계서_REVP0(090401) 8" xfId="22268"/>
    <cellStyle name="표_02-배수공_02-배수공_배수공H_통영기초#11-rev1_노임단가_4-3차 전기공사 설계서_REVP0(090401) 9" xfId="22269"/>
    <cellStyle name="표_02-배수공_02-배수공_배수공H_통영기초#11-rev1_통합내역서" xfId="22270"/>
    <cellStyle name="표_02-배수공_02-배수공_배수공H_통영기초#11-rev1_통합내역서 10" xfId="22271"/>
    <cellStyle name="표_02-배수공_02-배수공_배수공H_통영기초#11-rev1_통합내역서 11" xfId="22272"/>
    <cellStyle name="표_02-배수공_02-배수공_배수공H_통영기초#11-rev1_통합내역서 12" xfId="22273"/>
    <cellStyle name="표_02-배수공_02-배수공_배수공H_통영기초#11-rev1_통합내역서 13" xfId="22274"/>
    <cellStyle name="표_02-배수공_02-배수공_배수공H_통영기초#11-rev1_통합내역서 14" xfId="29509"/>
    <cellStyle name="표_02-배수공_02-배수공_배수공H_통영기초#11-rev1_통합내역서 2" xfId="22275"/>
    <cellStyle name="표_02-배수공_02-배수공_배수공H_통영기초#11-rev1_통합내역서 3" xfId="22276"/>
    <cellStyle name="표_02-배수공_02-배수공_배수공H_통영기초#11-rev1_통합내역서 4" xfId="22277"/>
    <cellStyle name="표_02-배수공_02-배수공_배수공H_통영기초#11-rev1_통합내역서 5" xfId="22278"/>
    <cellStyle name="표_02-배수공_02-배수공_배수공H_통영기초#11-rev1_통합내역서 6" xfId="22279"/>
    <cellStyle name="표_02-배수공_02-배수공_배수공H_통영기초#11-rev1_통합내역서 7" xfId="22280"/>
    <cellStyle name="표_02-배수공_02-배수공_배수공H_통영기초#11-rev1_통합내역서 8" xfId="22281"/>
    <cellStyle name="표_02-배수공_02-배수공_배수공H_통영기초#11-rev1_통합내역서 9" xfId="22282"/>
    <cellStyle name="표_02-배수공_02-배수공_배수공H_통영기초#11-rev1_통합내역서_1-1차 전기공사 설계서(저장탱크)_REVA_090721(전기방식수정분)" xfId="28619"/>
    <cellStyle name="표_02-배수공_02-배수공_배수공H_통영기초#11-rev1_통합내역서_4-3차 전기공사 설계서_REVP0(090401)" xfId="22283"/>
    <cellStyle name="표_02-배수공_02-배수공_배수공H_통영기초#11-rev1_통합내역서_4-3차 전기공사 설계서_REVP0(090401) 10" xfId="22284"/>
    <cellStyle name="표_02-배수공_02-배수공_배수공H_통영기초#11-rev1_통합내역서_4-3차 전기공사 설계서_REVP0(090401) 11" xfId="22285"/>
    <cellStyle name="표_02-배수공_02-배수공_배수공H_통영기초#11-rev1_통합내역서_4-3차 전기공사 설계서_REVP0(090401) 12" xfId="22286"/>
    <cellStyle name="표_02-배수공_02-배수공_배수공H_통영기초#11-rev1_통합내역서_4-3차 전기공사 설계서_REVP0(090401) 13" xfId="22287"/>
    <cellStyle name="표_02-배수공_02-배수공_배수공H_통영기초#11-rev1_통합내역서_4-3차 전기공사 설계서_REVP0(090401) 14" xfId="29508"/>
    <cellStyle name="표_02-배수공_02-배수공_배수공H_통영기초#11-rev1_통합내역서_4-3차 전기공사 설계서_REVP0(090401) 2" xfId="22288"/>
    <cellStyle name="표_02-배수공_02-배수공_배수공H_통영기초#11-rev1_통합내역서_4-3차 전기공사 설계서_REVP0(090401) 3" xfId="22289"/>
    <cellStyle name="표_02-배수공_02-배수공_배수공H_통영기초#11-rev1_통합내역서_4-3차 전기공사 설계서_REVP0(090401) 4" xfId="22290"/>
    <cellStyle name="표_02-배수공_02-배수공_배수공H_통영기초#11-rev1_통합내역서_4-3차 전기공사 설계서_REVP0(090401) 5" xfId="22291"/>
    <cellStyle name="표_02-배수공_02-배수공_배수공H_통영기초#11-rev1_통합내역서_4-3차 전기공사 설계서_REVP0(090401) 6" xfId="22292"/>
    <cellStyle name="표_02-배수공_02-배수공_배수공H_통영기초#11-rev1_통합내역서_4-3차 전기공사 설계서_REVP0(090401) 7" xfId="22293"/>
    <cellStyle name="표_02-배수공_02-배수공_배수공H_통영기초#11-rev1_통합내역서_4-3차 전기공사 설계서_REVP0(090401) 8" xfId="22294"/>
    <cellStyle name="표_02-배수공_02-배수공_배수공H_통영기초#11-rev1_통합내역서_4-3차 전기공사 설계서_REVP0(090401) 9" xfId="22295"/>
    <cellStyle name="표_02-배수공_02-배수공_배수공H_통영기초#11-rev1_평택15-17본체내역서_rev5" xfId="22296"/>
    <cellStyle name="표_02-배수공_02-배수공_배수공H_통영기초#11-rev1_평택15-17본체내역서_rev5 10" xfId="22297"/>
    <cellStyle name="표_02-배수공_02-배수공_배수공H_통영기초#11-rev1_평택15-17본체내역서_rev5 11" xfId="22298"/>
    <cellStyle name="표_02-배수공_02-배수공_배수공H_통영기초#11-rev1_평택15-17본체내역서_rev5 12" xfId="22299"/>
    <cellStyle name="표_02-배수공_02-배수공_배수공H_통영기초#11-rev1_평택15-17본체내역서_rev5 13" xfId="22300"/>
    <cellStyle name="표_02-배수공_02-배수공_배수공H_통영기초#11-rev1_평택15-17본체내역서_rev5 14" xfId="29507"/>
    <cellStyle name="표_02-배수공_02-배수공_배수공H_통영기초#11-rev1_평택15-17본체내역서_rev5 2" xfId="22301"/>
    <cellStyle name="표_02-배수공_02-배수공_배수공H_통영기초#11-rev1_평택15-17본체내역서_rev5 3" xfId="22302"/>
    <cellStyle name="표_02-배수공_02-배수공_배수공H_통영기초#11-rev1_평택15-17본체내역서_rev5 4" xfId="22303"/>
    <cellStyle name="표_02-배수공_02-배수공_배수공H_통영기초#11-rev1_평택15-17본체내역서_rev5 5" xfId="22304"/>
    <cellStyle name="표_02-배수공_02-배수공_배수공H_통영기초#11-rev1_평택15-17본체내역서_rev5 6" xfId="22305"/>
    <cellStyle name="표_02-배수공_02-배수공_배수공H_통영기초#11-rev1_평택15-17본체내역서_rev5 7" xfId="22306"/>
    <cellStyle name="표_02-배수공_02-배수공_배수공H_통영기초#11-rev1_평택15-17본체내역서_rev5 8" xfId="22307"/>
    <cellStyle name="표_02-배수공_02-배수공_배수공H_통영기초#11-rev1_평택15-17본체내역서_rev5 9" xfId="22308"/>
    <cellStyle name="표_02-배수공_02-배수공_배수공H_통영기초#11-rev1_평택15-17본체내역서_rev5_1-1차 전기공사 설계서(저장탱크)_REVA_090721(전기방식수정분)" xfId="28620"/>
    <cellStyle name="표_02-배수공_02-배수공_배수공H_통영기초#11-rev1_평택15-17본체내역서_rev5_4-3차 전기공사 설계서_REVP0(090401)" xfId="22309"/>
    <cellStyle name="표_02-배수공_02-배수공_배수공H_통영기초#11-rev1_평택15-17본체내역서_rev5_4-3차 전기공사 설계서_REVP0(090401) 10" xfId="22310"/>
    <cellStyle name="표_02-배수공_02-배수공_배수공H_통영기초#11-rev1_평택15-17본체내역서_rev5_4-3차 전기공사 설계서_REVP0(090401) 11" xfId="22311"/>
    <cellStyle name="표_02-배수공_02-배수공_배수공H_통영기초#11-rev1_평택15-17본체내역서_rev5_4-3차 전기공사 설계서_REVP0(090401) 12" xfId="22312"/>
    <cellStyle name="표_02-배수공_02-배수공_배수공H_통영기초#11-rev1_평택15-17본체내역서_rev5_4-3차 전기공사 설계서_REVP0(090401) 13" xfId="22313"/>
    <cellStyle name="표_02-배수공_02-배수공_배수공H_통영기초#11-rev1_평택15-17본체내역서_rev5_4-3차 전기공사 설계서_REVP0(090401) 14" xfId="29506"/>
    <cellStyle name="표_02-배수공_02-배수공_배수공H_통영기초#11-rev1_평택15-17본체내역서_rev5_4-3차 전기공사 설계서_REVP0(090401) 2" xfId="22314"/>
    <cellStyle name="표_02-배수공_02-배수공_배수공H_통영기초#11-rev1_평택15-17본체내역서_rev5_4-3차 전기공사 설계서_REVP0(090401) 3" xfId="22315"/>
    <cellStyle name="표_02-배수공_02-배수공_배수공H_통영기초#11-rev1_평택15-17본체내역서_rev5_4-3차 전기공사 설계서_REVP0(090401) 4" xfId="22316"/>
    <cellStyle name="표_02-배수공_02-배수공_배수공H_통영기초#11-rev1_평택15-17본체내역서_rev5_4-3차 전기공사 설계서_REVP0(090401) 5" xfId="22317"/>
    <cellStyle name="표_02-배수공_02-배수공_배수공H_통영기초#11-rev1_평택15-17본체내역서_rev5_4-3차 전기공사 설계서_REVP0(090401) 6" xfId="22318"/>
    <cellStyle name="표_02-배수공_02-배수공_배수공H_통영기초#11-rev1_평택15-17본체내역서_rev5_4-3차 전기공사 설계서_REVP0(090401) 7" xfId="22319"/>
    <cellStyle name="표_02-배수공_02-배수공_배수공H_통영기초#11-rev1_평택15-17본체내역서_rev5_4-3차 전기공사 설계서_REVP0(090401) 8" xfId="22320"/>
    <cellStyle name="표_02-배수공_02-배수공_배수공H_통영기초#11-rev1_평택15-17본체내역서_rev5_4-3차 전기공사 설계서_REVP0(090401) 9" xfId="22321"/>
    <cellStyle name="표_02-배수공_02-배수공_배수공H_통합내역서" xfId="22322"/>
    <cellStyle name="표_02-배수공_02-배수공_배수공H_통합내역서 10" xfId="22323"/>
    <cellStyle name="표_02-배수공_02-배수공_배수공H_통합내역서 11" xfId="22324"/>
    <cellStyle name="표_02-배수공_02-배수공_배수공H_통합내역서 12" xfId="22325"/>
    <cellStyle name="표_02-배수공_02-배수공_배수공H_통합내역서 13" xfId="22326"/>
    <cellStyle name="표_02-배수공_02-배수공_배수공H_통합내역서 14" xfId="29505"/>
    <cellStyle name="표_02-배수공_02-배수공_배수공H_통합내역서 2" xfId="22327"/>
    <cellStyle name="표_02-배수공_02-배수공_배수공H_통합내역서 3" xfId="22328"/>
    <cellStyle name="표_02-배수공_02-배수공_배수공H_통합내역서 4" xfId="22329"/>
    <cellStyle name="표_02-배수공_02-배수공_배수공H_통합내역서 5" xfId="22330"/>
    <cellStyle name="표_02-배수공_02-배수공_배수공H_통합내역서 6" xfId="22331"/>
    <cellStyle name="표_02-배수공_02-배수공_배수공H_통합내역서 7" xfId="22332"/>
    <cellStyle name="표_02-배수공_02-배수공_배수공H_통합내역서 8" xfId="22333"/>
    <cellStyle name="표_02-배수공_02-배수공_배수공H_통합내역서 9" xfId="22334"/>
    <cellStyle name="표_02-배수공_02-배수공_배수공H_통합내역서_1-1차 전기공사 설계서(저장탱크)_REVA_090721(전기방식수정분)" xfId="28621"/>
    <cellStyle name="표_02-배수공_02-배수공_배수공H_통합내역서_4-3차 전기공사 설계서_REVP0(090401)" xfId="22335"/>
    <cellStyle name="표_02-배수공_02-배수공_배수공H_통합내역서_4-3차 전기공사 설계서_REVP0(090401) 10" xfId="22336"/>
    <cellStyle name="표_02-배수공_02-배수공_배수공H_통합내역서_4-3차 전기공사 설계서_REVP0(090401) 11" xfId="22337"/>
    <cellStyle name="표_02-배수공_02-배수공_배수공H_통합내역서_4-3차 전기공사 설계서_REVP0(090401) 12" xfId="22338"/>
    <cellStyle name="표_02-배수공_02-배수공_배수공H_통합내역서_4-3차 전기공사 설계서_REVP0(090401) 13" xfId="22339"/>
    <cellStyle name="표_02-배수공_02-배수공_배수공H_통합내역서_4-3차 전기공사 설계서_REVP0(090401) 14" xfId="29504"/>
    <cellStyle name="표_02-배수공_02-배수공_배수공H_통합내역서_4-3차 전기공사 설계서_REVP0(090401) 2" xfId="22340"/>
    <cellStyle name="표_02-배수공_02-배수공_배수공H_통합내역서_4-3차 전기공사 설계서_REVP0(090401) 3" xfId="22341"/>
    <cellStyle name="표_02-배수공_02-배수공_배수공H_통합내역서_4-3차 전기공사 설계서_REVP0(090401) 4" xfId="22342"/>
    <cellStyle name="표_02-배수공_02-배수공_배수공H_통합내역서_4-3차 전기공사 설계서_REVP0(090401) 5" xfId="22343"/>
    <cellStyle name="표_02-배수공_02-배수공_배수공H_통합내역서_4-3차 전기공사 설계서_REVP0(090401) 6" xfId="22344"/>
    <cellStyle name="표_02-배수공_02-배수공_배수공H_통합내역서_4-3차 전기공사 설계서_REVP0(090401) 7" xfId="22345"/>
    <cellStyle name="표_02-배수공_02-배수공_배수공H_통합내역서_4-3차 전기공사 설계서_REVP0(090401) 8" xfId="22346"/>
    <cellStyle name="표_02-배수공_02-배수공_배수공H_통합내역서_4-3차 전기공사 설계서_REVP0(090401) 9" xfId="22347"/>
    <cellStyle name="표_02-배수공_02-배수공_배수공H_평택15-17본체내역서_rev5" xfId="22348"/>
    <cellStyle name="표_02-배수공_02-배수공_배수공H_평택15-17본체내역서_rev5 10" xfId="22349"/>
    <cellStyle name="표_02-배수공_02-배수공_배수공H_평택15-17본체내역서_rev5 11" xfId="22350"/>
    <cellStyle name="표_02-배수공_02-배수공_배수공H_평택15-17본체내역서_rev5 12" xfId="22351"/>
    <cellStyle name="표_02-배수공_02-배수공_배수공H_평택15-17본체내역서_rev5 13" xfId="22352"/>
    <cellStyle name="표_02-배수공_02-배수공_배수공H_평택15-17본체내역서_rev5 14" xfId="29503"/>
    <cellStyle name="표_02-배수공_02-배수공_배수공H_평택15-17본체내역서_rev5 2" xfId="22353"/>
    <cellStyle name="표_02-배수공_02-배수공_배수공H_평택15-17본체내역서_rev5 3" xfId="22354"/>
    <cellStyle name="표_02-배수공_02-배수공_배수공H_평택15-17본체내역서_rev5 4" xfId="22355"/>
    <cellStyle name="표_02-배수공_02-배수공_배수공H_평택15-17본체내역서_rev5 5" xfId="22356"/>
    <cellStyle name="표_02-배수공_02-배수공_배수공H_평택15-17본체내역서_rev5 6" xfId="22357"/>
    <cellStyle name="표_02-배수공_02-배수공_배수공H_평택15-17본체내역서_rev5 7" xfId="22358"/>
    <cellStyle name="표_02-배수공_02-배수공_배수공H_평택15-17본체내역서_rev5 8" xfId="22359"/>
    <cellStyle name="표_02-배수공_02-배수공_배수공H_평택15-17본체내역서_rev5 9" xfId="22360"/>
    <cellStyle name="표_02-배수공_02-배수공_배수공H_평택15-17본체내역서_rev5_1-1차 전기공사 설계서(저장탱크)_REVA_090721(전기방식수정분)" xfId="28622"/>
    <cellStyle name="표_02-배수공_02-배수공_배수공H_평택15-17본체내역서_rev5_4-3차 전기공사 설계서_REVP0(090401)" xfId="22361"/>
    <cellStyle name="표_02-배수공_02-배수공_배수공H_평택15-17본체내역서_rev5_4-3차 전기공사 설계서_REVP0(090401) 10" xfId="22362"/>
    <cellStyle name="표_02-배수공_02-배수공_배수공H_평택15-17본체내역서_rev5_4-3차 전기공사 설계서_REVP0(090401) 11" xfId="22363"/>
    <cellStyle name="표_02-배수공_02-배수공_배수공H_평택15-17본체내역서_rev5_4-3차 전기공사 설계서_REVP0(090401) 12" xfId="22364"/>
    <cellStyle name="표_02-배수공_02-배수공_배수공H_평택15-17본체내역서_rev5_4-3차 전기공사 설계서_REVP0(090401) 13" xfId="22365"/>
    <cellStyle name="표_02-배수공_02-배수공_배수공H_평택15-17본체내역서_rev5_4-3차 전기공사 설계서_REVP0(090401) 14" xfId="29502"/>
    <cellStyle name="표_02-배수공_02-배수공_배수공H_평택15-17본체내역서_rev5_4-3차 전기공사 설계서_REVP0(090401) 2" xfId="22366"/>
    <cellStyle name="표_02-배수공_02-배수공_배수공H_평택15-17본체내역서_rev5_4-3차 전기공사 설계서_REVP0(090401) 3" xfId="22367"/>
    <cellStyle name="표_02-배수공_02-배수공_배수공H_평택15-17본체내역서_rev5_4-3차 전기공사 설계서_REVP0(090401) 4" xfId="22368"/>
    <cellStyle name="표_02-배수공_02-배수공_배수공H_평택15-17본체내역서_rev5_4-3차 전기공사 설계서_REVP0(090401) 5" xfId="22369"/>
    <cellStyle name="표_02-배수공_02-배수공_배수공H_평택15-17본체내역서_rev5_4-3차 전기공사 설계서_REVP0(090401) 6" xfId="22370"/>
    <cellStyle name="표_02-배수공_02-배수공_배수공H_평택15-17본체내역서_rev5_4-3차 전기공사 설계서_REVP0(090401) 7" xfId="22371"/>
    <cellStyle name="표_02-배수공_02-배수공_배수공H_평택15-17본체내역서_rev5_4-3차 전기공사 설계서_REVP0(090401) 8" xfId="22372"/>
    <cellStyle name="표_02-배수공_02-배수공_배수공H_평택15-17본체내역서_rev5_4-3차 전기공사 설계서_REVP0(090401) 9" xfId="22373"/>
    <cellStyle name="표_02-배수공_02-배수공_통영기초#11-rev1" xfId="22374"/>
    <cellStyle name="표_02-배수공_02-배수공_통영기초#11-rev1 10" xfId="22375"/>
    <cellStyle name="표_02-배수공_02-배수공_통영기초#11-rev1 11" xfId="22376"/>
    <cellStyle name="표_02-배수공_02-배수공_통영기초#11-rev1 12" xfId="22377"/>
    <cellStyle name="표_02-배수공_02-배수공_통영기초#11-rev1 13" xfId="22378"/>
    <cellStyle name="표_02-배수공_02-배수공_통영기초#11-rev1 14" xfId="29501"/>
    <cellStyle name="표_02-배수공_02-배수공_통영기초#11-rev1 2" xfId="22379"/>
    <cellStyle name="표_02-배수공_02-배수공_통영기초#11-rev1 3" xfId="22380"/>
    <cellStyle name="표_02-배수공_02-배수공_통영기초#11-rev1 4" xfId="22381"/>
    <cellStyle name="표_02-배수공_02-배수공_통영기초#11-rev1 5" xfId="22382"/>
    <cellStyle name="표_02-배수공_02-배수공_통영기초#11-rev1 6" xfId="22383"/>
    <cellStyle name="표_02-배수공_02-배수공_통영기초#11-rev1 7" xfId="22384"/>
    <cellStyle name="표_02-배수공_02-배수공_통영기초#11-rev1 8" xfId="22385"/>
    <cellStyle name="표_02-배수공_02-배수공_통영기초#11-rev1 9" xfId="22386"/>
    <cellStyle name="표_02-배수공_02-배수공_통영기초#11-rev1_1-1차 전기공사 설계서(저장탱크)_REVA_090721(전기방식수정분)" xfId="28623"/>
    <cellStyle name="표_02-배수공_02-배수공_통영기초#11-rev1_4-3차 전기공사 설계서_REVP0(090401)" xfId="22387"/>
    <cellStyle name="표_02-배수공_02-배수공_통영기초#11-rev1_4-3차 전기공사 설계서_REVP0(090401) 10" xfId="22388"/>
    <cellStyle name="표_02-배수공_02-배수공_통영기초#11-rev1_4-3차 전기공사 설계서_REVP0(090401) 11" xfId="22389"/>
    <cellStyle name="표_02-배수공_02-배수공_통영기초#11-rev1_4-3차 전기공사 설계서_REVP0(090401) 12" xfId="22390"/>
    <cellStyle name="표_02-배수공_02-배수공_통영기초#11-rev1_4-3차 전기공사 설계서_REVP0(090401) 13" xfId="22391"/>
    <cellStyle name="표_02-배수공_02-배수공_통영기초#11-rev1_4-3차 전기공사 설계서_REVP0(090401) 14" xfId="29500"/>
    <cellStyle name="표_02-배수공_02-배수공_통영기초#11-rev1_4-3차 전기공사 설계서_REVP0(090401) 2" xfId="22392"/>
    <cellStyle name="표_02-배수공_02-배수공_통영기초#11-rev1_4-3차 전기공사 설계서_REVP0(090401) 3" xfId="22393"/>
    <cellStyle name="표_02-배수공_02-배수공_통영기초#11-rev1_4-3차 전기공사 설계서_REVP0(090401) 4" xfId="22394"/>
    <cellStyle name="표_02-배수공_02-배수공_통영기초#11-rev1_4-3차 전기공사 설계서_REVP0(090401) 5" xfId="22395"/>
    <cellStyle name="표_02-배수공_02-배수공_통영기초#11-rev1_4-3차 전기공사 설계서_REVP0(090401) 6" xfId="22396"/>
    <cellStyle name="표_02-배수공_02-배수공_통영기초#11-rev1_4-3차 전기공사 설계서_REVP0(090401) 7" xfId="22397"/>
    <cellStyle name="표_02-배수공_02-배수공_통영기초#11-rev1_4-3차 전기공사 설계서_REVP0(090401) 8" xfId="22398"/>
    <cellStyle name="표_02-배수공_02-배수공_통영기초#11-rev1_4-3차 전기공사 설계서_REVP0(090401) 9" xfId="22399"/>
    <cellStyle name="표_02-배수공_02-배수공_통영기초#11-rev1_노임단가" xfId="22400"/>
    <cellStyle name="표_02-배수공_02-배수공_통영기초#11-rev1_노임단가 10" xfId="22401"/>
    <cellStyle name="표_02-배수공_02-배수공_통영기초#11-rev1_노임단가 11" xfId="22402"/>
    <cellStyle name="표_02-배수공_02-배수공_통영기초#11-rev1_노임단가 12" xfId="22403"/>
    <cellStyle name="표_02-배수공_02-배수공_통영기초#11-rev1_노임단가 13" xfId="22404"/>
    <cellStyle name="표_02-배수공_02-배수공_통영기초#11-rev1_노임단가 14" xfId="29499"/>
    <cellStyle name="표_02-배수공_02-배수공_통영기초#11-rev1_노임단가 2" xfId="22405"/>
    <cellStyle name="표_02-배수공_02-배수공_통영기초#11-rev1_노임단가 3" xfId="22406"/>
    <cellStyle name="표_02-배수공_02-배수공_통영기초#11-rev1_노임단가 4" xfId="22407"/>
    <cellStyle name="표_02-배수공_02-배수공_통영기초#11-rev1_노임단가 5" xfId="22408"/>
    <cellStyle name="표_02-배수공_02-배수공_통영기초#11-rev1_노임단가 6" xfId="22409"/>
    <cellStyle name="표_02-배수공_02-배수공_통영기초#11-rev1_노임단가 7" xfId="22410"/>
    <cellStyle name="표_02-배수공_02-배수공_통영기초#11-rev1_노임단가 8" xfId="22411"/>
    <cellStyle name="표_02-배수공_02-배수공_통영기초#11-rev1_노임단가 9" xfId="22412"/>
    <cellStyle name="표_02-배수공_02-배수공_통영기초#11-rev1_노임단가_1-1차 전기공사 설계서(저장탱크)_REVA_090721(전기방식수정분)" xfId="28624"/>
    <cellStyle name="표_02-배수공_02-배수공_통영기초#11-rev1_노임단가_4-3차 전기공사 설계서_REVP0(090401)" xfId="22413"/>
    <cellStyle name="표_02-배수공_02-배수공_통영기초#11-rev1_노임단가_4-3차 전기공사 설계서_REVP0(090401) 10" xfId="22414"/>
    <cellStyle name="표_02-배수공_02-배수공_통영기초#11-rev1_노임단가_4-3차 전기공사 설계서_REVP0(090401) 11" xfId="22415"/>
    <cellStyle name="표_02-배수공_02-배수공_통영기초#11-rev1_노임단가_4-3차 전기공사 설계서_REVP0(090401) 12" xfId="22416"/>
    <cellStyle name="표_02-배수공_02-배수공_통영기초#11-rev1_노임단가_4-3차 전기공사 설계서_REVP0(090401) 13" xfId="22417"/>
    <cellStyle name="표_02-배수공_02-배수공_통영기초#11-rev1_노임단가_4-3차 전기공사 설계서_REVP0(090401) 14" xfId="29498"/>
    <cellStyle name="표_02-배수공_02-배수공_통영기초#11-rev1_노임단가_4-3차 전기공사 설계서_REVP0(090401) 2" xfId="22418"/>
    <cellStyle name="표_02-배수공_02-배수공_통영기초#11-rev1_노임단가_4-3차 전기공사 설계서_REVP0(090401) 3" xfId="22419"/>
    <cellStyle name="표_02-배수공_02-배수공_통영기초#11-rev1_노임단가_4-3차 전기공사 설계서_REVP0(090401) 4" xfId="22420"/>
    <cellStyle name="표_02-배수공_02-배수공_통영기초#11-rev1_노임단가_4-3차 전기공사 설계서_REVP0(090401) 5" xfId="22421"/>
    <cellStyle name="표_02-배수공_02-배수공_통영기초#11-rev1_노임단가_4-3차 전기공사 설계서_REVP0(090401) 6" xfId="22422"/>
    <cellStyle name="표_02-배수공_02-배수공_통영기초#11-rev1_노임단가_4-3차 전기공사 설계서_REVP0(090401) 7" xfId="22423"/>
    <cellStyle name="표_02-배수공_02-배수공_통영기초#11-rev1_노임단가_4-3차 전기공사 설계서_REVP0(090401) 8" xfId="22424"/>
    <cellStyle name="표_02-배수공_02-배수공_통영기초#11-rev1_노임단가_4-3차 전기공사 설계서_REVP0(090401) 9" xfId="22425"/>
    <cellStyle name="표_02-배수공_02-배수공_통영기초#11-rev1_통합내역서" xfId="22426"/>
    <cellStyle name="표_02-배수공_02-배수공_통영기초#11-rev1_통합내역서 10" xfId="22427"/>
    <cellStyle name="표_02-배수공_02-배수공_통영기초#11-rev1_통합내역서 11" xfId="22428"/>
    <cellStyle name="표_02-배수공_02-배수공_통영기초#11-rev1_통합내역서 12" xfId="22429"/>
    <cellStyle name="표_02-배수공_02-배수공_통영기초#11-rev1_통합내역서 13" xfId="22430"/>
    <cellStyle name="표_02-배수공_02-배수공_통영기초#11-rev1_통합내역서 14" xfId="29497"/>
    <cellStyle name="표_02-배수공_02-배수공_통영기초#11-rev1_통합내역서 2" xfId="22431"/>
    <cellStyle name="표_02-배수공_02-배수공_통영기초#11-rev1_통합내역서 3" xfId="22432"/>
    <cellStyle name="표_02-배수공_02-배수공_통영기초#11-rev1_통합내역서 4" xfId="22433"/>
    <cellStyle name="표_02-배수공_02-배수공_통영기초#11-rev1_통합내역서 5" xfId="22434"/>
    <cellStyle name="표_02-배수공_02-배수공_통영기초#11-rev1_통합내역서 6" xfId="22435"/>
    <cellStyle name="표_02-배수공_02-배수공_통영기초#11-rev1_통합내역서 7" xfId="22436"/>
    <cellStyle name="표_02-배수공_02-배수공_통영기초#11-rev1_통합내역서 8" xfId="22437"/>
    <cellStyle name="표_02-배수공_02-배수공_통영기초#11-rev1_통합내역서 9" xfId="22438"/>
    <cellStyle name="표_02-배수공_02-배수공_통영기초#11-rev1_통합내역서_1-1차 전기공사 설계서(저장탱크)_REVA_090721(전기방식수정분)" xfId="28625"/>
    <cellStyle name="표_02-배수공_02-배수공_통영기초#11-rev1_통합내역서_4-3차 전기공사 설계서_REVP0(090401)" xfId="22439"/>
    <cellStyle name="표_02-배수공_02-배수공_통영기초#11-rev1_통합내역서_4-3차 전기공사 설계서_REVP0(090401) 10" xfId="22440"/>
    <cellStyle name="표_02-배수공_02-배수공_통영기초#11-rev1_통합내역서_4-3차 전기공사 설계서_REVP0(090401) 11" xfId="22441"/>
    <cellStyle name="표_02-배수공_02-배수공_통영기초#11-rev1_통합내역서_4-3차 전기공사 설계서_REVP0(090401) 12" xfId="22442"/>
    <cellStyle name="표_02-배수공_02-배수공_통영기초#11-rev1_통합내역서_4-3차 전기공사 설계서_REVP0(090401) 13" xfId="22443"/>
    <cellStyle name="표_02-배수공_02-배수공_통영기초#11-rev1_통합내역서_4-3차 전기공사 설계서_REVP0(090401) 14" xfId="29496"/>
    <cellStyle name="표_02-배수공_02-배수공_통영기초#11-rev1_통합내역서_4-3차 전기공사 설계서_REVP0(090401) 2" xfId="22444"/>
    <cellStyle name="표_02-배수공_02-배수공_통영기초#11-rev1_통합내역서_4-3차 전기공사 설계서_REVP0(090401) 3" xfId="22445"/>
    <cellStyle name="표_02-배수공_02-배수공_통영기초#11-rev1_통합내역서_4-3차 전기공사 설계서_REVP0(090401) 4" xfId="22446"/>
    <cellStyle name="표_02-배수공_02-배수공_통영기초#11-rev1_통합내역서_4-3차 전기공사 설계서_REVP0(090401) 5" xfId="22447"/>
    <cellStyle name="표_02-배수공_02-배수공_통영기초#11-rev1_통합내역서_4-3차 전기공사 설계서_REVP0(090401) 6" xfId="22448"/>
    <cellStyle name="표_02-배수공_02-배수공_통영기초#11-rev1_통합내역서_4-3차 전기공사 설계서_REVP0(090401) 7" xfId="22449"/>
    <cellStyle name="표_02-배수공_02-배수공_통영기초#11-rev1_통합내역서_4-3차 전기공사 설계서_REVP0(090401) 8" xfId="22450"/>
    <cellStyle name="표_02-배수공_02-배수공_통영기초#11-rev1_통합내역서_4-3차 전기공사 설계서_REVP0(090401) 9" xfId="22451"/>
    <cellStyle name="표_02-배수공_02-배수공_통영기초#11-rev1_평택15-17본체내역서_rev5" xfId="22452"/>
    <cellStyle name="표_02-배수공_02-배수공_통영기초#11-rev1_평택15-17본체내역서_rev5 10" xfId="22453"/>
    <cellStyle name="표_02-배수공_02-배수공_통영기초#11-rev1_평택15-17본체내역서_rev5 11" xfId="22454"/>
    <cellStyle name="표_02-배수공_02-배수공_통영기초#11-rev1_평택15-17본체내역서_rev5 12" xfId="22455"/>
    <cellStyle name="표_02-배수공_02-배수공_통영기초#11-rev1_평택15-17본체내역서_rev5 13" xfId="22456"/>
    <cellStyle name="표_02-배수공_02-배수공_통영기초#11-rev1_평택15-17본체내역서_rev5 14" xfId="29495"/>
    <cellStyle name="표_02-배수공_02-배수공_통영기초#11-rev1_평택15-17본체내역서_rev5 2" xfId="22457"/>
    <cellStyle name="표_02-배수공_02-배수공_통영기초#11-rev1_평택15-17본체내역서_rev5 3" xfId="22458"/>
    <cellStyle name="표_02-배수공_02-배수공_통영기초#11-rev1_평택15-17본체내역서_rev5 4" xfId="22459"/>
    <cellStyle name="표_02-배수공_02-배수공_통영기초#11-rev1_평택15-17본체내역서_rev5 5" xfId="22460"/>
    <cellStyle name="표_02-배수공_02-배수공_통영기초#11-rev1_평택15-17본체내역서_rev5 6" xfId="22461"/>
    <cellStyle name="표_02-배수공_02-배수공_통영기초#11-rev1_평택15-17본체내역서_rev5 7" xfId="22462"/>
    <cellStyle name="표_02-배수공_02-배수공_통영기초#11-rev1_평택15-17본체내역서_rev5 8" xfId="22463"/>
    <cellStyle name="표_02-배수공_02-배수공_통영기초#11-rev1_평택15-17본체내역서_rev5 9" xfId="22464"/>
    <cellStyle name="표_02-배수공_02-배수공_통영기초#11-rev1_평택15-17본체내역서_rev5_1-1차 전기공사 설계서(저장탱크)_REVA_090721(전기방식수정분)" xfId="28626"/>
    <cellStyle name="표_02-배수공_02-배수공_통영기초#11-rev1_평택15-17본체내역서_rev5_4-3차 전기공사 설계서_REVP0(090401)" xfId="22465"/>
    <cellStyle name="표_02-배수공_02-배수공_통영기초#11-rev1_평택15-17본체내역서_rev5_4-3차 전기공사 설계서_REVP0(090401) 10" xfId="22466"/>
    <cellStyle name="표_02-배수공_02-배수공_통영기초#11-rev1_평택15-17본체내역서_rev5_4-3차 전기공사 설계서_REVP0(090401) 11" xfId="22467"/>
    <cellStyle name="표_02-배수공_02-배수공_통영기초#11-rev1_평택15-17본체내역서_rev5_4-3차 전기공사 설계서_REVP0(090401) 12" xfId="22468"/>
    <cellStyle name="표_02-배수공_02-배수공_통영기초#11-rev1_평택15-17본체내역서_rev5_4-3차 전기공사 설계서_REVP0(090401) 13" xfId="22469"/>
    <cellStyle name="표_02-배수공_02-배수공_통영기초#11-rev1_평택15-17본체내역서_rev5_4-3차 전기공사 설계서_REVP0(090401) 14" xfId="29494"/>
    <cellStyle name="표_02-배수공_02-배수공_통영기초#11-rev1_평택15-17본체내역서_rev5_4-3차 전기공사 설계서_REVP0(090401) 2" xfId="22470"/>
    <cellStyle name="표_02-배수공_02-배수공_통영기초#11-rev1_평택15-17본체내역서_rev5_4-3차 전기공사 설계서_REVP0(090401) 3" xfId="22471"/>
    <cellStyle name="표_02-배수공_02-배수공_통영기초#11-rev1_평택15-17본체내역서_rev5_4-3차 전기공사 설계서_REVP0(090401) 4" xfId="22472"/>
    <cellStyle name="표_02-배수공_02-배수공_통영기초#11-rev1_평택15-17본체내역서_rev5_4-3차 전기공사 설계서_REVP0(090401) 5" xfId="22473"/>
    <cellStyle name="표_02-배수공_02-배수공_통영기초#11-rev1_평택15-17본체내역서_rev5_4-3차 전기공사 설계서_REVP0(090401) 6" xfId="22474"/>
    <cellStyle name="표_02-배수공_02-배수공_통영기초#11-rev1_평택15-17본체내역서_rev5_4-3차 전기공사 설계서_REVP0(090401) 7" xfId="22475"/>
    <cellStyle name="표_02-배수공_02-배수공_통영기초#11-rev1_평택15-17본체내역서_rev5_4-3차 전기공사 설계서_REVP0(090401) 8" xfId="22476"/>
    <cellStyle name="표_02-배수공_02-배수공_통영기초#11-rev1_평택15-17본체내역서_rev5_4-3차 전기공사 설계서_REVP0(090401) 9" xfId="22477"/>
    <cellStyle name="표_02-배수공_02-배수공_통합내역서" xfId="22478"/>
    <cellStyle name="표_02-배수공_02-배수공_통합내역서 10" xfId="22479"/>
    <cellStyle name="표_02-배수공_02-배수공_통합내역서 11" xfId="22480"/>
    <cellStyle name="표_02-배수공_02-배수공_통합내역서 12" xfId="22481"/>
    <cellStyle name="표_02-배수공_02-배수공_통합내역서 13" xfId="22482"/>
    <cellStyle name="표_02-배수공_02-배수공_통합내역서 14" xfId="29493"/>
    <cellStyle name="표_02-배수공_02-배수공_통합내역서 2" xfId="22483"/>
    <cellStyle name="표_02-배수공_02-배수공_통합내역서 3" xfId="22484"/>
    <cellStyle name="표_02-배수공_02-배수공_통합내역서 4" xfId="22485"/>
    <cellStyle name="표_02-배수공_02-배수공_통합내역서 5" xfId="22486"/>
    <cellStyle name="표_02-배수공_02-배수공_통합내역서 6" xfId="22487"/>
    <cellStyle name="표_02-배수공_02-배수공_통합내역서 7" xfId="22488"/>
    <cellStyle name="표_02-배수공_02-배수공_통합내역서 8" xfId="22489"/>
    <cellStyle name="표_02-배수공_02-배수공_통합내역서 9" xfId="22490"/>
    <cellStyle name="표_02-배수공_02-배수공_통합내역서_1-1차 전기공사 설계서(저장탱크)_REVA_090721(전기방식수정분)" xfId="28627"/>
    <cellStyle name="표_02-배수공_02-배수공_통합내역서_4-3차 전기공사 설계서_REVP0(090401)" xfId="22491"/>
    <cellStyle name="표_02-배수공_02-배수공_통합내역서_4-3차 전기공사 설계서_REVP0(090401) 10" xfId="22492"/>
    <cellStyle name="표_02-배수공_02-배수공_통합내역서_4-3차 전기공사 설계서_REVP0(090401) 11" xfId="22493"/>
    <cellStyle name="표_02-배수공_02-배수공_통합내역서_4-3차 전기공사 설계서_REVP0(090401) 12" xfId="22494"/>
    <cellStyle name="표_02-배수공_02-배수공_통합내역서_4-3차 전기공사 설계서_REVP0(090401) 13" xfId="22495"/>
    <cellStyle name="표_02-배수공_02-배수공_통합내역서_4-3차 전기공사 설계서_REVP0(090401) 14" xfId="29492"/>
    <cellStyle name="표_02-배수공_02-배수공_통합내역서_4-3차 전기공사 설계서_REVP0(090401) 2" xfId="22496"/>
    <cellStyle name="표_02-배수공_02-배수공_통합내역서_4-3차 전기공사 설계서_REVP0(090401) 3" xfId="22497"/>
    <cellStyle name="표_02-배수공_02-배수공_통합내역서_4-3차 전기공사 설계서_REVP0(090401) 4" xfId="22498"/>
    <cellStyle name="표_02-배수공_02-배수공_통합내역서_4-3차 전기공사 설계서_REVP0(090401) 5" xfId="22499"/>
    <cellStyle name="표_02-배수공_02-배수공_통합내역서_4-3차 전기공사 설계서_REVP0(090401) 6" xfId="22500"/>
    <cellStyle name="표_02-배수공_02-배수공_통합내역서_4-3차 전기공사 설계서_REVP0(090401) 7" xfId="22501"/>
    <cellStyle name="표_02-배수공_02-배수공_통합내역서_4-3차 전기공사 설계서_REVP0(090401) 8" xfId="22502"/>
    <cellStyle name="표_02-배수공_02-배수공_통합내역서_4-3차 전기공사 설계서_REVP0(090401) 9" xfId="22503"/>
    <cellStyle name="표_02-배수공_02-배수공_평택15-17본체내역서_rev5" xfId="22504"/>
    <cellStyle name="표_02-배수공_02-배수공_평택15-17본체내역서_rev5 10" xfId="22505"/>
    <cellStyle name="표_02-배수공_02-배수공_평택15-17본체내역서_rev5 11" xfId="22506"/>
    <cellStyle name="표_02-배수공_02-배수공_평택15-17본체내역서_rev5 12" xfId="22507"/>
    <cellStyle name="표_02-배수공_02-배수공_평택15-17본체내역서_rev5 13" xfId="22508"/>
    <cellStyle name="표_02-배수공_02-배수공_평택15-17본체내역서_rev5 14" xfId="29491"/>
    <cellStyle name="표_02-배수공_02-배수공_평택15-17본체내역서_rev5 2" xfId="22509"/>
    <cellStyle name="표_02-배수공_02-배수공_평택15-17본체내역서_rev5 3" xfId="22510"/>
    <cellStyle name="표_02-배수공_02-배수공_평택15-17본체내역서_rev5 4" xfId="22511"/>
    <cellStyle name="표_02-배수공_02-배수공_평택15-17본체내역서_rev5 5" xfId="22512"/>
    <cellStyle name="표_02-배수공_02-배수공_평택15-17본체내역서_rev5 6" xfId="22513"/>
    <cellStyle name="표_02-배수공_02-배수공_평택15-17본체내역서_rev5 7" xfId="22514"/>
    <cellStyle name="표_02-배수공_02-배수공_평택15-17본체내역서_rev5 8" xfId="22515"/>
    <cellStyle name="표_02-배수공_02-배수공_평택15-17본체내역서_rev5 9" xfId="22516"/>
    <cellStyle name="표_02-배수공_02-배수공_평택15-17본체내역서_rev5_1-1차 전기공사 설계서(저장탱크)_REVA_090721(전기방식수정분)" xfId="28628"/>
    <cellStyle name="표_02-배수공_02-배수공_평택15-17본체내역서_rev5_4-3차 전기공사 설계서_REVP0(090401)" xfId="22517"/>
    <cellStyle name="표_02-배수공_02-배수공_평택15-17본체내역서_rev5_4-3차 전기공사 설계서_REVP0(090401) 10" xfId="22518"/>
    <cellStyle name="표_02-배수공_02-배수공_평택15-17본체내역서_rev5_4-3차 전기공사 설계서_REVP0(090401) 11" xfId="22519"/>
    <cellStyle name="표_02-배수공_02-배수공_평택15-17본체내역서_rev5_4-3차 전기공사 설계서_REVP0(090401) 12" xfId="22520"/>
    <cellStyle name="표_02-배수공_02-배수공_평택15-17본체내역서_rev5_4-3차 전기공사 설계서_REVP0(090401) 13" xfId="22521"/>
    <cellStyle name="표_02-배수공_02-배수공_평택15-17본체내역서_rev5_4-3차 전기공사 설계서_REVP0(090401) 14" xfId="29490"/>
    <cellStyle name="표_02-배수공_02-배수공_평택15-17본체내역서_rev5_4-3차 전기공사 설계서_REVP0(090401) 2" xfId="22522"/>
    <cellStyle name="표_02-배수공_02-배수공_평택15-17본체내역서_rev5_4-3차 전기공사 설계서_REVP0(090401) 3" xfId="22523"/>
    <cellStyle name="표_02-배수공_02-배수공_평택15-17본체내역서_rev5_4-3차 전기공사 설계서_REVP0(090401) 4" xfId="22524"/>
    <cellStyle name="표_02-배수공_02-배수공_평택15-17본체내역서_rev5_4-3차 전기공사 설계서_REVP0(090401) 5" xfId="22525"/>
    <cellStyle name="표_02-배수공_02-배수공_평택15-17본체내역서_rev5_4-3차 전기공사 설계서_REVP0(090401) 6" xfId="22526"/>
    <cellStyle name="표_02-배수공_02-배수공_평택15-17본체내역서_rev5_4-3차 전기공사 설계서_REVP0(090401) 7" xfId="22527"/>
    <cellStyle name="표_02-배수공_02-배수공_평택15-17본체내역서_rev5_4-3차 전기공사 설계서_REVP0(090401) 8" xfId="22528"/>
    <cellStyle name="표_02-배수공_02-배수공_평택15-17본체내역서_rev5_4-3차 전기공사 설계서_REVP0(090401) 9" xfId="22529"/>
    <cellStyle name="표_02-배수공_1-1차 전기공사 설계서(저장탱크)_REVA_090721(전기방식수정분)" xfId="28629"/>
    <cellStyle name="표_02-배수공_4-3차 전기공사 설계서_REVP0(090401)" xfId="22530"/>
    <cellStyle name="표_02-배수공_4-3차 전기공사 설계서_REVP0(090401) 10" xfId="22531"/>
    <cellStyle name="표_02-배수공_4-3차 전기공사 설계서_REVP0(090401) 11" xfId="22532"/>
    <cellStyle name="표_02-배수공_4-3차 전기공사 설계서_REVP0(090401) 12" xfId="22533"/>
    <cellStyle name="표_02-배수공_4-3차 전기공사 설계서_REVP0(090401) 13" xfId="22534"/>
    <cellStyle name="표_02-배수공_4-3차 전기공사 설계서_REVP0(090401) 14" xfId="29489"/>
    <cellStyle name="표_02-배수공_4-3차 전기공사 설계서_REVP0(090401) 2" xfId="22535"/>
    <cellStyle name="표_02-배수공_4-3차 전기공사 설계서_REVP0(090401) 3" xfId="22536"/>
    <cellStyle name="표_02-배수공_4-3차 전기공사 설계서_REVP0(090401) 4" xfId="22537"/>
    <cellStyle name="표_02-배수공_4-3차 전기공사 설계서_REVP0(090401) 5" xfId="22538"/>
    <cellStyle name="표_02-배수공_4-3차 전기공사 설계서_REVP0(090401) 6" xfId="22539"/>
    <cellStyle name="표_02-배수공_4-3차 전기공사 설계서_REVP0(090401) 7" xfId="22540"/>
    <cellStyle name="표_02-배수공_4-3차 전기공사 설계서_REVP0(090401) 8" xfId="22541"/>
    <cellStyle name="표_02-배수공_4-3차 전기공사 설계서_REVP0(090401) 9" xfId="22542"/>
    <cellStyle name="표_02-배수공_노임단가" xfId="22543"/>
    <cellStyle name="표_02-배수공_노임단가 10" xfId="22544"/>
    <cellStyle name="표_02-배수공_노임단가 11" xfId="22545"/>
    <cellStyle name="표_02-배수공_노임단가 12" xfId="22546"/>
    <cellStyle name="표_02-배수공_노임단가 13" xfId="22547"/>
    <cellStyle name="표_02-배수공_노임단가 14" xfId="29488"/>
    <cellStyle name="표_02-배수공_노임단가 2" xfId="22548"/>
    <cellStyle name="표_02-배수공_노임단가 3" xfId="22549"/>
    <cellStyle name="표_02-배수공_노임단가 4" xfId="22550"/>
    <cellStyle name="표_02-배수공_노임단가 5" xfId="22551"/>
    <cellStyle name="표_02-배수공_노임단가 6" xfId="22552"/>
    <cellStyle name="표_02-배수공_노임단가 7" xfId="22553"/>
    <cellStyle name="표_02-배수공_노임단가 8" xfId="22554"/>
    <cellStyle name="표_02-배수공_노임단가 9" xfId="22555"/>
    <cellStyle name="표_02-배수공_노임단가_1-1차 전기공사 설계서(저장탱크)_REVA_090721(전기방식수정분)" xfId="28630"/>
    <cellStyle name="표_02-배수공_노임단가_4-3차 전기공사 설계서_REVP0(090401)" xfId="22556"/>
    <cellStyle name="표_02-배수공_노임단가_4-3차 전기공사 설계서_REVP0(090401) 10" xfId="22557"/>
    <cellStyle name="표_02-배수공_노임단가_4-3차 전기공사 설계서_REVP0(090401) 11" xfId="22558"/>
    <cellStyle name="표_02-배수공_노임단가_4-3차 전기공사 설계서_REVP0(090401) 12" xfId="22559"/>
    <cellStyle name="표_02-배수공_노임단가_4-3차 전기공사 설계서_REVP0(090401) 13" xfId="22560"/>
    <cellStyle name="표_02-배수공_노임단가_4-3차 전기공사 설계서_REVP0(090401) 14" xfId="29487"/>
    <cellStyle name="표_02-배수공_노임단가_4-3차 전기공사 설계서_REVP0(090401) 2" xfId="22561"/>
    <cellStyle name="표_02-배수공_노임단가_4-3차 전기공사 설계서_REVP0(090401) 3" xfId="22562"/>
    <cellStyle name="표_02-배수공_노임단가_4-3차 전기공사 설계서_REVP0(090401) 4" xfId="22563"/>
    <cellStyle name="표_02-배수공_노임단가_4-3차 전기공사 설계서_REVP0(090401) 5" xfId="22564"/>
    <cellStyle name="표_02-배수공_노임단가_4-3차 전기공사 설계서_REVP0(090401) 6" xfId="22565"/>
    <cellStyle name="표_02-배수공_노임단가_4-3차 전기공사 설계서_REVP0(090401) 7" xfId="22566"/>
    <cellStyle name="표_02-배수공_노임단가_4-3차 전기공사 설계서_REVP0(090401) 8" xfId="22567"/>
    <cellStyle name="표_02-배수공_노임단가_4-3차 전기공사 설계서_REVP0(090401) 9" xfId="22568"/>
    <cellStyle name="표_02-배수공_배수공H" xfId="22569"/>
    <cellStyle name="표_02-배수공_배수공H 10" xfId="22570"/>
    <cellStyle name="표_02-배수공_배수공H 11" xfId="22571"/>
    <cellStyle name="표_02-배수공_배수공H 12" xfId="22572"/>
    <cellStyle name="표_02-배수공_배수공H 13" xfId="22573"/>
    <cellStyle name="표_02-배수공_배수공H 14" xfId="29486"/>
    <cellStyle name="표_02-배수공_배수공H 2" xfId="22574"/>
    <cellStyle name="표_02-배수공_배수공H 3" xfId="22575"/>
    <cellStyle name="표_02-배수공_배수공H 4" xfId="22576"/>
    <cellStyle name="표_02-배수공_배수공H 5" xfId="22577"/>
    <cellStyle name="표_02-배수공_배수공H 6" xfId="22578"/>
    <cellStyle name="표_02-배수공_배수공H 7" xfId="22579"/>
    <cellStyle name="표_02-배수공_배수공H 8" xfId="22580"/>
    <cellStyle name="표_02-배수공_배수공H 9" xfId="22581"/>
    <cellStyle name="표_02-배수공_배수공H_1-1차 전기공사 설계서(저장탱크)_REVA_090721(전기방식수정분)" xfId="28631"/>
    <cellStyle name="표_02-배수공_배수공H_4-3차 전기공사 설계서_REVP0(090401)" xfId="22582"/>
    <cellStyle name="표_02-배수공_배수공H_4-3차 전기공사 설계서_REVP0(090401) 10" xfId="22583"/>
    <cellStyle name="표_02-배수공_배수공H_4-3차 전기공사 설계서_REVP0(090401) 11" xfId="22584"/>
    <cellStyle name="표_02-배수공_배수공H_4-3차 전기공사 설계서_REVP0(090401) 12" xfId="22585"/>
    <cellStyle name="표_02-배수공_배수공H_4-3차 전기공사 설계서_REVP0(090401) 13" xfId="22586"/>
    <cellStyle name="표_02-배수공_배수공H_4-3차 전기공사 설계서_REVP0(090401) 14" xfId="29485"/>
    <cellStyle name="표_02-배수공_배수공H_4-3차 전기공사 설계서_REVP0(090401) 2" xfId="22587"/>
    <cellStyle name="표_02-배수공_배수공H_4-3차 전기공사 설계서_REVP0(090401) 3" xfId="22588"/>
    <cellStyle name="표_02-배수공_배수공H_4-3차 전기공사 설계서_REVP0(090401) 4" xfId="22589"/>
    <cellStyle name="표_02-배수공_배수공H_4-3차 전기공사 설계서_REVP0(090401) 5" xfId="22590"/>
    <cellStyle name="표_02-배수공_배수공H_4-3차 전기공사 설계서_REVP0(090401) 6" xfId="22591"/>
    <cellStyle name="표_02-배수공_배수공H_4-3차 전기공사 설계서_REVP0(090401) 7" xfId="22592"/>
    <cellStyle name="표_02-배수공_배수공H_4-3차 전기공사 설계서_REVP0(090401) 8" xfId="22593"/>
    <cellStyle name="표_02-배수공_배수공H_4-3차 전기공사 설계서_REVP0(090401) 9" xfId="22594"/>
    <cellStyle name="표_02-배수공_배수공H_노임단가" xfId="22595"/>
    <cellStyle name="표_02-배수공_배수공H_노임단가 10" xfId="22596"/>
    <cellStyle name="표_02-배수공_배수공H_노임단가 11" xfId="22597"/>
    <cellStyle name="표_02-배수공_배수공H_노임단가 12" xfId="22598"/>
    <cellStyle name="표_02-배수공_배수공H_노임단가 13" xfId="22599"/>
    <cellStyle name="표_02-배수공_배수공H_노임단가 14" xfId="29484"/>
    <cellStyle name="표_02-배수공_배수공H_노임단가 2" xfId="22600"/>
    <cellStyle name="표_02-배수공_배수공H_노임단가 3" xfId="22601"/>
    <cellStyle name="표_02-배수공_배수공H_노임단가 4" xfId="22602"/>
    <cellStyle name="표_02-배수공_배수공H_노임단가 5" xfId="22603"/>
    <cellStyle name="표_02-배수공_배수공H_노임단가 6" xfId="22604"/>
    <cellStyle name="표_02-배수공_배수공H_노임단가 7" xfId="22605"/>
    <cellStyle name="표_02-배수공_배수공H_노임단가 8" xfId="22606"/>
    <cellStyle name="표_02-배수공_배수공H_노임단가 9" xfId="22607"/>
    <cellStyle name="표_02-배수공_배수공H_노임단가_1-1차 전기공사 설계서(저장탱크)_REVA_090721(전기방식수정분)" xfId="28632"/>
    <cellStyle name="표_02-배수공_배수공H_노임단가_4-3차 전기공사 설계서_REVP0(090401)" xfId="22608"/>
    <cellStyle name="표_02-배수공_배수공H_노임단가_4-3차 전기공사 설계서_REVP0(090401) 10" xfId="22609"/>
    <cellStyle name="표_02-배수공_배수공H_노임단가_4-3차 전기공사 설계서_REVP0(090401) 11" xfId="22610"/>
    <cellStyle name="표_02-배수공_배수공H_노임단가_4-3차 전기공사 설계서_REVP0(090401) 12" xfId="22611"/>
    <cellStyle name="표_02-배수공_배수공H_노임단가_4-3차 전기공사 설계서_REVP0(090401) 13" xfId="22612"/>
    <cellStyle name="표_02-배수공_배수공H_노임단가_4-3차 전기공사 설계서_REVP0(090401) 14" xfId="29483"/>
    <cellStyle name="표_02-배수공_배수공H_노임단가_4-3차 전기공사 설계서_REVP0(090401) 2" xfId="22613"/>
    <cellStyle name="표_02-배수공_배수공H_노임단가_4-3차 전기공사 설계서_REVP0(090401) 3" xfId="22614"/>
    <cellStyle name="표_02-배수공_배수공H_노임단가_4-3차 전기공사 설계서_REVP0(090401) 4" xfId="22615"/>
    <cellStyle name="표_02-배수공_배수공H_노임단가_4-3차 전기공사 설계서_REVP0(090401) 5" xfId="22616"/>
    <cellStyle name="표_02-배수공_배수공H_노임단가_4-3차 전기공사 설계서_REVP0(090401) 6" xfId="22617"/>
    <cellStyle name="표_02-배수공_배수공H_노임단가_4-3차 전기공사 설계서_REVP0(090401) 7" xfId="22618"/>
    <cellStyle name="표_02-배수공_배수공H_노임단가_4-3차 전기공사 설계서_REVP0(090401) 8" xfId="22619"/>
    <cellStyle name="표_02-배수공_배수공H_노임단가_4-3차 전기공사 설계서_REVP0(090401) 9" xfId="22620"/>
    <cellStyle name="표_02-배수공_배수공H_통영기초#11-rev1" xfId="22621"/>
    <cellStyle name="표_02-배수공_배수공H_통영기초#11-rev1 10" xfId="22622"/>
    <cellStyle name="표_02-배수공_배수공H_통영기초#11-rev1 11" xfId="22623"/>
    <cellStyle name="표_02-배수공_배수공H_통영기초#11-rev1 12" xfId="22624"/>
    <cellStyle name="표_02-배수공_배수공H_통영기초#11-rev1 13" xfId="22625"/>
    <cellStyle name="표_02-배수공_배수공H_통영기초#11-rev1 14" xfId="29482"/>
    <cellStyle name="표_02-배수공_배수공H_통영기초#11-rev1 2" xfId="22626"/>
    <cellStyle name="표_02-배수공_배수공H_통영기초#11-rev1 3" xfId="22627"/>
    <cellStyle name="표_02-배수공_배수공H_통영기초#11-rev1 4" xfId="22628"/>
    <cellStyle name="표_02-배수공_배수공H_통영기초#11-rev1 5" xfId="22629"/>
    <cellStyle name="표_02-배수공_배수공H_통영기초#11-rev1 6" xfId="22630"/>
    <cellStyle name="표_02-배수공_배수공H_통영기초#11-rev1 7" xfId="22631"/>
    <cellStyle name="표_02-배수공_배수공H_통영기초#11-rev1 8" xfId="22632"/>
    <cellStyle name="표_02-배수공_배수공H_통영기초#11-rev1 9" xfId="22633"/>
    <cellStyle name="표_02-배수공_배수공H_통영기초#11-rev1_1-1차 전기공사 설계서(저장탱크)_REVA_090721(전기방식수정분)" xfId="28633"/>
    <cellStyle name="표_02-배수공_배수공H_통영기초#11-rev1_4-3차 전기공사 설계서_REVP0(090401)" xfId="22634"/>
    <cellStyle name="표_02-배수공_배수공H_통영기초#11-rev1_4-3차 전기공사 설계서_REVP0(090401) 10" xfId="22635"/>
    <cellStyle name="표_02-배수공_배수공H_통영기초#11-rev1_4-3차 전기공사 설계서_REVP0(090401) 11" xfId="22636"/>
    <cellStyle name="표_02-배수공_배수공H_통영기초#11-rev1_4-3차 전기공사 설계서_REVP0(090401) 12" xfId="22637"/>
    <cellStyle name="표_02-배수공_배수공H_통영기초#11-rev1_4-3차 전기공사 설계서_REVP0(090401) 13" xfId="22638"/>
    <cellStyle name="표_02-배수공_배수공H_통영기초#11-rev1_4-3차 전기공사 설계서_REVP0(090401) 14" xfId="29481"/>
    <cellStyle name="표_02-배수공_배수공H_통영기초#11-rev1_4-3차 전기공사 설계서_REVP0(090401) 2" xfId="22639"/>
    <cellStyle name="표_02-배수공_배수공H_통영기초#11-rev1_4-3차 전기공사 설계서_REVP0(090401) 3" xfId="22640"/>
    <cellStyle name="표_02-배수공_배수공H_통영기초#11-rev1_4-3차 전기공사 설계서_REVP0(090401) 4" xfId="22641"/>
    <cellStyle name="표_02-배수공_배수공H_통영기초#11-rev1_4-3차 전기공사 설계서_REVP0(090401) 5" xfId="22642"/>
    <cellStyle name="표_02-배수공_배수공H_통영기초#11-rev1_4-3차 전기공사 설계서_REVP0(090401) 6" xfId="22643"/>
    <cellStyle name="표_02-배수공_배수공H_통영기초#11-rev1_4-3차 전기공사 설계서_REVP0(090401) 7" xfId="22644"/>
    <cellStyle name="표_02-배수공_배수공H_통영기초#11-rev1_4-3차 전기공사 설계서_REVP0(090401) 8" xfId="22645"/>
    <cellStyle name="표_02-배수공_배수공H_통영기초#11-rev1_4-3차 전기공사 설계서_REVP0(090401) 9" xfId="22646"/>
    <cellStyle name="표_02-배수공_배수공H_통영기초#11-rev1_노임단가" xfId="22647"/>
    <cellStyle name="표_02-배수공_배수공H_통영기초#11-rev1_노임단가 10" xfId="22648"/>
    <cellStyle name="표_02-배수공_배수공H_통영기초#11-rev1_노임단가 11" xfId="22649"/>
    <cellStyle name="표_02-배수공_배수공H_통영기초#11-rev1_노임단가 12" xfId="22650"/>
    <cellStyle name="표_02-배수공_배수공H_통영기초#11-rev1_노임단가 13" xfId="22651"/>
    <cellStyle name="표_02-배수공_배수공H_통영기초#11-rev1_노임단가 14" xfId="29480"/>
    <cellStyle name="표_02-배수공_배수공H_통영기초#11-rev1_노임단가 2" xfId="22652"/>
    <cellStyle name="표_02-배수공_배수공H_통영기초#11-rev1_노임단가 3" xfId="22653"/>
    <cellStyle name="표_02-배수공_배수공H_통영기초#11-rev1_노임단가 4" xfId="22654"/>
    <cellStyle name="표_02-배수공_배수공H_통영기초#11-rev1_노임단가 5" xfId="22655"/>
    <cellStyle name="표_02-배수공_배수공H_통영기초#11-rev1_노임단가 6" xfId="22656"/>
    <cellStyle name="표_02-배수공_배수공H_통영기초#11-rev1_노임단가 7" xfId="22657"/>
    <cellStyle name="표_02-배수공_배수공H_통영기초#11-rev1_노임단가 8" xfId="22658"/>
    <cellStyle name="표_02-배수공_배수공H_통영기초#11-rev1_노임단가 9" xfId="22659"/>
    <cellStyle name="표_02-배수공_배수공H_통영기초#11-rev1_노임단가_1-1차 전기공사 설계서(저장탱크)_REVA_090721(전기방식수정분)" xfId="28634"/>
    <cellStyle name="표_02-배수공_배수공H_통영기초#11-rev1_노임단가_4-3차 전기공사 설계서_REVP0(090401)" xfId="22660"/>
    <cellStyle name="표_02-배수공_배수공H_통영기초#11-rev1_노임단가_4-3차 전기공사 설계서_REVP0(090401) 10" xfId="22661"/>
    <cellStyle name="표_02-배수공_배수공H_통영기초#11-rev1_노임단가_4-3차 전기공사 설계서_REVP0(090401) 11" xfId="22662"/>
    <cellStyle name="표_02-배수공_배수공H_통영기초#11-rev1_노임단가_4-3차 전기공사 설계서_REVP0(090401) 12" xfId="22663"/>
    <cellStyle name="표_02-배수공_배수공H_통영기초#11-rev1_노임단가_4-3차 전기공사 설계서_REVP0(090401) 13" xfId="22664"/>
    <cellStyle name="표_02-배수공_배수공H_통영기초#11-rev1_노임단가_4-3차 전기공사 설계서_REVP0(090401) 14" xfId="29479"/>
    <cellStyle name="표_02-배수공_배수공H_통영기초#11-rev1_노임단가_4-3차 전기공사 설계서_REVP0(090401) 2" xfId="22665"/>
    <cellStyle name="표_02-배수공_배수공H_통영기초#11-rev1_노임단가_4-3차 전기공사 설계서_REVP0(090401) 3" xfId="22666"/>
    <cellStyle name="표_02-배수공_배수공H_통영기초#11-rev1_노임단가_4-3차 전기공사 설계서_REVP0(090401) 4" xfId="22667"/>
    <cellStyle name="표_02-배수공_배수공H_통영기초#11-rev1_노임단가_4-3차 전기공사 설계서_REVP0(090401) 5" xfId="22668"/>
    <cellStyle name="표_02-배수공_배수공H_통영기초#11-rev1_노임단가_4-3차 전기공사 설계서_REVP0(090401) 6" xfId="22669"/>
    <cellStyle name="표_02-배수공_배수공H_통영기초#11-rev1_노임단가_4-3차 전기공사 설계서_REVP0(090401) 7" xfId="22670"/>
    <cellStyle name="표_02-배수공_배수공H_통영기초#11-rev1_노임단가_4-3차 전기공사 설계서_REVP0(090401) 8" xfId="22671"/>
    <cellStyle name="표_02-배수공_배수공H_통영기초#11-rev1_노임단가_4-3차 전기공사 설계서_REVP0(090401) 9" xfId="22672"/>
    <cellStyle name="표_02-배수공_배수공H_통영기초#11-rev1_통합내역서" xfId="22673"/>
    <cellStyle name="표_02-배수공_배수공H_통영기초#11-rev1_통합내역서 10" xfId="22674"/>
    <cellStyle name="표_02-배수공_배수공H_통영기초#11-rev1_통합내역서 11" xfId="22675"/>
    <cellStyle name="표_02-배수공_배수공H_통영기초#11-rev1_통합내역서 12" xfId="22676"/>
    <cellStyle name="표_02-배수공_배수공H_통영기초#11-rev1_통합내역서 13" xfId="22677"/>
    <cellStyle name="표_02-배수공_배수공H_통영기초#11-rev1_통합내역서 14" xfId="29478"/>
    <cellStyle name="표_02-배수공_배수공H_통영기초#11-rev1_통합내역서 2" xfId="22678"/>
    <cellStyle name="표_02-배수공_배수공H_통영기초#11-rev1_통합내역서 3" xfId="22679"/>
    <cellStyle name="표_02-배수공_배수공H_통영기초#11-rev1_통합내역서 4" xfId="22680"/>
    <cellStyle name="표_02-배수공_배수공H_통영기초#11-rev1_통합내역서 5" xfId="22681"/>
    <cellStyle name="표_02-배수공_배수공H_통영기초#11-rev1_통합내역서 6" xfId="22682"/>
    <cellStyle name="표_02-배수공_배수공H_통영기초#11-rev1_통합내역서 7" xfId="22683"/>
    <cellStyle name="표_02-배수공_배수공H_통영기초#11-rev1_통합내역서 8" xfId="22684"/>
    <cellStyle name="표_02-배수공_배수공H_통영기초#11-rev1_통합내역서 9" xfId="22685"/>
    <cellStyle name="표_02-배수공_배수공H_통영기초#11-rev1_통합내역서_1-1차 전기공사 설계서(저장탱크)_REVA_090721(전기방식수정분)" xfId="28635"/>
    <cellStyle name="표_02-배수공_배수공H_통영기초#11-rev1_통합내역서_4-3차 전기공사 설계서_REVP0(090401)" xfId="22686"/>
    <cellStyle name="표_02-배수공_배수공H_통영기초#11-rev1_통합내역서_4-3차 전기공사 설계서_REVP0(090401) 10" xfId="22687"/>
    <cellStyle name="표_02-배수공_배수공H_통영기초#11-rev1_통합내역서_4-3차 전기공사 설계서_REVP0(090401) 11" xfId="22688"/>
    <cellStyle name="표_02-배수공_배수공H_통영기초#11-rev1_통합내역서_4-3차 전기공사 설계서_REVP0(090401) 12" xfId="22689"/>
    <cellStyle name="표_02-배수공_배수공H_통영기초#11-rev1_통합내역서_4-3차 전기공사 설계서_REVP0(090401) 13" xfId="22690"/>
    <cellStyle name="표_02-배수공_배수공H_통영기초#11-rev1_통합내역서_4-3차 전기공사 설계서_REVP0(090401) 14" xfId="29477"/>
    <cellStyle name="표_02-배수공_배수공H_통영기초#11-rev1_통합내역서_4-3차 전기공사 설계서_REVP0(090401) 2" xfId="22691"/>
    <cellStyle name="표_02-배수공_배수공H_통영기초#11-rev1_통합내역서_4-3차 전기공사 설계서_REVP0(090401) 3" xfId="22692"/>
    <cellStyle name="표_02-배수공_배수공H_통영기초#11-rev1_통합내역서_4-3차 전기공사 설계서_REVP0(090401) 4" xfId="22693"/>
    <cellStyle name="표_02-배수공_배수공H_통영기초#11-rev1_통합내역서_4-3차 전기공사 설계서_REVP0(090401) 5" xfId="22694"/>
    <cellStyle name="표_02-배수공_배수공H_통영기초#11-rev1_통합내역서_4-3차 전기공사 설계서_REVP0(090401) 6" xfId="22695"/>
    <cellStyle name="표_02-배수공_배수공H_통영기초#11-rev1_통합내역서_4-3차 전기공사 설계서_REVP0(090401) 7" xfId="22696"/>
    <cellStyle name="표_02-배수공_배수공H_통영기초#11-rev1_통합내역서_4-3차 전기공사 설계서_REVP0(090401) 8" xfId="22697"/>
    <cellStyle name="표_02-배수공_배수공H_통영기초#11-rev1_통합내역서_4-3차 전기공사 설계서_REVP0(090401) 9" xfId="22698"/>
    <cellStyle name="표_02-배수공_배수공H_통영기초#11-rev1_평택15-17본체내역서_rev5" xfId="22699"/>
    <cellStyle name="표_02-배수공_배수공H_통영기초#11-rev1_평택15-17본체내역서_rev5 10" xfId="22700"/>
    <cellStyle name="표_02-배수공_배수공H_통영기초#11-rev1_평택15-17본체내역서_rev5 11" xfId="22701"/>
    <cellStyle name="표_02-배수공_배수공H_통영기초#11-rev1_평택15-17본체내역서_rev5 12" xfId="22702"/>
    <cellStyle name="표_02-배수공_배수공H_통영기초#11-rev1_평택15-17본체내역서_rev5 13" xfId="22703"/>
    <cellStyle name="표_02-배수공_배수공H_통영기초#11-rev1_평택15-17본체내역서_rev5 14" xfId="29476"/>
    <cellStyle name="표_02-배수공_배수공H_통영기초#11-rev1_평택15-17본체내역서_rev5 2" xfId="22704"/>
    <cellStyle name="표_02-배수공_배수공H_통영기초#11-rev1_평택15-17본체내역서_rev5 3" xfId="22705"/>
    <cellStyle name="표_02-배수공_배수공H_통영기초#11-rev1_평택15-17본체내역서_rev5 4" xfId="22706"/>
    <cellStyle name="표_02-배수공_배수공H_통영기초#11-rev1_평택15-17본체내역서_rev5 5" xfId="22707"/>
    <cellStyle name="표_02-배수공_배수공H_통영기초#11-rev1_평택15-17본체내역서_rev5 6" xfId="22708"/>
    <cellStyle name="표_02-배수공_배수공H_통영기초#11-rev1_평택15-17본체내역서_rev5 7" xfId="22709"/>
    <cellStyle name="표_02-배수공_배수공H_통영기초#11-rev1_평택15-17본체내역서_rev5 8" xfId="22710"/>
    <cellStyle name="표_02-배수공_배수공H_통영기초#11-rev1_평택15-17본체내역서_rev5 9" xfId="22711"/>
    <cellStyle name="표_02-배수공_배수공H_통영기초#11-rev1_평택15-17본체내역서_rev5_1-1차 전기공사 설계서(저장탱크)_REVA_090721(전기방식수정분)" xfId="28636"/>
    <cellStyle name="표_02-배수공_배수공H_통영기초#11-rev1_평택15-17본체내역서_rev5_4-3차 전기공사 설계서_REVP0(090401)" xfId="22712"/>
    <cellStyle name="표_02-배수공_배수공H_통영기초#11-rev1_평택15-17본체내역서_rev5_4-3차 전기공사 설계서_REVP0(090401) 10" xfId="22713"/>
    <cellStyle name="표_02-배수공_배수공H_통영기초#11-rev1_평택15-17본체내역서_rev5_4-3차 전기공사 설계서_REVP0(090401) 11" xfId="22714"/>
    <cellStyle name="표_02-배수공_배수공H_통영기초#11-rev1_평택15-17본체내역서_rev5_4-3차 전기공사 설계서_REVP0(090401) 12" xfId="22715"/>
    <cellStyle name="표_02-배수공_배수공H_통영기초#11-rev1_평택15-17본체내역서_rev5_4-3차 전기공사 설계서_REVP0(090401) 13" xfId="22716"/>
    <cellStyle name="표_02-배수공_배수공H_통영기초#11-rev1_평택15-17본체내역서_rev5_4-3차 전기공사 설계서_REVP0(090401) 14" xfId="29475"/>
    <cellStyle name="표_02-배수공_배수공H_통영기초#11-rev1_평택15-17본체내역서_rev5_4-3차 전기공사 설계서_REVP0(090401) 2" xfId="22717"/>
    <cellStyle name="표_02-배수공_배수공H_통영기초#11-rev1_평택15-17본체내역서_rev5_4-3차 전기공사 설계서_REVP0(090401) 3" xfId="22718"/>
    <cellStyle name="표_02-배수공_배수공H_통영기초#11-rev1_평택15-17본체내역서_rev5_4-3차 전기공사 설계서_REVP0(090401) 4" xfId="22719"/>
    <cellStyle name="표_02-배수공_배수공H_통영기초#11-rev1_평택15-17본체내역서_rev5_4-3차 전기공사 설계서_REVP0(090401) 5" xfId="22720"/>
    <cellStyle name="표_02-배수공_배수공H_통영기초#11-rev1_평택15-17본체내역서_rev5_4-3차 전기공사 설계서_REVP0(090401) 6" xfId="22721"/>
    <cellStyle name="표_02-배수공_배수공H_통영기초#11-rev1_평택15-17본체내역서_rev5_4-3차 전기공사 설계서_REVP0(090401) 7" xfId="22722"/>
    <cellStyle name="표_02-배수공_배수공H_통영기초#11-rev1_평택15-17본체내역서_rev5_4-3차 전기공사 설계서_REVP0(090401) 8" xfId="22723"/>
    <cellStyle name="표_02-배수공_배수공H_통영기초#11-rev1_평택15-17본체내역서_rev5_4-3차 전기공사 설계서_REVP0(090401) 9" xfId="22724"/>
    <cellStyle name="표_02-배수공_배수공H_통합내역서" xfId="22725"/>
    <cellStyle name="표_02-배수공_배수공H_통합내역서 10" xfId="22726"/>
    <cellStyle name="표_02-배수공_배수공H_통합내역서 11" xfId="22727"/>
    <cellStyle name="표_02-배수공_배수공H_통합내역서 12" xfId="22728"/>
    <cellStyle name="표_02-배수공_배수공H_통합내역서 13" xfId="22729"/>
    <cellStyle name="표_02-배수공_배수공H_통합내역서 14" xfId="29474"/>
    <cellStyle name="표_02-배수공_배수공H_통합내역서 2" xfId="22730"/>
    <cellStyle name="표_02-배수공_배수공H_통합내역서 3" xfId="22731"/>
    <cellStyle name="표_02-배수공_배수공H_통합내역서 4" xfId="22732"/>
    <cellStyle name="표_02-배수공_배수공H_통합내역서 5" xfId="22733"/>
    <cellStyle name="표_02-배수공_배수공H_통합내역서 6" xfId="22734"/>
    <cellStyle name="표_02-배수공_배수공H_통합내역서 7" xfId="22735"/>
    <cellStyle name="표_02-배수공_배수공H_통합내역서 8" xfId="22736"/>
    <cellStyle name="표_02-배수공_배수공H_통합내역서 9" xfId="22737"/>
    <cellStyle name="표_02-배수공_배수공H_통합내역서_1-1차 전기공사 설계서(저장탱크)_REVA_090721(전기방식수정분)" xfId="28637"/>
    <cellStyle name="표_02-배수공_배수공H_통합내역서_4-3차 전기공사 설계서_REVP0(090401)" xfId="22738"/>
    <cellStyle name="표_02-배수공_배수공H_통합내역서_4-3차 전기공사 설계서_REVP0(090401) 10" xfId="22739"/>
    <cellStyle name="표_02-배수공_배수공H_통합내역서_4-3차 전기공사 설계서_REVP0(090401) 11" xfId="22740"/>
    <cellStyle name="표_02-배수공_배수공H_통합내역서_4-3차 전기공사 설계서_REVP0(090401) 12" xfId="22741"/>
    <cellStyle name="표_02-배수공_배수공H_통합내역서_4-3차 전기공사 설계서_REVP0(090401) 13" xfId="22742"/>
    <cellStyle name="표_02-배수공_배수공H_통합내역서_4-3차 전기공사 설계서_REVP0(090401) 14" xfId="29473"/>
    <cellStyle name="표_02-배수공_배수공H_통합내역서_4-3차 전기공사 설계서_REVP0(090401) 2" xfId="22743"/>
    <cellStyle name="표_02-배수공_배수공H_통합내역서_4-3차 전기공사 설계서_REVP0(090401) 3" xfId="22744"/>
    <cellStyle name="표_02-배수공_배수공H_통합내역서_4-3차 전기공사 설계서_REVP0(090401) 4" xfId="22745"/>
    <cellStyle name="표_02-배수공_배수공H_통합내역서_4-3차 전기공사 설계서_REVP0(090401) 5" xfId="22746"/>
    <cellStyle name="표_02-배수공_배수공H_통합내역서_4-3차 전기공사 설계서_REVP0(090401) 6" xfId="22747"/>
    <cellStyle name="표_02-배수공_배수공H_통합내역서_4-3차 전기공사 설계서_REVP0(090401) 7" xfId="22748"/>
    <cellStyle name="표_02-배수공_배수공H_통합내역서_4-3차 전기공사 설계서_REVP0(090401) 8" xfId="22749"/>
    <cellStyle name="표_02-배수공_배수공H_통합내역서_4-3차 전기공사 설계서_REVP0(090401) 9" xfId="22750"/>
    <cellStyle name="표_02-배수공_배수공H_평택15-17본체내역서_rev5" xfId="22751"/>
    <cellStyle name="표_02-배수공_배수공H_평택15-17본체내역서_rev5 10" xfId="22752"/>
    <cellStyle name="표_02-배수공_배수공H_평택15-17본체내역서_rev5 11" xfId="22753"/>
    <cellStyle name="표_02-배수공_배수공H_평택15-17본체내역서_rev5 12" xfId="22754"/>
    <cellStyle name="표_02-배수공_배수공H_평택15-17본체내역서_rev5 13" xfId="22755"/>
    <cellStyle name="표_02-배수공_배수공H_평택15-17본체내역서_rev5 14" xfId="29472"/>
    <cellStyle name="표_02-배수공_배수공H_평택15-17본체내역서_rev5 2" xfId="22756"/>
    <cellStyle name="표_02-배수공_배수공H_평택15-17본체내역서_rev5 3" xfId="22757"/>
    <cellStyle name="표_02-배수공_배수공H_평택15-17본체내역서_rev5 4" xfId="22758"/>
    <cellStyle name="표_02-배수공_배수공H_평택15-17본체내역서_rev5 5" xfId="22759"/>
    <cellStyle name="표_02-배수공_배수공H_평택15-17본체내역서_rev5 6" xfId="22760"/>
    <cellStyle name="표_02-배수공_배수공H_평택15-17본체내역서_rev5 7" xfId="22761"/>
    <cellStyle name="표_02-배수공_배수공H_평택15-17본체내역서_rev5 8" xfId="22762"/>
    <cellStyle name="표_02-배수공_배수공H_평택15-17본체내역서_rev5 9" xfId="22763"/>
    <cellStyle name="표_02-배수공_배수공H_평택15-17본체내역서_rev5_1-1차 전기공사 설계서(저장탱크)_REVA_090721(전기방식수정분)" xfId="28638"/>
    <cellStyle name="표_02-배수공_배수공H_평택15-17본체내역서_rev5_4-3차 전기공사 설계서_REVP0(090401)" xfId="22764"/>
    <cellStyle name="표_02-배수공_배수공H_평택15-17본체내역서_rev5_4-3차 전기공사 설계서_REVP0(090401) 10" xfId="22765"/>
    <cellStyle name="표_02-배수공_배수공H_평택15-17본체내역서_rev5_4-3차 전기공사 설계서_REVP0(090401) 11" xfId="22766"/>
    <cellStyle name="표_02-배수공_배수공H_평택15-17본체내역서_rev5_4-3차 전기공사 설계서_REVP0(090401) 12" xfId="22767"/>
    <cellStyle name="표_02-배수공_배수공H_평택15-17본체내역서_rev5_4-3차 전기공사 설계서_REVP0(090401) 13" xfId="22768"/>
    <cellStyle name="표_02-배수공_배수공H_평택15-17본체내역서_rev5_4-3차 전기공사 설계서_REVP0(090401) 14" xfId="29471"/>
    <cellStyle name="표_02-배수공_배수공H_평택15-17본체내역서_rev5_4-3차 전기공사 설계서_REVP0(090401) 2" xfId="22769"/>
    <cellStyle name="표_02-배수공_배수공H_평택15-17본체내역서_rev5_4-3차 전기공사 설계서_REVP0(090401) 3" xfId="22770"/>
    <cellStyle name="표_02-배수공_배수공H_평택15-17본체내역서_rev5_4-3차 전기공사 설계서_REVP0(090401) 4" xfId="22771"/>
    <cellStyle name="표_02-배수공_배수공H_평택15-17본체내역서_rev5_4-3차 전기공사 설계서_REVP0(090401) 5" xfId="22772"/>
    <cellStyle name="표_02-배수공_배수공H_평택15-17본체내역서_rev5_4-3차 전기공사 설계서_REVP0(090401) 6" xfId="22773"/>
    <cellStyle name="표_02-배수공_배수공H_평택15-17본체내역서_rev5_4-3차 전기공사 설계서_REVP0(090401) 7" xfId="22774"/>
    <cellStyle name="표_02-배수공_배수공H_평택15-17본체내역서_rev5_4-3차 전기공사 설계서_REVP0(090401) 8" xfId="22775"/>
    <cellStyle name="표_02-배수공_배수공H_평택15-17본체내역서_rev5_4-3차 전기공사 설계서_REVP0(090401) 9" xfId="22776"/>
    <cellStyle name="표_02-배수공_통영기초#11-rev1" xfId="22777"/>
    <cellStyle name="표_02-배수공_통영기초#11-rev1 10" xfId="22778"/>
    <cellStyle name="표_02-배수공_통영기초#11-rev1 11" xfId="22779"/>
    <cellStyle name="표_02-배수공_통영기초#11-rev1 12" xfId="22780"/>
    <cellStyle name="표_02-배수공_통영기초#11-rev1 13" xfId="22781"/>
    <cellStyle name="표_02-배수공_통영기초#11-rev1 14" xfId="29470"/>
    <cellStyle name="표_02-배수공_통영기초#11-rev1 2" xfId="22782"/>
    <cellStyle name="표_02-배수공_통영기초#11-rev1 3" xfId="22783"/>
    <cellStyle name="표_02-배수공_통영기초#11-rev1 4" xfId="22784"/>
    <cellStyle name="표_02-배수공_통영기초#11-rev1 5" xfId="22785"/>
    <cellStyle name="표_02-배수공_통영기초#11-rev1 6" xfId="22786"/>
    <cellStyle name="표_02-배수공_통영기초#11-rev1 7" xfId="22787"/>
    <cellStyle name="표_02-배수공_통영기초#11-rev1 8" xfId="22788"/>
    <cellStyle name="표_02-배수공_통영기초#11-rev1 9" xfId="22789"/>
    <cellStyle name="표_02-배수공_통영기초#11-rev1_1-1차 전기공사 설계서(저장탱크)_REVA_090721(전기방식수정분)" xfId="28639"/>
    <cellStyle name="표_02-배수공_통영기초#11-rev1_4-3차 전기공사 설계서_REVP0(090401)" xfId="22790"/>
    <cellStyle name="표_02-배수공_통영기초#11-rev1_4-3차 전기공사 설계서_REVP0(090401) 10" xfId="22791"/>
    <cellStyle name="표_02-배수공_통영기초#11-rev1_4-3차 전기공사 설계서_REVP0(090401) 11" xfId="22792"/>
    <cellStyle name="표_02-배수공_통영기초#11-rev1_4-3차 전기공사 설계서_REVP0(090401) 12" xfId="22793"/>
    <cellStyle name="표_02-배수공_통영기초#11-rev1_4-3차 전기공사 설계서_REVP0(090401) 13" xfId="22794"/>
    <cellStyle name="표_02-배수공_통영기초#11-rev1_4-3차 전기공사 설계서_REVP0(090401) 14" xfId="29469"/>
    <cellStyle name="표_02-배수공_통영기초#11-rev1_4-3차 전기공사 설계서_REVP0(090401) 2" xfId="22795"/>
    <cellStyle name="표_02-배수공_통영기초#11-rev1_4-3차 전기공사 설계서_REVP0(090401) 3" xfId="22796"/>
    <cellStyle name="표_02-배수공_통영기초#11-rev1_4-3차 전기공사 설계서_REVP0(090401) 4" xfId="22797"/>
    <cellStyle name="표_02-배수공_통영기초#11-rev1_4-3차 전기공사 설계서_REVP0(090401) 5" xfId="22798"/>
    <cellStyle name="표_02-배수공_통영기초#11-rev1_4-3차 전기공사 설계서_REVP0(090401) 6" xfId="22799"/>
    <cellStyle name="표_02-배수공_통영기초#11-rev1_4-3차 전기공사 설계서_REVP0(090401) 7" xfId="22800"/>
    <cellStyle name="표_02-배수공_통영기초#11-rev1_4-3차 전기공사 설계서_REVP0(090401) 8" xfId="22801"/>
    <cellStyle name="표_02-배수공_통영기초#11-rev1_4-3차 전기공사 설계서_REVP0(090401) 9" xfId="22802"/>
    <cellStyle name="표_02-배수공_통영기초#11-rev1_노임단가" xfId="22803"/>
    <cellStyle name="표_02-배수공_통영기초#11-rev1_노임단가 10" xfId="22804"/>
    <cellStyle name="표_02-배수공_통영기초#11-rev1_노임단가 11" xfId="22805"/>
    <cellStyle name="표_02-배수공_통영기초#11-rev1_노임단가 12" xfId="22806"/>
    <cellStyle name="표_02-배수공_통영기초#11-rev1_노임단가 13" xfId="22807"/>
    <cellStyle name="표_02-배수공_통영기초#11-rev1_노임단가 14" xfId="29468"/>
    <cellStyle name="표_02-배수공_통영기초#11-rev1_노임단가 2" xfId="22808"/>
    <cellStyle name="표_02-배수공_통영기초#11-rev1_노임단가 3" xfId="22809"/>
    <cellStyle name="표_02-배수공_통영기초#11-rev1_노임단가 4" xfId="22810"/>
    <cellStyle name="표_02-배수공_통영기초#11-rev1_노임단가 5" xfId="22811"/>
    <cellStyle name="표_02-배수공_통영기초#11-rev1_노임단가 6" xfId="22812"/>
    <cellStyle name="표_02-배수공_통영기초#11-rev1_노임단가 7" xfId="22813"/>
    <cellStyle name="표_02-배수공_통영기초#11-rev1_노임단가 8" xfId="22814"/>
    <cellStyle name="표_02-배수공_통영기초#11-rev1_노임단가 9" xfId="22815"/>
    <cellStyle name="표_02-배수공_통영기초#11-rev1_노임단가_1-1차 전기공사 설계서(저장탱크)_REVA_090721(전기방식수정분)" xfId="28640"/>
    <cellStyle name="표_02-배수공_통영기초#11-rev1_노임단가_4-3차 전기공사 설계서_REVP0(090401)" xfId="22816"/>
    <cellStyle name="표_02-배수공_통영기초#11-rev1_노임단가_4-3차 전기공사 설계서_REVP0(090401) 10" xfId="22817"/>
    <cellStyle name="표_02-배수공_통영기초#11-rev1_노임단가_4-3차 전기공사 설계서_REVP0(090401) 11" xfId="22818"/>
    <cellStyle name="표_02-배수공_통영기초#11-rev1_노임단가_4-3차 전기공사 설계서_REVP0(090401) 12" xfId="22819"/>
    <cellStyle name="표_02-배수공_통영기초#11-rev1_노임단가_4-3차 전기공사 설계서_REVP0(090401) 13" xfId="22820"/>
    <cellStyle name="표_02-배수공_통영기초#11-rev1_노임단가_4-3차 전기공사 설계서_REVP0(090401) 14" xfId="29467"/>
    <cellStyle name="표_02-배수공_통영기초#11-rev1_노임단가_4-3차 전기공사 설계서_REVP0(090401) 2" xfId="22821"/>
    <cellStyle name="표_02-배수공_통영기초#11-rev1_노임단가_4-3차 전기공사 설계서_REVP0(090401) 3" xfId="22822"/>
    <cellStyle name="표_02-배수공_통영기초#11-rev1_노임단가_4-3차 전기공사 설계서_REVP0(090401) 4" xfId="22823"/>
    <cellStyle name="표_02-배수공_통영기초#11-rev1_노임단가_4-3차 전기공사 설계서_REVP0(090401) 5" xfId="22824"/>
    <cellStyle name="표_02-배수공_통영기초#11-rev1_노임단가_4-3차 전기공사 설계서_REVP0(090401) 6" xfId="22825"/>
    <cellStyle name="표_02-배수공_통영기초#11-rev1_노임단가_4-3차 전기공사 설계서_REVP0(090401) 7" xfId="22826"/>
    <cellStyle name="표_02-배수공_통영기초#11-rev1_노임단가_4-3차 전기공사 설계서_REVP0(090401) 8" xfId="22827"/>
    <cellStyle name="표_02-배수공_통영기초#11-rev1_노임단가_4-3차 전기공사 설계서_REVP0(090401) 9" xfId="22828"/>
    <cellStyle name="표_02-배수공_통영기초#11-rev1_통합내역서" xfId="22829"/>
    <cellStyle name="표_02-배수공_통영기초#11-rev1_통합내역서 10" xfId="22830"/>
    <cellStyle name="표_02-배수공_통영기초#11-rev1_통합내역서 11" xfId="22831"/>
    <cellStyle name="표_02-배수공_통영기초#11-rev1_통합내역서 12" xfId="22832"/>
    <cellStyle name="표_02-배수공_통영기초#11-rev1_통합내역서 13" xfId="22833"/>
    <cellStyle name="표_02-배수공_통영기초#11-rev1_통합내역서 14" xfId="29466"/>
    <cellStyle name="표_02-배수공_통영기초#11-rev1_통합내역서 2" xfId="22834"/>
    <cellStyle name="표_02-배수공_통영기초#11-rev1_통합내역서 3" xfId="22835"/>
    <cellStyle name="표_02-배수공_통영기초#11-rev1_통합내역서 4" xfId="22836"/>
    <cellStyle name="표_02-배수공_통영기초#11-rev1_통합내역서 5" xfId="22837"/>
    <cellStyle name="표_02-배수공_통영기초#11-rev1_통합내역서 6" xfId="22838"/>
    <cellStyle name="표_02-배수공_통영기초#11-rev1_통합내역서 7" xfId="22839"/>
    <cellStyle name="표_02-배수공_통영기초#11-rev1_통합내역서 8" xfId="22840"/>
    <cellStyle name="표_02-배수공_통영기초#11-rev1_통합내역서 9" xfId="22841"/>
    <cellStyle name="표_02-배수공_통영기초#11-rev1_통합내역서_1-1차 전기공사 설계서(저장탱크)_REVA_090721(전기방식수정분)" xfId="28641"/>
    <cellStyle name="표_02-배수공_통영기초#11-rev1_통합내역서_4-3차 전기공사 설계서_REVP0(090401)" xfId="22842"/>
    <cellStyle name="표_02-배수공_통영기초#11-rev1_통합내역서_4-3차 전기공사 설계서_REVP0(090401) 10" xfId="22843"/>
    <cellStyle name="표_02-배수공_통영기초#11-rev1_통합내역서_4-3차 전기공사 설계서_REVP0(090401) 11" xfId="22844"/>
    <cellStyle name="표_02-배수공_통영기초#11-rev1_통합내역서_4-3차 전기공사 설계서_REVP0(090401) 12" xfId="22845"/>
    <cellStyle name="표_02-배수공_통영기초#11-rev1_통합내역서_4-3차 전기공사 설계서_REVP0(090401) 13" xfId="22846"/>
    <cellStyle name="표_02-배수공_통영기초#11-rev1_통합내역서_4-3차 전기공사 설계서_REVP0(090401) 14" xfId="29465"/>
    <cellStyle name="표_02-배수공_통영기초#11-rev1_통합내역서_4-3차 전기공사 설계서_REVP0(090401) 2" xfId="22847"/>
    <cellStyle name="표_02-배수공_통영기초#11-rev1_통합내역서_4-3차 전기공사 설계서_REVP0(090401) 3" xfId="22848"/>
    <cellStyle name="표_02-배수공_통영기초#11-rev1_통합내역서_4-3차 전기공사 설계서_REVP0(090401) 4" xfId="22849"/>
    <cellStyle name="표_02-배수공_통영기초#11-rev1_통합내역서_4-3차 전기공사 설계서_REVP0(090401) 5" xfId="22850"/>
    <cellStyle name="표_02-배수공_통영기초#11-rev1_통합내역서_4-3차 전기공사 설계서_REVP0(090401) 6" xfId="22851"/>
    <cellStyle name="표_02-배수공_통영기초#11-rev1_통합내역서_4-3차 전기공사 설계서_REVP0(090401) 7" xfId="22852"/>
    <cellStyle name="표_02-배수공_통영기초#11-rev1_통합내역서_4-3차 전기공사 설계서_REVP0(090401) 8" xfId="22853"/>
    <cellStyle name="표_02-배수공_통영기초#11-rev1_통합내역서_4-3차 전기공사 설계서_REVP0(090401) 9" xfId="22854"/>
    <cellStyle name="표_02-배수공_통영기초#11-rev1_평택15-17본체내역서_rev5" xfId="22855"/>
    <cellStyle name="표_02-배수공_통영기초#11-rev1_평택15-17본체내역서_rev5 10" xfId="22856"/>
    <cellStyle name="표_02-배수공_통영기초#11-rev1_평택15-17본체내역서_rev5 11" xfId="22857"/>
    <cellStyle name="표_02-배수공_통영기초#11-rev1_평택15-17본체내역서_rev5 12" xfId="22858"/>
    <cellStyle name="표_02-배수공_통영기초#11-rev1_평택15-17본체내역서_rev5 13" xfId="22859"/>
    <cellStyle name="표_02-배수공_통영기초#11-rev1_평택15-17본체내역서_rev5 14" xfId="29464"/>
    <cellStyle name="표_02-배수공_통영기초#11-rev1_평택15-17본체내역서_rev5 2" xfId="22860"/>
    <cellStyle name="표_02-배수공_통영기초#11-rev1_평택15-17본체내역서_rev5 3" xfId="22861"/>
    <cellStyle name="표_02-배수공_통영기초#11-rev1_평택15-17본체내역서_rev5 4" xfId="22862"/>
    <cellStyle name="표_02-배수공_통영기초#11-rev1_평택15-17본체내역서_rev5 5" xfId="22863"/>
    <cellStyle name="표_02-배수공_통영기초#11-rev1_평택15-17본체내역서_rev5 6" xfId="22864"/>
    <cellStyle name="표_02-배수공_통영기초#11-rev1_평택15-17본체내역서_rev5 7" xfId="22865"/>
    <cellStyle name="표_02-배수공_통영기초#11-rev1_평택15-17본체내역서_rev5 8" xfId="22866"/>
    <cellStyle name="표_02-배수공_통영기초#11-rev1_평택15-17본체내역서_rev5 9" xfId="22867"/>
    <cellStyle name="표_02-배수공_통영기초#11-rev1_평택15-17본체내역서_rev5_1-1차 전기공사 설계서(저장탱크)_REVA_090721(전기방식수정분)" xfId="28642"/>
    <cellStyle name="표_02-배수공_통영기초#11-rev1_평택15-17본체내역서_rev5_4-3차 전기공사 설계서_REVP0(090401)" xfId="22868"/>
    <cellStyle name="표_02-배수공_통영기초#11-rev1_평택15-17본체내역서_rev5_4-3차 전기공사 설계서_REVP0(090401) 10" xfId="22869"/>
    <cellStyle name="표_02-배수공_통영기초#11-rev1_평택15-17본체내역서_rev5_4-3차 전기공사 설계서_REVP0(090401) 11" xfId="22870"/>
    <cellStyle name="표_02-배수공_통영기초#11-rev1_평택15-17본체내역서_rev5_4-3차 전기공사 설계서_REVP0(090401) 12" xfId="22871"/>
    <cellStyle name="표_02-배수공_통영기초#11-rev1_평택15-17본체내역서_rev5_4-3차 전기공사 설계서_REVP0(090401) 13" xfId="22872"/>
    <cellStyle name="표_02-배수공_통영기초#11-rev1_평택15-17본체내역서_rev5_4-3차 전기공사 설계서_REVP0(090401) 14" xfId="29463"/>
    <cellStyle name="표_02-배수공_통영기초#11-rev1_평택15-17본체내역서_rev5_4-3차 전기공사 설계서_REVP0(090401) 2" xfId="22873"/>
    <cellStyle name="표_02-배수공_통영기초#11-rev1_평택15-17본체내역서_rev5_4-3차 전기공사 설계서_REVP0(090401) 3" xfId="22874"/>
    <cellStyle name="표_02-배수공_통영기초#11-rev1_평택15-17본체내역서_rev5_4-3차 전기공사 설계서_REVP0(090401) 4" xfId="22875"/>
    <cellStyle name="표_02-배수공_통영기초#11-rev1_평택15-17본체내역서_rev5_4-3차 전기공사 설계서_REVP0(090401) 5" xfId="22876"/>
    <cellStyle name="표_02-배수공_통영기초#11-rev1_평택15-17본체내역서_rev5_4-3차 전기공사 설계서_REVP0(090401) 6" xfId="22877"/>
    <cellStyle name="표_02-배수공_통영기초#11-rev1_평택15-17본체내역서_rev5_4-3차 전기공사 설계서_REVP0(090401) 7" xfId="22878"/>
    <cellStyle name="표_02-배수공_통영기초#11-rev1_평택15-17본체내역서_rev5_4-3차 전기공사 설계서_REVP0(090401) 8" xfId="22879"/>
    <cellStyle name="표_02-배수공_통영기초#11-rev1_평택15-17본체내역서_rev5_4-3차 전기공사 설계서_REVP0(090401) 9" xfId="22880"/>
    <cellStyle name="표_02-배수공_통합내역서" xfId="22881"/>
    <cellStyle name="표_02-배수공_통합내역서 10" xfId="22882"/>
    <cellStyle name="표_02-배수공_통합내역서 11" xfId="22883"/>
    <cellStyle name="표_02-배수공_통합내역서 12" xfId="22884"/>
    <cellStyle name="표_02-배수공_통합내역서 13" xfId="22885"/>
    <cellStyle name="표_02-배수공_통합내역서 14" xfId="29462"/>
    <cellStyle name="표_02-배수공_통합내역서 2" xfId="22886"/>
    <cellStyle name="표_02-배수공_통합내역서 3" xfId="22887"/>
    <cellStyle name="표_02-배수공_통합내역서 4" xfId="22888"/>
    <cellStyle name="표_02-배수공_통합내역서 5" xfId="22889"/>
    <cellStyle name="표_02-배수공_통합내역서 6" xfId="22890"/>
    <cellStyle name="표_02-배수공_통합내역서 7" xfId="22891"/>
    <cellStyle name="표_02-배수공_통합내역서 8" xfId="22892"/>
    <cellStyle name="표_02-배수공_통합내역서 9" xfId="22893"/>
    <cellStyle name="표_02-배수공_통합내역서_1-1차 전기공사 설계서(저장탱크)_REVA_090721(전기방식수정분)" xfId="28643"/>
    <cellStyle name="표_02-배수공_통합내역서_4-3차 전기공사 설계서_REVP0(090401)" xfId="22894"/>
    <cellStyle name="표_02-배수공_통합내역서_4-3차 전기공사 설계서_REVP0(090401) 10" xfId="22895"/>
    <cellStyle name="표_02-배수공_통합내역서_4-3차 전기공사 설계서_REVP0(090401) 11" xfId="22896"/>
    <cellStyle name="표_02-배수공_통합내역서_4-3차 전기공사 설계서_REVP0(090401) 12" xfId="22897"/>
    <cellStyle name="표_02-배수공_통합내역서_4-3차 전기공사 설계서_REVP0(090401) 13" xfId="22898"/>
    <cellStyle name="표_02-배수공_통합내역서_4-3차 전기공사 설계서_REVP0(090401) 14" xfId="29461"/>
    <cellStyle name="표_02-배수공_통합내역서_4-3차 전기공사 설계서_REVP0(090401) 2" xfId="22899"/>
    <cellStyle name="표_02-배수공_통합내역서_4-3차 전기공사 설계서_REVP0(090401) 3" xfId="22900"/>
    <cellStyle name="표_02-배수공_통합내역서_4-3차 전기공사 설계서_REVP0(090401) 4" xfId="22901"/>
    <cellStyle name="표_02-배수공_통합내역서_4-3차 전기공사 설계서_REVP0(090401) 5" xfId="22902"/>
    <cellStyle name="표_02-배수공_통합내역서_4-3차 전기공사 설계서_REVP0(090401) 6" xfId="22903"/>
    <cellStyle name="표_02-배수공_통합내역서_4-3차 전기공사 설계서_REVP0(090401) 7" xfId="22904"/>
    <cellStyle name="표_02-배수공_통합내역서_4-3차 전기공사 설계서_REVP0(090401) 8" xfId="22905"/>
    <cellStyle name="표_02-배수공_통합내역서_4-3차 전기공사 설계서_REVP0(090401) 9" xfId="22906"/>
    <cellStyle name="표_02-배수공_평택15-17본체내역서_rev5" xfId="22907"/>
    <cellStyle name="표_02-배수공_평택15-17본체내역서_rev5 10" xfId="22908"/>
    <cellStyle name="표_02-배수공_평택15-17본체내역서_rev5 11" xfId="22909"/>
    <cellStyle name="표_02-배수공_평택15-17본체내역서_rev5 12" xfId="22910"/>
    <cellStyle name="표_02-배수공_평택15-17본체내역서_rev5 13" xfId="22911"/>
    <cellStyle name="표_02-배수공_평택15-17본체내역서_rev5 14" xfId="29460"/>
    <cellStyle name="표_02-배수공_평택15-17본체내역서_rev5 2" xfId="22912"/>
    <cellStyle name="표_02-배수공_평택15-17본체내역서_rev5 3" xfId="22913"/>
    <cellStyle name="표_02-배수공_평택15-17본체내역서_rev5 4" xfId="22914"/>
    <cellStyle name="표_02-배수공_평택15-17본체내역서_rev5 5" xfId="22915"/>
    <cellStyle name="표_02-배수공_평택15-17본체내역서_rev5 6" xfId="22916"/>
    <cellStyle name="표_02-배수공_평택15-17본체내역서_rev5 7" xfId="22917"/>
    <cellStyle name="표_02-배수공_평택15-17본체내역서_rev5 8" xfId="22918"/>
    <cellStyle name="표_02-배수공_평택15-17본체내역서_rev5 9" xfId="22919"/>
    <cellStyle name="표_02-배수공_평택15-17본체내역서_rev5_1-1차 전기공사 설계서(저장탱크)_REVA_090721(전기방식수정분)" xfId="28644"/>
    <cellStyle name="표_02-배수공_평택15-17본체내역서_rev5_4-3차 전기공사 설계서_REVP0(090401)" xfId="22920"/>
    <cellStyle name="표_02-배수공_평택15-17본체내역서_rev5_4-3차 전기공사 설계서_REVP0(090401) 10" xfId="22921"/>
    <cellStyle name="표_02-배수공_평택15-17본체내역서_rev5_4-3차 전기공사 설계서_REVP0(090401) 11" xfId="22922"/>
    <cellStyle name="표_02-배수공_평택15-17본체내역서_rev5_4-3차 전기공사 설계서_REVP0(090401) 12" xfId="22923"/>
    <cellStyle name="표_02-배수공_평택15-17본체내역서_rev5_4-3차 전기공사 설계서_REVP0(090401) 13" xfId="22924"/>
    <cellStyle name="표_02-배수공_평택15-17본체내역서_rev5_4-3차 전기공사 설계서_REVP0(090401) 14" xfId="29459"/>
    <cellStyle name="표_02-배수공_평택15-17본체내역서_rev5_4-3차 전기공사 설계서_REVP0(090401) 2" xfId="22925"/>
    <cellStyle name="표_02-배수공_평택15-17본체내역서_rev5_4-3차 전기공사 설계서_REVP0(090401) 3" xfId="22926"/>
    <cellStyle name="표_02-배수공_평택15-17본체내역서_rev5_4-3차 전기공사 설계서_REVP0(090401) 4" xfId="22927"/>
    <cellStyle name="표_02-배수공_평택15-17본체내역서_rev5_4-3차 전기공사 설계서_REVP0(090401) 5" xfId="22928"/>
    <cellStyle name="표_02-배수공_평택15-17본체내역서_rev5_4-3차 전기공사 설계서_REVP0(090401) 6" xfId="22929"/>
    <cellStyle name="표_02-배수공_평택15-17본체내역서_rev5_4-3차 전기공사 설계서_REVP0(090401) 7" xfId="22930"/>
    <cellStyle name="표_02-배수공_평택15-17본체내역서_rev5_4-3차 전기공사 설계서_REVP0(090401) 8" xfId="22931"/>
    <cellStyle name="표_02-배수공_평택15-17본체내역서_rev5_4-3차 전기공사 설계서_REVP0(090401) 9" xfId="22932"/>
    <cellStyle name="표_04-포장공_02-배수공" xfId="22933"/>
    <cellStyle name="표_04-포장공_02-배수공 10" xfId="22934"/>
    <cellStyle name="표_04-포장공_02-배수공 11" xfId="22935"/>
    <cellStyle name="표_04-포장공_02-배수공 12" xfId="22936"/>
    <cellStyle name="표_04-포장공_02-배수공 13" xfId="22937"/>
    <cellStyle name="표_04-포장공_02-배수공 14" xfId="29458"/>
    <cellStyle name="표_04-포장공_02-배수공 2" xfId="22938"/>
    <cellStyle name="표_04-포장공_02-배수공 3" xfId="22939"/>
    <cellStyle name="표_04-포장공_02-배수공 4" xfId="22940"/>
    <cellStyle name="표_04-포장공_02-배수공 5" xfId="22941"/>
    <cellStyle name="표_04-포장공_02-배수공 6" xfId="22942"/>
    <cellStyle name="표_04-포장공_02-배수공 7" xfId="22943"/>
    <cellStyle name="표_04-포장공_02-배수공 8" xfId="22944"/>
    <cellStyle name="표_04-포장공_02-배수공 9" xfId="22945"/>
    <cellStyle name="표_04-포장공_02-배수공_1-1차 전기공사 설계서(저장탱크)_REVA_090721(전기방식수정분)" xfId="28645"/>
    <cellStyle name="표_04-포장공_02-배수공_4-3차 전기공사 설계서_REVP0(090401)" xfId="22946"/>
    <cellStyle name="표_04-포장공_02-배수공_4-3차 전기공사 설계서_REVP0(090401) 10" xfId="22947"/>
    <cellStyle name="표_04-포장공_02-배수공_4-3차 전기공사 설계서_REVP0(090401) 11" xfId="22948"/>
    <cellStyle name="표_04-포장공_02-배수공_4-3차 전기공사 설계서_REVP0(090401) 12" xfId="22949"/>
    <cellStyle name="표_04-포장공_02-배수공_4-3차 전기공사 설계서_REVP0(090401) 13" xfId="22950"/>
    <cellStyle name="표_04-포장공_02-배수공_4-3차 전기공사 설계서_REVP0(090401) 14" xfId="29457"/>
    <cellStyle name="표_04-포장공_02-배수공_4-3차 전기공사 설계서_REVP0(090401) 2" xfId="22951"/>
    <cellStyle name="표_04-포장공_02-배수공_4-3차 전기공사 설계서_REVP0(090401) 3" xfId="22952"/>
    <cellStyle name="표_04-포장공_02-배수공_4-3차 전기공사 설계서_REVP0(090401) 4" xfId="22953"/>
    <cellStyle name="표_04-포장공_02-배수공_4-3차 전기공사 설계서_REVP0(090401) 5" xfId="22954"/>
    <cellStyle name="표_04-포장공_02-배수공_4-3차 전기공사 설계서_REVP0(090401) 6" xfId="22955"/>
    <cellStyle name="표_04-포장공_02-배수공_4-3차 전기공사 설계서_REVP0(090401) 7" xfId="22956"/>
    <cellStyle name="표_04-포장공_02-배수공_4-3차 전기공사 설계서_REVP0(090401) 8" xfId="22957"/>
    <cellStyle name="표_04-포장공_02-배수공_4-3차 전기공사 설계서_REVP0(090401) 9" xfId="22958"/>
    <cellStyle name="표_04-포장공_02-배수공_노임단가" xfId="22959"/>
    <cellStyle name="표_04-포장공_02-배수공_노임단가 10" xfId="22960"/>
    <cellStyle name="표_04-포장공_02-배수공_노임단가 11" xfId="22961"/>
    <cellStyle name="표_04-포장공_02-배수공_노임단가 12" xfId="22962"/>
    <cellStyle name="표_04-포장공_02-배수공_노임단가 13" xfId="22963"/>
    <cellStyle name="표_04-포장공_02-배수공_노임단가 14" xfId="29456"/>
    <cellStyle name="표_04-포장공_02-배수공_노임단가 2" xfId="22964"/>
    <cellStyle name="표_04-포장공_02-배수공_노임단가 3" xfId="22965"/>
    <cellStyle name="표_04-포장공_02-배수공_노임단가 4" xfId="22966"/>
    <cellStyle name="표_04-포장공_02-배수공_노임단가 5" xfId="22967"/>
    <cellStyle name="표_04-포장공_02-배수공_노임단가 6" xfId="22968"/>
    <cellStyle name="표_04-포장공_02-배수공_노임단가 7" xfId="22969"/>
    <cellStyle name="표_04-포장공_02-배수공_노임단가 8" xfId="22970"/>
    <cellStyle name="표_04-포장공_02-배수공_노임단가 9" xfId="22971"/>
    <cellStyle name="표_04-포장공_02-배수공_노임단가_1-1차 전기공사 설계서(저장탱크)_REVA_090721(전기방식수정분)" xfId="28646"/>
    <cellStyle name="표_04-포장공_02-배수공_노임단가_4-3차 전기공사 설계서_REVP0(090401)" xfId="22972"/>
    <cellStyle name="표_04-포장공_02-배수공_노임단가_4-3차 전기공사 설계서_REVP0(090401) 10" xfId="22973"/>
    <cellStyle name="표_04-포장공_02-배수공_노임단가_4-3차 전기공사 설계서_REVP0(090401) 11" xfId="22974"/>
    <cellStyle name="표_04-포장공_02-배수공_노임단가_4-3차 전기공사 설계서_REVP0(090401) 12" xfId="22975"/>
    <cellStyle name="표_04-포장공_02-배수공_노임단가_4-3차 전기공사 설계서_REVP0(090401) 13" xfId="22976"/>
    <cellStyle name="표_04-포장공_02-배수공_노임단가_4-3차 전기공사 설계서_REVP0(090401) 14" xfId="29455"/>
    <cellStyle name="표_04-포장공_02-배수공_노임단가_4-3차 전기공사 설계서_REVP0(090401) 2" xfId="22977"/>
    <cellStyle name="표_04-포장공_02-배수공_노임단가_4-3차 전기공사 설계서_REVP0(090401) 3" xfId="22978"/>
    <cellStyle name="표_04-포장공_02-배수공_노임단가_4-3차 전기공사 설계서_REVP0(090401) 4" xfId="22979"/>
    <cellStyle name="표_04-포장공_02-배수공_노임단가_4-3차 전기공사 설계서_REVP0(090401) 5" xfId="22980"/>
    <cellStyle name="표_04-포장공_02-배수공_노임단가_4-3차 전기공사 설계서_REVP0(090401) 6" xfId="22981"/>
    <cellStyle name="표_04-포장공_02-배수공_노임단가_4-3차 전기공사 설계서_REVP0(090401) 7" xfId="22982"/>
    <cellStyle name="표_04-포장공_02-배수공_노임단가_4-3차 전기공사 설계서_REVP0(090401) 8" xfId="22983"/>
    <cellStyle name="표_04-포장공_02-배수공_노임단가_4-3차 전기공사 설계서_REVP0(090401) 9" xfId="22984"/>
    <cellStyle name="표_04-포장공_02-배수공_배수공H" xfId="22985"/>
    <cellStyle name="표_04-포장공_02-배수공_배수공H 10" xfId="22986"/>
    <cellStyle name="표_04-포장공_02-배수공_배수공H 11" xfId="22987"/>
    <cellStyle name="표_04-포장공_02-배수공_배수공H 12" xfId="22988"/>
    <cellStyle name="표_04-포장공_02-배수공_배수공H 13" xfId="22989"/>
    <cellStyle name="표_04-포장공_02-배수공_배수공H 14" xfId="29454"/>
    <cellStyle name="표_04-포장공_02-배수공_배수공H 2" xfId="22990"/>
    <cellStyle name="표_04-포장공_02-배수공_배수공H 3" xfId="22991"/>
    <cellStyle name="표_04-포장공_02-배수공_배수공H 4" xfId="22992"/>
    <cellStyle name="표_04-포장공_02-배수공_배수공H 5" xfId="22993"/>
    <cellStyle name="표_04-포장공_02-배수공_배수공H 6" xfId="22994"/>
    <cellStyle name="표_04-포장공_02-배수공_배수공H 7" xfId="22995"/>
    <cellStyle name="표_04-포장공_02-배수공_배수공H 8" xfId="22996"/>
    <cellStyle name="표_04-포장공_02-배수공_배수공H 9" xfId="22997"/>
    <cellStyle name="표_04-포장공_02-배수공_배수공H_1-1차 전기공사 설계서(저장탱크)_REVA_090721(전기방식수정분)" xfId="28647"/>
    <cellStyle name="표_04-포장공_02-배수공_배수공H_4-3차 전기공사 설계서_REVP0(090401)" xfId="22998"/>
    <cellStyle name="표_04-포장공_02-배수공_배수공H_4-3차 전기공사 설계서_REVP0(090401) 10" xfId="22999"/>
    <cellStyle name="표_04-포장공_02-배수공_배수공H_4-3차 전기공사 설계서_REVP0(090401) 11" xfId="23000"/>
    <cellStyle name="표_04-포장공_02-배수공_배수공H_4-3차 전기공사 설계서_REVP0(090401) 12" xfId="23001"/>
    <cellStyle name="표_04-포장공_02-배수공_배수공H_4-3차 전기공사 설계서_REVP0(090401) 13" xfId="23002"/>
    <cellStyle name="표_04-포장공_02-배수공_배수공H_4-3차 전기공사 설계서_REVP0(090401) 14" xfId="29453"/>
    <cellStyle name="표_04-포장공_02-배수공_배수공H_4-3차 전기공사 설계서_REVP0(090401) 2" xfId="23003"/>
    <cellStyle name="표_04-포장공_02-배수공_배수공H_4-3차 전기공사 설계서_REVP0(090401) 3" xfId="23004"/>
    <cellStyle name="표_04-포장공_02-배수공_배수공H_4-3차 전기공사 설계서_REVP0(090401) 4" xfId="23005"/>
    <cellStyle name="표_04-포장공_02-배수공_배수공H_4-3차 전기공사 설계서_REVP0(090401) 5" xfId="23006"/>
    <cellStyle name="표_04-포장공_02-배수공_배수공H_4-3차 전기공사 설계서_REVP0(090401) 6" xfId="23007"/>
    <cellStyle name="표_04-포장공_02-배수공_배수공H_4-3차 전기공사 설계서_REVP0(090401) 7" xfId="23008"/>
    <cellStyle name="표_04-포장공_02-배수공_배수공H_4-3차 전기공사 설계서_REVP0(090401) 8" xfId="23009"/>
    <cellStyle name="표_04-포장공_02-배수공_배수공H_4-3차 전기공사 설계서_REVP0(090401) 9" xfId="23010"/>
    <cellStyle name="표_04-포장공_02-배수공_배수공H_노임단가" xfId="23011"/>
    <cellStyle name="표_04-포장공_02-배수공_배수공H_노임단가 10" xfId="23012"/>
    <cellStyle name="표_04-포장공_02-배수공_배수공H_노임단가 11" xfId="23013"/>
    <cellStyle name="표_04-포장공_02-배수공_배수공H_노임단가 12" xfId="23014"/>
    <cellStyle name="표_04-포장공_02-배수공_배수공H_노임단가 13" xfId="23015"/>
    <cellStyle name="표_04-포장공_02-배수공_배수공H_노임단가 14" xfId="29452"/>
    <cellStyle name="표_04-포장공_02-배수공_배수공H_노임단가 2" xfId="23016"/>
    <cellStyle name="표_04-포장공_02-배수공_배수공H_노임단가 3" xfId="23017"/>
    <cellStyle name="표_04-포장공_02-배수공_배수공H_노임단가 4" xfId="23018"/>
    <cellStyle name="표_04-포장공_02-배수공_배수공H_노임단가 5" xfId="23019"/>
    <cellStyle name="표_04-포장공_02-배수공_배수공H_노임단가 6" xfId="23020"/>
    <cellStyle name="표_04-포장공_02-배수공_배수공H_노임단가 7" xfId="23021"/>
    <cellStyle name="표_04-포장공_02-배수공_배수공H_노임단가 8" xfId="23022"/>
    <cellStyle name="표_04-포장공_02-배수공_배수공H_노임단가 9" xfId="23023"/>
    <cellStyle name="표_04-포장공_02-배수공_배수공H_노임단가_1-1차 전기공사 설계서(저장탱크)_REVA_090721(전기방식수정분)" xfId="28648"/>
    <cellStyle name="표_04-포장공_02-배수공_배수공H_노임단가_4-3차 전기공사 설계서_REVP0(090401)" xfId="23024"/>
    <cellStyle name="표_04-포장공_02-배수공_배수공H_노임단가_4-3차 전기공사 설계서_REVP0(090401) 10" xfId="23025"/>
    <cellStyle name="표_04-포장공_02-배수공_배수공H_노임단가_4-3차 전기공사 설계서_REVP0(090401) 11" xfId="23026"/>
    <cellStyle name="표_04-포장공_02-배수공_배수공H_노임단가_4-3차 전기공사 설계서_REVP0(090401) 12" xfId="23027"/>
    <cellStyle name="표_04-포장공_02-배수공_배수공H_노임단가_4-3차 전기공사 설계서_REVP0(090401) 13" xfId="23028"/>
    <cellStyle name="표_04-포장공_02-배수공_배수공H_노임단가_4-3차 전기공사 설계서_REVP0(090401) 14" xfId="29451"/>
    <cellStyle name="표_04-포장공_02-배수공_배수공H_노임단가_4-3차 전기공사 설계서_REVP0(090401) 2" xfId="23029"/>
    <cellStyle name="표_04-포장공_02-배수공_배수공H_노임단가_4-3차 전기공사 설계서_REVP0(090401) 3" xfId="23030"/>
    <cellStyle name="표_04-포장공_02-배수공_배수공H_노임단가_4-3차 전기공사 설계서_REVP0(090401) 4" xfId="23031"/>
    <cellStyle name="표_04-포장공_02-배수공_배수공H_노임단가_4-3차 전기공사 설계서_REVP0(090401) 5" xfId="23032"/>
    <cellStyle name="표_04-포장공_02-배수공_배수공H_노임단가_4-3차 전기공사 설계서_REVP0(090401) 6" xfId="23033"/>
    <cellStyle name="표_04-포장공_02-배수공_배수공H_노임단가_4-3차 전기공사 설계서_REVP0(090401) 7" xfId="23034"/>
    <cellStyle name="표_04-포장공_02-배수공_배수공H_노임단가_4-3차 전기공사 설계서_REVP0(090401) 8" xfId="23035"/>
    <cellStyle name="표_04-포장공_02-배수공_배수공H_노임단가_4-3차 전기공사 설계서_REVP0(090401) 9" xfId="23036"/>
    <cellStyle name="표_04-포장공_02-배수공_배수공H_통영기초#11-rev1" xfId="23037"/>
    <cellStyle name="표_04-포장공_02-배수공_배수공H_통영기초#11-rev1 10" xfId="23038"/>
    <cellStyle name="표_04-포장공_02-배수공_배수공H_통영기초#11-rev1 11" xfId="23039"/>
    <cellStyle name="표_04-포장공_02-배수공_배수공H_통영기초#11-rev1 12" xfId="23040"/>
    <cellStyle name="표_04-포장공_02-배수공_배수공H_통영기초#11-rev1 13" xfId="23041"/>
    <cellStyle name="표_04-포장공_02-배수공_배수공H_통영기초#11-rev1 14" xfId="29450"/>
    <cellStyle name="표_04-포장공_02-배수공_배수공H_통영기초#11-rev1 2" xfId="23042"/>
    <cellStyle name="표_04-포장공_02-배수공_배수공H_통영기초#11-rev1 3" xfId="23043"/>
    <cellStyle name="표_04-포장공_02-배수공_배수공H_통영기초#11-rev1 4" xfId="23044"/>
    <cellStyle name="표_04-포장공_02-배수공_배수공H_통영기초#11-rev1 5" xfId="23045"/>
    <cellStyle name="표_04-포장공_02-배수공_배수공H_통영기초#11-rev1 6" xfId="23046"/>
    <cellStyle name="표_04-포장공_02-배수공_배수공H_통영기초#11-rev1 7" xfId="23047"/>
    <cellStyle name="표_04-포장공_02-배수공_배수공H_통영기초#11-rev1 8" xfId="23048"/>
    <cellStyle name="표_04-포장공_02-배수공_배수공H_통영기초#11-rev1 9" xfId="23049"/>
    <cellStyle name="표_04-포장공_02-배수공_배수공H_통영기초#11-rev1_1-1차 전기공사 설계서(저장탱크)_REVA_090721(전기방식수정분)" xfId="28649"/>
    <cellStyle name="표_04-포장공_02-배수공_배수공H_통영기초#11-rev1_4-3차 전기공사 설계서_REVP0(090401)" xfId="23050"/>
    <cellStyle name="표_04-포장공_02-배수공_배수공H_통영기초#11-rev1_4-3차 전기공사 설계서_REVP0(090401) 10" xfId="23051"/>
    <cellStyle name="표_04-포장공_02-배수공_배수공H_통영기초#11-rev1_4-3차 전기공사 설계서_REVP0(090401) 11" xfId="23052"/>
    <cellStyle name="표_04-포장공_02-배수공_배수공H_통영기초#11-rev1_4-3차 전기공사 설계서_REVP0(090401) 12" xfId="23053"/>
    <cellStyle name="표_04-포장공_02-배수공_배수공H_통영기초#11-rev1_4-3차 전기공사 설계서_REVP0(090401) 13" xfId="23054"/>
    <cellStyle name="표_04-포장공_02-배수공_배수공H_통영기초#11-rev1_4-3차 전기공사 설계서_REVP0(090401) 14" xfId="29449"/>
    <cellStyle name="표_04-포장공_02-배수공_배수공H_통영기초#11-rev1_4-3차 전기공사 설계서_REVP0(090401) 2" xfId="23055"/>
    <cellStyle name="표_04-포장공_02-배수공_배수공H_통영기초#11-rev1_4-3차 전기공사 설계서_REVP0(090401) 3" xfId="23056"/>
    <cellStyle name="표_04-포장공_02-배수공_배수공H_통영기초#11-rev1_4-3차 전기공사 설계서_REVP0(090401) 4" xfId="23057"/>
    <cellStyle name="표_04-포장공_02-배수공_배수공H_통영기초#11-rev1_4-3차 전기공사 설계서_REVP0(090401) 5" xfId="23058"/>
    <cellStyle name="표_04-포장공_02-배수공_배수공H_통영기초#11-rev1_4-3차 전기공사 설계서_REVP0(090401) 6" xfId="23059"/>
    <cellStyle name="표_04-포장공_02-배수공_배수공H_통영기초#11-rev1_4-3차 전기공사 설계서_REVP0(090401) 7" xfId="23060"/>
    <cellStyle name="표_04-포장공_02-배수공_배수공H_통영기초#11-rev1_4-3차 전기공사 설계서_REVP0(090401) 8" xfId="23061"/>
    <cellStyle name="표_04-포장공_02-배수공_배수공H_통영기초#11-rev1_4-3차 전기공사 설계서_REVP0(090401) 9" xfId="23062"/>
    <cellStyle name="표_04-포장공_02-배수공_배수공H_통영기초#11-rev1_노임단가" xfId="23063"/>
    <cellStyle name="표_04-포장공_02-배수공_배수공H_통영기초#11-rev1_노임단가 10" xfId="23064"/>
    <cellStyle name="표_04-포장공_02-배수공_배수공H_통영기초#11-rev1_노임단가 11" xfId="23065"/>
    <cellStyle name="표_04-포장공_02-배수공_배수공H_통영기초#11-rev1_노임단가 12" xfId="23066"/>
    <cellStyle name="표_04-포장공_02-배수공_배수공H_통영기초#11-rev1_노임단가 13" xfId="23067"/>
    <cellStyle name="표_04-포장공_02-배수공_배수공H_통영기초#11-rev1_노임단가 14" xfId="29448"/>
    <cellStyle name="표_04-포장공_02-배수공_배수공H_통영기초#11-rev1_노임단가 2" xfId="23068"/>
    <cellStyle name="표_04-포장공_02-배수공_배수공H_통영기초#11-rev1_노임단가 3" xfId="23069"/>
    <cellStyle name="표_04-포장공_02-배수공_배수공H_통영기초#11-rev1_노임단가 4" xfId="23070"/>
    <cellStyle name="표_04-포장공_02-배수공_배수공H_통영기초#11-rev1_노임단가 5" xfId="23071"/>
    <cellStyle name="표_04-포장공_02-배수공_배수공H_통영기초#11-rev1_노임단가 6" xfId="23072"/>
    <cellStyle name="표_04-포장공_02-배수공_배수공H_통영기초#11-rev1_노임단가 7" xfId="23073"/>
    <cellStyle name="표_04-포장공_02-배수공_배수공H_통영기초#11-rev1_노임단가 8" xfId="23074"/>
    <cellStyle name="표_04-포장공_02-배수공_배수공H_통영기초#11-rev1_노임단가 9" xfId="23075"/>
    <cellStyle name="표_04-포장공_02-배수공_배수공H_통영기초#11-rev1_노임단가_1-1차 전기공사 설계서(저장탱크)_REVA_090721(전기방식수정분)" xfId="28650"/>
    <cellStyle name="표_04-포장공_02-배수공_배수공H_통영기초#11-rev1_노임단가_4-3차 전기공사 설계서_REVP0(090401)" xfId="23076"/>
    <cellStyle name="표_04-포장공_02-배수공_배수공H_통영기초#11-rev1_노임단가_4-3차 전기공사 설계서_REVP0(090401) 10" xfId="23077"/>
    <cellStyle name="표_04-포장공_02-배수공_배수공H_통영기초#11-rev1_노임단가_4-3차 전기공사 설계서_REVP0(090401) 11" xfId="23078"/>
    <cellStyle name="표_04-포장공_02-배수공_배수공H_통영기초#11-rev1_노임단가_4-3차 전기공사 설계서_REVP0(090401) 12" xfId="23079"/>
    <cellStyle name="표_04-포장공_02-배수공_배수공H_통영기초#11-rev1_노임단가_4-3차 전기공사 설계서_REVP0(090401) 13" xfId="23080"/>
    <cellStyle name="표_04-포장공_02-배수공_배수공H_통영기초#11-rev1_노임단가_4-3차 전기공사 설계서_REVP0(090401) 14" xfId="29447"/>
    <cellStyle name="표_04-포장공_02-배수공_배수공H_통영기초#11-rev1_노임단가_4-3차 전기공사 설계서_REVP0(090401) 2" xfId="23081"/>
    <cellStyle name="표_04-포장공_02-배수공_배수공H_통영기초#11-rev1_노임단가_4-3차 전기공사 설계서_REVP0(090401) 3" xfId="23082"/>
    <cellStyle name="표_04-포장공_02-배수공_배수공H_통영기초#11-rev1_노임단가_4-3차 전기공사 설계서_REVP0(090401) 4" xfId="23083"/>
    <cellStyle name="표_04-포장공_02-배수공_배수공H_통영기초#11-rev1_노임단가_4-3차 전기공사 설계서_REVP0(090401) 5" xfId="23084"/>
    <cellStyle name="표_04-포장공_02-배수공_배수공H_통영기초#11-rev1_노임단가_4-3차 전기공사 설계서_REVP0(090401) 6" xfId="23085"/>
    <cellStyle name="표_04-포장공_02-배수공_배수공H_통영기초#11-rev1_노임단가_4-3차 전기공사 설계서_REVP0(090401) 7" xfId="23086"/>
    <cellStyle name="표_04-포장공_02-배수공_배수공H_통영기초#11-rev1_노임단가_4-3차 전기공사 설계서_REVP0(090401) 8" xfId="23087"/>
    <cellStyle name="표_04-포장공_02-배수공_배수공H_통영기초#11-rev1_노임단가_4-3차 전기공사 설계서_REVP0(090401) 9" xfId="23088"/>
    <cellStyle name="표_04-포장공_02-배수공_배수공H_통영기초#11-rev1_통합내역서" xfId="23089"/>
    <cellStyle name="표_04-포장공_02-배수공_배수공H_통영기초#11-rev1_통합내역서 10" xfId="23090"/>
    <cellStyle name="표_04-포장공_02-배수공_배수공H_통영기초#11-rev1_통합내역서 11" xfId="23091"/>
    <cellStyle name="표_04-포장공_02-배수공_배수공H_통영기초#11-rev1_통합내역서 12" xfId="23092"/>
    <cellStyle name="표_04-포장공_02-배수공_배수공H_통영기초#11-rev1_통합내역서 13" xfId="23093"/>
    <cellStyle name="표_04-포장공_02-배수공_배수공H_통영기초#11-rev1_통합내역서 14" xfId="29446"/>
    <cellStyle name="표_04-포장공_02-배수공_배수공H_통영기초#11-rev1_통합내역서 2" xfId="23094"/>
    <cellStyle name="표_04-포장공_02-배수공_배수공H_통영기초#11-rev1_통합내역서 3" xfId="23095"/>
    <cellStyle name="표_04-포장공_02-배수공_배수공H_통영기초#11-rev1_통합내역서 4" xfId="23096"/>
    <cellStyle name="표_04-포장공_02-배수공_배수공H_통영기초#11-rev1_통합내역서 5" xfId="23097"/>
    <cellStyle name="표_04-포장공_02-배수공_배수공H_통영기초#11-rev1_통합내역서 6" xfId="23098"/>
    <cellStyle name="표_04-포장공_02-배수공_배수공H_통영기초#11-rev1_통합내역서 7" xfId="23099"/>
    <cellStyle name="표_04-포장공_02-배수공_배수공H_통영기초#11-rev1_통합내역서 8" xfId="23100"/>
    <cellStyle name="표_04-포장공_02-배수공_배수공H_통영기초#11-rev1_통합내역서 9" xfId="23101"/>
    <cellStyle name="표_04-포장공_02-배수공_배수공H_통영기초#11-rev1_통합내역서_1-1차 전기공사 설계서(저장탱크)_REVA_090721(전기방식수정분)" xfId="28651"/>
    <cellStyle name="표_04-포장공_02-배수공_배수공H_통영기초#11-rev1_통합내역서_4-3차 전기공사 설계서_REVP0(090401)" xfId="23102"/>
    <cellStyle name="표_04-포장공_02-배수공_배수공H_통영기초#11-rev1_통합내역서_4-3차 전기공사 설계서_REVP0(090401) 10" xfId="23103"/>
    <cellStyle name="표_04-포장공_02-배수공_배수공H_통영기초#11-rev1_통합내역서_4-3차 전기공사 설계서_REVP0(090401) 11" xfId="23104"/>
    <cellStyle name="표_04-포장공_02-배수공_배수공H_통영기초#11-rev1_통합내역서_4-3차 전기공사 설계서_REVP0(090401) 12" xfId="23105"/>
    <cellStyle name="표_04-포장공_02-배수공_배수공H_통영기초#11-rev1_통합내역서_4-3차 전기공사 설계서_REVP0(090401) 13" xfId="23106"/>
    <cellStyle name="표_04-포장공_02-배수공_배수공H_통영기초#11-rev1_통합내역서_4-3차 전기공사 설계서_REVP0(090401) 14" xfId="29445"/>
    <cellStyle name="표_04-포장공_02-배수공_배수공H_통영기초#11-rev1_통합내역서_4-3차 전기공사 설계서_REVP0(090401) 2" xfId="23107"/>
    <cellStyle name="표_04-포장공_02-배수공_배수공H_통영기초#11-rev1_통합내역서_4-3차 전기공사 설계서_REVP0(090401) 3" xfId="23108"/>
    <cellStyle name="표_04-포장공_02-배수공_배수공H_통영기초#11-rev1_통합내역서_4-3차 전기공사 설계서_REVP0(090401) 4" xfId="23109"/>
    <cellStyle name="표_04-포장공_02-배수공_배수공H_통영기초#11-rev1_통합내역서_4-3차 전기공사 설계서_REVP0(090401) 5" xfId="23110"/>
    <cellStyle name="표_04-포장공_02-배수공_배수공H_통영기초#11-rev1_통합내역서_4-3차 전기공사 설계서_REVP0(090401) 6" xfId="23111"/>
    <cellStyle name="표_04-포장공_02-배수공_배수공H_통영기초#11-rev1_통합내역서_4-3차 전기공사 설계서_REVP0(090401) 7" xfId="23112"/>
    <cellStyle name="표_04-포장공_02-배수공_배수공H_통영기초#11-rev1_통합내역서_4-3차 전기공사 설계서_REVP0(090401) 8" xfId="23113"/>
    <cellStyle name="표_04-포장공_02-배수공_배수공H_통영기초#11-rev1_통합내역서_4-3차 전기공사 설계서_REVP0(090401) 9" xfId="23114"/>
    <cellStyle name="표_04-포장공_02-배수공_배수공H_통영기초#11-rev1_평택15-17본체내역서_rev5" xfId="23115"/>
    <cellStyle name="표_04-포장공_02-배수공_배수공H_통영기초#11-rev1_평택15-17본체내역서_rev5 10" xfId="23116"/>
    <cellStyle name="표_04-포장공_02-배수공_배수공H_통영기초#11-rev1_평택15-17본체내역서_rev5 11" xfId="23117"/>
    <cellStyle name="표_04-포장공_02-배수공_배수공H_통영기초#11-rev1_평택15-17본체내역서_rev5 12" xfId="23118"/>
    <cellStyle name="표_04-포장공_02-배수공_배수공H_통영기초#11-rev1_평택15-17본체내역서_rev5 13" xfId="23119"/>
    <cellStyle name="표_04-포장공_02-배수공_배수공H_통영기초#11-rev1_평택15-17본체내역서_rev5 14" xfId="29444"/>
    <cellStyle name="표_04-포장공_02-배수공_배수공H_통영기초#11-rev1_평택15-17본체내역서_rev5 2" xfId="23120"/>
    <cellStyle name="표_04-포장공_02-배수공_배수공H_통영기초#11-rev1_평택15-17본체내역서_rev5 3" xfId="23121"/>
    <cellStyle name="표_04-포장공_02-배수공_배수공H_통영기초#11-rev1_평택15-17본체내역서_rev5 4" xfId="23122"/>
    <cellStyle name="표_04-포장공_02-배수공_배수공H_통영기초#11-rev1_평택15-17본체내역서_rev5 5" xfId="23123"/>
    <cellStyle name="표_04-포장공_02-배수공_배수공H_통영기초#11-rev1_평택15-17본체내역서_rev5 6" xfId="23124"/>
    <cellStyle name="표_04-포장공_02-배수공_배수공H_통영기초#11-rev1_평택15-17본체내역서_rev5 7" xfId="23125"/>
    <cellStyle name="표_04-포장공_02-배수공_배수공H_통영기초#11-rev1_평택15-17본체내역서_rev5 8" xfId="23126"/>
    <cellStyle name="표_04-포장공_02-배수공_배수공H_통영기초#11-rev1_평택15-17본체내역서_rev5 9" xfId="23127"/>
    <cellStyle name="표_04-포장공_02-배수공_배수공H_통영기초#11-rev1_평택15-17본체내역서_rev5_1-1차 전기공사 설계서(저장탱크)_REVA_090721(전기방식수정분)" xfId="28652"/>
    <cellStyle name="표_04-포장공_02-배수공_배수공H_통영기초#11-rev1_평택15-17본체내역서_rev5_4-3차 전기공사 설계서_REVP0(090401)" xfId="23128"/>
    <cellStyle name="표_04-포장공_02-배수공_배수공H_통영기초#11-rev1_평택15-17본체내역서_rev5_4-3차 전기공사 설계서_REVP0(090401) 10" xfId="23129"/>
    <cellStyle name="표_04-포장공_02-배수공_배수공H_통영기초#11-rev1_평택15-17본체내역서_rev5_4-3차 전기공사 설계서_REVP0(090401) 11" xfId="23130"/>
    <cellStyle name="표_04-포장공_02-배수공_배수공H_통영기초#11-rev1_평택15-17본체내역서_rev5_4-3차 전기공사 설계서_REVP0(090401) 12" xfId="23131"/>
    <cellStyle name="표_04-포장공_02-배수공_배수공H_통영기초#11-rev1_평택15-17본체내역서_rev5_4-3차 전기공사 설계서_REVP0(090401) 13" xfId="23132"/>
    <cellStyle name="표_04-포장공_02-배수공_배수공H_통영기초#11-rev1_평택15-17본체내역서_rev5_4-3차 전기공사 설계서_REVP0(090401) 14" xfId="29443"/>
    <cellStyle name="표_04-포장공_02-배수공_배수공H_통영기초#11-rev1_평택15-17본체내역서_rev5_4-3차 전기공사 설계서_REVP0(090401) 2" xfId="23133"/>
    <cellStyle name="표_04-포장공_02-배수공_배수공H_통영기초#11-rev1_평택15-17본체내역서_rev5_4-3차 전기공사 설계서_REVP0(090401) 3" xfId="23134"/>
    <cellStyle name="표_04-포장공_02-배수공_배수공H_통영기초#11-rev1_평택15-17본체내역서_rev5_4-3차 전기공사 설계서_REVP0(090401) 4" xfId="23135"/>
    <cellStyle name="표_04-포장공_02-배수공_배수공H_통영기초#11-rev1_평택15-17본체내역서_rev5_4-3차 전기공사 설계서_REVP0(090401) 5" xfId="23136"/>
    <cellStyle name="표_04-포장공_02-배수공_배수공H_통영기초#11-rev1_평택15-17본체내역서_rev5_4-3차 전기공사 설계서_REVP0(090401) 6" xfId="23137"/>
    <cellStyle name="표_04-포장공_02-배수공_배수공H_통영기초#11-rev1_평택15-17본체내역서_rev5_4-3차 전기공사 설계서_REVP0(090401) 7" xfId="23138"/>
    <cellStyle name="표_04-포장공_02-배수공_배수공H_통영기초#11-rev1_평택15-17본체내역서_rev5_4-3차 전기공사 설계서_REVP0(090401) 8" xfId="23139"/>
    <cellStyle name="표_04-포장공_02-배수공_배수공H_통영기초#11-rev1_평택15-17본체내역서_rev5_4-3차 전기공사 설계서_REVP0(090401) 9" xfId="23140"/>
    <cellStyle name="표_04-포장공_02-배수공_배수공H_통합내역서" xfId="23141"/>
    <cellStyle name="표_04-포장공_02-배수공_배수공H_통합내역서 10" xfId="23142"/>
    <cellStyle name="표_04-포장공_02-배수공_배수공H_통합내역서 11" xfId="23143"/>
    <cellStyle name="표_04-포장공_02-배수공_배수공H_통합내역서 12" xfId="23144"/>
    <cellStyle name="표_04-포장공_02-배수공_배수공H_통합내역서 13" xfId="23145"/>
    <cellStyle name="표_04-포장공_02-배수공_배수공H_통합내역서 14" xfId="29442"/>
    <cellStyle name="표_04-포장공_02-배수공_배수공H_통합내역서 2" xfId="23146"/>
    <cellStyle name="표_04-포장공_02-배수공_배수공H_통합내역서 3" xfId="23147"/>
    <cellStyle name="표_04-포장공_02-배수공_배수공H_통합내역서 4" xfId="23148"/>
    <cellStyle name="표_04-포장공_02-배수공_배수공H_통합내역서 5" xfId="23149"/>
    <cellStyle name="표_04-포장공_02-배수공_배수공H_통합내역서 6" xfId="23150"/>
    <cellStyle name="표_04-포장공_02-배수공_배수공H_통합내역서 7" xfId="23151"/>
    <cellStyle name="표_04-포장공_02-배수공_배수공H_통합내역서 8" xfId="23152"/>
    <cellStyle name="표_04-포장공_02-배수공_배수공H_통합내역서 9" xfId="23153"/>
    <cellStyle name="표_04-포장공_02-배수공_배수공H_통합내역서_1-1차 전기공사 설계서(저장탱크)_REVA_090721(전기방식수정분)" xfId="28653"/>
    <cellStyle name="표_04-포장공_02-배수공_배수공H_통합내역서_4-3차 전기공사 설계서_REVP0(090401)" xfId="23154"/>
    <cellStyle name="표_04-포장공_02-배수공_배수공H_통합내역서_4-3차 전기공사 설계서_REVP0(090401) 10" xfId="23155"/>
    <cellStyle name="표_04-포장공_02-배수공_배수공H_통합내역서_4-3차 전기공사 설계서_REVP0(090401) 11" xfId="23156"/>
    <cellStyle name="표_04-포장공_02-배수공_배수공H_통합내역서_4-3차 전기공사 설계서_REVP0(090401) 12" xfId="23157"/>
    <cellStyle name="표_04-포장공_02-배수공_배수공H_통합내역서_4-3차 전기공사 설계서_REVP0(090401) 13" xfId="23158"/>
    <cellStyle name="표_04-포장공_02-배수공_배수공H_통합내역서_4-3차 전기공사 설계서_REVP0(090401) 14" xfId="29441"/>
    <cellStyle name="표_04-포장공_02-배수공_배수공H_통합내역서_4-3차 전기공사 설계서_REVP0(090401) 2" xfId="23159"/>
    <cellStyle name="표_04-포장공_02-배수공_배수공H_통합내역서_4-3차 전기공사 설계서_REVP0(090401) 3" xfId="23160"/>
    <cellStyle name="표_04-포장공_02-배수공_배수공H_통합내역서_4-3차 전기공사 설계서_REVP0(090401) 4" xfId="23161"/>
    <cellStyle name="표_04-포장공_02-배수공_배수공H_통합내역서_4-3차 전기공사 설계서_REVP0(090401) 5" xfId="23162"/>
    <cellStyle name="표_04-포장공_02-배수공_배수공H_통합내역서_4-3차 전기공사 설계서_REVP0(090401) 6" xfId="23163"/>
    <cellStyle name="표_04-포장공_02-배수공_배수공H_통합내역서_4-3차 전기공사 설계서_REVP0(090401) 7" xfId="23164"/>
    <cellStyle name="표_04-포장공_02-배수공_배수공H_통합내역서_4-3차 전기공사 설계서_REVP0(090401) 8" xfId="23165"/>
    <cellStyle name="표_04-포장공_02-배수공_배수공H_통합내역서_4-3차 전기공사 설계서_REVP0(090401) 9" xfId="23166"/>
    <cellStyle name="표_04-포장공_02-배수공_배수공H_평택15-17본체내역서_rev5" xfId="23167"/>
    <cellStyle name="표_04-포장공_02-배수공_배수공H_평택15-17본체내역서_rev5 10" xfId="23168"/>
    <cellStyle name="표_04-포장공_02-배수공_배수공H_평택15-17본체내역서_rev5 11" xfId="23169"/>
    <cellStyle name="표_04-포장공_02-배수공_배수공H_평택15-17본체내역서_rev5 12" xfId="23170"/>
    <cellStyle name="표_04-포장공_02-배수공_배수공H_평택15-17본체내역서_rev5 13" xfId="23171"/>
    <cellStyle name="표_04-포장공_02-배수공_배수공H_평택15-17본체내역서_rev5 14" xfId="29440"/>
    <cellStyle name="표_04-포장공_02-배수공_배수공H_평택15-17본체내역서_rev5 2" xfId="23172"/>
    <cellStyle name="표_04-포장공_02-배수공_배수공H_평택15-17본체내역서_rev5 3" xfId="23173"/>
    <cellStyle name="표_04-포장공_02-배수공_배수공H_평택15-17본체내역서_rev5 4" xfId="23174"/>
    <cellStyle name="표_04-포장공_02-배수공_배수공H_평택15-17본체내역서_rev5 5" xfId="23175"/>
    <cellStyle name="표_04-포장공_02-배수공_배수공H_평택15-17본체내역서_rev5 6" xfId="23176"/>
    <cellStyle name="표_04-포장공_02-배수공_배수공H_평택15-17본체내역서_rev5 7" xfId="23177"/>
    <cellStyle name="표_04-포장공_02-배수공_배수공H_평택15-17본체내역서_rev5 8" xfId="23178"/>
    <cellStyle name="표_04-포장공_02-배수공_배수공H_평택15-17본체내역서_rev5 9" xfId="23179"/>
    <cellStyle name="표_04-포장공_02-배수공_배수공H_평택15-17본체내역서_rev5_1-1차 전기공사 설계서(저장탱크)_REVA_090721(전기방식수정분)" xfId="28654"/>
    <cellStyle name="표_04-포장공_02-배수공_배수공H_평택15-17본체내역서_rev5_4-3차 전기공사 설계서_REVP0(090401)" xfId="23180"/>
    <cellStyle name="표_04-포장공_02-배수공_배수공H_평택15-17본체내역서_rev5_4-3차 전기공사 설계서_REVP0(090401) 10" xfId="23181"/>
    <cellStyle name="표_04-포장공_02-배수공_배수공H_평택15-17본체내역서_rev5_4-3차 전기공사 설계서_REVP0(090401) 11" xfId="23182"/>
    <cellStyle name="표_04-포장공_02-배수공_배수공H_평택15-17본체내역서_rev5_4-3차 전기공사 설계서_REVP0(090401) 12" xfId="23183"/>
    <cellStyle name="표_04-포장공_02-배수공_배수공H_평택15-17본체내역서_rev5_4-3차 전기공사 설계서_REVP0(090401) 13" xfId="23184"/>
    <cellStyle name="표_04-포장공_02-배수공_배수공H_평택15-17본체내역서_rev5_4-3차 전기공사 설계서_REVP0(090401) 14" xfId="29439"/>
    <cellStyle name="표_04-포장공_02-배수공_배수공H_평택15-17본체내역서_rev5_4-3차 전기공사 설계서_REVP0(090401) 2" xfId="23185"/>
    <cellStyle name="표_04-포장공_02-배수공_배수공H_평택15-17본체내역서_rev5_4-3차 전기공사 설계서_REVP0(090401) 3" xfId="23186"/>
    <cellStyle name="표_04-포장공_02-배수공_배수공H_평택15-17본체내역서_rev5_4-3차 전기공사 설계서_REVP0(090401) 4" xfId="23187"/>
    <cellStyle name="표_04-포장공_02-배수공_배수공H_평택15-17본체내역서_rev5_4-3차 전기공사 설계서_REVP0(090401) 5" xfId="23188"/>
    <cellStyle name="표_04-포장공_02-배수공_배수공H_평택15-17본체내역서_rev5_4-3차 전기공사 설계서_REVP0(090401) 6" xfId="23189"/>
    <cellStyle name="표_04-포장공_02-배수공_배수공H_평택15-17본체내역서_rev5_4-3차 전기공사 설계서_REVP0(090401) 7" xfId="23190"/>
    <cellStyle name="표_04-포장공_02-배수공_배수공H_평택15-17본체내역서_rev5_4-3차 전기공사 설계서_REVP0(090401) 8" xfId="23191"/>
    <cellStyle name="표_04-포장공_02-배수공_배수공H_평택15-17본체내역서_rev5_4-3차 전기공사 설계서_REVP0(090401) 9" xfId="23192"/>
    <cellStyle name="표_04-포장공_02-배수공_통영기초#11-rev1" xfId="23193"/>
    <cellStyle name="표_04-포장공_02-배수공_통영기초#11-rev1 10" xfId="23194"/>
    <cellStyle name="표_04-포장공_02-배수공_통영기초#11-rev1 11" xfId="23195"/>
    <cellStyle name="표_04-포장공_02-배수공_통영기초#11-rev1 12" xfId="23196"/>
    <cellStyle name="표_04-포장공_02-배수공_통영기초#11-rev1 13" xfId="23197"/>
    <cellStyle name="표_04-포장공_02-배수공_통영기초#11-rev1 14" xfId="29438"/>
    <cellStyle name="표_04-포장공_02-배수공_통영기초#11-rev1 2" xfId="23198"/>
    <cellStyle name="표_04-포장공_02-배수공_통영기초#11-rev1 3" xfId="23199"/>
    <cellStyle name="표_04-포장공_02-배수공_통영기초#11-rev1 4" xfId="23200"/>
    <cellStyle name="표_04-포장공_02-배수공_통영기초#11-rev1 5" xfId="23201"/>
    <cellStyle name="표_04-포장공_02-배수공_통영기초#11-rev1 6" xfId="23202"/>
    <cellStyle name="표_04-포장공_02-배수공_통영기초#11-rev1 7" xfId="23203"/>
    <cellStyle name="표_04-포장공_02-배수공_통영기초#11-rev1 8" xfId="23204"/>
    <cellStyle name="표_04-포장공_02-배수공_통영기초#11-rev1 9" xfId="23205"/>
    <cellStyle name="표_04-포장공_02-배수공_통영기초#11-rev1_1-1차 전기공사 설계서(저장탱크)_REVA_090721(전기방식수정분)" xfId="28655"/>
    <cellStyle name="표_04-포장공_02-배수공_통영기초#11-rev1_4-3차 전기공사 설계서_REVP0(090401)" xfId="23206"/>
    <cellStyle name="표_04-포장공_02-배수공_통영기초#11-rev1_4-3차 전기공사 설계서_REVP0(090401) 10" xfId="23207"/>
    <cellStyle name="표_04-포장공_02-배수공_통영기초#11-rev1_4-3차 전기공사 설계서_REVP0(090401) 11" xfId="23208"/>
    <cellStyle name="표_04-포장공_02-배수공_통영기초#11-rev1_4-3차 전기공사 설계서_REVP0(090401) 12" xfId="23209"/>
    <cellStyle name="표_04-포장공_02-배수공_통영기초#11-rev1_4-3차 전기공사 설계서_REVP0(090401) 13" xfId="23210"/>
    <cellStyle name="표_04-포장공_02-배수공_통영기초#11-rev1_4-3차 전기공사 설계서_REVP0(090401) 14" xfId="29437"/>
    <cellStyle name="표_04-포장공_02-배수공_통영기초#11-rev1_4-3차 전기공사 설계서_REVP0(090401) 2" xfId="23211"/>
    <cellStyle name="표_04-포장공_02-배수공_통영기초#11-rev1_4-3차 전기공사 설계서_REVP0(090401) 3" xfId="23212"/>
    <cellStyle name="표_04-포장공_02-배수공_통영기초#11-rev1_4-3차 전기공사 설계서_REVP0(090401) 4" xfId="23213"/>
    <cellStyle name="표_04-포장공_02-배수공_통영기초#11-rev1_4-3차 전기공사 설계서_REVP0(090401) 5" xfId="23214"/>
    <cellStyle name="표_04-포장공_02-배수공_통영기초#11-rev1_4-3차 전기공사 설계서_REVP0(090401) 6" xfId="23215"/>
    <cellStyle name="표_04-포장공_02-배수공_통영기초#11-rev1_4-3차 전기공사 설계서_REVP0(090401) 7" xfId="23216"/>
    <cellStyle name="표_04-포장공_02-배수공_통영기초#11-rev1_4-3차 전기공사 설계서_REVP0(090401) 8" xfId="23217"/>
    <cellStyle name="표_04-포장공_02-배수공_통영기초#11-rev1_4-3차 전기공사 설계서_REVP0(090401) 9" xfId="23218"/>
    <cellStyle name="표_04-포장공_02-배수공_통영기초#11-rev1_노임단가" xfId="23219"/>
    <cellStyle name="표_04-포장공_02-배수공_통영기초#11-rev1_노임단가 10" xfId="23220"/>
    <cellStyle name="표_04-포장공_02-배수공_통영기초#11-rev1_노임단가 11" xfId="23221"/>
    <cellStyle name="표_04-포장공_02-배수공_통영기초#11-rev1_노임단가 12" xfId="23222"/>
    <cellStyle name="표_04-포장공_02-배수공_통영기초#11-rev1_노임단가 13" xfId="23223"/>
    <cellStyle name="표_04-포장공_02-배수공_통영기초#11-rev1_노임단가 14" xfId="29436"/>
    <cellStyle name="표_04-포장공_02-배수공_통영기초#11-rev1_노임단가 2" xfId="23224"/>
    <cellStyle name="표_04-포장공_02-배수공_통영기초#11-rev1_노임단가 3" xfId="23225"/>
    <cellStyle name="표_04-포장공_02-배수공_통영기초#11-rev1_노임단가 4" xfId="23226"/>
    <cellStyle name="표_04-포장공_02-배수공_통영기초#11-rev1_노임단가 5" xfId="23227"/>
    <cellStyle name="표_04-포장공_02-배수공_통영기초#11-rev1_노임단가 6" xfId="23228"/>
    <cellStyle name="표_04-포장공_02-배수공_통영기초#11-rev1_노임단가 7" xfId="23229"/>
    <cellStyle name="표_04-포장공_02-배수공_통영기초#11-rev1_노임단가 8" xfId="23230"/>
    <cellStyle name="표_04-포장공_02-배수공_통영기초#11-rev1_노임단가 9" xfId="23231"/>
    <cellStyle name="표_04-포장공_02-배수공_통영기초#11-rev1_노임단가_1-1차 전기공사 설계서(저장탱크)_REVA_090721(전기방식수정분)" xfId="28656"/>
    <cellStyle name="표_04-포장공_02-배수공_통영기초#11-rev1_노임단가_4-3차 전기공사 설계서_REVP0(090401)" xfId="23232"/>
    <cellStyle name="표_04-포장공_02-배수공_통영기초#11-rev1_노임단가_4-3차 전기공사 설계서_REVP0(090401) 10" xfId="23233"/>
    <cellStyle name="표_04-포장공_02-배수공_통영기초#11-rev1_노임단가_4-3차 전기공사 설계서_REVP0(090401) 11" xfId="23234"/>
    <cellStyle name="표_04-포장공_02-배수공_통영기초#11-rev1_노임단가_4-3차 전기공사 설계서_REVP0(090401) 12" xfId="23235"/>
    <cellStyle name="표_04-포장공_02-배수공_통영기초#11-rev1_노임단가_4-3차 전기공사 설계서_REVP0(090401) 13" xfId="23236"/>
    <cellStyle name="표_04-포장공_02-배수공_통영기초#11-rev1_노임단가_4-3차 전기공사 설계서_REVP0(090401) 14" xfId="29435"/>
    <cellStyle name="표_04-포장공_02-배수공_통영기초#11-rev1_노임단가_4-3차 전기공사 설계서_REVP0(090401) 2" xfId="23237"/>
    <cellStyle name="표_04-포장공_02-배수공_통영기초#11-rev1_노임단가_4-3차 전기공사 설계서_REVP0(090401) 3" xfId="23238"/>
    <cellStyle name="표_04-포장공_02-배수공_통영기초#11-rev1_노임단가_4-3차 전기공사 설계서_REVP0(090401) 4" xfId="23239"/>
    <cellStyle name="표_04-포장공_02-배수공_통영기초#11-rev1_노임단가_4-3차 전기공사 설계서_REVP0(090401) 5" xfId="23240"/>
    <cellStyle name="표_04-포장공_02-배수공_통영기초#11-rev1_노임단가_4-3차 전기공사 설계서_REVP0(090401) 6" xfId="23241"/>
    <cellStyle name="표_04-포장공_02-배수공_통영기초#11-rev1_노임단가_4-3차 전기공사 설계서_REVP0(090401) 7" xfId="23242"/>
    <cellStyle name="표_04-포장공_02-배수공_통영기초#11-rev1_노임단가_4-3차 전기공사 설계서_REVP0(090401) 8" xfId="23243"/>
    <cellStyle name="표_04-포장공_02-배수공_통영기초#11-rev1_노임단가_4-3차 전기공사 설계서_REVP0(090401) 9" xfId="23244"/>
    <cellStyle name="표_04-포장공_02-배수공_통영기초#11-rev1_통합내역서" xfId="23245"/>
    <cellStyle name="표_04-포장공_02-배수공_통영기초#11-rev1_통합내역서 10" xfId="23246"/>
    <cellStyle name="표_04-포장공_02-배수공_통영기초#11-rev1_통합내역서 11" xfId="23247"/>
    <cellStyle name="표_04-포장공_02-배수공_통영기초#11-rev1_통합내역서 12" xfId="23248"/>
    <cellStyle name="표_04-포장공_02-배수공_통영기초#11-rev1_통합내역서 13" xfId="23249"/>
    <cellStyle name="표_04-포장공_02-배수공_통영기초#11-rev1_통합내역서 14" xfId="29434"/>
    <cellStyle name="표_04-포장공_02-배수공_통영기초#11-rev1_통합내역서 2" xfId="23250"/>
    <cellStyle name="표_04-포장공_02-배수공_통영기초#11-rev1_통합내역서 3" xfId="23251"/>
    <cellStyle name="표_04-포장공_02-배수공_통영기초#11-rev1_통합내역서 4" xfId="23252"/>
    <cellStyle name="표_04-포장공_02-배수공_통영기초#11-rev1_통합내역서 5" xfId="23253"/>
    <cellStyle name="표_04-포장공_02-배수공_통영기초#11-rev1_통합내역서 6" xfId="23254"/>
    <cellStyle name="표_04-포장공_02-배수공_통영기초#11-rev1_통합내역서 7" xfId="23255"/>
    <cellStyle name="표_04-포장공_02-배수공_통영기초#11-rev1_통합내역서 8" xfId="23256"/>
    <cellStyle name="표_04-포장공_02-배수공_통영기초#11-rev1_통합내역서 9" xfId="23257"/>
    <cellStyle name="표_04-포장공_02-배수공_통영기초#11-rev1_통합내역서_1-1차 전기공사 설계서(저장탱크)_REVA_090721(전기방식수정분)" xfId="28657"/>
    <cellStyle name="표_04-포장공_02-배수공_통영기초#11-rev1_통합내역서_4-3차 전기공사 설계서_REVP0(090401)" xfId="23258"/>
    <cellStyle name="표_04-포장공_02-배수공_통영기초#11-rev1_통합내역서_4-3차 전기공사 설계서_REVP0(090401) 10" xfId="23259"/>
    <cellStyle name="표_04-포장공_02-배수공_통영기초#11-rev1_통합내역서_4-3차 전기공사 설계서_REVP0(090401) 11" xfId="23260"/>
    <cellStyle name="표_04-포장공_02-배수공_통영기초#11-rev1_통합내역서_4-3차 전기공사 설계서_REVP0(090401) 12" xfId="23261"/>
    <cellStyle name="표_04-포장공_02-배수공_통영기초#11-rev1_통합내역서_4-3차 전기공사 설계서_REVP0(090401) 13" xfId="23262"/>
    <cellStyle name="표_04-포장공_02-배수공_통영기초#11-rev1_통합내역서_4-3차 전기공사 설계서_REVP0(090401) 14" xfId="29433"/>
    <cellStyle name="표_04-포장공_02-배수공_통영기초#11-rev1_통합내역서_4-3차 전기공사 설계서_REVP0(090401) 2" xfId="23263"/>
    <cellStyle name="표_04-포장공_02-배수공_통영기초#11-rev1_통합내역서_4-3차 전기공사 설계서_REVP0(090401) 3" xfId="23264"/>
    <cellStyle name="표_04-포장공_02-배수공_통영기초#11-rev1_통합내역서_4-3차 전기공사 설계서_REVP0(090401) 4" xfId="23265"/>
    <cellStyle name="표_04-포장공_02-배수공_통영기초#11-rev1_통합내역서_4-3차 전기공사 설계서_REVP0(090401) 5" xfId="23266"/>
    <cellStyle name="표_04-포장공_02-배수공_통영기초#11-rev1_통합내역서_4-3차 전기공사 설계서_REVP0(090401) 6" xfId="23267"/>
    <cellStyle name="표_04-포장공_02-배수공_통영기초#11-rev1_통합내역서_4-3차 전기공사 설계서_REVP0(090401) 7" xfId="23268"/>
    <cellStyle name="표_04-포장공_02-배수공_통영기초#11-rev1_통합내역서_4-3차 전기공사 설계서_REVP0(090401) 8" xfId="23269"/>
    <cellStyle name="표_04-포장공_02-배수공_통영기초#11-rev1_통합내역서_4-3차 전기공사 설계서_REVP0(090401) 9" xfId="23270"/>
    <cellStyle name="표_04-포장공_02-배수공_통영기초#11-rev1_평택15-17본체내역서_rev5" xfId="23271"/>
    <cellStyle name="표_04-포장공_02-배수공_통영기초#11-rev1_평택15-17본체내역서_rev5 10" xfId="23272"/>
    <cellStyle name="표_04-포장공_02-배수공_통영기초#11-rev1_평택15-17본체내역서_rev5 11" xfId="23273"/>
    <cellStyle name="표_04-포장공_02-배수공_통영기초#11-rev1_평택15-17본체내역서_rev5 12" xfId="23274"/>
    <cellStyle name="표_04-포장공_02-배수공_통영기초#11-rev1_평택15-17본체내역서_rev5 13" xfId="23275"/>
    <cellStyle name="표_04-포장공_02-배수공_통영기초#11-rev1_평택15-17본체내역서_rev5 14" xfId="29432"/>
    <cellStyle name="표_04-포장공_02-배수공_통영기초#11-rev1_평택15-17본체내역서_rev5 2" xfId="23276"/>
    <cellStyle name="표_04-포장공_02-배수공_통영기초#11-rev1_평택15-17본체내역서_rev5 3" xfId="23277"/>
    <cellStyle name="표_04-포장공_02-배수공_통영기초#11-rev1_평택15-17본체내역서_rev5 4" xfId="23278"/>
    <cellStyle name="표_04-포장공_02-배수공_통영기초#11-rev1_평택15-17본체내역서_rev5 5" xfId="23279"/>
    <cellStyle name="표_04-포장공_02-배수공_통영기초#11-rev1_평택15-17본체내역서_rev5 6" xfId="23280"/>
    <cellStyle name="표_04-포장공_02-배수공_통영기초#11-rev1_평택15-17본체내역서_rev5 7" xfId="23281"/>
    <cellStyle name="표_04-포장공_02-배수공_통영기초#11-rev1_평택15-17본체내역서_rev5 8" xfId="23282"/>
    <cellStyle name="표_04-포장공_02-배수공_통영기초#11-rev1_평택15-17본체내역서_rev5 9" xfId="23283"/>
    <cellStyle name="표_04-포장공_02-배수공_통영기초#11-rev1_평택15-17본체내역서_rev5_1-1차 전기공사 설계서(저장탱크)_REVA_090721(전기방식수정분)" xfId="28658"/>
    <cellStyle name="표_04-포장공_02-배수공_통영기초#11-rev1_평택15-17본체내역서_rev5_4-3차 전기공사 설계서_REVP0(090401)" xfId="23284"/>
    <cellStyle name="표_04-포장공_02-배수공_통영기초#11-rev1_평택15-17본체내역서_rev5_4-3차 전기공사 설계서_REVP0(090401) 10" xfId="23285"/>
    <cellStyle name="표_04-포장공_02-배수공_통영기초#11-rev1_평택15-17본체내역서_rev5_4-3차 전기공사 설계서_REVP0(090401) 11" xfId="23286"/>
    <cellStyle name="표_04-포장공_02-배수공_통영기초#11-rev1_평택15-17본체내역서_rev5_4-3차 전기공사 설계서_REVP0(090401) 12" xfId="23287"/>
    <cellStyle name="표_04-포장공_02-배수공_통영기초#11-rev1_평택15-17본체내역서_rev5_4-3차 전기공사 설계서_REVP0(090401) 13" xfId="23288"/>
    <cellStyle name="표_04-포장공_02-배수공_통영기초#11-rev1_평택15-17본체내역서_rev5_4-3차 전기공사 설계서_REVP0(090401) 14" xfId="29431"/>
    <cellStyle name="표_04-포장공_02-배수공_통영기초#11-rev1_평택15-17본체내역서_rev5_4-3차 전기공사 설계서_REVP0(090401) 2" xfId="23289"/>
    <cellStyle name="표_04-포장공_02-배수공_통영기초#11-rev1_평택15-17본체내역서_rev5_4-3차 전기공사 설계서_REVP0(090401) 3" xfId="23290"/>
    <cellStyle name="표_04-포장공_02-배수공_통영기초#11-rev1_평택15-17본체내역서_rev5_4-3차 전기공사 설계서_REVP0(090401) 4" xfId="23291"/>
    <cellStyle name="표_04-포장공_02-배수공_통영기초#11-rev1_평택15-17본체내역서_rev5_4-3차 전기공사 설계서_REVP0(090401) 5" xfId="23292"/>
    <cellStyle name="표_04-포장공_02-배수공_통영기초#11-rev1_평택15-17본체내역서_rev5_4-3차 전기공사 설계서_REVP0(090401) 6" xfId="23293"/>
    <cellStyle name="표_04-포장공_02-배수공_통영기초#11-rev1_평택15-17본체내역서_rev5_4-3차 전기공사 설계서_REVP0(090401) 7" xfId="23294"/>
    <cellStyle name="표_04-포장공_02-배수공_통영기초#11-rev1_평택15-17본체내역서_rev5_4-3차 전기공사 설계서_REVP0(090401) 8" xfId="23295"/>
    <cellStyle name="표_04-포장공_02-배수공_통영기초#11-rev1_평택15-17본체내역서_rev5_4-3차 전기공사 설계서_REVP0(090401) 9" xfId="23296"/>
    <cellStyle name="표_04-포장공_02-배수공_통합내역서" xfId="23297"/>
    <cellStyle name="표_04-포장공_02-배수공_통합내역서 10" xfId="23298"/>
    <cellStyle name="표_04-포장공_02-배수공_통합내역서 11" xfId="23299"/>
    <cellStyle name="표_04-포장공_02-배수공_통합내역서 12" xfId="23300"/>
    <cellStyle name="표_04-포장공_02-배수공_통합내역서 13" xfId="23301"/>
    <cellStyle name="표_04-포장공_02-배수공_통합내역서 14" xfId="29430"/>
    <cellStyle name="표_04-포장공_02-배수공_통합내역서 2" xfId="23302"/>
    <cellStyle name="표_04-포장공_02-배수공_통합내역서 3" xfId="23303"/>
    <cellStyle name="표_04-포장공_02-배수공_통합내역서 4" xfId="23304"/>
    <cellStyle name="표_04-포장공_02-배수공_통합내역서 5" xfId="23305"/>
    <cellStyle name="표_04-포장공_02-배수공_통합내역서 6" xfId="23306"/>
    <cellStyle name="표_04-포장공_02-배수공_통합내역서 7" xfId="23307"/>
    <cellStyle name="표_04-포장공_02-배수공_통합내역서 8" xfId="23308"/>
    <cellStyle name="표_04-포장공_02-배수공_통합내역서 9" xfId="23309"/>
    <cellStyle name="표_04-포장공_02-배수공_통합내역서_1-1차 전기공사 설계서(저장탱크)_REVA_090721(전기방식수정분)" xfId="28659"/>
    <cellStyle name="표_04-포장공_02-배수공_통합내역서_4-3차 전기공사 설계서_REVP0(090401)" xfId="23310"/>
    <cellStyle name="표_04-포장공_02-배수공_통합내역서_4-3차 전기공사 설계서_REVP0(090401) 10" xfId="23311"/>
    <cellStyle name="표_04-포장공_02-배수공_통합내역서_4-3차 전기공사 설계서_REVP0(090401) 11" xfId="23312"/>
    <cellStyle name="표_04-포장공_02-배수공_통합내역서_4-3차 전기공사 설계서_REVP0(090401) 12" xfId="23313"/>
    <cellStyle name="표_04-포장공_02-배수공_통합내역서_4-3차 전기공사 설계서_REVP0(090401) 13" xfId="23314"/>
    <cellStyle name="표_04-포장공_02-배수공_통합내역서_4-3차 전기공사 설계서_REVP0(090401) 14" xfId="29429"/>
    <cellStyle name="표_04-포장공_02-배수공_통합내역서_4-3차 전기공사 설계서_REVP0(090401) 2" xfId="23315"/>
    <cellStyle name="표_04-포장공_02-배수공_통합내역서_4-3차 전기공사 설계서_REVP0(090401) 3" xfId="23316"/>
    <cellStyle name="표_04-포장공_02-배수공_통합내역서_4-3차 전기공사 설계서_REVP0(090401) 4" xfId="23317"/>
    <cellStyle name="표_04-포장공_02-배수공_통합내역서_4-3차 전기공사 설계서_REVP0(090401) 5" xfId="23318"/>
    <cellStyle name="표_04-포장공_02-배수공_통합내역서_4-3차 전기공사 설계서_REVP0(090401) 6" xfId="23319"/>
    <cellStyle name="표_04-포장공_02-배수공_통합내역서_4-3차 전기공사 설계서_REVP0(090401) 7" xfId="23320"/>
    <cellStyle name="표_04-포장공_02-배수공_통합내역서_4-3차 전기공사 설계서_REVP0(090401) 8" xfId="23321"/>
    <cellStyle name="표_04-포장공_02-배수공_통합내역서_4-3차 전기공사 설계서_REVP0(090401) 9" xfId="23322"/>
    <cellStyle name="표_04-포장공_02-배수공_평택15-17본체내역서_rev5" xfId="23323"/>
    <cellStyle name="표_04-포장공_02-배수공_평택15-17본체내역서_rev5 10" xfId="23324"/>
    <cellStyle name="표_04-포장공_02-배수공_평택15-17본체내역서_rev5 11" xfId="23325"/>
    <cellStyle name="표_04-포장공_02-배수공_평택15-17본체내역서_rev5 12" xfId="23326"/>
    <cellStyle name="표_04-포장공_02-배수공_평택15-17본체내역서_rev5 13" xfId="23327"/>
    <cellStyle name="표_04-포장공_02-배수공_평택15-17본체내역서_rev5 14" xfId="29428"/>
    <cellStyle name="표_04-포장공_02-배수공_평택15-17본체내역서_rev5 2" xfId="23328"/>
    <cellStyle name="표_04-포장공_02-배수공_평택15-17본체내역서_rev5 3" xfId="23329"/>
    <cellStyle name="표_04-포장공_02-배수공_평택15-17본체내역서_rev5 4" xfId="23330"/>
    <cellStyle name="표_04-포장공_02-배수공_평택15-17본체내역서_rev5 5" xfId="23331"/>
    <cellStyle name="표_04-포장공_02-배수공_평택15-17본체내역서_rev5 6" xfId="23332"/>
    <cellStyle name="표_04-포장공_02-배수공_평택15-17본체내역서_rev5 7" xfId="23333"/>
    <cellStyle name="표_04-포장공_02-배수공_평택15-17본체내역서_rev5 8" xfId="23334"/>
    <cellStyle name="표_04-포장공_02-배수공_평택15-17본체내역서_rev5 9" xfId="23335"/>
    <cellStyle name="표_04-포장공_02-배수공_평택15-17본체내역서_rev5_1-1차 전기공사 설계서(저장탱크)_REVA_090721(전기방식수정분)" xfId="28660"/>
    <cellStyle name="표_04-포장공_02-배수공_평택15-17본체내역서_rev5_4-3차 전기공사 설계서_REVP0(090401)" xfId="23336"/>
    <cellStyle name="표_04-포장공_02-배수공_평택15-17본체내역서_rev5_4-3차 전기공사 설계서_REVP0(090401) 10" xfId="23337"/>
    <cellStyle name="표_04-포장공_02-배수공_평택15-17본체내역서_rev5_4-3차 전기공사 설계서_REVP0(090401) 11" xfId="23338"/>
    <cellStyle name="표_04-포장공_02-배수공_평택15-17본체내역서_rev5_4-3차 전기공사 설계서_REVP0(090401) 12" xfId="23339"/>
    <cellStyle name="표_04-포장공_02-배수공_평택15-17본체내역서_rev5_4-3차 전기공사 설계서_REVP0(090401) 13" xfId="23340"/>
    <cellStyle name="표_04-포장공_02-배수공_평택15-17본체내역서_rev5_4-3차 전기공사 설계서_REVP0(090401) 14" xfId="29427"/>
    <cellStyle name="표_04-포장공_02-배수공_평택15-17본체내역서_rev5_4-3차 전기공사 설계서_REVP0(090401) 2" xfId="23341"/>
    <cellStyle name="표_04-포장공_02-배수공_평택15-17본체내역서_rev5_4-3차 전기공사 설계서_REVP0(090401) 3" xfId="23342"/>
    <cellStyle name="표_04-포장공_02-배수공_평택15-17본체내역서_rev5_4-3차 전기공사 설계서_REVP0(090401) 4" xfId="23343"/>
    <cellStyle name="표_04-포장공_02-배수공_평택15-17본체내역서_rev5_4-3차 전기공사 설계서_REVP0(090401) 5" xfId="23344"/>
    <cellStyle name="표_04-포장공_02-배수공_평택15-17본체내역서_rev5_4-3차 전기공사 설계서_REVP0(090401) 6" xfId="23345"/>
    <cellStyle name="표_04-포장공_02-배수공_평택15-17본체내역서_rev5_4-3차 전기공사 설계서_REVP0(090401) 7" xfId="23346"/>
    <cellStyle name="표_04-포장공_02-배수공_평택15-17본체내역서_rev5_4-3차 전기공사 설계서_REVP0(090401) 8" xfId="23347"/>
    <cellStyle name="표_04-포장공_02-배수공_평택15-17본체내역서_rev5_4-3차 전기공사 설계서_REVP0(090401) 9" xfId="23348"/>
    <cellStyle name="표_06-부대공_02-배수공" xfId="23349"/>
    <cellStyle name="표_06-부대공_02-배수공 10" xfId="23350"/>
    <cellStyle name="표_06-부대공_02-배수공 11" xfId="23351"/>
    <cellStyle name="표_06-부대공_02-배수공 12" xfId="23352"/>
    <cellStyle name="표_06-부대공_02-배수공 13" xfId="23353"/>
    <cellStyle name="표_06-부대공_02-배수공 14" xfId="29426"/>
    <cellStyle name="표_06-부대공_02-배수공 2" xfId="23354"/>
    <cellStyle name="표_06-부대공_02-배수공 3" xfId="23355"/>
    <cellStyle name="표_06-부대공_02-배수공 4" xfId="23356"/>
    <cellStyle name="표_06-부대공_02-배수공 5" xfId="23357"/>
    <cellStyle name="표_06-부대공_02-배수공 6" xfId="23358"/>
    <cellStyle name="표_06-부대공_02-배수공 7" xfId="23359"/>
    <cellStyle name="표_06-부대공_02-배수공 8" xfId="23360"/>
    <cellStyle name="표_06-부대공_02-배수공 9" xfId="23361"/>
    <cellStyle name="표_06-부대공_02-배수공_1-1차 전기공사 설계서(저장탱크)_REVA_090721(전기방식수정분)" xfId="28661"/>
    <cellStyle name="표_06-부대공_02-배수공_4-3차 전기공사 설계서_REVP0(090401)" xfId="23362"/>
    <cellStyle name="표_06-부대공_02-배수공_4-3차 전기공사 설계서_REVP0(090401) 10" xfId="23363"/>
    <cellStyle name="표_06-부대공_02-배수공_4-3차 전기공사 설계서_REVP0(090401) 11" xfId="23364"/>
    <cellStyle name="표_06-부대공_02-배수공_4-3차 전기공사 설계서_REVP0(090401) 12" xfId="23365"/>
    <cellStyle name="표_06-부대공_02-배수공_4-3차 전기공사 설계서_REVP0(090401) 13" xfId="23366"/>
    <cellStyle name="표_06-부대공_02-배수공_4-3차 전기공사 설계서_REVP0(090401) 14" xfId="29425"/>
    <cellStyle name="표_06-부대공_02-배수공_4-3차 전기공사 설계서_REVP0(090401) 2" xfId="23367"/>
    <cellStyle name="표_06-부대공_02-배수공_4-3차 전기공사 설계서_REVP0(090401) 3" xfId="23368"/>
    <cellStyle name="표_06-부대공_02-배수공_4-3차 전기공사 설계서_REVP0(090401) 4" xfId="23369"/>
    <cellStyle name="표_06-부대공_02-배수공_4-3차 전기공사 설계서_REVP0(090401) 5" xfId="23370"/>
    <cellStyle name="표_06-부대공_02-배수공_4-3차 전기공사 설계서_REVP0(090401) 6" xfId="23371"/>
    <cellStyle name="표_06-부대공_02-배수공_4-3차 전기공사 설계서_REVP0(090401) 7" xfId="23372"/>
    <cellStyle name="표_06-부대공_02-배수공_4-3차 전기공사 설계서_REVP0(090401) 8" xfId="23373"/>
    <cellStyle name="표_06-부대공_02-배수공_4-3차 전기공사 설계서_REVP0(090401) 9" xfId="23374"/>
    <cellStyle name="표_06-부대공_02-배수공_노임단가" xfId="23375"/>
    <cellStyle name="표_06-부대공_02-배수공_노임단가 10" xfId="23376"/>
    <cellStyle name="표_06-부대공_02-배수공_노임단가 11" xfId="23377"/>
    <cellStyle name="표_06-부대공_02-배수공_노임단가 12" xfId="23378"/>
    <cellStyle name="표_06-부대공_02-배수공_노임단가 13" xfId="23379"/>
    <cellStyle name="표_06-부대공_02-배수공_노임단가 14" xfId="29424"/>
    <cellStyle name="표_06-부대공_02-배수공_노임단가 2" xfId="23380"/>
    <cellStyle name="표_06-부대공_02-배수공_노임단가 3" xfId="23381"/>
    <cellStyle name="표_06-부대공_02-배수공_노임단가 4" xfId="23382"/>
    <cellStyle name="표_06-부대공_02-배수공_노임단가 5" xfId="23383"/>
    <cellStyle name="표_06-부대공_02-배수공_노임단가 6" xfId="23384"/>
    <cellStyle name="표_06-부대공_02-배수공_노임단가 7" xfId="23385"/>
    <cellStyle name="표_06-부대공_02-배수공_노임단가 8" xfId="23386"/>
    <cellStyle name="표_06-부대공_02-배수공_노임단가 9" xfId="23387"/>
    <cellStyle name="표_06-부대공_02-배수공_노임단가_1-1차 전기공사 설계서(저장탱크)_REVA_090721(전기방식수정분)" xfId="28662"/>
    <cellStyle name="표_06-부대공_02-배수공_노임단가_4-3차 전기공사 설계서_REVP0(090401)" xfId="23388"/>
    <cellStyle name="표_06-부대공_02-배수공_노임단가_4-3차 전기공사 설계서_REVP0(090401) 10" xfId="23389"/>
    <cellStyle name="표_06-부대공_02-배수공_노임단가_4-3차 전기공사 설계서_REVP0(090401) 11" xfId="23390"/>
    <cellStyle name="표_06-부대공_02-배수공_노임단가_4-3차 전기공사 설계서_REVP0(090401) 12" xfId="23391"/>
    <cellStyle name="표_06-부대공_02-배수공_노임단가_4-3차 전기공사 설계서_REVP0(090401) 13" xfId="23392"/>
    <cellStyle name="표_06-부대공_02-배수공_노임단가_4-3차 전기공사 설계서_REVP0(090401) 14" xfId="29423"/>
    <cellStyle name="표_06-부대공_02-배수공_노임단가_4-3차 전기공사 설계서_REVP0(090401) 2" xfId="23393"/>
    <cellStyle name="표_06-부대공_02-배수공_노임단가_4-3차 전기공사 설계서_REVP0(090401) 3" xfId="23394"/>
    <cellStyle name="표_06-부대공_02-배수공_노임단가_4-3차 전기공사 설계서_REVP0(090401) 4" xfId="23395"/>
    <cellStyle name="표_06-부대공_02-배수공_노임단가_4-3차 전기공사 설계서_REVP0(090401) 5" xfId="23396"/>
    <cellStyle name="표_06-부대공_02-배수공_노임단가_4-3차 전기공사 설계서_REVP0(090401) 6" xfId="23397"/>
    <cellStyle name="표_06-부대공_02-배수공_노임단가_4-3차 전기공사 설계서_REVP0(090401) 7" xfId="23398"/>
    <cellStyle name="표_06-부대공_02-배수공_노임단가_4-3차 전기공사 설계서_REVP0(090401) 8" xfId="23399"/>
    <cellStyle name="표_06-부대공_02-배수공_노임단가_4-3차 전기공사 설계서_REVP0(090401) 9" xfId="23400"/>
    <cellStyle name="표_06-부대공_02-배수공_배수공H" xfId="23401"/>
    <cellStyle name="표_06-부대공_02-배수공_배수공H 10" xfId="23402"/>
    <cellStyle name="표_06-부대공_02-배수공_배수공H 11" xfId="23403"/>
    <cellStyle name="표_06-부대공_02-배수공_배수공H 12" xfId="23404"/>
    <cellStyle name="표_06-부대공_02-배수공_배수공H 13" xfId="23405"/>
    <cellStyle name="표_06-부대공_02-배수공_배수공H 14" xfId="29422"/>
    <cellStyle name="표_06-부대공_02-배수공_배수공H 2" xfId="23406"/>
    <cellStyle name="표_06-부대공_02-배수공_배수공H 3" xfId="23407"/>
    <cellStyle name="표_06-부대공_02-배수공_배수공H 4" xfId="23408"/>
    <cellStyle name="표_06-부대공_02-배수공_배수공H 5" xfId="23409"/>
    <cellStyle name="표_06-부대공_02-배수공_배수공H 6" xfId="23410"/>
    <cellStyle name="표_06-부대공_02-배수공_배수공H 7" xfId="23411"/>
    <cellStyle name="표_06-부대공_02-배수공_배수공H 8" xfId="23412"/>
    <cellStyle name="표_06-부대공_02-배수공_배수공H 9" xfId="23413"/>
    <cellStyle name="표_06-부대공_02-배수공_배수공H_1-1차 전기공사 설계서(저장탱크)_REVA_090721(전기방식수정분)" xfId="28663"/>
    <cellStyle name="표_06-부대공_02-배수공_배수공H_4-3차 전기공사 설계서_REVP0(090401)" xfId="23414"/>
    <cellStyle name="표_06-부대공_02-배수공_배수공H_4-3차 전기공사 설계서_REVP0(090401) 10" xfId="23415"/>
    <cellStyle name="표_06-부대공_02-배수공_배수공H_4-3차 전기공사 설계서_REVP0(090401) 11" xfId="23416"/>
    <cellStyle name="표_06-부대공_02-배수공_배수공H_4-3차 전기공사 설계서_REVP0(090401) 12" xfId="23417"/>
    <cellStyle name="표_06-부대공_02-배수공_배수공H_4-3차 전기공사 설계서_REVP0(090401) 13" xfId="23418"/>
    <cellStyle name="표_06-부대공_02-배수공_배수공H_4-3차 전기공사 설계서_REVP0(090401) 14" xfId="29421"/>
    <cellStyle name="표_06-부대공_02-배수공_배수공H_4-3차 전기공사 설계서_REVP0(090401) 2" xfId="23419"/>
    <cellStyle name="표_06-부대공_02-배수공_배수공H_4-3차 전기공사 설계서_REVP0(090401) 3" xfId="23420"/>
    <cellStyle name="표_06-부대공_02-배수공_배수공H_4-3차 전기공사 설계서_REVP0(090401) 4" xfId="23421"/>
    <cellStyle name="표_06-부대공_02-배수공_배수공H_4-3차 전기공사 설계서_REVP0(090401) 5" xfId="23422"/>
    <cellStyle name="표_06-부대공_02-배수공_배수공H_4-3차 전기공사 설계서_REVP0(090401) 6" xfId="23423"/>
    <cellStyle name="표_06-부대공_02-배수공_배수공H_4-3차 전기공사 설계서_REVP0(090401) 7" xfId="23424"/>
    <cellStyle name="표_06-부대공_02-배수공_배수공H_4-3차 전기공사 설계서_REVP0(090401) 8" xfId="23425"/>
    <cellStyle name="표_06-부대공_02-배수공_배수공H_4-3차 전기공사 설계서_REVP0(090401) 9" xfId="23426"/>
    <cellStyle name="표_06-부대공_02-배수공_배수공H_노임단가" xfId="23427"/>
    <cellStyle name="표_06-부대공_02-배수공_배수공H_노임단가 10" xfId="23428"/>
    <cellStyle name="표_06-부대공_02-배수공_배수공H_노임단가 11" xfId="23429"/>
    <cellStyle name="표_06-부대공_02-배수공_배수공H_노임단가 12" xfId="23430"/>
    <cellStyle name="표_06-부대공_02-배수공_배수공H_노임단가 13" xfId="23431"/>
    <cellStyle name="표_06-부대공_02-배수공_배수공H_노임단가 14" xfId="29420"/>
    <cellStyle name="표_06-부대공_02-배수공_배수공H_노임단가 2" xfId="23432"/>
    <cellStyle name="표_06-부대공_02-배수공_배수공H_노임단가 3" xfId="23433"/>
    <cellStyle name="표_06-부대공_02-배수공_배수공H_노임단가 4" xfId="23434"/>
    <cellStyle name="표_06-부대공_02-배수공_배수공H_노임단가 5" xfId="23435"/>
    <cellStyle name="표_06-부대공_02-배수공_배수공H_노임단가 6" xfId="23436"/>
    <cellStyle name="표_06-부대공_02-배수공_배수공H_노임단가 7" xfId="23437"/>
    <cellStyle name="표_06-부대공_02-배수공_배수공H_노임단가 8" xfId="23438"/>
    <cellStyle name="표_06-부대공_02-배수공_배수공H_노임단가 9" xfId="23439"/>
    <cellStyle name="표_06-부대공_02-배수공_배수공H_노임단가_1-1차 전기공사 설계서(저장탱크)_REVA_090721(전기방식수정분)" xfId="28664"/>
    <cellStyle name="표_06-부대공_02-배수공_배수공H_노임단가_4-3차 전기공사 설계서_REVP0(090401)" xfId="23440"/>
    <cellStyle name="표_06-부대공_02-배수공_배수공H_노임단가_4-3차 전기공사 설계서_REVP0(090401) 10" xfId="23441"/>
    <cellStyle name="표_06-부대공_02-배수공_배수공H_노임단가_4-3차 전기공사 설계서_REVP0(090401) 11" xfId="23442"/>
    <cellStyle name="표_06-부대공_02-배수공_배수공H_노임단가_4-3차 전기공사 설계서_REVP0(090401) 12" xfId="23443"/>
    <cellStyle name="표_06-부대공_02-배수공_배수공H_노임단가_4-3차 전기공사 설계서_REVP0(090401) 13" xfId="23444"/>
    <cellStyle name="표_06-부대공_02-배수공_배수공H_노임단가_4-3차 전기공사 설계서_REVP0(090401) 14" xfId="29419"/>
    <cellStyle name="표_06-부대공_02-배수공_배수공H_노임단가_4-3차 전기공사 설계서_REVP0(090401) 2" xfId="23445"/>
    <cellStyle name="표_06-부대공_02-배수공_배수공H_노임단가_4-3차 전기공사 설계서_REVP0(090401) 3" xfId="23446"/>
    <cellStyle name="표_06-부대공_02-배수공_배수공H_노임단가_4-3차 전기공사 설계서_REVP0(090401) 4" xfId="23447"/>
    <cellStyle name="표_06-부대공_02-배수공_배수공H_노임단가_4-3차 전기공사 설계서_REVP0(090401) 5" xfId="23448"/>
    <cellStyle name="표_06-부대공_02-배수공_배수공H_노임단가_4-3차 전기공사 설계서_REVP0(090401) 6" xfId="23449"/>
    <cellStyle name="표_06-부대공_02-배수공_배수공H_노임단가_4-3차 전기공사 설계서_REVP0(090401) 7" xfId="23450"/>
    <cellStyle name="표_06-부대공_02-배수공_배수공H_노임단가_4-3차 전기공사 설계서_REVP0(090401) 8" xfId="23451"/>
    <cellStyle name="표_06-부대공_02-배수공_배수공H_노임단가_4-3차 전기공사 설계서_REVP0(090401) 9" xfId="23452"/>
    <cellStyle name="표_06-부대공_02-배수공_배수공H_통영기초#11-rev1" xfId="23453"/>
    <cellStyle name="표_06-부대공_02-배수공_배수공H_통영기초#11-rev1 10" xfId="23454"/>
    <cellStyle name="표_06-부대공_02-배수공_배수공H_통영기초#11-rev1 11" xfId="23455"/>
    <cellStyle name="표_06-부대공_02-배수공_배수공H_통영기초#11-rev1 12" xfId="23456"/>
    <cellStyle name="표_06-부대공_02-배수공_배수공H_통영기초#11-rev1 13" xfId="23457"/>
    <cellStyle name="표_06-부대공_02-배수공_배수공H_통영기초#11-rev1 14" xfId="29418"/>
    <cellStyle name="표_06-부대공_02-배수공_배수공H_통영기초#11-rev1 2" xfId="23458"/>
    <cellStyle name="표_06-부대공_02-배수공_배수공H_통영기초#11-rev1 3" xfId="23459"/>
    <cellStyle name="표_06-부대공_02-배수공_배수공H_통영기초#11-rev1 4" xfId="23460"/>
    <cellStyle name="표_06-부대공_02-배수공_배수공H_통영기초#11-rev1 5" xfId="23461"/>
    <cellStyle name="표_06-부대공_02-배수공_배수공H_통영기초#11-rev1 6" xfId="23462"/>
    <cellStyle name="표_06-부대공_02-배수공_배수공H_통영기초#11-rev1 7" xfId="23463"/>
    <cellStyle name="표_06-부대공_02-배수공_배수공H_통영기초#11-rev1 8" xfId="23464"/>
    <cellStyle name="표_06-부대공_02-배수공_배수공H_통영기초#11-rev1 9" xfId="23465"/>
    <cellStyle name="표_06-부대공_02-배수공_배수공H_통영기초#11-rev1_1-1차 전기공사 설계서(저장탱크)_REVA_090721(전기방식수정분)" xfId="28665"/>
    <cellStyle name="표_06-부대공_02-배수공_배수공H_통영기초#11-rev1_4-3차 전기공사 설계서_REVP0(090401)" xfId="23466"/>
    <cellStyle name="표_06-부대공_02-배수공_배수공H_통영기초#11-rev1_4-3차 전기공사 설계서_REVP0(090401) 10" xfId="23467"/>
    <cellStyle name="표_06-부대공_02-배수공_배수공H_통영기초#11-rev1_4-3차 전기공사 설계서_REVP0(090401) 11" xfId="23468"/>
    <cellStyle name="표_06-부대공_02-배수공_배수공H_통영기초#11-rev1_4-3차 전기공사 설계서_REVP0(090401) 12" xfId="23469"/>
    <cellStyle name="표_06-부대공_02-배수공_배수공H_통영기초#11-rev1_4-3차 전기공사 설계서_REVP0(090401) 13" xfId="23470"/>
    <cellStyle name="표_06-부대공_02-배수공_배수공H_통영기초#11-rev1_4-3차 전기공사 설계서_REVP0(090401) 14" xfId="29417"/>
    <cellStyle name="표_06-부대공_02-배수공_배수공H_통영기초#11-rev1_4-3차 전기공사 설계서_REVP0(090401) 2" xfId="23471"/>
    <cellStyle name="표_06-부대공_02-배수공_배수공H_통영기초#11-rev1_4-3차 전기공사 설계서_REVP0(090401) 3" xfId="23472"/>
    <cellStyle name="표_06-부대공_02-배수공_배수공H_통영기초#11-rev1_4-3차 전기공사 설계서_REVP0(090401) 4" xfId="23473"/>
    <cellStyle name="표_06-부대공_02-배수공_배수공H_통영기초#11-rev1_4-3차 전기공사 설계서_REVP0(090401) 5" xfId="23474"/>
    <cellStyle name="표_06-부대공_02-배수공_배수공H_통영기초#11-rev1_4-3차 전기공사 설계서_REVP0(090401) 6" xfId="23475"/>
    <cellStyle name="표_06-부대공_02-배수공_배수공H_통영기초#11-rev1_4-3차 전기공사 설계서_REVP0(090401) 7" xfId="23476"/>
    <cellStyle name="표_06-부대공_02-배수공_배수공H_통영기초#11-rev1_4-3차 전기공사 설계서_REVP0(090401) 8" xfId="23477"/>
    <cellStyle name="표_06-부대공_02-배수공_배수공H_통영기초#11-rev1_4-3차 전기공사 설계서_REVP0(090401) 9" xfId="23478"/>
    <cellStyle name="표_06-부대공_02-배수공_배수공H_통영기초#11-rev1_노임단가" xfId="23479"/>
    <cellStyle name="표_06-부대공_02-배수공_배수공H_통영기초#11-rev1_노임단가 10" xfId="23480"/>
    <cellStyle name="표_06-부대공_02-배수공_배수공H_통영기초#11-rev1_노임단가 11" xfId="23481"/>
    <cellStyle name="표_06-부대공_02-배수공_배수공H_통영기초#11-rev1_노임단가 12" xfId="23482"/>
    <cellStyle name="표_06-부대공_02-배수공_배수공H_통영기초#11-rev1_노임단가 13" xfId="23483"/>
    <cellStyle name="표_06-부대공_02-배수공_배수공H_통영기초#11-rev1_노임단가 14" xfId="29416"/>
    <cellStyle name="표_06-부대공_02-배수공_배수공H_통영기초#11-rev1_노임단가 2" xfId="23484"/>
    <cellStyle name="표_06-부대공_02-배수공_배수공H_통영기초#11-rev1_노임단가 3" xfId="23485"/>
    <cellStyle name="표_06-부대공_02-배수공_배수공H_통영기초#11-rev1_노임단가 4" xfId="23486"/>
    <cellStyle name="표_06-부대공_02-배수공_배수공H_통영기초#11-rev1_노임단가 5" xfId="23487"/>
    <cellStyle name="표_06-부대공_02-배수공_배수공H_통영기초#11-rev1_노임단가 6" xfId="23488"/>
    <cellStyle name="표_06-부대공_02-배수공_배수공H_통영기초#11-rev1_노임단가 7" xfId="23489"/>
    <cellStyle name="표_06-부대공_02-배수공_배수공H_통영기초#11-rev1_노임단가 8" xfId="23490"/>
    <cellStyle name="표_06-부대공_02-배수공_배수공H_통영기초#11-rev1_노임단가 9" xfId="23491"/>
    <cellStyle name="표_06-부대공_02-배수공_배수공H_통영기초#11-rev1_노임단가_1-1차 전기공사 설계서(저장탱크)_REVA_090721(전기방식수정분)" xfId="28666"/>
    <cellStyle name="표_06-부대공_02-배수공_배수공H_통영기초#11-rev1_노임단가_4-3차 전기공사 설계서_REVP0(090401)" xfId="23492"/>
    <cellStyle name="표_06-부대공_02-배수공_배수공H_통영기초#11-rev1_노임단가_4-3차 전기공사 설계서_REVP0(090401) 10" xfId="23493"/>
    <cellStyle name="표_06-부대공_02-배수공_배수공H_통영기초#11-rev1_노임단가_4-3차 전기공사 설계서_REVP0(090401) 11" xfId="23494"/>
    <cellStyle name="표_06-부대공_02-배수공_배수공H_통영기초#11-rev1_노임단가_4-3차 전기공사 설계서_REVP0(090401) 12" xfId="23495"/>
    <cellStyle name="표_06-부대공_02-배수공_배수공H_통영기초#11-rev1_노임단가_4-3차 전기공사 설계서_REVP0(090401) 13" xfId="23496"/>
    <cellStyle name="표_06-부대공_02-배수공_배수공H_통영기초#11-rev1_노임단가_4-3차 전기공사 설계서_REVP0(090401) 14" xfId="29415"/>
    <cellStyle name="표_06-부대공_02-배수공_배수공H_통영기초#11-rev1_노임단가_4-3차 전기공사 설계서_REVP0(090401) 2" xfId="23497"/>
    <cellStyle name="표_06-부대공_02-배수공_배수공H_통영기초#11-rev1_노임단가_4-3차 전기공사 설계서_REVP0(090401) 3" xfId="23498"/>
    <cellStyle name="표_06-부대공_02-배수공_배수공H_통영기초#11-rev1_노임단가_4-3차 전기공사 설계서_REVP0(090401) 4" xfId="23499"/>
    <cellStyle name="표_06-부대공_02-배수공_배수공H_통영기초#11-rev1_노임단가_4-3차 전기공사 설계서_REVP0(090401) 5" xfId="23500"/>
    <cellStyle name="표_06-부대공_02-배수공_배수공H_통영기초#11-rev1_노임단가_4-3차 전기공사 설계서_REVP0(090401) 6" xfId="23501"/>
    <cellStyle name="표_06-부대공_02-배수공_배수공H_통영기초#11-rev1_노임단가_4-3차 전기공사 설계서_REVP0(090401) 7" xfId="23502"/>
    <cellStyle name="표_06-부대공_02-배수공_배수공H_통영기초#11-rev1_노임단가_4-3차 전기공사 설계서_REVP0(090401) 8" xfId="23503"/>
    <cellStyle name="표_06-부대공_02-배수공_배수공H_통영기초#11-rev1_노임단가_4-3차 전기공사 설계서_REVP0(090401) 9" xfId="23504"/>
    <cellStyle name="표_06-부대공_02-배수공_배수공H_통영기초#11-rev1_통합내역서" xfId="23505"/>
    <cellStyle name="표_06-부대공_02-배수공_배수공H_통영기초#11-rev1_통합내역서 10" xfId="23506"/>
    <cellStyle name="표_06-부대공_02-배수공_배수공H_통영기초#11-rev1_통합내역서 11" xfId="23507"/>
    <cellStyle name="표_06-부대공_02-배수공_배수공H_통영기초#11-rev1_통합내역서 12" xfId="23508"/>
    <cellStyle name="표_06-부대공_02-배수공_배수공H_통영기초#11-rev1_통합내역서 13" xfId="23509"/>
    <cellStyle name="표_06-부대공_02-배수공_배수공H_통영기초#11-rev1_통합내역서 14" xfId="29414"/>
    <cellStyle name="표_06-부대공_02-배수공_배수공H_통영기초#11-rev1_통합내역서 2" xfId="23510"/>
    <cellStyle name="표_06-부대공_02-배수공_배수공H_통영기초#11-rev1_통합내역서 3" xfId="23511"/>
    <cellStyle name="표_06-부대공_02-배수공_배수공H_통영기초#11-rev1_통합내역서 4" xfId="23512"/>
    <cellStyle name="표_06-부대공_02-배수공_배수공H_통영기초#11-rev1_통합내역서 5" xfId="23513"/>
    <cellStyle name="표_06-부대공_02-배수공_배수공H_통영기초#11-rev1_통합내역서 6" xfId="23514"/>
    <cellStyle name="표_06-부대공_02-배수공_배수공H_통영기초#11-rev1_통합내역서 7" xfId="23515"/>
    <cellStyle name="표_06-부대공_02-배수공_배수공H_통영기초#11-rev1_통합내역서 8" xfId="23516"/>
    <cellStyle name="표_06-부대공_02-배수공_배수공H_통영기초#11-rev1_통합내역서 9" xfId="23517"/>
    <cellStyle name="표_06-부대공_02-배수공_배수공H_통영기초#11-rev1_통합내역서_1-1차 전기공사 설계서(저장탱크)_REVA_090721(전기방식수정분)" xfId="28667"/>
    <cellStyle name="표_06-부대공_02-배수공_배수공H_통영기초#11-rev1_통합내역서_4-3차 전기공사 설계서_REVP0(090401)" xfId="23518"/>
    <cellStyle name="표_06-부대공_02-배수공_배수공H_통영기초#11-rev1_통합내역서_4-3차 전기공사 설계서_REVP0(090401) 10" xfId="23519"/>
    <cellStyle name="표_06-부대공_02-배수공_배수공H_통영기초#11-rev1_통합내역서_4-3차 전기공사 설계서_REVP0(090401) 11" xfId="23520"/>
    <cellStyle name="표_06-부대공_02-배수공_배수공H_통영기초#11-rev1_통합내역서_4-3차 전기공사 설계서_REVP0(090401) 12" xfId="23521"/>
    <cellStyle name="표_06-부대공_02-배수공_배수공H_통영기초#11-rev1_통합내역서_4-3차 전기공사 설계서_REVP0(090401) 13" xfId="23522"/>
    <cellStyle name="표_06-부대공_02-배수공_배수공H_통영기초#11-rev1_통합내역서_4-3차 전기공사 설계서_REVP0(090401) 14" xfId="29413"/>
    <cellStyle name="표_06-부대공_02-배수공_배수공H_통영기초#11-rev1_통합내역서_4-3차 전기공사 설계서_REVP0(090401) 2" xfId="23523"/>
    <cellStyle name="표_06-부대공_02-배수공_배수공H_통영기초#11-rev1_통합내역서_4-3차 전기공사 설계서_REVP0(090401) 3" xfId="23524"/>
    <cellStyle name="표_06-부대공_02-배수공_배수공H_통영기초#11-rev1_통합내역서_4-3차 전기공사 설계서_REVP0(090401) 4" xfId="23525"/>
    <cellStyle name="표_06-부대공_02-배수공_배수공H_통영기초#11-rev1_통합내역서_4-3차 전기공사 설계서_REVP0(090401) 5" xfId="23526"/>
    <cellStyle name="표_06-부대공_02-배수공_배수공H_통영기초#11-rev1_통합내역서_4-3차 전기공사 설계서_REVP0(090401) 6" xfId="23527"/>
    <cellStyle name="표_06-부대공_02-배수공_배수공H_통영기초#11-rev1_통합내역서_4-3차 전기공사 설계서_REVP0(090401) 7" xfId="23528"/>
    <cellStyle name="표_06-부대공_02-배수공_배수공H_통영기초#11-rev1_통합내역서_4-3차 전기공사 설계서_REVP0(090401) 8" xfId="23529"/>
    <cellStyle name="표_06-부대공_02-배수공_배수공H_통영기초#11-rev1_통합내역서_4-3차 전기공사 설계서_REVP0(090401) 9" xfId="23530"/>
    <cellStyle name="표_06-부대공_02-배수공_배수공H_통영기초#11-rev1_평택15-17본체내역서_rev5" xfId="23531"/>
    <cellStyle name="표_06-부대공_02-배수공_배수공H_통영기초#11-rev1_평택15-17본체내역서_rev5 10" xfId="23532"/>
    <cellStyle name="표_06-부대공_02-배수공_배수공H_통영기초#11-rev1_평택15-17본체내역서_rev5 11" xfId="23533"/>
    <cellStyle name="표_06-부대공_02-배수공_배수공H_통영기초#11-rev1_평택15-17본체내역서_rev5 12" xfId="23534"/>
    <cellStyle name="표_06-부대공_02-배수공_배수공H_통영기초#11-rev1_평택15-17본체내역서_rev5 13" xfId="23535"/>
    <cellStyle name="표_06-부대공_02-배수공_배수공H_통영기초#11-rev1_평택15-17본체내역서_rev5 14" xfId="29412"/>
    <cellStyle name="표_06-부대공_02-배수공_배수공H_통영기초#11-rev1_평택15-17본체내역서_rev5 2" xfId="23536"/>
    <cellStyle name="표_06-부대공_02-배수공_배수공H_통영기초#11-rev1_평택15-17본체내역서_rev5 3" xfId="23537"/>
    <cellStyle name="표_06-부대공_02-배수공_배수공H_통영기초#11-rev1_평택15-17본체내역서_rev5 4" xfId="23538"/>
    <cellStyle name="표_06-부대공_02-배수공_배수공H_통영기초#11-rev1_평택15-17본체내역서_rev5 5" xfId="23539"/>
    <cellStyle name="표_06-부대공_02-배수공_배수공H_통영기초#11-rev1_평택15-17본체내역서_rev5 6" xfId="23540"/>
    <cellStyle name="표_06-부대공_02-배수공_배수공H_통영기초#11-rev1_평택15-17본체내역서_rev5 7" xfId="23541"/>
    <cellStyle name="표_06-부대공_02-배수공_배수공H_통영기초#11-rev1_평택15-17본체내역서_rev5 8" xfId="23542"/>
    <cellStyle name="표_06-부대공_02-배수공_배수공H_통영기초#11-rev1_평택15-17본체내역서_rev5 9" xfId="23543"/>
    <cellStyle name="표_06-부대공_02-배수공_배수공H_통영기초#11-rev1_평택15-17본체내역서_rev5_1-1차 전기공사 설계서(저장탱크)_REVA_090721(전기방식수정분)" xfId="28668"/>
    <cellStyle name="표_06-부대공_02-배수공_배수공H_통영기초#11-rev1_평택15-17본체내역서_rev5_4-3차 전기공사 설계서_REVP0(090401)" xfId="23544"/>
    <cellStyle name="표_06-부대공_02-배수공_배수공H_통영기초#11-rev1_평택15-17본체내역서_rev5_4-3차 전기공사 설계서_REVP0(090401) 10" xfId="23545"/>
    <cellStyle name="표_06-부대공_02-배수공_배수공H_통영기초#11-rev1_평택15-17본체내역서_rev5_4-3차 전기공사 설계서_REVP0(090401) 11" xfId="23546"/>
    <cellStyle name="표_06-부대공_02-배수공_배수공H_통영기초#11-rev1_평택15-17본체내역서_rev5_4-3차 전기공사 설계서_REVP0(090401) 12" xfId="23547"/>
    <cellStyle name="표_06-부대공_02-배수공_배수공H_통영기초#11-rev1_평택15-17본체내역서_rev5_4-3차 전기공사 설계서_REVP0(090401) 13" xfId="23548"/>
    <cellStyle name="표_06-부대공_02-배수공_배수공H_통영기초#11-rev1_평택15-17본체내역서_rev5_4-3차 전기공사 설계서_REVP0(090401) 14" xfId="29411"/>
    <cellStyle name="표_06-부대공_02-배수공_배수공H_통영기초#11-rev1_평택15-17본체내역서_rev5_4-3차 전기공사 설계서_REVP0(090401) 2" xfId="23549"/>
    <cellStyle name="표_06-부대공_02-배수공_배수공H_통영기초#11-rev1_평택15-17본체내역서_rev5_4-3차 전기공사 설계서_REVP0(090401) 3" xfId="23550"/>
    <cellStyle name="표_06-부대공_02-배수공_배수공H_통영기초#11-rev1_평택15-17본체내역서_rev5_4-3차 전기공사 설계서_REVP0(090401) 4" xfId="23551"/>
    <cellStyle name="표_06-부대공_02-배수공_배수공H_통영기초#11-rev1_평택15-17본체내역서_rev5_4-3차 전기공사 설계서_REVP0(090401) 5" xfId="23552"/>
    <cellStyle name="표_06-부대공_02-배수공_배수공H_통영기초#11-rev1_평택15-17본체내역서_rev5_4-3차 전기공사 설계서_REVP0(090401) 6" xfId="23553"/>
    <cellStyle name="표_06-부대공_02-배수공_배수공H_통영기초#11-rev1_평택15-17본체내역서_rev5_4-3차 전기공사 설계서_REVP0(090401) 7" xfId="23554"/>
    <cellStyle name="표_06-부대공_02-배수공_배수공H_통영기초#11-rev1_평택15-17본체내역서_rev5_4-3차 전기공사 설계서_REVP0(090401) 8" xfId="23555"/>
    <cellStyle name="표_06-부대공_02-배수공_배수공H_통영기초#11-rev1_평택15-17본체내역서_rev5_4-3차 전기공사 설계서_REVP0(090401) 9" xfId="23556"/>
    <cellStyle name="표_06-부대공_02-배수공_배수공H_통합내역서" xfId="23557"/>
    <cellStyle name="표_06-부대공_02-배수공_배수공H_통합내역서 10" xfId="23558"/>
    <cellStyle name="표_06-부대공_02-배수공_배수공H_통합내역서 11" xfId="23559"/>
    <cellStyle name="표_06-부대공_02-배수공_배수공H_통합내역서 12" xfId="23560"/>
    <cellStyle name="표_06-부대공_02-배수공_배수공H_통합내역서 13" xfId="23561"/>
    <cellStyle name="표_06-부대공_02-배수공_배수공H_통합내역서 14" xfId="29410"/>
    <cellStyle name="표_06-부대공_02-배수공_배수공H_통합내역서 2" xfId="23562"/>
    <cellStyle name="표_06-부대공_02-배수공_배수공H_통합내역서 3" xfId="23563"/>
    <cellStyle name="표_06-부대공_02-배수공_배수공H_통합내역서 4" xfId="23564"/>
    <cellStyle name="표_06-부대공_02-배수공_배수공H_통합내역서 5" xfId="23565"/>
    <cellStyle name="표_06-부대공_02-배수공_배수공H_통합내역서 6" xfId="23566"/>
    <cellStyle name="표_06-부대공_02-배수공_배수공H_통합내역서 7" xfId="23567"/>
    <cellStyle name="표_06-부대공_02-배수공_배수공H_통합내역서 8" xfId="23568"/>
    <cellStyle name="표_06-부대공_02-배수공_배수공H_통합내역서 9" xfId="23569"/>
    <cellStyle name="표_06-부대공_02-배수공_배수공H_통합내역서_1-1차 전기공사 설계서(저장탱크)_REVA_090721(전기방식수정분)" xfId="28669"/>
    <cellStyle name="표_06-부대공_02-배수공_배수공H_통합내역서_4-3차 전기공사 설계서_REVP0(090401)" xfId="23570"/>
    <cellStyle name="표_06-부대공_02-배수공_배수공H_통합내역서_4-3차 전기공사 설계서_REVP0(090401) 10" xfId="23571"/>
    <cellStyle name="표_06-부대공_02-배수공_배수공H_통합내역서_4-3차 전기공사 설계서_REVP0(090401) 11" xfId="23572"/>
    <cellStyle name="표_06-부대공_02-배수공_배수공H_통합내역서_4-3차 전기공사 설계서_REVP0(090401) 12" xfId="23573"/>
    <cellStyle name="표_06-부대공_02-배수공_배수공H_통합내역서_4-3차 전기공사 설계서_REVP0(090401) 13" xfId="23574"/>
    <cellStyle name="표_06-부대공_02-배수공_배수공H_통합내역서_4-3차 전기공사 설계서_REVP0(090401) 14" xfId="29409"/>
    <cellStyle name="표_06-부대공_02-배수공_배수공H_통합내역서_4-3차 전기공사 설계서_REVP0(090401) 2" xfId="23575"/>
    <cellStyle name="표_06-부대공_02-배수공_배수공H_통합내역서_4-3차 전기공사 설계서_REVP0(090401) 3" xfId="23576"/>
    <cellStyle name="표_06-부대공_02-배수공_배수공H_통합내역서_4-3차 전기공사 설계서_REVP0(090401) 4" xfId="23577"/>
    <cellStyle name="표_06-부대공_02-배수공_배수공H_통합내역서_4-3차 전기공사 설계서_REVP0(090401) 5" xfId="23578"/>
    <cellStyle name="표_06-부대공_02-배수공_배수공H_통합내역서_4-3차 전기공사 설계서_REVP0(090401) 6" xfId="23579"/>
    <cellStyle name="표_06-부대공_02-배수공_배수공H_통합내역서_4-3차 전기공사 설계서_REVP0(090401) 7" xfId="23580"/>
    <cellStyle name="표_06-부대공_02-배수공_배수공H_통합내역서_4-3차 전기공사 설계서_REVP0(090401) 8" xfId="23581"/>
    <cellStyle name="표_06-부대공_02-배수공_배수공H_통합내역서_4-3차 전기공사 설계서_REVP0(090401) 9" xfId="23582"/>
    <cellStyle name="표_06-부대공_02-배수공_배수공H_평택15-17본체내역서_rev5" xfId="23583"/>
    <cellStyle name="표_06-부대공_02-배수공_배수공H_평택15-17본체내역서_rev5 10" xfId="23584"/>
    <cellStyle name="표_06-부대공_02-배수공_배수공H_평택15-17본체내역서_rev5 11" xfId="23585"/>
    <cellStyle name="표_06-부대공_02-배수공_배수공H_평택15-17본체내역서_rev5 12" xfId="23586"/>
    <cellStyle name="표_06-부대공_02-배수공_배수공H_평택15-17본체내역서_rev5 13" xfId="23587"/>
    <cellStyle name="표_06-부대공_02-배수공_배수공H_평택15-17본체내역서_rev5 14" xfId="29408"/>
    <cellStyle name="표_06-부대공_02-배수공_배수공H_평택15-17본체내역서_rev5 2" xfId="23588"/>
    <cellStyle name="표_06-부대공_02-배수공_배수공H_평택15-17본체내역서_rev5 3" xfId="23589"/>
    <cellStyle name="표_06-부대공_02-배수공_배수공H_평택15-17본체내역서_rev5 4" xfId="23590"/>
    <cellStyle name="표_06-부대공_02-배수공_배수공H_평택15-17본체내역서_rev5 5" xfId="23591"/>
    <cellStyle name="표_06-부대공_02-배수공_배수공H_평택15-17본체내역서_rev5 6" xfId="23592"/>
    <cellStyle name="표_06-부대공_02-배수공_배수공H_평택15-17본체내역서_rev5 7" xfId="23593"/>
    <cellStyle name="표_06-부대공_02-배수공_배수공H_평택15-17본체내역서_rev5 8" xfId="23594"/>
    <cellStyle name="표_06-부대공_02-배수공_배수공H_평택15-17본체내역서_rev5 9" xfId="23595"/>
    <cellStyle name="표_06-부대공_02-배수공_배수공H_평택15-17본체내역서_rev5_1-1차 전기공사 설계서(저장탱크)_REVA_090721(전기방식수정분)" xfId="28670"/>
    <cellStyle name="표_06-부대공_02-배수공_배수공H_평택15-17본체내역서_rev5_4-3차 전기공사 설계서_REVP0(090401)" xfId="23596"/>
    <cellStyle name="표_06-부대공_02-배수공_배수공H_평택15-17본체내역서_rev5_4-3차 전기공사 설계서_REVP0(090401) 10" xfId="23597"/>
    <cellStyle name="표_06-부대공_02-배수공_배수공H_평택15-17본체내역서_rev5_4-3차 전기공사 설계서_REVP0(090401) 11" xfId="23598"/>
    <cellStyle name="표_06-부대공_02-배수공_배수공H_평택15-17본체내역서_rev5_4-3차 전기공사 설계서_REVP0(090401) 12" xfId="23599"/>
    <cellStyle name="표_06-부대공_02-배수공_배수공H_평택15-17본체내역서_rev5_4-3차 전기공사 설계서_REVP0(090401) 13" xfId="23600"/>
    <cellStyle name="표_06-부대공_02-배수공_배수공H_평택15-17본체내역서_rev5_4-3차 전기공사 설계서_REVP0(090401) 14" xfId="29407"/>
    <cellStyle name="표_06-부대공_02-배수공_배수공H_평택15-17본체내역서_rev5_4-3차 전기공사 설계서_REVP0(090401) 2" xfId="23601"/>
    <cellStyle name="표_06-부대공_02-배수공_배수공H_평택15-17본체내역서_rev5_4-3차 전기공사 설계서_REVP0(090401) 3" xfId="23602"/>
    <cellStyle name="표_06-부대공_02-배수공_배수공H_평택15-17본체내역서_rev5_4-3차 전기공사 설계서_REVP0(090401) 4" xfId="23603"/>
    <cellStyle name="표_06-부대공_02-배수공_배수공H_평택15-17본체내역서_rev5_4-3차 전기공사 설계서_REVP0(090401) 5" xfId="23604"/>
    <cellStyle name="표_06-부대공_02-배수공_배수공H_평택15-17본체내역서_rev5_4-3차 전기공사 설계서_REVP0(090401) 6" xfId="23605"/>
    <cellStyle name="표_06-부대공_02-배수공_배수공H_평택15-17본체내역서_rev5_4-3차 전기공사 설계서_REVP0(090401) 7" xfId="23606"/>
    <cellStyle name="표_06-부대공_02-배수공_배수공H_평택15-17본체내역서_rev5_4-3차 전기공사 설계서_REVP0(090401) 8" xfId="23607"/>
    <cellStyle name="표_06-부대공_02-배수공_배수공H_평택15-17본체내역서_rev5_4-3차 전기공사 설계서_REVP0(090401) 9" xfId="23608"/>
    <cellStyle name="표_06-부대공_02-배수공_통영기초#11-rev1" xfId="23609"/>
    <cellStyle name="표_06-부대공_02-배수공_통영기초#11-rev1 10" xfId="23610"/>
    <cellStyle name="표_06-부대공_02-배수공_통영기초#11-rev1 11" xfId="23611"/>
    <cellStyle name="표_06-부대공_02-배수공_통영기초#11-rev1 12" xfId="23612"/>
    <cellStyle name="표_06-부대공_02-배수공_통영기초#11-rev1 13" xfId="23613"/>
    <cellStyle name="표_06-부대공_02-배수공_통영기초#11-rev1 14" xfId="29406"/>
    <cellStyle name="표_06-부대공_02-배수공_통영기초#11-rev1 2" xfId="23614"/>
    <cellStyle name="표_06-부대공_02-배수공_통영기초#11-rev1 3" xfId="23615"/>
    <cellStyle name="표_06-부대공_02-배수공_통영기초#11-rev1 4" xfId="23616"/>
    <cellStyle name="표_06-부대공_02-배수공_통영기초#11-rev1 5" xfId="23617"/>
    <cellStyle name="표_06-부대공_02-배수공_통영기초#11-rev1 6" xfId="23618"/>
    <cellStyle name="표_06-부대공_02-배수공_통영기초#11-rev1 7" xfId="23619"/>
    <cellStyle name="표_06-부대공_02-배수공_통영기초#11-rev1 8" xfId="23620"/>
    <cellStyle name="표_06-부대공_02-배수공_통영기초#11-rev1 9" xfId="23621"/>
    <cellStyle name="표_06-부대공_02-배수공_통영기초#11-rev1_1-1차 전기공사 설계서(저장탱크)_REVA_090721(전기방식수정분)" xfId="28671"/>
    <cellStyle name="표_06-부대공_02-배수공_통영기초#11-rev1_4-3차 전기공사 설계서_REVP0(090401)" xfId="23622"/>
    <cellStyle name="표_06-부대공_02-배수공_통영기초#11-rev1_4-3차 전기공사 설계서_REVP0(090401) 10" xfId="23623"/>
    <cellStyle name="표_06-부대공_02-배수공_통영기초#11-rev1_4-3차 전기공사 설계서_REVP0(090401) 11" xfId="23624"/>
    <cellStyle name="표_06-부대공_02-배수공_통영기초#11-rev1_4-3차 전기공사 설계서_REVP0(090401) 12" xfId="23625"/>
    <cellStyle name="표_06-부대공_02-배수공_통영기초#11-rev1_4-3차 전기공사 설계서_REVP0(090401) 13" xfId="23626"/>
    <cellStyle name="표_06-부대공_02-배수공_통영기초#11-rev1_4-3차 전기공사 설계서_REVP0(090401) 14" xfId="29405"/>
    <cellStyle name="표_06-부대공_02-배수공_통영기초#11-rev1_4-3차 전기공사 설계서_REVP0(090401) 2" xfId="23627"/>
    <cellStyle name="표_06-부대공_02-배수공_통영기초#11-rev1_4-3차 전기공사 설계서_REVP0(090401) 3" xfId="23628"/>
    <cellStyle name="표_06-부대공_02-배수공_통영기초#11-rev1_4-3차 전기공사 설계서_REVP0(090401) 4" xfId="23629"/>
    <cellStyle name="표_06-부대공_02-배수공_통영기초#11-rev1_4-3차 전기공사 설계서_REVP0(090401) 5" xfId="23630"/>
    <cellStyle name="표_06-부대공_02-배수공_통영기초#11-rev1_4-3차 전기공사 설계서_REVP0(090401) 6" xfId="23631"/>
    <cellStyle name="표_06-부대공_02-배수공_통영기초#11-rev1_4-3차 전기공사 설계서_REVP0(090401) 7" xfId="23632"/>
    <cellStyle name="표_06-부대공_02-배수공_통영기초#11-rev1_4-3차 전기공사 설계서_REVP0(090401) 8" xfId="23633"/>
    <cellStyle name="표_06-부대공_02-배수공_통영기초#11-rev1_4-3차 전기공사 설계서_REVP0(090401) 9" xfId="23634"/>
    <cellStyle name="표_06-부대공_02-배수공_통영기초#11-rev1_노임단가" xfId="23635"/>
    <cellStyle name="표_06-부대공_02-배수공_통영기초#11-rev1_노임단가 10" xfId="23636"/>
    <cellStyle name="표_06-부대공_02-배수공_통영기초#11-rev1_노임단가 11" xfId="23637"/>
    <cellStyle name="표_06-부대공_02-배수공_통영기초#11-rev1_노임단가 12" xfId="23638"/>
    <cellStyle name="표_06-부대공_02-배수공_통영기초#11-rev1_노임단가 13" xfId="23639"/>
    <cellStyle name="표_06-부대공_02-배수공_통영기초#11-rev1_노임단가 14" xfId="29404"/>
    <cellStyle name="표_06-부대공_02-배수공_통영기초#11-rev1_노임단가 2" xfId="23640"/>
    <cellStyle name="표_06-부대공_02-배수공_통영기초#11-rev1_노임단가 3" xfId="23641"/>
    <cellStyle name="표_06-부대공_02-배수공_통영기초#11-rev1_노임단가 4" xfId="23642"/>
    <cellStyle name="표_06-부대공_02-배수공_통영기초#11-rev1_노임단가 5" xfId="23643"/>
    <cellStyle name="표_06-부대공_02-배수공_통영기초#11-rev1_노임단가 6" xfId="23644"/>
    <cellStyle name="표_06-부대공_02-배수공_통영기초#11-rev1_노임단가 7" xfId="23645"/>
    <cellStyle name="표_06-부대공_02-배수공_통영기초#11-rev1_노임단가 8" xfId="23646"/>
    <cellStyle name="표_06-부대공_02-배수공_통영기초#11-rev1_노임단가 9" xfId="23647"/>
    <cellStyle name="표_06-부대공_02-배수공_통영기초#11-rev1_노임단가_1-1차 전기공사 설계서(저장탱크)_REVA_090721(전기방식수정분)" xfId="28672"/>
    <cellStyle name="표_06-부대공_02-배수공_통영기초#11-rev1_노임단가_4-3차 전기공사 설계서_REVP0(090401)" xfId="23648"/>
    <cellStyle name="표_06-부대공_02-배수공_통영기초#11-rev1_노임단가_4-3차 전기공사 설계서_REVP0(090401) 10" xfId="23649"/>
    <cellStyle name="표_06-부대공_02-배수공_통영기초#11-rev1_노임단가_4-3차 전기공사 설계서_REVP0(090401) 11" xfId="23650"/>
    <cellStyle name="표_06-부대공_02-배수공_통영기초#11-rev1_노임단가_4-3차 전기공사 설계서_REVP0(090401) 12" xfId="23651"/>
    <cellStyle name="표_06-부대공_02-배수공_통영기초#11-rev1_노임단가_4-3차 전기공사 설계서_REVP0(090401) 13" xfId="23652"/>
    <cellStyle name="표_06-부대공_02-배수공_통영기초#11-rev1_노임단가_4-3차 전기공사 설계서_REVP0(090401) 14" xfId="29403"/>
    <cellStyle name="표_06-부대공_02-배수공_통영기초#11-rev1_노임단가_4-3차 전기공사 설계서_REVP0(090401) 2" xfId="23653"/>
    <cellStyle name="표_06-부대공_02-배수공_통영기초#11-rev1_노임단가_4-3차 전기공사 설계서_REVP0(090401) 3" xfId="23654"/>
    <cellStyle name="표_06-부대공_02-배수공_통영기초#11-rev1_노임단가_4-3차 전기공사 설계서_REVP0(090401) 4" xfId="23655"/>
    <cellStyle name="표_06-부대공_02-배수공_통영기초#11-rev1_노임단가_4-3차 전기공사 설계서_REVP0(090401) 5" xfId="23656"/>
    <cellStyle name="표_06-부대공_02-배수공_통영기초#11-rev1_노임단가_4-3차 전기공사 설계서_REVP0(090401) 6" xfId="23657"/>
    <cellStyle name="표_06-부대공_02-배수공_통영기초#11-rev1_노임단가_4-3차 전기공사 설계서_REVP0(090401) 7" xfId="23658"/>
    <cellStyle name="표_06-부대공_02-배수공_통영기초#11-rev1_노임단가_4-3차 전기공사 설계서_REVP0(090401) 8" xfId="23659"/>
    <cellStyle name="표_06-부대공_02-배수공_통영기초#11-rev1_노임단가_4-3차 전기공사 설계서_REVP0(090401) 9" xfId="23660"/>
    <cellStyle name="표_06-부대공_02-배수공_통영기초#11-rev1_통합내역서" xfId="23661"/>
    <cellStyle name="표_06-부대공_02-배수공_통영기초#11-rev1_통합내역서 10" xfId="23662"/>
    <cellStyle name="표_06-부대공_02-배수공_통영기초#11-rev1_통합내역서 11" xfId="23663"/>
    <cellStyle name="표_06-부대공_02-배수공_통영기초#11-rev1_통합내역서 12" xfId="23664"/>
    <cellStyle name="표_06-부대공_02-배수공_통영기초#11-rev1_통합내역서 13" xfId="23665"/>
    <cellStyle name="표_06-부대공_02-배수공_통영기초#11-rev1_통합내역서 14" xfId="29402"/>
    <cellStyle name="표_06-부대공_02-배수공_통영기초#11-rev1_통합내역서 2" xfId="23666"/>
    <cellStyle name="표_06-부대공_02-배수공_통영기초#11-rev1_통합내역서 3" xfId="23667"/>
    <cellStyle name="표_06-부대공_02-배수공_통영기초#11-rev1_통합내역서 4" xfId="23668"/>
    <cellStyle name="표_06-부대공_02-배수공_통영기초#11-rev1_통합내역서 5" xfId="23669"/>
    <cellStyle name="표_06-부대공_02-배수공_통영기초#11-rev1_통합내역서 6" xfId="23670"/>
    <cellStyle name="표_06-부대공_02-배수공_통영기초#11-rev1_통합내역서 7" xfId="23671"/>
    <cellStyle name="표_06-부대공_02-배수공_통영기초#11-rev1_통합내역서 8" xfId="23672"/>
    <cellStyle name="표_06-부대공_02-배수공_통영기초#11-rev1_통합내역서 9" xfId="23673"/>
    <cellStyle name="표_06-부대공_02-배수공_통영기초#11-rev1_통합내역서_1-1차 전기공사 설계서(저장탱크)_REVA_090721(전기방식수정분)" xfId="28673"/>
    <cellStyle name="표_06-부대공_02-배수공_통영기초#11-rev1_통합내역서_4-3차 전기공사 설계서_REVP0(090401)" xfId="23674"/>
    <cellStyle name="표_06-부대공_02-배수공_통영기초#11-rev1_통합내역서_4-3차 전기공사 설계서_REVP0(090401) 10" xfId="23675"/>
    <cellStyle name="표_06-부대공_02-배수공_통영기초#11-rev1_통합내역서_4-3차 전기공사 설계서_REVP0(090401) 11" xfId="23676"/>
    <cellStyle name="표_06-부대공_02-배수공_통영기초#11-rev1_통합내역서_4-3차 전기공사 설계서_REVP0(090401) 12" xfId="23677"/>
    <cellStyle name="표_06-부대공_02-배수공_통영기초#11-rev1_통합내역서_4-3차 전기공사 설계서_REVP0(090401) 13" xfId="23678"/>
    <cellStyle name="표_06-부대공_02-배수공_통영기초#11-rev1_통합내역서_4-3차 전기공사 설계서_REVP0(090401) 14" xfId="29401"/>
    <cellStyle name="표_06-부대공_02-배수공_통영기초#11-rev1_통합내역서_4-3차 전기공사 설계서_REVP0(090401) 2" xfId="23679"/>
    <cellStyle name="표_06-부대공_02-배수공_통영기초#11-rev1_통합내역서_4-3차 전기공사 설계서_REVP0(090401) 3" xfId="23680"/>
    <cellStyle name="표_06-부대공_02-배수공_통영기초#11-rev1_통합내역서_4-3차 전기공사 설계서_REVP0(090401) 4" xfId="23681"/>
    <cellStyle name="표_06-부대공_02-배수공_통영기초#11-rev1_통합내역서_4-3차 전기공사 설계서_REVP0(090401) 5" xfId="23682"/>
    <cellStyle name="표_06-부대공_02-배수공_통영기초#11-rev1_통합내역서_4-3차 전기공사 설계서_REVP0(090401) 6" xfId="23683"/>
    <cellStyle name="표_06-부대공_02-배수공_통영기초#11-rev1_통합내역서_4-3차 전기공사 설계서_REVP0(090401) 7" xfId="23684"/>
    <cellStyle name="표_06-부대공_02-배수공_통영기초#11-rev1_통합내역서_4-3차 전기공사 설계서_REVP0(090401) 8" xfId="23685"/>
    <cellStyle name="표_06-부대공_02-배수공_통영기초#11-rev1_통합내역서_4-3차 전기공사 설계서_REVP0(090401) 9" xfId="23686"/>
    <cellStyle name="표_06-부대공_02-배수공_통영기초#11-rev1_평택15-17본체내역서_rev5" xfId="23687"/>
    <cellStyle name="표_06-부대공_02-배수공_통영기초#11-rev1_평택15-17본체내역서_rev5 10" xfId="23688"/>
    <cellStyle name="표_06-부대공_02-배수공_통영기초#11-rev1_평택15-17본체내역서_rev5 11" xfId="23689"/>
    <cellStyle name="표_06-부대공_02-배수공_통영기초#11-rev1_평택15-17본체내역서_rev5 12" xfId="23690"/>
    <cellStyle name="표_06-부대공_02-배수공_통영기초#11-rev1_평택15-17본체내역서_rev5 13" xfId="23691"/>
    <cellStyle name="표_06-부대공_02-배수공_통영기초#11-rev1_평택15-17본체내역서_rev5 14" xfId="29400"/>
    <cellStyle name="표_06-부대공_02-배수공_통영기초#11-rev1_평택15-17본체내역서_rev5 2" xfId="23692"/>
    <cellStyle name="표_06-부대공_02-배수공_통영기초#11-rev1_평택15-17본체내역서_rev5 3" xfId="23693"/>
    <cellStyle name="표_06-부대공_02-배수공_통영기초#11-rev1_평택15-17본체내역서_rev5 4" xfId="23694"/>
    <cellStyle name="표_06-부대공_02-배수공_통영기초#11-rev1_평택15-17본체내역서_rev5 5" xfId="23695"/>
    <cellStyle name="표_06-부대공_02-배수공_통영기초#11-rev1_평택15-17본체내역서_rev5 6" xfId="23696"/>
    <cellStyle name="표_06-부대공_02-배수공_통영기초#11-rev1_평택15-17본체내역서_rev5 7" xfId="23697"/>
    <cellStyle name="표_06-부대공_02-배수공_통영기초#11-rev1_평택15-17본체내역서_rev5 8" xfId="23698"/>
    <cellStyle name="표_06-부대공_02-배수공_통영기초#11-rev1_평택15-17본체내역서_rev5 9" xfId="23699"/>
    <cellStyle name="표_06-부대공_02-배수공_통영기초#11-rev1_평택15-17본체내역서_rev5_1-1차 전기공사 설계서(저장탱크)_REVA_090721(전기방식수정분)" xfId="28674"/>
    <cellStyle name="표_06-부대공_02-배수공_통영기초#11-rev1_평택15-17본체내역서_rev5_4-3차 전기공사 설계서_REVP0(090401)" xfId="23700"/>
    <cellStyle name="표_06-부대공_02-배수공_통영기초#11-rev1_평택15-17본체내역서_rev5_4-3차 전기공사 설계서_REVP0(090401) 10" xfId="23701"/>
    <cellStyle name="표_06-부대공_02-배수공_통영기초#11-rev1_평택15-17본체내역서_rev5_4-3차 전기공사 설계서_REVP0(090401) 11" xfId="23702"/>
    <cellStyle name="표_06-부대공_02-배수공_통영기초#11-rev1_평택15-17본체내역서_rev5_4-3차 전기공사 설계서_REVP0(090401) 12" xfId="23703"/>
    <cellStyle name="표_06-부대공_02-배수공_통영기초#11-rev1_평택15-17본체내역서_rev5_4-3차 전기공사 설계서_REVP0(090401) 13" xfId="23704"/>
    <cellStyle name="표_06-부대공_02-배수공_통영기초#11-rev1_평택15-17본체내역서_rev5_4-3차 전기공사 설계서_REVP0(090401) 14" xfId="29399"/>
    <cellStyle name="표_06-부대공_02-배수공_통영기초#11-rev1_평택15-17본체내역서_rev5_4-3차 전기공사 설계서_REVP0(090401) 2" xfId="23705"/>
    <cellStyle name="표_06-부대공_02-배수공_통영기초#11-rev1_평택15-17본체내역서_rev5_4-3차 전기공사 설계서_REVP0(090401) 3" xfId="23706"/>
    <cellStyle name="표_06-부대공_02-배수공_통영기초#11-rev1_평택15-17본체내역서_rev5_4-3차 전기공사 설계서_REVP0(090401) 4" xfId="23707"/>
    <cellStyle name="표_06-부대공_02-배수공_통영기초#11-rev1_평택15-17본체내역서_rev5_4-3차 전기공사 설계서_REVP0(090401) 5" xfId="23708"/>
    <cellStyle name="표_06-부대공_02-배수공_통영기초#11-rev1_평택15-17본체내역서_rev5_4-3차 전기공사 설계서_REVP0(090401) 6" xfId="23709"/>
    <cellStyle name="표_06-부대공_02-배수공_통영기초#11-rev1_평택15-17본체내역서_rev5_4-3차 전기공사 설계서_REVP0(090401) 7" xfId="23710"/>
    <cellStyle name="표_06-부대공_02-배수공_통영기초#11-rev1_평택15-17본체내역서_rev5_4-3차 전기공사 설계서_REVP0(090401) 8" xfId="23711"/>
    <cellStyle name="표_06-부대공_02-배수공_통영기초#11-rev1_평택15-17본체내역서_rev5_4-3차 전기공사 설계서_REVP0(090401) 9" xfId="23712"/>
    <cellStyle name="표_06-부대공_02-배수공_통합내역서" xfId="23713"/>
    <cellStyle name="표_06-부대공_02-배수공_통합내역서 10" xfId="23714"/>
    <cellStyle name="표_06-부대공_02-배수공_통합내역서 11" xfId="23715"/>
    <cellStyle name="표_06-부대공_02-배수공_통합내역서 12" xfId="23716"/>
    <cellStyle name="표_06-부대공_02-배수공_통합내역서 13" xfId="23717"/>
    <cellStyle name="표_06-부대공_02-배수공_통합내역서 14" xfId="29398"/>
    <cellStyle name="표_06-부대공_02-배수공_통합내역서 2" xfId="23718"/>
    <cellStyle name="표_06-부대공_02-배수공_통합내역서 3" xfId="23719"/>
    <cellStyle name="표_06-부대공_02-배수공_통합내역서 4" xfId="23720"/>
    <cellStyle name="표_06-부대공_02-배수공_통합내역서 5" xfId="23721"/>
    <cellStyle name="표_06-부대공_02-배수공_통합내역서 6" xfId="23722"/>
    <cellStyle name="표_06-부대공_02-배수공_통합내역서 7" xfId="23723"/>
    <cellStyle name="표_06-부대공_02-배수공_통합내역서 8" xfId="23724"/>
    <cellStyle name="표_06-부대공_02-배수공_통합내역서 9" xfId="23725"/>
    <cellStyle name="표_06-부대공_02-배수공_통합내역서_1-1차 전기공사 설계서(저장탱크)_REVA_090721(전기방식수정분)" xfId="28675"/>
    <cellStyle name="표_06-부대공_02-배수공_통합내역서_4-3차 전기공사 설계서_REVP0(090401)" xfId="23726"/>
    <cellStyle name="표_06-부대공_02-배수공_통합내역서_4-3차 전기공사 설계서_REVP0(090401) 10" xfId="23727"/>
    <cellStyle name="표_06-부대공_02-배수공_통합내역서_4-3차 전기공사 설계서_REVP0(090401) 11" xfId="23728"/>
    <cellStyle name="표_06-부대공_02-배수공_통합내역서_4-3차 전기공사 설계서_REVP0(090401) 12" xfId="23729"/>
    <cellStyle name="표_06-부대공_02-배수공_통합내역서_4-3차 전기공사 설계서_REVP0(090401) 13" xfId="23730"/>
    <cellStyle name="표_06-부대공_02-배수공_통합내역서_4-3차 전기공사 설계서_REVP0(090401) 14" xfId="29397"/>
    <cellStyle name="표_06-부대공_02-배수공_통합내역서_4-3차 전기공사 설계서_REVP0(090401) 2" xfId="23731"/>
    <cellStyle name="표_06-부대공_02-배수공_통합내역서_4-3차 전기공사 설계서_REVP0(090401) 3" xfId="23732"/>
    <cellStyle name="표_06-부대공_02-배수공_통합내역서_4-3차 전기공사 설계서_REVP0(090401) 4" xfId="23733"/>
    <cellStyle name="표_06-부대공_02-배수공_통합내역서_4-3차 전기공사 설계서_REVP0(090401) 5" xfId="23734"/>
    <cellStyle name="표_06-부대공_02-배수공_통합내역서_4-3차 전기공사 설계서_REVP0(090401) 6" xfId="23735"/>
    <cellStyle name="표_06-부대공_02-배수공_통합내역서_4-3차 전기공사 설계서_REVP0(090401) 7" xfId="23736"/>
    <cellStyle name="표_06-부대공_02-배수공_통합내역서_4-3차 전기공사 설계서_REVP0(090401) 8" xfId="23737"/>
    <cellStyle name="표_06-부대공_02-배수공_통합내역서_4-3차 전기공사 설계서_REVP0(090401) 9" xfId="23738"/>
    <cellStyle name="표_06-부대공_02-배수공_평택15-17본체내역서_rev5" xfId="23739"/>
    <cellStyle name="표_06-부대공_02-배수공_평택15-17본체내역서_rev5 10" xfId="23740"/>
    <cellStyle name="표_06-부대공_02-배수공_평택15-17본체내역서_rev5 11" xfId="23741"/>
    <cellStyle name="표_06-부대공_02-배수공_평택15-17본체내역서_rev5 12" xfId="23742"/>
    <cellStyle name="표_06-부대공_02-배수공_평택15-17본체내역서_rev5 13" xfId="23743"/>
    <cellStyle name="표_06-부대공_02-배수공_평택15-17본체내역서_rev5 14" xfId="29396"/>
    <cellStyle name="표_06-부대공_02-배수공_평택15-17본체내역서_rev5 2" xfId="23744"/>
    <cellStyle name="표_06-부대공_02-배수공_평택15-17본체내역서_rev5 3" xfId="23745"/>
    <cellStyle name="표_06-부대공_02-배수공_평택15-17본체내역서_rev5 4" xfId="23746"/>
    <cellStyle name="표_06-부대공_02-배수공_평택15-17본체내역서_rev5 5" xfId="23747"/>
    <cellStyle name="표_06-부대공_02-배수공_평택15-17본체내역서_rev5 6" xfId="23748"/>
    <cellStyle name="표_06-부대공_02-배수공_평택15-17본체내역서_rev5 7" xfId="23749"/>
    <cellStyle name="표_06-부대공_02-배수공_평택15-17본체내역서_rev5 8" xfId="23750"/>
    <cellStyle name="표_06-부대공_02-배수공_평택15-17본체내역서_rev5 9" xfId="23751"/>
    <cellStyle name="표_06-부대공_02-배수공_평택15-17본체내역서_rev5_1-1차 전기공사 설계서(저장탱크)_REVA_090721(전기방식수정분)" xfId="28676"/>
    <cellStyle name="표_06-부대공_02-배수공_평택15-17본체내역서_rev5_4-3차 전기공사 설계서_REVP0(090401)" xfId="23752"/>
    <cellStyle name="표_06-부대공_02-배수공_평택15-17본체내역서_rev5_4-3차 전기공사 설계서_REVP0(090401) 10" xfId="23753"/>
    <cellStyle name="표_06-부대공_02-배수공_평택15-17본체내역서_rev5_4-3차 전기공사 설계서_REVP0(090401) 11" xfId="23754"/>
    <cellStyle name="표_06-부대공_02-배수공_평택15-17본체내역서_rev5_4-3차 전기공사 설계서_REVP0(090401) 12" xfId="23755"/>
    <cellStyle name="표_06-부대공_02-배수공_평택15-17본체내역서_rev5_4-3차 전기공사 설계서_REVP0(090401) 13" xfId="23756"/>
    <cellStyle name="표_06-부대공_02-배수공_평택15-17본체내역서_rev5_4-3차 전기공사 설계서_REVP0(090401) 14" xfId="29395"/>
    <cellStyle name="표_06-부대공_02-배수공_평택15-17본체내역서_rev5_4-3차 전기공사 설계서_REVP0(090401) 2" xfId="23757"/>
    <cellStyle name="표_06-부대공_02-배수공_평택15-17본체내역서_rev5_4-3차 전기공사 설계서_REVP0(090401) 3" xfId="23758"/>
    <cellStyle name="표_06-부대공_02-배수공_평택15-17본체내역서_rev5_4-3차 전기공사 설계서_REVP0(090401) 4" xfId="23759"/>
    <cellStyle name="표_06-부대공_02-배수공_평택15-17본체내역서_rev5_4-3차 전기공사 설계서_REVP0(090401) 5" xfId="23760"/>
    <cellStyle name="표_06-부대공_02-배수공_평택15-17본체내역서_rev5_4-3차 전기공사 설계서_REVP0(090401) 6" xfId="23761"/>
    <cellStyle name="표_06-부대공_02-배수공_평택15-17본체내역서_rev5_4-3차 전기공사 설계서_REVP0(090401) 7" xfId="23762"/>
    <cellStyle name="표_06-부대공_02-배수공_평택15-17본체내역서_rev5_4-3차 전기공사 설계서_REVP0(090401) 8" xfId="23763"/>
    <cellStyle name="표_06-부대공_02-배수공_평택15-17본체내역서_rev5_4-3차 전기공사 설계서_REVP0(090401) 9" xfId="23764"/>
    <cellStyle name="표_1.관로토공 " xfId="28677"/>
    <cellStyle name="표_2. 창원감계가로등" xfId="39923"/>
    <cellStyle name="표_4.부대공_1.관로토공 " xfId="28678"/>
    <cellStyle name="표_4.부대공_4배관공_1.관로토공 " xfId="28679"/>
    <cellStyle name="표_4.부대공_5부대시설공_1.관로토공 " xfId="28680"/>
    <cellStyle name="표_4배관공_1.관로토공 " xfId="28681"/>
    <cellStyle name="표_5. 공원예산내역서" xfId="39924"/>
    <cellStyle name="표_5부대시설공_1.관로토공 " xfId="28682"/>
    <cellStyle name="표_Book2_1.관로토공 " xfId="28763"/>
    <cellStyle name="표_Book2_4.부대공_1.관로토공 " xfId="28764"/>
    <cellStyle name="표_Book2_4.부대공_4배관공_1.관로토공 " xfId="28765"/>
    <cellStyle name="표_Book2_4.부대공_5부대시설공_1.관로토공 " xfId="28766"/>
    <cellStyle name="표_Book2_4배관공_1.관로토공 " xfId="28767"/>
    <cellStyle name="표_Book2_5부대시설공_1.관로토공 " xfId="28768"/>
    <cellStyle name="표_계산서" xfId="39925"/>
    <cellStyle name="표_구조물공사" xfId="39926"/>
    <cellStyle name="표_부대공사" xfId="39927"/>
    <cellStyle name="표_부대공사단위수량" xfId="39928"/>
    <cellStyle name="표_부대공사단위수량_구조물공사" xfId="39929"/>
    <cellStyle name="표_부대공사단위수량_포장공사" xfId="39930"/>
    <cellStyle name="표_부대공사단위수량_하수공사" xfId="39931"/>
    <cellStyle name="표_수량산출서(수정)_01-토공_02-배수공" xfId="23765"/>
    <cellStyle name="표_수량산출서(수정)_01-토공_02-배수공 10" xfId="23766"/>
    <cellStyle name="표_수량산출서(수정)_01-토공_02-배수공 11" xfId="23767"/>
    <cellStyle name="표_수량산출서(수정)_01-토공_02-배수공 12" xfId="23768"/>
    <cellStyle name="표_수량산출서(수정)_01-토공_02-배수공 13" xfId="23769"/>
    <cellStyle name="표_수량산출서(수정)_01-토공_02-배수공 14" xfId="29394"/>
    <cellStyle name="표_수량산출서(수정)_01-토공_02-배수공 2" xfId="23770"/>
    <cellStyle name="표_수량산출서(수정)_01-토공_02-배수공 3" xfId="23771"/>
    <cellStyle name="표_수량산출서(수정)_01-토공_02-배수공 4" xfId="23772"/>
    <cellStyle name="표_수량산출서(수정)_01-토공_02-배수공 5" xfId="23773"/>
    <cellStyle name="표_수량산출서(수정)_01-토공_02-배수공 6" xfId="23774"/>
    <cellStyle name="표_수량산출서(수정)_01-토공_02-배수공 7" xfId="23775"/>
    <cellStyle name="표_수량산출서(수정)_01-토공_02-배수공 8" xfId="23776"/>
    <cellStyle name="표_수량산출서(수정)_01-토공_02-배수공 9" xfId="23777"/>
    <cellStyle name="표_수량산출서(수정)_01-토공_02-배수공_1-1차 전기공사 설계서(저장탱크)_REVA_090721(전기방식수정분)" xfId="28683"/>
    <cellStyle name="표_수량산출서(수정)_01-토공_02-배수공_4-3차 전기공사 설계서_REVP0(090401)" xfId="23778"/>
    <cellStyle name="표_수량산출서(수정)_01-토공_02-배수공_4-3차 전기공사 설계서_REVP0(090401) 10" xfId="23779"/>
    <cellStyle name="표_수량산출서(수정)_01-토공_02-배수공_4-3차 전기공사 설계서_REVP0(090401) 11" xfId="23780"/>
    <cellStyle name="표_수량산출서(수정)_01-토공_02-배수공_4-3차 전기공사 설계서_REVP0(090401) 12" xfId="23781"/>
    <cellStyle name="표_수량산출서(수정)_01-토공_02-배수공_4-3차 전기공사 설계서_REVP0(090401) 13" xfId="23782"/>
    <cellStyle name="표_수량산출서(수정)_01-토공_02-배수공_4-3차 전기공사 설계서_REVP0(090401) 14" xfId="29393"/>
    <cellStyle name="표_수량산출서(수정)_01-토공_02-배수공_4-3차 전기공사 설계서_REVP0(090401) 2" xfId="23783"/>
    <cellStyle name="표_수량산출서(수정)_01-토공_02-배수공_4-3차 전기공사 설계서_REVP0(090401) 3" xfId="23784"/>
    <cellStyle name="표_수량산출서(수정)_01-토공_02-배수공_4-3차 전기공사 설계서_REVP0(090401) 4" xfId="23785"/>
    <cellStyle name="표_수량산출서(수정)_01-토공_02-배수공_4-3차 전기공사 설계서_REVP0(090401) 5" xfId="23786"/>
    <cellStyle name="표_수량산출서(수정)_01-토공_02-배수공_4-3차 전기공사 설계서_REVP0(090401) 6" xfId="23787"/>
    <cellStyle name="표_수량산출서(수정)_01-토공_02-배수공_4-3차 전기공사 설계서_REVP0(090401) 7" xfId="23788"/>
    <cellStyle name="표_수량산출서(수정)_01-토공_02-배수공_4-3차 전기공사 설계서_REVP0(090401) 8" xfId="23789"/>
    <cellStyle name="표_수량산출서(수정)_01-토공_02-배수공_4-3차 전기공사 설계서_REVP0(090401) 9" xfId="23790"/>
    <cellStyle name="표_수량산출서(수정)_01-토공_02-배수공_노임단가" xfId="23791"/>
    <cellStyle name="표_수량산출서(수정)_01-토공_02-배수공_노임단가 10" xfId="23792"/>
    <cellStyle name="표_수량산출서(수정)_01-토공_02-배수공_노임단가 11" xfId="23793"/>
    <cellStyle name="표_수량산출서(수정)_01-토공_02-배수공_노임단가 12" xfId="23794"/>
    <cellStyle name="표_수량산출서(수정)_01-토공_02-배수공_노임단가 13" xfId="23795"/>
    <cellStyle name="표_수량산출서(수정)_01-토공_02-배수공_노임단가 14" xfId="29392"/>
    <cellStyle name="표_수량산출서(수정)_01-토공_02-배수공_노임단가 2" xfId="23796"/>
    <cellStyle name="표_수량산출서(수정)_01-토공_02-배수공_노임단가 3" xfId="23797"/>
    <cellStyle name="표_수량산출서(수정)_01-토공_02-배수공_노임단가 4" xfId="23798"/>
    <cellStyle name="표_수량산출서(수정)_01-토공_02-배수공_노임단가 5" xfId="23799"/>
    <cellStyle name="표_수량산출서(수정)_01-토공_02-배수공_노임단가 6" xfId="23800"/>
    <cellStyle name="표_수량산출서(수정)_01-토공_02-배수공_노임단가 7" xfId="23801"/>
    <cellStyle name="표_수량산출서(수정)_01-토공_02-배수공_노임단가 8" xfId="23802"/>
    <cellStyle name="표_수량산출서(수정)_01-토공_02-배수공_노임단가 9" xfId="23803"/>
    <cellStyle name="표_수량산출서(수정)_01-토공_02-배수공_노임단가_1-1차 전기공사 설계서(저장탱크)_REVA_090721(전기방식수정분)" xfId="28684"/>
    <cellStyle name="표_수량산출서(수정)_01-토공_02-배수공_노임단가_4-3차 전기공사 설계서_REVP0(090401)" xfId="23804"/>
    <cellStyle name="표_수량산출서(수정)_01-토공_02-배수공_노임단가_4-3차 전기공사 설계서_REVP0(090401) 10" xfId="23805"/>
    <cellStyle name="표_수량산출서(수정)_01-토공_02-배수공_노임단가_4-3차 전기공사 설계서_REVP0(090401) 11" xfId="23806"/>
    <cellStyle name="표_수량산출서(수정)_01-토공_02-배수공_노임단가_4-3차 전기공사 설계서_REVP0(090401) 12" xfId="23807"/>
    <cellStyle name="표_수량산출서(수정)_01-토공_02-배수공_노임단가_4-3차 전기공사 설계서_REVP0(090401) 13" xfId="23808"/>
    <cellStyle name="표_수량산출서(수정)_01-토공_02-배수공_노임단가_4-3차 전기공사 설계서_REVP0(090401) 14" xfId="29391"/>
    <cellStyle name="표_수량산출서(수정)_01-토공_02-배수공_노임단가_4-3차 전기공사 설계서_REVP0(090401) 2" xfId="23809"/>
    <cellStyle name="표_수량산출서(수정)_01-토공_02-배수공_노임단가_4-3차 전기공사 설계서_REVP0(090401) 3" xfId="23810"/>
    <cellStyle name="표_수량산출서(수정)_01-토공_02-배수공_노임단가_4-3차 전기공사 설계서_REVP0(090401) 4" xfId="23811"/>
    <cellStyle name="표_수량산출서(수정)_01-토공_02-배수공_노임단가_4-3차 전기공사 설계서_REVP0(090401) 5" xfId="23812"/>
    <cellStyle name="표_수량산출서(수정)_01-토공_02-배수공_노임단가_4-3차 전기공사 설계서_REVP0(090401) 6" xfId="23813"/>
    <cellStyle name="표_수량산출서(수정)_01-토공_02-배수공_노임단가_4-3차 전기공사 설계서_REVP0(090401) 7" xfId="23814"/>
    <cellStyle name="표_수량산출서(수정)_01-토공_02-배수공_노임단가_4-3차 전기공사 설계서_REVP0(090401) 8" xfId="23815"/>
    <cellStyle name="표_수량산출서(수정)_01-토공_02-배수공_노임단가_4-3차 전기공사 설계서_REVP0(090401) 9" xfId="23816"/>
    <cellStyle name="표_수량산출서(수정)_01-토공_02-배수공_배수공H" xfId="23817"/>
    <cellStyle name="표_수량산출서(수정)_01-토공_02-배수공_배수공H 10" xfId="23818"/>
    <cellStyle name="표_수량산출서(수정)_01-토공_02-배수공_배수공H 11" xfId="23819"/>
    <cellStyle name="표_수량산출서(수정)_01-토공_02-배수공_배수공H 12" xfId="23820"/>
    <cellStyle name="표_수량산출서(수정)_01-토공_02-배수공_배수공H 13" xfId="23821"/>
    <cellStyle name="표_수량산출서(수정)_01-토공_02-배수공_배수공H 14" xfId="29390"/>
    <cellStyle name="표_수량산출서(수정)_01-토공_02-배수공_배수공H 2" xfId="23822"/>
    <cellStyle name="표_수량산출서(수정)_01-토공_02-배수공_배수공H 3" xfId="23823"/>
    <cellStyle name="표_수량산출서(수정)_01-토공_02-배수공_배수공H 4" xfId="23824"/>
    <cellStyle name="표_수량산출서(수정)_01-토공_02-배수공_배수공H 5" xfId="23825"/>
    <cellStyle name="표_수량산출서(수정)_01-토공_02-배수공_배수공H 6" xfId="23826"/>
    <cellStyle name="표_수량산출서(수정)_01-토공_02-배수공_배수공H 7" xfId="23827"/>
    <cellStyle name="표_수량산출서(수정)_01-토공_02-배수공_배수공H 8" xfId="23828"/>
    <cellStyle name="표_수량산출서(수정)_01-토공_02-배수공_배수공H 9" xfId="23829"/>
    <cellStyle name="표_수량산출서(수정)_01-토공_02-배수공_배수공H_1-1차 전기공사 설계서(저장탱크)_REVA_090721(전기방식수정분)" xfId="28685"/>
    <cellStyle name="표_수량산출서(수정)_01-토공_02-배수공_배수공H_4-3차 전기공사 설계서_REVP0(090401)" xfId="23830"/>
    <cellStyle name="표_수량산출서(수정)_01-토공_02-배수공_배수공H_4-3차 전기공사 설계서_REVP0(090401) 10" xfId="23831"/>
    <cellStyle name="표_수량산출서(수정)_01-토공_02-배수공_배수공H_4-3차 전기공사 설계서_REVP0(090401) 11" xfId="23832"/>
    <cellStyle name="표_수량산출서(수정)_01-토공_02-배수공_배수공H_4-3차 전기공사 설계서_REVP0(090401) 12" xfId="23833"/>
    <cellStyle name="표_수량산출서(수정)_01-토공_02-배수공_배수공H_4-3차 전기공사 설계서_REVP0(090401) 13" xfId="23834"/>
    <cellStyle name="표_수량산출서(수정)_01-토공_02-배수공_배수공H_4-3차 전기공사 설계서_REVP0(090401) 14" xfId="29389"/>
    <cellStyle name="표_수량산출서(수정)_01-토공_02-배수공_배수공H_4-3차 전기공사 설계서_REVP0(090401) 2" xfId="23835"/>
    <cellStyle name="표_수량산출서(수정)_01-토공_02-배수공_배수공H_4-3차 전기공사 설계서_REVP0(090401) 3" xfId="23836"/>
    <cellStyle name="표_수량산출서(수정)_01-토공_02-배수공_배수공H_4-3차 전기공사 설계서_REVP0(090401) 4" xfId="23837"/>
    <cellStyle name="표_수량산출서(수정)_01-토공_02-배수공_배수공H_4-3차 전기공사 설계서_REVP0(090401) 5" xfId="23838"/>
    <cellStyle name="표_수량산출서(수정)_01-토공_02-배수공_배수공H_4-3차 전기공사 설계서_REVP0(090401) 6" xfId="23839"/>
    <cellStyle name="표_수량산출서(수정)_01-토공_02-배수공_배수공H_4-3차 전기공사 설계서_REVP0(090401) 7" xfId="23840"/>
    <cellStyle name="표_수량산출서(수정)_01-토공_02-배수공_배수공H_4-3차 전기공사 설계서_REVP0(090401) 8" xfId="23841"/>
    <cellStyle name="표_수량산출서(수정)_01-토공_02-배수공_배수공H_4-3차 전기공사 설계서_REVP0(090401) 9" xfId="23842"/>
    <cellStyle name="표_수량산출서(수정)_01-토공_02-배수공_배수공H_노임단가" xfId="23843"/>
    <cellStyle name="표_수량산출서(수정)_01-토공_02-배수공_배수공H_노임단가 10" xfId="23844"/>
    <cellStyle name="표_수량산출서(수정)_01-토공_02-배수공_배수공H_노임단가 11" xfId="23845"/>
    <cellStyle name="표_수량산출서(수정)_01-토공_02-배수공_배수공H_노임단가 12" xfId="23846"/>
    <cellStyle name="표_수량산출서(수정)_01-토공_02-배수공_배수공H_노임단가 13" xfId="23847"/>
    <cellStyle name="표_수량산출서(수정)_01-토공_02-배수공_배수공H_노임단가 14" xfId="29388"/>
    <cellStyle name="표_수량산출서(수정)_01-토공_02-배수공_배수공H_노임단가 2" xfId="23848"/>
    <cellStyle name="표_수량산출서(수정)_01-토공_02-배수공_배수공H_노임단가 3" xfId="23849"/>
    <cellStyle name="표_수량산출서(수정)_01-토공_02-배수공_배수공H_노임단가 4" xfId="23850"/>
    <cellStyle name="표_수량산출서(수정)_01-토공_02-배수공_배수공H_노임단가 5" xfId="23851"/>
    <cellStyle name="표_수량산출서(수정)_01-토공_02-배수공_배수공H_노임단가 6" xfId="23852"/>
    <cellStyle name="표_수량산출서(수정)_01-토공_02-배수공_배수공H_노임단가 7" xfId="23853"/>
    <cellStyle name="표_수량산출서(수정)_01-토공_02-배수공_배수공H_노임단가 8" xfId="23854"/>
    <cellStyle name="표_수량산출서(수정)_01-토공_02-배수공_배수공H_노임단가 9" xfId="23855"/>
    <cellStyle name="표_수량산출서(수정)_01-토공_02-배수공_배수공H_노임단가_1-1차 전기공사 설계서(저장탱크)_REVA_090721(전기방식수정분)" xfId="28686"/>
    <cellStyle name="표_수량산출서(수정)_01-토공_02-배수공_배수공H_노임단가_4-3차 전기공사 설계서_REVP0(090401)" xfId="23856"/>
    <cellStyle name="표_수량산출서(수정)_01-토공_02-배수공_배수공H_노임단가_4-3차 전기공사 설계서_REVP0(090401) 10" xfId="23857"/>
    <cellStyle name="표_수량산출서(수정)_01-토공_02-배수공_배수공H_노임단가_4-3차 전기공사 설계서_REVP0(090401) 11" xfId="23858"/>
    <cellStyle name="표_수량산출서(수정)_01-토공_02-배수공_배수공H_노임단가_4-3차 전기공사 설계서_REVP0(090401) 12" xfId="23859"/>
    <cellStyle name="표_수량산출서(수정)_01-토공_02-배수공_배수공H_노임단가_4-3차 전기공사 설계서_REVP0(090401) 13" xfId="23860"/>
    <cellStyle name="표_수량산출서(수정)_01-토공_02-배수공_배수공H_노임단가_4-3차 전기공사 설계서_REVP0(090401) 14" xfId="29387"/>
    <cellStyle name="표_수량산출서(수정)_01-토공_02-배수공_배수공H_노임단가_4-3차 전기공사 설계서_REVP0(090401) 2" xfId="23861"/>
    <cellStyle name="표_수량산출서(수정)_01-토공_02-배수공_배수공H_노임단가_4-3차 전기공사 설계서_REVP0(090401) 3" xfId="23862"/>
    <cellStyle name="표_수량산출서(수정)_01-토공_02-배수공_배수공H_노임단가_4-3차 전기공사 설계서_REVP0(090401) 4" xfId="23863"/>
    <cellStyle name="표_수량산출서(수정)_01-토공_02-배수공_배수공H_노임단가_4-3차 전기공사 설계서_REVP0(090401) 5" xfId="23864"/>
    <cellStyle name="표_수량산출서(수정)_01-토공_02-배수공_배수공H_노임단가_4-3차 전기공사 설계서_REVP0(090401) 6" xfId="23865"/>
    <cellStyle name="표_수량산출서(수정)_01-토공_02-배수공_배수공H_노임단가_4-3차 전기공사 설계서_REVP0(090401) 7" xfId="23866"/>
    <cellStyle name="표_수량산출서(수정)_01-토공_02-배수공_배수공H_노임단가_4-3차 전기공사 설계서_REVP0(090401) 8" xfId="23867"/>
    <cellStyle name="표_수량산출서(수정)_01-토공_02-배수공_배수공H_노임단가_4-3차 전기공사 설계서_REVP0(090401) 9" xfId="23868"/>
    <cellStyle name="표_수량산출서(수정)_01-토공_02-배수공_배수공H_통영기초#11-rev1" xfId="23869"/>
    <cellStyle name="표_수량산출서(수정)_01-토공_02-배수공_배수공H_통영기초#11-rev1 10" xfId="23870"/>
    <cellStyle name="표_수량산출서(수정)_01-토공_02-배수공_배수공H_통영기초#11-rev1 11" xfId="23871"/>
    <cellStyle name="표_수량산출서(수정)_01-토공_02-배수공_배수공H_통영기초#11-rev1 12" xfId="23872"/>
    <cellStyle name="표_수량산출서(수정)_01-토공_02-배수공_배수공H_통영기초#11-rev1 13" xfId="23873"/>
    <cellStyle name="표_수량산출서(수정)_01-토공_02-배수공_배수공H_통영기초#11-rev1 14" xfId="29386"/>
    <cellStyle name="표_수량산출서(수정)_01-토공_02-배수공_배수공H_통영기초#11-rev1 2" xfId="23874"/>
    <cellStyle name="표_수량산출서(수정)_01-토공_02-배수공_배수공H_통영기초#11-rev1 3" xfId="23875"/>
    <cellStyle name="표_수량산출서(수정)_01-토공_02-배수공_배수공H_통영기초#11-rev1 4" xfId="23876"/>
    <cellStyle name="표_수량산출서(수정)_01-토공_02-배수공_배수공H_통영기초#11-rev1 5" xfId="23877"/>
    <cellStyle name="표_수량산출서(수정)_01-토공_02-배수공_배수공H_통영기초#11-rev1 6" xfId="23878"/>
    <cellStyle name="표_수량산출서(수정)_01-토공_02-배수공_배수공H_통영기초#11-rev1 7" xfId="23879"/>
    <cellStyle name="표_수량산출서(수정)_01-토공_02-배수공_배수공H_통영기초#11-rev1 8" xfId="23880"/>
    <cellStyle name="표_수량산출서(수정)_01-토공_02-배수공_배수공H_통영기초#11-rev1 9" xfId="23881"/>
    <cellStyle name="표_수량산출서(수정)_01-토공_02-배수공_배수공H_통영기초#11-rev1_1-1차 전기공사 설계서(저장탱크)_REVA_090721(전기방식수정분)" xfId="28687"/>
    <cellStyle name="표_수량산출서(수정)_01-토공_02-배수공_배수공H_통영기초#11-rev1_4-3차 전기공사 설계서_REVP0(090401)" xfId="23882"/>
    <cellStyle name="표_수량산출서(수정)_01-토공_02-배수공_배수공H_통영기초#11-rev1_4-3차 전기공사 설계서_REVP0(090401) 10" xfId="23883"/>
    <cellStyle name="표_수량산출서(수정)_01-토공_02-배수공_배수공H_통영기초#11-rev1_4-3차 전기공사 설계서_REVP0(090401) 11" xfId="23884"/>
    <cellStyle name="표_수량산출서(수정)_01-토공_02-배수공_배수공H_통영기초#11-rev1_4-3차 전기공사 설계서_REVP0(090401) 12" xfId="23885"/>
    <cellStyle name="표_수량산출서(수정)_01-토공_02-배수공_배수공H_통영기초#11-rev1_4-3차 전기공사 설계서_REVP0(090401) 13" xfId="23886"/>
    <cellStyle name="표_수량산출서(수정)_01-토공_02-배수공_배수공H_통영기초#11-rev1_4-3차 전기공사 설계서_REVP0(090401) 14" xfId="29385"/>
    <cellStyle name="표_수량산출서(수정)_01-토공_02-배수공_배수공H_통영기초#11-rev1_4-3차 전기공사 설계서_REVP0(090401) 2" xfId="23887"/>
    <cellStyle name="표_수량산출서(수정)_01-토공_02-배수공_배수공H_통영기초#11-rev1_4-3차 전기공사 설계서_REVP0(090401) 3" xfId="23888"/>
    <cellStyle name="표_수량산출서(수정)_01-토공_02-배수공_배수공H_통영기초#11-rev1_4-3차 전기공사 설계서_REVP0(090401) 4" xfId="23889"/>
    <cellStyle name="표_수량산출서(수정)_01-토공_02-배수공_배수공H_통영기초#11-rev1_4-3차 전기공사 설계서_REVP0(090401) 5" xfId="23890"/>
    <cellStyle name="표_수량산출서(수정)_01-토공_02-배수공_배수공H_통영기초#11-rev1_4-3차 전기공사 설계서_REVP0(090401) 6" xfId="23891"/>
    <cellStyle name="표_수량산출서(수정)_01-토공_02-배수공_배수공H_통영기초#11-rev1_4-3차 전기공사 설계서_REVP0(090401) 7" xfId="23892"/>
    <cellStyle name="표_수량산출서(수정)_01-토공_02-배수공_배수공H_통영기초#11-rev1_4-3차 전기공사 설계서_REVP0(090401) 8" xfId="23893"/>
    <cellStyle name="표_수량산출서(수정)_01-토공_02-배수공_배수공H_통영기초#11-rev1_4-3차 전기공사 설계서_REVP0(090401) 9" xfId="23894"/>
    <cellStyle name="표_수량산출서(수정)_01-토공_02-배수공_배수공H_통영기초#11-rev1_노임단가" xfId="23895"/>
    <cellStyle name="표_수량산출서(수정)_01-토공_02-배수공_배수공H_통영기초#11-rev1_노임단가 10" xfId="23896"/>
    <cellStyle name="표_수량산출서(수정)_01-토공_02-배수공_배수공H_통영기초#11-rev1_노임단가 11" xfId="23897"/>
    <cellStyle name="표_수량산출서(수정)_01-토공_02-배수공_배수공H_통영기초#11-rev1_노임단가 12" xfId="23898"/>
    <cellStyle name="표_수량산출서(수정)_01-토공_02-배수공_배수공H_통영기초#11-rev1_노임단가 13" xfId="23899"/>
    <cellStyle name="표_수량산출서(수정)_01-토공_02-배수공_배수공H_통영기초#11-rev1_노임단가 14" xfId="29384"/>
    <cellStyle name="표_수량산출서(수정)_01-토공_02-배수공_배수공H_통영기초#11-rev1_노임단가 2" xfId="23900"/>
    <cellStyle name="표_수량산출서(수정)_01-토공_02-배수공_배수공H_통영기초#11-rev1_노임단가 3" xfId="23901"/>
    <cellStyle name="표_수량산출서(수정)_01-토공_02-배수공_배수공H_통영기초#11-rev1_노임단가 4" xfId="23902"/>
    <cellStyle name="표_수량산출서(수정)_01-토공_02-배수공_배수공H_통영기초#11-rev1_노임단가 5" xfId="23903"/>
    <cellStyle name="표_수량산출서(수정)_01-토공_02-배수공_배수공H_통영기초#11-rev1_노임단가 6" xfId="23904"/>
    <cellStyle name="표_수량산출서(수정)_01-토공_02-배수공_배수공H_통영기초#11-rev1_노임단가 7" xfId="23905"/>
    <cellStyle name="표_수량산출서(수정)_01-토공_02-배수공_배수공H_통영기초#11-rev1_노임단가 8" xfId="23906"/>
    <cellStyle name="표_수량산출서(수정)_01-토공_02-배수공_배수공H_통영기초#11-rev1_노임단가 9" xfId="23907"/>
    <cellStyle name="표_수량산출서(수정)_01-토공_02-배수공_배수공H_통영기초#11-rev1_노임단가_1-1차 전기공사 설계서(저장탱크)_REVA_090721(전기방식수정분)" xfId="28688"/>
    <cellStyle name="표_수량산출서(수정)_01-토공_02-배수공_배수공H_통영기초#11-rev1_노임단가_4-3차 전기공사 설계서_REVP0(090401)" xfId="23908"/>
    <cellStyle name="표_수량산출서(수정)_01-토공_02-배수공_배수공H_통영기초#11-rev1_노임단가_4-3차 전기공사 설계서_REVP0(090401) 10" xfId="23909"/>
    <cellStyle name="표_수량산출서(수정)_01-토공_02-배수공_배수공H_통영기초#11-rev1_노임단가_4-3차 전기공사 설계서_REVP0(090401) 11" xfId="23910"/>
    <cellStyle name="표_수량산출서(수정)_01-토공_02-배수공_배수공H_통영기초#11-rev1_노임단가_4-3차 전기공사 설계서_REVP0(090401) 12" xfId="23911"/>
    <cellStyle name="표_수량산출서(수정)_01-토공_02-배수공_배수공H_통영기초#11-rev1_노임단가_4-3차 전기공사 설계서_REVP0(090401) 13" xfId="23912"/>
    <cellStyle name="표_수량산출서(수정)_01-토공_02-배수공_배수공H_통영기초#11-rev1_노임단가_4-3차 전기공사 설계서_REVP0(090401) 14" xfId="29383"/>
    <cellStyle name="표_수량산출서(수정)_01-토공_02-배수공_배수공H_통영기초#11-rev1_노임단가_4-3차 전기공사 설계서_REVP0(090401) 2" xfId="23913"/>
    <cellStyle name="표_수량산출서(수정)_01-토공_02-배수공_배수공H_통영기초#11-rev1_노임단가_4-3차 전기공사 설계서_REVP0(090401) 3" xfId="23914"/>
    <cellStyle name="표_수량산출서(수정)_01-토공_02-배수공_배수공H_통영기초#11-rev1_노임단가_4-3차 전기공사 설계서_REVP0(090401) 4" xfId="23915"/>
    <cellStyle name="표_수량산출서(수정)_01-토공_02-배수공_배수공H_통영기초#11-rev1_노임단가_4-3차 전기공사 설계서_REVP0(090401) 5" xfId="23916"/>
    <cellStyle name="표_수량산출서(수정)_01-토공_02-배수공_배수공H_통영기초#11-rev1_노임단가_4-3차 전기공사 설계서_REVP0(090401) 6" xfId="23917"/>
    <cellStyle name="표_수량산출서(수정)_01-토공_02-배수공_배수공H_통영기초#11-rev1_노임단가_4-3차 전기공사 설계서_REVP0(090401) 7" xfId="23918"/>
    <cellStyle name="표_수량산출서(수정)_01-토공_02-배수공_배수공H_통영기초#11-rev1_노임단가_4-3차 전기공사 설계서_REVP0(090401) 8" xfId="23919"/>
    <cellStyle name="표_수량산출서(수정)_01-토공_02-배수공_배수공H_통영기초#11-rev1_노임단가_4-3차 전기공사 설계서_REVP0(090401) 9" xfId="23920"/>
    <cellStyle name="표_수량산출서(수정)_01-토공_02-배수공_배수공H_통영기초#11-rev1_통합내역서" xfId="23921"/>
    <cellStyle name="표_수량산출서(수정)_01-토공_02-배수공_배수공H_통영기초#11-rev1_통합내역서 10" xfId="23922"/>
    <cellStyle name="표_수량산출서(수정)_01-토공_02-배수공_배수공H_통영기초#11-rev1_통합내역서 11" xfId="23923"/>
    <cellStyle name="표_수량산출서(수정)_01-토공_02-배수공_배수공H_통영기초#11-rev1_통합내역서 12" xfId="23924"/>
    <cellStyle name="표_수량산출서(수정)_01-토공_02-배수공_배수공H_통영기초#11-rev1_통합내역서 13" xfId="23925"/>
    <cellStyle name="표_수량산출서(수정)_01-토공_02-배수공_배수공H_통영기초#11-rev1_통합내역서 14" xfId="29382"/>
    <cellStyle name="표_수량산출서(수정)_01-토공_02-배수공_배수공H_통영기초#11-rev1_통합내역서 2" xfId="23926"/>
    <cellStyle name="표_수량산출서(수정)_01-토공_02-배수공_배수공H_통영기초#11-rev1_통합내역서 3" xfId="23927"/>
    <cellStyle name="표_수량산출서(수정)_01-토공_02-배수공_배수공H_통영기초#11-rev1_통합내역서 4" xfId="23928"/>
    <cellStyle name="표_수량산출서(수정)_01-토공_02-배수공_배수공H_통영기초#11-rev1_통합내역서 5" xfId="23929"/>
    <cellStyle name="표_수량산출서(수정)_01-토공_02-배수공_배수공H_통영기초#11-rev1_통합내역서 6" xfId="23930"/>
    <cellStyle name="표_수량산출서(수정)_01-토공_02-배수공_배수공H_통영기초#11-rev1_통합내역서 7" xfId="23931"/>
    <cellStyle name="표_수량산출서(수정)_01-토공_02-배수공_배수공H_통영기초#11-rev1_통합내역서 8" xfId="23932"/>
    <cellStyle name="표_수량산출서(수정)_01-토공_02-배수공_배수공H_통영기초#11-rev1_통합내역서 9" xfId="23933"/>
    <cellStyle name="표_수량산출서(수정)_01-토공_02-배수공_배수공H_통영기초#11-rev1_통합내역서_1-1차 전기공사 설계서(저장탱크)_REVA_090721(전기방식수정분)" xfId="28689"/>
    <cellStyle name="표_수량산출서(수정)_01-토공_02-배수공_배수공H_통영기초#11-rev1_통합내역서_4-3차 전기공사 설계서_REVP0(090401)" xfId="23934"/>
    <cellStyle name="표_수량산출서(수정)_01-토공_02-배수공_배수공H_통영기초#11-rev1_통합내역서_4-3차 전기공사 설계서_REVP0(090401) 10" xfId="23935"/>
    <cellStyle name="표_수량산출서(수정)_01-토공_02-배수공_배수공H_통영기초#11-rev1_통합내역서_4-3차 전기공사 설계서_REVP0(090401) 11" xfId="23936"/>
    <cellStyle name="표_수량산출서(수정)_01-토공_02-배수공_배수공H_통영기초#11-rev1_통합내역서_4-3차 전기공사 설계서_REVP0(090401) 12" xfId="23937"/>
    <cellStyle name="표_수량산출서(수정)_01-토공_02-배수공_배수공H_통영기초#11-rev1_통합내역서_4-3차 전기공사 설계서_REVP0(090401) 13" xfId="23938"/>
    <cellStyle name="표_수량산출서(수정)_01-토공_02-배수공_배수공H_통영기초#11-rev1_통합내역서_4-3차 전기공사 설계서_REVP0(090401) 14" xfId="29381"/>
    <cellStyle name="표_수량산출서(수정)_01-토공_02-배수공_배수공H_통영기초#11-rev1_통합내역서_4-3차 전기공사 설계서_REVP0(090401) 2" xfId="23939"/>
    <cellStyle name="표_수량산출서(수정)_01-토공_02-배수공_배수공H_통영기초#11-rev1_통합내역서_4-3차 전기공사 설계서_REVP0(090401) 3" xfId="23940"/>
    <cellStyle name="표_수량산출서(수정)_01-토공_02-배수공_배수공H_통영기초#11-rev1_통합내역서_4-3차 전기공사 설계서_REVP0(090401) 4" xfId="23941"/>
    <cellStyle name="표_수량산출서(수정)_01-토공_02-배수공_배수공H_통영기초#11-rev1_통합내역서_4-3차 전기공사 설계서_REVP0(090401) 5" xfId="23942"/>
    <cellStyle name="표_수량산출서(수정)_01-토공_02-배수공_배수공H_통영기초#11-rev1_통합내역서_4-3차 전기공사 설계서_REVP0(090401) 6" xfId="23943"/>
    <cellStyle name="표_수량산출서(수정)_01-토공_02-배수공_배수공H_통영기초#11-rev1_통합내역서_4-3차 전기공사 설계서_REVP0(090401) 7" xfId="23944"/>
    <cellStyle name="표_수량산출서(수정)_01-토공_02-배수공_배수공H_통영기초#11-rev1_통합내역서_4-3차 전기공사 설계서_REVP0(090401) 8" xfId="23945"/>
    <cellStyle name="표_수량산출서(수정)_01-토공_02-배수공_배수공H_통영기초#11-rev1_통합내역서_4-3차 전기공사 설계서_REVP0(090401) 9" xfId="23946"/>
    <cellStyle name="표_수량산출서(수정)_01-토공_02-배수공_배수공H_통영기초#11-rev1_평택15-17본체내역서_rev5" xfId="23947"/>
    <cellStyle name="표_수량산출서(수정)_01-토공_02-배수공_배수공H_통영기초#11-rev1_평택15-17본체내역서_rev5 10" xfId="23948"/>
    <cellStyle name="표_수량산출서(수정)_01-토공_02-배수공_배수공H_통영기초#11-rev1_평택15-17본체내역서_rev5 11" xfId="23949"/>
    <cellStyle name="표_수량산출서(수정)_01-토공_02-배수공_배수공H_통영기초#11-rev1_평택15-17본체내역서_rev5 12" xfId="23950"/>
    <cellStyle name="표_수량산출서(수정)_01-토공_02-배수공_배수공H_통영기초#11-rev1_평택15-17본체내역서_rev5 13" xfId="23951"/>
    <cellStyle name="표_수량산출서(수정)_01-토공_02-배수공_배수공H_통영기초#11-rev1_평택15-17본체내역서_rev5 14" xfId="29380"/>
    <cellStyle name="표_수량산출서(수정)_01-토공_02-배수공_배수공H_통영기초#11-rev1_평택15-17본체내역서_rev5 2" xfId="23952"/>
    <cellStyle name="표_수량산출서(수정)_01-토공_02-배수공_배수공H_통영기초#11-rev1_평택15-17본체내역서_rev5 3" xfId="23953"/>
    <cellStyle name="표_수량산출서(수정)_01-토공_02-배수공_배수공H_통영기초#11-rev1_평택15-17본체내역서_rev5 4" xfId="23954"/>
    <cellStyle name="표_수량산출서(수정)_01-토공_02-배수공_배수공H_통영기초#11-rev1_평택15-17본체내역서_rev5 5" xfId="23955"/>
    <cellStyle name="표_수량산출서(수정)_01-토공_02-배수공_배수공H_통영기초#11-rev1_평택15-17본체내역서_rev5 6" xfId="23956"/>
    <cellStyle name="표_수량산출서(수정)_01-토공_02-배수공_배수공H_통영기초#11-rev1_평택15-17본체내역서_rev5 7" xfId="23957"/>
    <cellStyle name="표_수량산출서(수정)_01-토공_02-배수공_배수공H_통영기초#11-rev1_평택15-17본체내역서_rev5 8" xfId="23958"/>
    <cellStyle name="표_수량산출서(수정)_01-토공_02-배수공_배수공H_통영기초#11-rev1_평택15-17본체내역서_rev5 9" xfId="23959"/>
    <cellStyle name="표_수량산출서(수정)_01-토공_02-배수공_배수공H_통영기초#11-rev1_평택15-17본체내역서_rev5_1-1차 전기공사 설계서(저장탱크)_REVA_090721(전기방식수정분)" xfId="28690"/>
    <cellStyle name="표_수량산출서(수정)_01-토공_02-배수공_배수공H_통영기초#11-rev1_평택15-17본체내역서_rev5_4-3차 전기공사 설계서_REVP0(090401)" xfId="23960"/>
    <cellStyle name="표_수량산출서(수정)_01-토공_02-배수공_배수공H_통영기초#11-rev1_평택15-17본체내역서_rev5_4-3차 전기공사 설계서_REVP0(090401) 10" xfId="23961"/>
    <cellStyle name="표_수량산출서(수정)_01-토공_02-배수공_배수공H_통영기초#11-rev1_평택15-17본체내역서_rev5_4-3차 전기공사 설계서_REVP0(090401) 11" xfId="23962"/>
    <cellStyle name="표_수량산출서(수정)_01-토공_02-배수공_배수공H_통영기초#11-rev1_평택15-17본체내역서_rev5_4-3차 전기공사 설계서_REVP0(090401) 12" xfId="23963"/>
    <cellStyle name="표_수량산출서(수정)_01-토공_02-배수공_배수공H_통영기초#11-rev1_평택15-17본체내역서_rev5_4-3차 전기공사 설계서_REVP0(090401) 13" xfId="23964"/>
    <cellStyle name="표_수량산출서(수정)_01-토공_02-배수공_배수공H_통영기초#11-rev1_평택15-17본체내역서_rev5_4-3차 전기공사 설계서_REVP0(090401) 14" xfId="29379"/>
    <cellStyle name="표_수량산출서(수정)_01-토공_02-배수공_배수공H_통영기초#11-rev1_평택15-17본체내역서_rev5_4-3차 전기공사 설계서_REVP0(090401) 2" xfId="23965"/>
    <cellStyle name="표_수량산출서(수정)_01-토공_02-배수공_배수공H_통영기초#11-rev1_평택15-17본체내역서_rev5_4-3차 전기공사 설계서_REVP0(090401) 3" xfId="23966"/>
    <cellStyle name="표_수량산출서(수정)_01-토공_02-배수공_배수공H_통영기초#11-rev1_평택15-17본체내역서_rev5_4-3차 전기공사 설계서_REVP0(090401) 4" xfId="23967"/>
    <cellStyle name="표_수량산출서(수정)_01-토공_02-배수공_배수공H_통영기초#11-rev1_평택15-17본체내역서_rev5_4-3차 전기공사 설계서_REVP0(090401) 5" xfId="23968"/>
    <cellStyle name="표_수량산출서(수정)_01-토공_02-배수공_배수공H_통영기초#11-rev1_평택15-17본체내역서_rev5_4-3차 전기공사 설계서_REVP0(090401) 6" xfId="23969"/>
    <cellStyle name="표_수량산출서(수정)_01-토공_02-배수공_배수공H_통영기초#11-rev1_평택15-17본체내역서_rev5_4-3차 전기공사 설계서_REVP0(090401) 7" xfId="23970"/>
    <cellStyle name="표_수량산출서(수정)_01-토공_02-배수공_배수공H_통영기초#11-rev1_평택15-17본체내역서_rev5_4-3차 전기공사 설계서_REVP0(090401) 8" xfId="23971"/>
    <cellStyle name="표_수량산출서(수정)_01-토공_02-배수공_배수공H_통영기초#11-rev1_평택15-17본체내역서_rev5_4-3차 전기공사 설계서_REVP0(090401) 9" xfId="23972"/>
    <cellStyle name="표_수량산출서(수정)_01-토공_02-배수공_배수공H_통합내역서" xfId="23973"/>
    <cellStyle name="표_수량산출서(수정)_01-토공_02-배수공_배수공H_통합내역서 10" xfId="23974"/>
    <cellStyle name="표_수량산출서(수정)_01-토공_02-배수공_배수공H_통합내역서 11" xfId="23975"/>
    <cellStyle name="표_수량산출서(수정)_01-토공_02-배수공_배수공H_통합내역서 12" xfId="23976"/>
    <cellStyle name="표_수량산출서(수정)_01-토공_02-배수공_배수공H_통합내역서 13" xfId="23977"/>
    <cellStyle name="표_수량산출서(수정)_01-토공_02-배수공_배수공H_통합내역서 14" xfId="29378"/>
    <cellStyle name="표_수량산출서(수정)_01-토공_02-배수공_배수공H_통합내역서 2" xfId="23978"/>
    <cellStyle name="표_수량산출서(수정)_01-토공_02-배수공_배수공H_통합내역서 3" xfId="23979"/>
    <cellStyle name="표_수량산출서(수정)_01-토공_02-배수공_배수공H_통합내역서 4" xfId="23980"/>
    <cellStyle name="표_수량산출서(수정)_01-토공_02-배수공_배수공H_통합내역서 5" xfId="23981"/>
    <cellStyle name="표_수량산출서(수정)_01-토공_02-배수공_배수공H_통합내역서 6" xfId="23982"/>
    <cellStyle name="표_수량산출서(수정)_01-토공_02-배수공_배수공H_통합내역서 7" xfId="23983"/>
    <cellStyle name="표_수량산출서(수정)_01-토공_02-배수공_배수공H_통합내역서 8" xfId="23984"/>
    <cellStyle name="표_수량산출서(수정)_01-토공_02-배수공_배수공H_통합내역서 9" xfId="23985"/>
    <cellStyle name="표_수량산출서(수정)_01-토공_02-배수공_배수공H_통합내역서_1-1차 전기공사 설계서(저장탱크)_REVA_090721(전기방식수정분)" xfId="28691"/>
    <cellStyle name="표_수량산출서(수정)_01-토공_02-배수공_배수공H_통합내역서_4-3차 전기공사 설계서_REVP0(090401)" xfId="23986"/>
    <cellStyle name="표_수량산출서(수정)_01-토공_02-배수공_배수공H_통합내역서_4-3차 전기공사 설계서_REVP0(090401) 10" xfId="23987"/>
    <cellStyle name="표_수량산출서(수정)_01-토공_02-배수공_배수공H_통합내역서_4-3차 전기공사 설계서_REVP0(090401) 11" xfId="23988"/>
    <cellStyle name="표_수량산출서(수정)_01-토공_02-배수공_배수공H_통합내역서_4-3차 전기공사 설계서_REVP0(090401) 12" xfId="23989"/>
    <cellStyle name="표_수량산출서(수정)_01-토공_02-배수공_배수공H_통합내역서_4-3차 전기공사 설계서_REVP0(090401) 13" xfId="23990"/>
    <cellStyle name="표_수량산출서(수정)_01-토공_02-배수공_배수공H_통합내역서_4-3차 전기공사 설계서_REVP0(090401) 14" xfId="29377"/>
    <cellStyle name="표_수량산출서(수정)_01-토공_02-배수공_배수공H_통합내역서_4-3차 전기공사 설계서_REVP0(090401) 2" xfId="23991"/>
    <cellStyle name="표_수량산출서(수정)_01-토공_02-배수공_배수공H_통합내역서_4-3차 전기공사 설계서_REVP0(090401) 3" xfId="23992"/>
    <cellStyle name="표_수량산출서(수정)_01-토공_02-배수공_배수공H_통합내역서_4-3차 전기공사 설계서_REVP0(090401) 4" xfId="23993"/>
    <cellStyle name="표_수량산출서(수정)_01-토공_02-배수공_배수공H_통합내역서_4-3차 전기공사 설계서_REVP0(090401) 5" xfId="23994"/>
    <cellStyle name="표_수량산출서(수정)_01-토공_02-배수공_배수공H_통합내역서_4-3차 전기공사 설계서_REVP0(090401) 6" xfId="23995"/>
    <cellStyle name="표_수량산출서(수정)_01-토공_02-배수공_배수공H_통합내역서_4-3차 전기공사 설계서_REVP0(090401) 7" xfId="23996"/>
    <cellStyle name="표_수량산출서(수정)_01-토공_02-배수공_배수공H_통합내역서_4-3차 전기공사 설계서_REVP0(090401) 8" xfId="23997"/>
    <cellStyle name="표_수량산출서(수정)_01-토공_02-배수공_배수공H_통합내역서_4-3차 전기공사 설계서_REVP0(090401) 9" xfId="23998"/>
    <cellStyle name="표_수량산출서(수정)_01-토공_02-배수공_배수공H_평택15-17본체내역서_rev5" xfId="23999"/>
    <cellStyle name="표_수량산출서(수정)_01-토공_02-배수공_배수공H_평택15-17본체내역서_rev5 10" xfId="24000"/>
    <cellStyle name="표_수량산출서(수정)_01-토공_02-배수공_배수공H_평택15-17본체내역서_rev5 11" xfId="24001"/>
    <cellStyle name="표_수량산출서(수정)_01-토공_02-배수공_배수공H_평택15-17본체내역서_rev5 12" xfId="24002"/>
    <cellStyle name="표_수량산출서(수정)_01-토공_02-배수공_배수공H_평택15-17본체내역서_rev5 13" xfId="24003"/>
    <cellStyle name="표_수량산출서(수정)_01-토공_02-배수공_배수공H_평택15-17본체내역서_rev5 14" xfId="29376"/>
    <cellStyle name="표_수량산출서(수정)_01-토공_02-배수공_배수공H_평택15-17본체내역서_rev5 2" xfId="24004"/>
    <cellStyle name="표_수량산출서(수정)_01-토공_02-배수공_배수공H_평택15-17본체내역서_rev5 3" xfId="24005"/>
    <cellStyle name="표_수량산출서(수정)_01-토공_02-배수공_배수공H_평택15-17본체내역서_rev5 4" xfId="24006"/>
    <cellStyle name="표_수량산출서(수정)_01-토공_02-배수공_배수공H_평택15-17본체내역서_rev5 5" xfId="24007"/>
    <cellStyle name="표_수량산출서(수정)_01-토공_02-배수공_배수공H_평택15-17본체내역서_rev5 6" xfId="24008"/>
    <cellStyle name="표_수량산출서(수정)_01-토공_02-배수공_배수공H_평택15-17본체내역서_rev5 7" xfId="24009"/>
    <cellStyle name="표_수량산출서(수정)_01-토공_02-배수공_배수공H_평택15-17본체내역서_rev5 8" xfId="24010"/>
    <cellStyle name="표_수량산출서(수정)_01-토공_02-배수공_배수공H_평택15-17본체내역서_rev5 9" xfId="24011"/>
    <cellStyle name="표_수량산출서(수정)_01-토공_02-배수공_배수공H_평택15-17본체내역서_rev5_1-1차 전기공사 설계서(저장탱크)_REVA_090721(전기방식수정분)" xfId="28692"/>
    <cellStyle name="표_수량산출서(수정)_01-토공_02-배수공_배수공H_평택15-17본체내역서_rev5_4-3차 전기공사 설계서_REVP0(090401)" xfId="24012"/>
    <cellStyle name="표_수량산출서(수정)_01-토공_02-배수공_배수공H_평택15-17본체내역서_rev5_4-3차 전기공사 설계서_REVP0(090401) 10" xfId="24013"/>
    <cellStyle name="표_수량산출서(수정)_01-토공_02-배수공_배수공H_평택15-17본체내역서_rev5_4-3차 전기공사 설계서_REVP0(090401) 11" xfId="24014"/>
    <cellStyle name="표_수량산출서(수정)_01-토공_02-배수공_배수공H_평택15-17본체내역서_rev5_4-3차 전기공사 설계서_REVP0(090401) 12" xfId="24015"/>
    <cellStyle name="표_수량산출서(수정)_01-토공_02-배수공_배수공H_평택15-17본체내역서_rev5_4-3차 전기공사 설계서_REVP0(090401) 13" xfId="24016"/>
    <cellStyle name="표_수량산출서(수정)_01-토공_02-배수공_배수공H_평택15-17본체내역서_rev5_4-3차 전기공사 설계서_REVP0(090401) 14" xfId="29375"/>
    <cellStyle name="표_수량산출서(수정)_01-토공_02-배수공_배수공H_평택15-17본체내역서_rev5_4-3차 전기공사 설계서_REVP0(090401) 2" xfId="24017"/>
    <cellStyle name="표_수량산출서(수정)_01-토공_02-배수공_배수공H_평택15-17본체내역서_rev5_4-3차 전기공사 설계서_REVP0(090401) 3" xfId="24018"/>
    <cellStyle name="표_수량산출서(수정)_01-토공_02-배수공_배수공H_평택15-17본체내역서_rev5_4-3차 전기공사 설계서_REVP0(090401) 4" xfId="24019"/>
    <cellStyle name="표_수량산출서(수정)_01-토공_02-배수공_배수공H_평택15-17본체내역서_rev5_4-3차 전기공사 설계서_REVP0(090401) 5" xfId="24020"/>
    <cellStyle name="표_수량산출서(수정)_01-토공_02-배수공_배수공H_평택15-17본체내역서_rev5_4-3차 전기공사 설계서_REVP0(090401) 6" xfId="24021"/>
    <cellStyle name="표_수량산출서(수정)_01-토공_02-배수공_배수공H_평택15-17본체내역서_rev5_4-3차 전기공사 설계서_REVP0(090401) 7" xfId="24022"/>
    <cellStyle name="표_수량산출서(수정)_01-토공_02-배수공_배수공H_평택15-17본체내역서_rev5_4-3차 전기공사 설계서_REVP0(090401) 8" xfId="24023"/>
    <cellStyle name="표_수량산출서(수정)_01-토공_02-배수공_배수공H_평택15-17본체내역서_rev5_4-3차 전기공사 설계서_REVP0(090401) 9" xfId="24024"/>
    <cellStyle name="표_수량산출서(수정)_01-토공_02-배수공_통영기초#11-rev1" xfId="24025"/>
    <cellStyle name="표_수량산출서(수정)_01-토공_02-배수공_통영기초#11-rev1 10" xfId="24026"/>
    <cellStyle name="표_수량산출서(수정)_01-토공_02-배수공_통영기초#11-rev1 11" xfId="24027"/>
    <cellStyle name="표_수량산출서(수정)_01-토공_02-배수공_통영기초#11-rev1 12" xfId="24028"/>
    <cellStyle name="표_수량산출서(수정)_01-토공_02-배수공_통영기초#11-rev1 13" xfId="24029"/>
    <cellStyle name="표_수량산출서(수정)_01-토공_02-배수공_통영기초#11-rev1 14" xfId="29374"/>
    <cellStyle name="표_수량산출서(수정)_01-토공_02-배수공_통영기초#11-rev1 2" xfId="24030"/>
    <cellStyle name="표_수량산출서(수정)_01-토공_02-배수공_통영기초#11-rev1 3" xfId="24031"/>
    <cellStyle name="표_수량산출서(수정)_01-토공_02-배수공_통영기초#11-rev1 4" xfId="24032"/>
    <cellStyle name="표_수량산출서(수정)_01-토공_02-배수공_통영기초#11-rev1 5" xfId="24033"/>
    <cellStyle name="표_수량산출서(수정)_01-토공_02-배수공_통영기초#11-rev1 6" xfId="24034"/>
    <cellStyle name="표_수량산출서(수정)_01-토공_02-배수공_통영기초#11-rev1 7" xfId="24035"/>
    <cellStyle name="표_수량산출서(수정)_01-토공_02-배수공_통영기초#11-rev1 8" xfId="24036"/>
    <cellStyle name="표_수량산출서(수정)_01-토공_02-배수공_통영기초#11-rev1 9" xfId="24037"/>
    <cellStyle name="표_수량산출서(수정)_01-토공_02-배수공_통영기초#11-rev1_1-1차 전기공사 설계서(저장탱크)_REVA_090721(전기방식수정분)" xfId="28693"/>
    <cellStyle name="표_수량산출서(수정)_01-토공_02-배수공_통영기초#11-rev1_4-3차 전기공사 설계서_REVP0(090401)" xfId="24038"/>
    <cellStyle name="표_수량산출서(수정)_01-토공_02-배수공_통영기초#11-rev1_4-3차 전기공사 설계서_REVP0(090401) 10" xfId="24039"/>
    <cellStyle name="표_수량산출서(수정)_01-토공_02-배수공_통영기초#11-rev1_4-3차 전기공사 설계서_REVP0(090401) 11" xfId="24040"/>
    <cellStyle name="표_수량산출서(수정)_01-토공_02-배수공_통영기초#11-rev1_4-3차 전기공사 설계서_REVP0(090401) 12" xfId="24041"/>
    <cellStyle name="표_수량산출서(수정)_01-토공_02-배수공_통영기초#11-rev1_4-3차 전기공사 설계서_REVP0(090401) 13" xfId="24042"/>
    <cellStyle name="표_수량산출서(수정)_01-토공_02-배수공_통영기초#11-rev1_4-3차 전기공사 설계서_REVP0(090401) 14" xfId="29373"/>
    <cellStyle name="표_수량산출서(수정)_01-토공_02-배수공_통영기초#11-rev1_4-3차 전기공사 설계서_REVP0(090401) 2" xfId="24043"/>
    <cellStyle name="표_수량산출서(수정)_01-토공_02-배수공_통영기초#11-rev1_4-3차 전기공사 설계서_REVP0(090401) 3" xfId="24044"/>
    <cellStyle name="표_수량산출서(수정)_01-토공_02-배수공_통영기초#11-rev1_4-3차 전기공사 설계서_REVP0(090401) 4" xfId="24045"/>
    <cellStyle name="표_수량산출서(수정)_01-토공_02-배수공_통영기초#11-rev1_4-3차 전기공사 설계서_REVP0(090401) 5" xfId="24046"/>
    <cellStyle name="표_수량산출서(수정)_01-토공_02-배수공_통영기초#11-rev1_4-3차 전기공사 설계서_REVP0(090401) 6" xfId="24047"/>
    <cellStyle name="표_수량산출서(수정)_01-토공_02-배수공_통영기초#11-rev1_4-3차 전기공사 설계서_REVP0(090401) 7" xfId="24048"/>
    <cellStyle name="표_수량산출서(수정)_01-토공_02-배수공_통영기초#11-rev1_4-3차 전기공사 설계서_REVP0(090401) 8" xfId="24049"/>
    <cellStyle name="표_수량산출서(수정)_01-토공_02-배수공_통영기초#11-rev1_4-3차 전기공사 설계서_REVP0(090401) 9" xfId="24050"/>
    <cellStyle name="표_수량산출서(수정)_01-토공_02-배수공_통영기초#11-rev1_노임단가" xfId="24051"/>
    <cellStyle name="표_수량산출서(수정)_01-토공_02-배수공_통영기초#11-rev1_노임단가 10" xfId="24052"/>
    <cellStyle name="표_수량산출서(수정)_01-토공_02-배수공_통영기초#11-rev1_노임단가 11" xfId="24053"/>
    <cellStyle name="표_수량산출서(수정)_01-토공_02-배수공_통영기초#11-rev1_노임단가 12" xfId="24054"/>
    <cellStyle name="표_수량산출서(수정)_01-토공_02-배수공_통영기초#11-rev1_노임단가 13" xfId="24055"/>
    <cellStyle name="표_수량산출서(수정)_01-토공_02-배수공_통영기초#11-rev1_노임단가 14" xfId="29372"/>
    <cellStyle name="표_수량산출서(수정)_01-토공_02-배수공_통영기초#11-rev1_노임단가 2" xfId="24056"/>
    <cellStyle name="표_수량산출서(수정)_01-토공_02-배수공_통영기초#11-rev1_노임단가 3" xfId="24057"/>
    <cellStyle name="표_수량산출서(수정)_01-토공_02-배수공_통영기초#11-rev1_노임단가 4" xfId="24058"/>
    <cellStyle name="표_수량산출서(수정)_01-토공_02-배수공_통영기초#11-rev1_노임단가 5" xfId="24059"/>
    <cellStyle name="표_수량산출서(수정)_01-토공_02-배수공_통영기초#11-rev1_노임단가 6" xfId="24060"/>
    <cellStyle name="표_수량산출서(수정)_01-토공_02-배수공_통영기초#11-rev1_노임단가 7" xfId="24061"/>
    <cellStyle name="표_수량산출서(수정)_01-토공_02-배수공_통영기초#11-rev1_노임단가 8" xfId="24062"/>
    <cellStyle name="표_수량산출서(수정)_01-토공_02-배수공_통영기초#11-rev1_노임단가 9" xfId="24063"/>
    <cellStyle name="표_수량산출서(수정)_01-토공_02-배수공_통영기초#11-rev1_노임단가_1-1차 전기공사 설계서(저장탱크)_REVA_090721(전기방식수정분)" xfId="28694"/>
    <cellStyle name="표_수량산출서(수정)_01-토공_02-배수공_통영기초#11-rev1_노임단가_4-3차 전기공사 설계서_REVP0(090401)" xfId="24064"/>
    <cellStyle name="표_수량산출서(수정)_01-토공_02-배수공_통영기초#11-rev1_노임단가_4-3차 전기공사 설계서_REVP0(090401) 10" xfId="24065"/>
    <cellStyle name="표_수량산출서(수정)_01-토공_02-배수공_통영기초#11-rev1_노임단가_4-3차 전기공사 설계서_REVP0(090401) 11" xfId="24066"/>
    <cellStyle name="표_수량산출서(수정)_01-토공_02-배수공_통영기초#11-rev1_노임단가_4-3차 전기공사 설계서_REVP0(090401) 12" xfId="24067"/>
    <cellStyle name="표_수량산출서(수정)_01-토공_02-배수공_통영기초#11-rev1_노임단가_4-3차 전기공사 설계서_REVP0(090401) 13" xfId="24068"/>
    <cellStyle name="표_수량산출서(수정)_01-토공_02-배수공_통영기초#11-rev1_노임단가_4-3차 전기공사 설계서_REVP0(090401) 14" xfId="29371"/>
    <cellStyle name="표_수량산출서(수정)_01-토공_02-배수공_통영기초#11-rev1_노임단가_4-3차 전기공사 설계서_REVP0(090401) 2" xfId="24069"/>
    <cellStyle name="표_수량산출서(수정)_01-토공_02-배수공_통영기초#11-rev1_노임단가_4-3차 전기공사 설계서_REVP0(090401) 3" xfId="24070"/>
    <cellStyle name="표_수량산출서(수정)_01-토공_02-배수공_통영기초#11-rev1_노임단가_4-3차 전기공사 설계서_REVP0(090401) 4" xfId="24071"/>
    <cellStyle name="표_수량산출서(수정)_01-토공_02-배수공_통영기초#11-rev1_노임단가_4-3차 전기공사 설계서_REVP0(090401) 5" xfId="24072"/>
    <cellStyle name="표_수량산출서(수정)_01-토공_02-배수공_통영기초#11-rev1_노임단가_4-3차 전기공사 설계서_REVP0(090401) 6" xfId="24073"/>
    <cellStyle name="표_수량산출서(수정)_01-토공_02-배수공_통영기초#11-rev1_노임단가_4-3차 전기공사 설계서_REVP0(090401) 7" xfId="24074"/>
    <cellStyle name="표_수량산출서(수정)_01-토공_02-배수공_통영기초#11-rev1_노임단가_4-3차 전기공사 설계서_REVP0(090401) 8" xfId="24075"/>
    <cellStyle name="표_수량산출서(수정)_01-토공_02-배수공_통영기초#11-rev1_노임단가_4-3차 전기공사 설계서_REVP0(090401) 9" xfId="24076"/>
    <cellStyle name="표_수량산출서(수정)_01-토공_02-배수공_통영기초#11-rev1_통합내역서" xfId="24077"/>
    <cellStyle name="표_수량산출서(수정)_01-토공_02-배수공_통영기초#11-rev1_통합내역서 10" xfId="24078"/>
    <cellStyle name="표_수량산출서(수정)_01-토공_02-배수공_통영기초#11-rev1_통합내역서 11" xfId="24079"/>
    <cellStyle name="표_수량산출서(수정)_01-토공_02-배수공_통영기초#11-rev1_통합내역서 12" xfId="24080"/>
    <cellStyle name="표_수량산출서(수정)_01-토공_02-배수공_통영기초#11-rev1_통합내역서 13" xfId="24081"/>
    <cellStyle name="표_수량산출서(수정)_01-토공_02-배수공_통영기초#11-rev1_통합내역서 14" xfId="29370"/>
    <cellStyle name="표_수량산출서(수정)_01-토공_02-배수공_통영기초#11-rev1_통합내역서 2" xfId="24082"/>
    <cellStyle name="표_수량산출서(수정)_01-토공_02-배수공_통영기초#11-rev1_통합내역서 3" xfId="24083"/>
    <cellStyle name="표_수량산출서(수정)_01-토공_02-배수공_통영기초#11-rev1_통합내역서 4" xfId="24084"/>
    <cellStyle name="표_수량산출서(수정)_01-토공_02-배수공_통영기초#11-rev1_통합내역서 5" xfId="24085"/>
    <cellStyle name="표_수량산출서(수정)_01-토공_02-배수공_통영기초#11-rev1_통합내역서 6" xfId="24086"/>
    <cellStyle name="표_수량산출서(수정)_01-토공_02-배수공_통영기초#11-rev1_통합내역서 7" xfId="24087"/>
    <cellStyle name="표_수량산출서(수정)_01-토공_02-배수공_통영기초#11-rev1_통합내역서 8" xfId="24088"/>
    <cellStyle name="표_수량산출서(수정)_01-토공_02-배수공_통영기초#11-rev1_통합내역서 9" xfId="24089"/>
    <cellStyle name="표_수량산출서(수정)_01-토공_02-배수공_통영기초#11-rev1_통합내역서_1-1차 전기공사 설계서(저장탱크)_REVA_090721(전기방식수정분)" xfId="28695"/>
    <cellStyle name="표_수량산출서(수정)_01-토공_02-배수공_통영기초#11-rev1_통합내역서_4-3차 전기공사 설계서_REVP0(090401)" xfId="24090"/>
    <cellStyle name="표_수량산출서(수정)_01-토공_02-배수공_통영기초#11-rev1_통합내역서_4-3차 전기공사 설계서_REVP0(090401) 10" xfId="24091"/>
    <cellStyle name="표_수량산출서(수정)_01-토공_02-배수공_통영기초#11-rev1_통합내역서_4-3차 전기공사 설계서_REVP0(090401) 11" xfId="24092"/>
    <cellStyle name="표_수량산출서(수정)_01-토공_02-배수공_통영기초#11-rev1_통합내역서_4-3차 전기공사 설계서_REVP0(090401) 12" xfId="24093"/>
    <cellStyle name="표_수량산출서(수정)_01-토공_02-배수공_통영기초#11-rev1_통합내역서_4-3차 전기공사 설계서_REVP0(090401) 13" xfId="24094"/>
    <cellStyle name="표_수량산출서(수정)_01-토공_02-배수공_통영기초#11-rev1_통합내역서_4-3차 전기공사 설계서_REVP0(090401) 14" xfId="29369"/>
    <cellStyle name="표_수량산출서(수정)_01-토공_02-배수공_통영기초#11-rev1_통합내역서_4-3차 전기공사 설계서_REVP0(090401) 2" xfId="24095"/>
    <cellStyle name="표_수량산출서(수정)_01-토공_02-배수공_통영기초#11-rev1_통합내역서_4-3차 전기공사 설계서_REVP0(090401) 3" xfId="24096"/>
    <cellStyle name="표_수량산출서(수정)_01-토공_02-배수공_통영기초#11-rev1_통합내역서_4-3차 전기공사 설계서_REVP0(090401) 4" xfId="24097"/>
    <cellStyle name="표_수량산출서(수정)_01-토공_02-배수공_통영기초#11-rev1_통합내역서_4-3차 전기공사 설계서_REVP0(090401) 5" xfId="24098"/>
    <cellStyle name="표_수량산출서(수정)_01-토공_02-배수공_통영기초#11-rev1_통합내역서_4-3차 전기공사 설계서_REVP0(090401) 6" xfId="24099"/>
    <cellStyle name="표_수량산출서(수정)_01-토공_02-배수공_통영기초#11-rev1_통합내역서_4-3차 전기공사 설계서_REVP0(090401) 7" xfId="24100"/>
    <cellStyle name="표_수량산출서(수정)_01-토공_02-배수공_통영기초#11-rev1_통합내역서_4-3차 전기공사 설계서_REVP0(090401) 8" xfId="24101"/>
    <cellStyle name="표_수량산출서(수정)_01-토공_02-배수공_통영기초#11-rev1_통합내역서_4-3차 전기공사 설계서_REVP0(090401) 9" xfId="24102"/>
    <cellStyle name="표_수량산출서(수정)_01-토공_02-배수공_통영기초#11-rev1_평택15-17본체내역서_rev5" xfId="24103"/>
    <cellStyle name="표_수량산출서(수정)_01-토공_02-배수공_통영기초#11-rev1_평택15-17본체내역서_rev5 10" xfId="24104"/>
    <cellStyle name="표_수량산출서(수정)_01-토공_02-배수공_통영기초#11-rev1_평택15-17본체내역서_rev5 11" xfId="24105"/>
    <cellStyle name="표_수량산출서(수정)_01-토공_02-배수공_통영기초#11-rev1_평택15-17본체내역서_rev5 12" xfId="24106"/>
    <cellStyle name="표_수량산출서(수정)_01-토공_02-배수공_통영기초#11-rev1_평택15-17본체내역서_rev5 13" xfId="24107"/>
    <cellStyle name="표_수량산출서(수정)_01-토공_02-배수공_통영기초#11-rev1_평택15-17본체내역서_rev5 14" xfId="29368"/>
    <cellStyle name="표_수량산출서(수정)_01-토공_02-배수공_통영기초#11-rev1_평택15-17본체내역서_rev5 2" xfId="24108"/>
    <cellStyle name="표_수량산출서(수정)_01-토공_02-배수공_통영기초#11-rev1_평택15-17본체내역서_rev5 3" xfId="24109"/>
    <cellStyle name="표_수량산출서(수정)_01-토공_02-배수공_통영기초#11-rev1_평택15-17본체내역서_rev5 4" xfId="24110"/>
    <cellStyle name="표_수량산출서(수정)_01-토공_02-배수공_통영기초#11-rev1_평택15-17본체내역서_rev5 5" xfId="24111"/>
    <cellStyle name="표_수량산출서(수정)_01-토공_02-배수공_통영기초#11-rev1_평택15-17본체내역서_rev5 6" xfId="24112"/>
    <cellStyle name="표_수량산출서(수정)_01-토공_02-배수공_통영기초#11-rev1_평택15-17본체내역서_rev5 7" xfId="24113"/>
    <cellStyle name="표_수량산출서(수정)_01-토공_02-배수공_통영기초#11-rev1_평택15-17본체내역서_rev5 8" xfId="24114"/>
    <cellStyle name="표_수량산출서(수정)_01-토공_02-배수공_통영기초#11-rev1_평택15-17본체내역서_rev5 9" xfId="24115"/>
    <cellStyle name="표_수량산출서(수정)_01-토공_02-배수공_통영기초#11-rev1_평택15-17본체내역서_rev5_1-1차 전기공사 설계서(저장탱크)_REVA_090721(전기방식수정분)" xfId="28696"/>
    <cellStyle name="표_수량산출서(수정)_01-토공_02-배수공_통영기초#11-rev1_평택15-17본체내역서_rev5_4-3차 전기공사 설계서_REVP0(090401)" xfId="24116"/>
    <cellStyle name="표_수량산출서(수정)_01-토공_02-배수공_통영기초#11-rev1_평택15-17본체내역서_rev5_4-3차 전기공사 설계서_REVP0(090401) 10" xfId="24117"/>
    <cellStyle name="표_수량산출서(수정)_01-토공_02-배수공_통영기초#11-rev1_평택15-17본체내역서_rev5_4-3차 전기공사 설계서_REVP0(090401) 11" xfId="24118"/>
    <cellStyle name="표_수량산출서(수정)_01-토공_02-배수공_통영기초#11-rev1_평택15-17본체내역서_rev5_4-3차 전기공사 설계서_REVP0(090401) 12" xfId="24119"/>
    <cellStyle name="표_수량산출서(수정)_01-토공_02-배수공_통영기초#11-rev1_평택15-17본체내역서_rev5_4-3차 전기공사 설계서_REVP0(090401) 13" xfId="24120"/>
    <cellStyle name="표_수량산출서(수정)_01-토공_02-배수공_통영기초#11-rev1_평택15-17본체내역서_rev5_4-3차 전기공사 설계서_REVP0(090401) 14" xfId="29367"/>
    <cellStyle name="표_수량산출서(수정)_01-토공_02-배수공_통영기초#11-rev1_평택15-17본체내역서_rev5_4-3차 전기공사 설계서_REVP0(090401) 2" xfId="24121"/>
    <cellStyle name="표_수량산출서(수정)_01-토공_02-배수공_통영기초#11-rev1_평택15-17본체내역서_rev5_4-3차 전기공사 설계서_REVP0(090401) 3" xfId="24122"/>
    <cellStyle name="표_수량산출서(수정)_01-토공_02-배수공_통영기초#11-rev1_평택15-17본체내역서_rev5_4-3차 전기공사 설계서_REVP0(090401) 4" xfId="24123"/>
    <cellStyle name="표_수량산출서(수정)_01-토공_02-배수공_통영기초#11-rev1_평택15-17본체내역서_rev5_4-3차 전기공사 설계서_REVP0(090401) 5" xfId="24124"/>
    <cellStyle name="표_수량산출서(수정)_01-토공_02-배수공_통영기초#11-rev1_평택15-17본체내역서_rev5_4-3차 전기공사 설계서_REVP0(090401) 6" xfId="24125"/>
    <cellStyle name="표_수량산출서(수정)_01-토공_02-배수공_통영기초#11-rev1_평택15-17본체내역서_rev5_4-3차 전기공사 설계서_REVP0(090401) 7" xfId="24126"/>
    <cellStyle name="표_수량산출서(수정)_01-토공_02-배수공_통영기초#11-rev1_평택15-17본체내역서_rev5_4-3차 전기공사 설계서_REVP0(090401) 8" xfId="24127"/>
    <cellStyle name="표_수량산출서(수정)_01-토공_02-배수공_통영기초#11-rev1_평택15-17본체내역서_rev5_4-3차 전기공사 설계서_REVP0(090401) 9" xfId="24128"/>
    <cellStyle name="표_수량산출서(수정)_01-토공_02-배수공_통합내역서" xfId="24129"/>
    <cellStyle name="표_수량산출서(수정)_01-토공_02-배수공_통합내역서 10" xfId="24130"/>
    <cellStyle name="표_수량산출서(수정)_01-토공_02-배수공_통합내역서 11" xfId="24131"/>
    <cellStyle name="표_수량산출서(수정)_01-토공_02-배수공_통합내역서 12" xfId="24132"/>
    <cellStyle name="표_수량산출서(수정)_01-토공_02-배수공_통합내역서 13" xfId="24133"/>
    <cellStyle name="표_수량산출서(수정)_01-토공_02-배수공_통합내역서 14" xfId="29366"/>
    <cellStyle name="표_수량산출서(수정)_01-토공_02-배수공_통합내역서 2" xfId="24134"/>
    <cellStyle name="표_수량산출서(수정)_01-토공_02-배수공_통합내역서 3" xfId="24135"/>
    <cellStyle name="표_수량산출서(수정)_01-토공_02-배수공_통합내역서 4" xfId="24136"/>
    <cellStyle name="표_수량산출서(수정)_01-토공_02-배수공_통합내역서 5" xfId="24137"/>
    <cellStyle name="표_수량산출서(수정)_01-토공_02-배수공_통합내역서 6" xfId="24138"/>
    <cellStyle name="표_수량산출서(수정)_01-토공_02-배수공_통합내역서 7" xfId="24139"/>
    <cellStyle name="표_수량산출서(수정)_01-토공_02-배수공_통합내역서 8" xfId="24140"/>
    <cellStyle name="표_수량산출서(수정)_01-토공_02-배수공_통합내역서 9" xfId="24141"/>
    <cellStyle name="표_수량산출서(수정)_01-토공_02-배수공_통합내역서_1-1차 전기공사 설계서(저장탱크)_REVA_090721(전기방식수정분)" xfId="28697"/>
    <cellStyle name="표_수량산출서(수정)_01-토공_02-배수공_통합내역서_4-3차 전기공사 설계서_REVP0(090401)" xfId="24142"/>
    <cellStyle name="표_수량산출서(수정)_01-토공_02-배수공_통합내역서_4-3차 전기공사 설계서_REVP0(090401) 10" xfId="24143"/>
    <cellStyle name="표_수량산출서(수정)_01-토공_02-배수공_통합내역서_4-3차 전기공사 설계서_REVP0(090401) 11" xfId="24144"/>
    <cellStyle name="표_수량산출서(수정)_01-토공_02-배수공_통합내역서_4-3차 전기공사 설계서_REVP0(090401) 12" xfId="24145"/>
    <cellStyle name="표_수량산출서(수정)_01-토공_02-배수공_통합내역서_4-3차 전기공사 설계서_REVP0(090401) 13" xfId="24146"/>
    <cellStyle name="표_수량산출서(수정)_01-토공_02-배수공_통합내역서_4-3차 전기공사 설계서_REVP0(090401) 14" xfId="29365"/>
    <cellStyle name="표_수량산출서(수정)_01-토공_02-배수공_통합내역서_4-3차 전기공사 설계서_REVP0(090401) 2" xfId="24147"/>
    <cellStyle name="표_수량산출서(수정)_01-토공_02-배수공_통합내역서_4-3차 전기공사 설계서_REVP0(090401) 3" xfId="24148"/>
    <cellStyle name="표_수량산출서(수정)_01-토공_02-배수공_통합내역서_4-3차 전기공사 설계서_REVP0(090401) 4" xfId="24149"/>
    <cellStyle name="표_수량산출서(수정)_01-토공_02-배수공_통합내역서_4-3차 전기공사 설계서_REVP0(090401) 5" xfId="24150"/>
    <cellStyle name="표_수량산출서(수정)_01-토공_02-배수공_통합내역서_4-3차 전기공사 설계서_REVP0(090401) 6" xfId="24151"/>
    <cellStyle name="표_수량산출서(수정)_01-토공_02-배수공_통합내역서_4-3차 전기공사 설계서_REVP0(090401) 7" xfId="24152"/>
    <cellStyle name="표_수량산출서(수정)_01-토공_02-배수공_통합내역서_4-3차 전기공사 설계서_REVP0(090401) 8" xfId="24153"/>
    <cellStyle name="표_수량산출서(수정)_01-토공_02-배수공_통합내역서_4-3차 전기공사 설계서_REVP0(090401) 9" xfId="24154"/>
    <cellStyle name="표_수량산출서(수정)_01-토공_02-배수공_평택15-17본체내역서_rev5" xfId="24155"/>
    <cellStyle name="표_수량산출서(수정)_01-토공_02-배수공_평택15-17본체내역서_rev5 10" xfId="24156"/>
    <cellStyle name="표_수량산출서(수정)_01-토공_02-배수공_평택15-17본체내역서_rev5 11" xfId="24157"/>
    <cellStyle name="표_수량산출서(수정)_01-토공_02-배수공_평택15-17본체내역서_rev5 12" xfId="24158"/>
    <cellStyle name="표_수량산출서(수정)_01-토공_02-배수공_평택15-17본체내역서_rev5 13" xfId="24159"/>
    <cellStyle name="표_수량산출서(수정)_01-토공_02-배수공_평택15-17본체내역서_rev5 14" xfId="29364"/>
    <cellStyle name="표_수량산출서(수정)_01-토공_02-배수공_평택15-17본체내역서_rev5 2" xfId="24160"/>
    <cellStyle name="표_수량산출서(수정)_01-토공_02-배수공_평택15-17본체내역서_rev5 3" xfId="24161"/>
    <cellStyle name="표_수량산출서(수정)_01-토공_02-배수공_평택15-17본체내역서_rev5 4" xfId="24162"/>
    <cellStyle name="표_수량산출서(수정)_01-토공_02-배수공_평택15-17본체내역서_rev5 5" xfId="24163"/>
    <cellStyle name="표_수량산출서(수정)_01-토공_02-배수공_평택15-17본체내역서_rev5 6" xfId="24164"/>
    <cellStyle name="표_수량산출서(수정)_01-토공_02-배수공_평택15-17본체내역서_rev5 7" xfId="24165"/>
    <cellStyle name="표_수량산출서(수정)_01-토공_02-배수공_평택15-17본체내역서_rev5 8" xfId="24166"/>
    <cellStyle name="표_수량산출서(수정)_01-토공_02-배수공_평택15-17본체내역서_rev5 9" xfId="24167"/>
    <cellStyle name="표_수량산출서(수정)_01-토공_02-배수공_평택15-17본체내역서_rev5_1-1차 전기공사 설계서(저장탱크)_REVA_090721(전기방식수정분)" xfId="28698"/>
    <cellStyle name="표_수량산출서(수정)_01-토공_02-배수공_평택15-17본체내역서_rev5_4-3차 전기공사 설계서_REVP0(090401)" xfId="24168"/>
    <cellStyle name="표_수량산출서(수정)_01-토공_02-배수공_평택15-17본체내역서_rev5_4-3차 전기공사 설계서_REVP0(090401) 10" xfId="24169"/>
    <cellStyle name="표_수량산출서(수정)_01-토공_02-배수공_평택15-17본체내역서_rev5_4-3차 전기공사 설계서_REVP0(090401) 11" xfId="24170"/>
    <cellStyle name="표_수량산출서(수정)_01-토공_02-배수공_평택15-17본체내역서_rev5_4-3차 전기공사 설계서_REVP0(090401) 12" xfId="24171"/>
    <cellStyle name="표_수량산출서(수정)_01-토공_02-배수공_평택15-17본체내역서_rev5_4-3차 전기공사 설계서_REVP0(090401) 13" xfId="24172"/>
    <cellStyle name="표_수량산출서(수정)_01-토공_02-배수공_평택15-17본체내역서_rev5_4-3차 전기공사 설계서_REVP0(090401) 14" xfId="29363"/>
    <cellStyle name="표_수량산출서(수정)_01-토공_02-배수공_평택15-17본체내역서_rev5_4-3차 전기공사 설계서_REVP0(090401) 2" xfId="24173"/>
    <cellStyle name="표_수량산출서(수정)_01-토공_02-배수공_평택15-17본체내역서_rev5_4-3차 전기공사 설계서_REVP0(090401) 3" xfId="24174"/>
    <cellStyle name="표_수량산출서(수정)_01-토공_02-배수공_평택15-17본체내역서_rev5_4-3차 전기공사 설계서_REVP0(090401) 4" xfId="24175"/>
    <cellStyle name="표_수량산출서(수정)_01-토공_02-배수공_평택15-17본체내역서_rev5_4-3차 전기공사 설계서_REVP0(090401) 5" xfId="24176"/>
    <cellStyle name="표_수량산출서(수정)_01-토공_02-배수공_평택15-17본체내역서_rev5_4-3차 전기공사 설계서_REVP0(090401) 6" xfId="24177"/>
    <cellStyle name="표_수량산출서(수정)_01-토공_02-배수공_평택15-17본체내역서_rev5_4-3차 전기공사 설계서_REVP0(090401) 7" xfId="24178"/>
    <cellStyle name="표_수량산출서(수정)_01-토공_02-배수공_평택15-17본체내역서_rev5_4-3차 전기공사 설계서_REVP0(090401) 8" xfId="24179"/>
    <cellStyle name="표_수량산출서(수정)_01-토공_02-배수공_평택15-17본체내역서_rev5_4-3차 전기공사 설계서_REVP0(090401) 9" xfId="24180"/>
    <cellStyle name="표_수량산출서(수정)_02-배수공" xfId="24181"/>
    <cellStyle name="표_수량산출서(수정)_02-배수공 10" xfId="24182"/>
    <cellStyle name="표_수량산출서(수정)_02-배수공 11" xfId="24183"/>
    <cellStyle name="표_수량산출서(수정)_02-배수공 12" xfId="24184"/>
    <cellStyle name="표_수량산출서(수정)_02-배수공 13" xfId="24185"/>
    <cellStyle name="표_수량산출서(수정)_02-배수공 14" xfId="29362"/>
    <cellStyle name="표_수량산출서(수정)_02-배수공 2" xfId="24186"/>
    <cellStyle name="표_수량산출서(수정)_02-배수공 3" xfId="24187"/>
    <cellStyle name="표_수량산출서(수정)_02-배수공 4" xfId="24188"/>
    <cellStyle name="표_수량산출서(수정)_02-배수공 5" xfId="24189"/>
    <cellStyle name="표_수량산출서(수정)_02-배수공 6" xfId="24190"/>
    <cellStyle name="표_수량산출서(수정)_02-배수공 7" xfId="24191"/>
    <cellStyle name="표_수량산출서(수정)_02-배수공 8" xfId="24192"/>
    <cellStyle name="표_수량산출서(수정)_02-배수공 9" xfId="24193"/>
    <cellStyle name="표_수량산출서(수정)_02-배수공_02-배수공" xfId="24194"/>
    <cellStyle name="표_수량산출서(수정)_02-배수공_02-배수공 10" xfId="24195"/>
    <cellStyle name="표_수량산출서(수정)_02-배수공_02-배수공 11" xfId="24196"/>
    <cellStyle name="표_수량산출서(수정)_02-배수공_02-배수공 12" xfId="24197"/>
    <cellStyle name="표_수량산출서(수정)_02-배수공_02-배수공 13" xfId="24198"/>
    <cellStyle name="표_수량산출서(수정)_02-배수공_02-배수공 14" xfId="29361"/>
    <cellStyle name="표_수량산출서(수정)_02-배수공_02-배수공 2" xfId="24199"/>
    <cellStyle name="표_수량산출서(수정)_02-배수공_02-배수공 3" xfId="24200"/>
    <cellStyle name="표_수량산출서(수정)_02-배수공_02-배수공 4" xfId="24201"/>
    <cellStyle name="표_수량산출서(수정)_02-배수공_02-배수공 5" xfId="24202"/>
    <cellStyle name="표_수량산출서(수정)_02-배수공_02-배수공 6" xfId="24203"/>
    <cellStyle name="표_수량산출서(수정)_02-배수공_02-배수공 7" xfId="24204"/>
    <cellStyle name="표_수량산출서(수정)_02-배수공_02-배수공 8" xfId="24205"/>
    <cellStyle name="표_수량산출서(수정)_02-배수공_02-배수공 9" xfId="24206"/>
    <cellStyle name="표_수량산출서(수정)_02-배수공_02-배수공_1-1차 전기공사 설계서(저장탱크)_REVA_090721(전기방식수정분)" xfId="28699"/>
    <cellStyle name="표_수량산출서(수정)_02-배수공_02-배수공_4-3차 전기공사 설계서_REVP0(090401)" xfId="24207"/>
    <cellStyle name="표_수량산출서(수정)_02-배수공_02-배수공_4-3차 전기공사 설계서_REVP0(090401) 10" xfId="24208"/>
    <cellStyle name="표_수량산출서(수정)_02-배수공_02-배수공_4-3차 전기공사 설계서_REVP0(090401) 11" xfId="24209"/>
    <cellStyle name="표_수량산출서(수정)_02-배수공_02-배수공_4-3차 전기공사 설계서_REVP0(090401) 12" xfId="24210"/>
    <cellStyle name="표_수량산출서(수정)_02-배수공_02-배수공_4-3차 전기공사 설계서_REVP0(090401) 13" xfId="24211"/>
    <cellStyle name="표_수량산출서(수정)_02-배수공_02-배수공_4-3차 전기공사 설계서_REVP0(090401) 14" xfId="29360"/>
    <cellStyle name="표_수량산출서(수정)_02-배수공_02-배수공_4-3차 전기공사 설계서_REVP0(090401) 2" xfId="24212"/>
    <cellStyle name="표_수량산출서(수정)_02-배수공_02-배수공_4-3차 전기공사 설계서_REVP0(090401) 3" xfId="24213"/>
    <cellStyle name="표_수량산출서(수정)_02-배수공_02-배수공_4-3차 전기공사 설계서_REVP0(090401) 4" xfId="24214"/>
    <cellStyle name="표_수량산출서(수정)_02-배수공_02-배수공_4-3차 전기공사 설계서_REVP0(090401) 5" xfId="24215"/>
    <cellStyle name="표_수량산출서(수정)_02-배수공_02-배수공_4-3차 전기공사 설계서_REVP0(090401) 6" xfId="24216"/>
    <cellStyle name="표_수량산출서(수정)_02-배수공_02-배수공_4-3차 전기공사 설계서_REVP0(090401) 7" xfId="24217"/>
    <cellStyle name="표_수량산출서(수정)_02-배수공_02-배수공_4-3차 전기공사 설계서_REVP0(090401) 8" xfId="24218"/>
    <cellStyle name="표_수량산출서(수정)_02-배수공_02-배수공_4-3차 전기공사 설계서_REVP0(090401) 9" xfId="24219"/>
    <cellStyle name="표_수량산출서(수정)_02-배수공_02-배수공_노임단가" xfId="24220"/>
    <cellStyle name="표_수량산출서(수정)_02-배수공_02-배수공_노임단가 10" xfId="24221"/>
    <cellStyle name="표_수량산출서(수정)_02-배수공_02-배수공_노임단가 11" xfId="24222"/>
    <cellStyle name="표_수량산출서(수정)_02-배수공_02-배수공_노임단가 12" xfId="24223"/>
    <cellStyle name="표_수량산출서(수정)_02-배수공_02-배수공_노임단가 13" xfId="24224"/>
    <cellStyle name="표_수량산출서(수정)_02-배수공_02-배수공_노임단가 14" xfId="29359"/>
    <cellStyle name="표_수량산출서(수정)_02-배수공_02-배수공_노임단가 2" xfId="24225"/>
    <cellStyle name="표_수량산출서(수정)_02-배수공_02-배수공_노임단가 3" xfId="24226"/>
    <cellStyle name="표_수량산출서(수정)_02-배수공_02-배수공_노임단가 4" xfId="24227"/>
    <cellStyle name="표_수량산출서(수정)_02-배수공_02-배수공_노임단가 5" xfId="24228"/>
    <cellStyle name="표_수량산출서(수정)_02-배수공_02-배수공_노임단가 6" xfId="24229"/>
    <cellStyle name="표_수량산출서(수정)_02-배수공_02-배수공_노임단가 7" xfId="24230"/>
    <cellStyle name="표_수량산출서(수정)_02-배수공_02-배수공_노임단가 8" xfId="24231"/>
    <cellStyle name="표_수량산출서(수정)_02-배수공_02-배수공_노임단가 9" xfId="24232"/>
    <cellStyle name="표_수량산출서(수정)_02-배수공_02-배수공_노임단가_1-1차 전기공사 설계서(저장탱크)_REVA_090721(전기방식수정분)" xfId="28700"/>
    <cellStyle name="표_수량산출서(수정)_02-배수공_02-배수공_노임단가_4-3차 전기공사 설계서_REVP0(090401)" xfId="24233"/>
    <cellStyle name="표_수량산출서(수정)_02-배수공_02-배수공_노임단가_4-3차 전기공사 설계서_REVP0(090401) 10" xfId="24234"/>
    <cellStyle name="표_수량산출서(수정)_02-배수공_02-배수공_노임단가_4-3차 전기공사 설계서_REVP0(090401) 11" xfId="24235"/>
    <cellStyle name="표_수량산출서(수정)_02-배수공_02-배수공_노임단가_4-3차 전기공사 설계서_REVP0(090401) 12" xfId="24236"/>
    <cellStyle name="표_수량산출서(수정)_02-배수공_02-배수공_노임단가_4-3차 전기공사 설계서_REVP0(090401) 13" xfId="24237"/>
    <cellStyle name="표_수량산출서(수정)_02-배수공_02-배수공_노임단가_4-3차 전기공사 설계서_REVP0(090401) 14" xfId="29358"/>
    <cellStyle name="표_수량산출서(수정)_02-배수공_02-배수공_노임단가_4-3차 전기공사 설계서_REVP0(090401) 2" xfId="24238"/>
    <cellStyle name="표_수량산출서(수정)_02-배수공_02-배수공_노임단가_4-3차 전기공사 설계서_REVP0(090401) 3" xfId="24239"/>
    <cellStyle name="표_수량산출서(수정)_02-배수공_02-배수공_노임단가_4-3차 전기공사 설계서_REVP0(090401) 4" xfId="24240"/>
    <cellStyle name="표_수량산출서(수정)_02-배수공_02-배수공_노임단가_4-3차 전기공사 설계서_REVP0(090401) 5" xfId="24241"/>
    <cellStyle name="표_수량산출서(수정)_02-배수공_02-배수공_노임단가_4-3차 전기공사 설계서_REVP0(090401) 6" xfId="24242"/>
    <cellStyle name="표_수량산출서(수정)_02-배수공_02-배수공_노임단가_4-3차 전기공사 설계서_REVP0(090401) 7" xfId="24243"/>
    <cellStyle name="표_수량산출서(수정)_02-배수공_02-배수공_노임단가_4-3차 전기공사 설계서_REVP0(090401) 8" xfId="24244"/>
    <cellStyle name="표_수량산출서(수정)_02-배수공_02-배수공_노임단가_4-3차 전기공사 설계서_REVP0(090401) 9" xfId="24245"/>
    <cellStyle name="표_수량산출서(수정)_02-배수공_02-배수공_배수공H" xfId="24246"/>
    <cellStyle name="표_수량산출서(수정)_02-배수공_02-배수공_배수공H 10" xfId="24247"/>
    <cellStyle name="표_수량산출서(수정)_02-배수공_02-배수공_배수공H 11" xfId="24248"/>
    <cellStyle name="표_수량산출서(수정)_02-배수공_02-배수공_배수공H 12" xfId="24249"/>
    <cellStyle name="표_수량산출서(수정)_02-배수공_02-배수공_배수공H 13" xfId="24250"/>
    <cellStyle name="표_수량산출서(수정)_02-배수공_02-배수공_배수공H 14" xfId="29357"/>
    <cellStyle name="표_수량산출서(수정)_02-배수공_02-배수공_배수공H 2" xfId="24251"/>
    <cellStyle name="표_수량산출서(수정)_02-배수공_02-배수공_배수공H 3" xfId="24252"/>
    <cellStyle name="표_수량산출서(수정)_02-배수공_02-배수공_배수공H 4" xfId="24253"/>
    <cellStyle name="표_수량산출서(수정)_02-배수공_02-배수공_배수공H 5" xfId="24254"/>
    <cellStyle name="표_수량산출서(수정)_02-배수공_02-배수공_배수공H 6" xfId="24255"/>
    <cellStyle name="표_수량산출서(수정)_02-배수공_02-배수공_배수공H 7" xfId="24256"/>
    <cellStyle name="표_수량산출서(수정)_02-배수공_02-배수공_배수공H 8" xfId="24257"/>
    <cellStyle name="표_수량산출서(수정)_02-배수공_02-배수공_배수공H 9" xfId="24258"/>
    <cellStyle name="표_수량산출서(수정)_02-배수공_02-배수공_배수공H_1-1차 전기공사 설계서(저장탱크)_REVA_090721(전기방식수정분)" xfId="28701"/>
    <cellStyle name="표_수량산출서(수정)_02-배수공_02-배수공_배수공H_4-3차 전기공사 설계서_REVP0(090401)" xfId="24259"/>
    <cellStyle name="표_수량산출서(수정)_02-배수공_02-배수공_배수공H_4-3차 전기공사 설계서_REVP0(090401) 10" xfId="24260"/>
    <cellStyle name="표_수량산출서(수정)_02-배수공_02-배수공_배수공H_4-3차 전기공사 설계서_REVP0(090401) 11" xfId="24261"/>
    <cellStyle name="표_수량산출서(수정)_02-배수공_02-배수공_배수공H_4-3차 전기공사 설계서_REVP0(090401) 12" xfId="24262"/>
    <cellStyle name="표_수량산출서(수정)_02-배수공_02-배수공_배수공H_4-3차 전기공사 설계서_REVP0(090401) 13" xfId="24263"/>
    <cellStyle name="표_수량산출서(수정)_02-배수공_02-배수공_배수공H_4-3차 전기공사 설계서_REVP0(090401) 14" xfId="29356"/>
    <cellStyle name="표_수량산출서(수정)_02-배수공_02-배수공_배수공H_4-3차 전기공사 설계서_REVP0(090401) 2" xfId="24264"/>
    <cellStyle name="표_수량산출서(수정)_02-배수공_02-배수공_배수공H_4-3차 전기공사 설계서_REVP0(090401) 3" xfId="24265"/>
    <cellStyle name="표_수량산출서(수정)_02-배수공_02-배수공_배수공H_4-3차 전기공사 설계서_REVP0(090401) 4" xfId="24266"/>
    <cellStyle name="표_수량산출서(수정)_02-배수공_02-배수공_배수공H_4-3차 전기공사 설계서_REVP0(090401) 5" xfId="24267"/>
    <cellStyle name="표_수량산출서(수정)_02-배수공_02-배수공_배수공H_4-3차 전기공사 설계서_REVP0(090401) 6" xfId="24268"/>
    <cellStyle name="표_수량산출서(수정)_02-배수공_02-배수공_배수공H_4-3차 전기공사 설계서_REVP0(090401) 7" xfId="24269"/>
    <cellStyle name="표_수량산출서(수정)_02-배수공_02-배수공_배수공H_4-3차 전기공사 설계서_REVP0(090401) 8" xfId="24270"/>
    <cellStyle name="표_수량산출서(수정)_02-배수공_02-배수공_배수공H_4-3차 전기공사 설계서_REVP0(090401) 9" xfId="24271"/>
    <cellStyle name="표_수량산출서(수정)_02-배수공_02-배수공_배수공H_노임단가" xfId="24272"/>
    <cellStyle name="표_수량산출서(수정)_02-배수공_02-배수공_배수공H_노임단가 10" xfId="24273"/>
    <cellStyle name="표_수량산출서(수정)_02-배수공_02-배수공_배수공H_노임단가 11" xfId="24274"/>
    <cellStyle name="표_수량산출서(수정)_02-배수공_02-배수공_배수공H_노임단가 12" xfId="24275"/>
    <cellStyle name="표_수량산출서(수정)_02-배수공_02-배수공_배수공H_노임단가 13" xfId="24276"/>
    <cellStyle name="표_수량산출서(수정)_02-배수공_02-배수공_배수공H_노임단가 14" xfId="29355"/>
    <cellStyle name="표_수량산출서(수정)_02-배수공_02-배수공_배수공H_노임단가 2" xfId="24277"/>
    <cellStyle name="표_수량산출서(수정)_02-배수공_02-배수공_배수공H_노임단가 3" xfId="24278"/>
    <cellStyle name="표_수량산출서(수정)_02-배수공_02-배수공_배수공H_노임단가 4" xfId="24279"/>
    <cellStyle name="표_수량산출서(수정)_02-배수공_02-배수공_배수공H_노임단가 5" xfId="24280"/>
    <cellStyle name="표_수량산출서(수정)_02-배수공_02-배수공_배수공H_노임단가 6" xfId="24281"/>
    <cellStyle name="표_수량산출서(수정)_02-배수공_02-배수공_배수공H_노임단가 7" xfId="24282"/>
    <cellStyle name="표_수량산출서(수정)_02-배수공_02-배수공_배수공H_노임단가 8" xfId="24283"/>
    <cellStyle name="표_수량산출서(수정)_02-배수공_02-배수공_배수공H_노임단가 9" xfId="24284"/>
    <cellStyle name="표_수량산출서(수정)_02-배수공_02-배수공_배수공H_노임단가_1-1차 전기공사 설계서(저장탱크)_REVA_090721(전기방식수정분)" xfId="28702"/>
    <cellStyle name="표_수량산출서(수정)_02-배수공_02-배수공_배수공H_노임단가_4-3차 전기공사 설계서_REVP0(090401)" xfId="24285"/>
    <cellStyle name="표_수량산출서(수정)_02-배수공_02-배수공_배수공H_노임단가_4-3차 전기공사 설계서_REVP0(090401) 10" xfId="24286"/>
    <cellStyle name="표_수량산출서(수정)_02-배수공_02-배수공_배수공H_노임단가_4-3차 전기공사 설계서_REVP0(090401) 11" xfId="24287"/>
    <cellStyle name="표_수량산출서(수정)_02-배수공_02-배수공_배수공H_노임단가_4-3차 전기공사 설계서_REVP0(090401) 12" xfId="24288"/>
    <cellStyle name="표_수량산출서(수정)_02-배수공_02-배수공_배수공H_노임단가_4-3차 전기공사 설계서_REVP0(090401) 13" xfId="24289"/>
    <cellStyle name="표_수량산출서(수정)_02-배수공_02-배수공_배수공H_노임단가_4-3차 전기공사 설계서_REVP0(090401) 14" xfId="29354"/>
    <cellStyle name="표_수량산출서(수정)_02-배수공_02-배수공_배수공H_노임단가_4-3차 전기공사 설계서_REVP0(090401) 2" xfId="24290"/>
    <cellStyle name="표_수량산출서(수정)_02-배수공_02-배수공_배수공H_노임단가_4-3차 전기공사 설계서_REVP0(090401) 3" xfId="24291"/>
    <cellStyle name="표_수량산출서(수정)_02-배수공_02-배수공_배수공H_노임단가_4-3차 전기공사 설계서_REVP0(090401) 4" xfId="24292"/>
    <cellStyle name="표_수량산출서(수정)_02-배수공_02-배수공_배수공H_노임단가_4-3차 전기공사 설계서_REVP0(090401) 5" xfId="24293"/>
    <cellStyle name="표_수량산출서(수정)_02-배수공_02-배수공_배수공H_노임단가_4-3차 전기공사 설계서_REVP0(090401) 6" xfId="24294"/>
    <cellStyle name="표_수량산출서(수정)_02-배수공_02-배수공_배수공H_노임단가_4-3차 전기공사 설계서_REVP0(090401) 7" xfId="24295"/>
    <cellStyle name="표_수량산출서(수정)_02-배수공_02-배수공_배수공H_노임단가_4-3차 전기공사 설계서_REVP0(090401) 8" xfId="24296"/>
    <cellStyle name="표_수량산출서(수정)_02-배수공_02-배수공_배수공H_노임단가_4-3차 전기공사 설계서_REVP0(090401) 9" xfId="24297"/>
    <cellStyle name="표_수량산출서(수정)_02-배수공_02-배수공_배수공H_통영기초#11-rev1" xfId="24298"/>
    <cellStyle name="표_수량산출서(수정)_02-배수공_02-배수공_배수공H_통영기초#11-rev1 10" xfId="24299"/>
    <cellStyle name="표_수량산출서(수정)_02-배수공_02-배수공_배수공H_통영기초#11-rev1 11" xfId="24300"/>
    <cellStyle name="표_수량산출서(수정)_02-배수공_02-배수공_배수공H_통영기초#11-rev1 12" xfId="24301"/>
    <cellStyle name="표_수량산출서(수정)_02-배수공_02-배수공_배수공H_통영기초#11-rev1 13" xfId="24302"/>
    <cellStyle name="표_수량산출서(수정)_02-배수공_02-배수공_배수공H_통영기초#11-rev1 14" xfId="29353"/>
    <cellStyle name="표_수량산출서(수정)_02-배수공_02-배수공_배수공H_통영기초#11-rev1 2" xfId="24303"/>
    <cellStyle name="표_수량산출서(수정)_02-배수공_02-배수공_배수공H_통영기초#11-rev1 3" xfId="24304"/>
    <cellStyle name="표_수량산출서(수정)_02-배수공_02-배수공_배수공H_통영기초#11-rev1 4" xfId="24305"/>
    <cellStyle name="표_수량산출서(수정)_02-배수공_02-배수공_배수공H_통영기초#11-rev1 5" xfId="24306"/>
    <cellStyle name="표_수량산출서(수정)_02-배수공_02-배수공_배수공H_통영기초#11-rev1 6" xfId="24307"/>
    <cellStyle name="표_수량산출서(수정)_02-배수공_02-배수공_배수공H_통영기초#11-rev1 7" xfId="24308"/>
    <cellStyle name="표_수량산출서(수정)_02-배수공_02-배수공_배수공H_통영기초#11-rev1 8" xfId="24309"/>
    <cellStyle name="표_수량산출서(수정)_02-배수공_02-배수공_배수공H_통영기초#11-rev1 9" xfId="24310"/>
    <cellStyle name="표_수량산출서(수정)_02-배수공_02-배수공_배수공H_통영기초#11-rev1_1-1차 전기공사 설계서(저장탱크)_REVA_090721(전기방식수정분)" xfId="28703"/>
    <cellStyle name="표_수량산출서(수정)_02-배수공_02-배수공_배수공H_통영기초#11-rev1_4-3차 전기공사 설계서_REVP0(090401)" xfId="24311"/>
    <cellStyle name="표_수량산출서(수정)_02-배수공_02-배수공_배수공H_통영기초#11-rev1_4-3차 전기공사 설계서_REVP0(090401) 10" xfId="24312"/>
    <cellStyle name="표_수량산출서(수정)_02-배수공_02-배수공_배수공H_통영기초#11-rev1_4-3차 전기공사 설계서_REVP0(090401) 11" xfId="24313"/>
    <cellStyle name="표_수량산출서(수정)_02-배수공_02-배수공_배수공H_통영기초#11-rev1_4-3차 전기공사 설계서_REVP0(090401) 12" xfId="24314"/>
    <cellStyle name="표_수량산출서(수정)_02-배수공_02-배수공_배수공H_통영기초#11-rev1_4-3차 전기공사 설계서_REVP0(090401) 13" xfId="24315"/>
    <cellStyle name="표_수량산출서(수정)_02-배수공_02-배수공_배수공H_통영기초#11-rev1_4-3차 전기공사 설계서_REVP0(090401) 14" xfId="29352"/>
    <cellStyle name="표_수량산출서(수정)_02-배수공_02-배수공_배수공H_통영기초#11-rev1_4-3차 전기공사 설계서_REVP0(090401) 2" xfId="24316"/>
    <cellStyle name="표_수량산출서(수정)_02-배수공_02-배수공_배수공H_통영기초#11-rev1_4-3차 전기공사 설계서_REVP0(090401) 3" xfId="24317"/>
    <cellStyle name="표_수량산출서(수정)_02-배수공_02-배수공_배수공H_통영기초#11-rev1_4-3차 전기공사 설계서_REVP0(090401) 4" xfId="24318"/>
    <cellStyle name="표_수량산출서(수정)_02-배수공_02-배수공_배수공H_통영기초#11-rev1_4-3차 전기공사 설계서_REVP0(090401) 5" xfId="24319"/>
    <cellStyle name="표_수량산출서(수정)_02-배수공_02-배수공_배수공H_통영기초#11-rev1_4-3차 전기공사 설계서_REVP0(090401) 6" xfId="24320"/>
    <cellStyle name="표_수량산출서(수정)_02-배수공_02-배수공_배수공H_통영기초#11-rev1_4-3차 전기공사 설계서_REVP0(090401) 7" xfId="24321"/>
    <cellStyle name="표_수량산출서(수정)_02-배수공_02-배수공_배수공H_통영기초#11-rev1_4-3차 전기공사 설계서_REVP0(090401) 8" xfId="24322"/>
    <cellStyle name="표_수량산출서(수정)_02-배수공_02-배수공_배수공H_통영기초#11-rev1_4-3차 전기공사 설계서_REVP0(090401) 9" xfId="24323"/>
    <cellStyle name="표_수량산출서(수정)_02-배수공_02-배수공_배수공H_통영기초#11-rev1_노임단가" xfId="24324"/>
    <cellStyle name="표_수량산출서(수정)_02-배수공_02-배수공_배수공H_통영기초#11-rev1_노임단가 10" xfId="24325"/>
    <cellStyle name="표_수량산출서(수정)_02-배수공_02-배수공_배수공H_통영기초#11-rev1_노임단가 11" xfId="24326"/>
    <cellStyle name="표_수량산출서(수정)_02-배수공_02-배수공_배수공H_통영기초#11-rev1_노임단가 12" xfId="24327"/>
    <cellStyle name="표_수량산출서(수정)_02-배수공_02-배수공_배수공H_통영기초#11-rev1_노임단가 13" xfId="24328"/>
    <cellStyle name="표_수량산출서(수정)_02-배수공_02-배수공_배수공H_통영기초#11-rev1_노임단가 14" xfId="29351"/>
    <cellStyle name="표_수량산출서(수정)_02-배수공_02-배수공_배수공H_통영기초#11-rev1_노임단가 2" xfId="24329"/>
    <cellStyle name="표_수량산출서(수정)_02-배수공_02-배수공_배수공H_통영기초#11-rev1_노임단가 3" xfId="24330"/>
    <cellStyle name="표_수량산출서(수정)_02-배수공_02-배수공_배수공H_통영기초#11-rev1_노임단가 4" xfId="24331"/>
    <cellStyle name="표_수량산출서(수정)_02-배수공_02-배수공_배수공H_통영기초#11-rev1_노임단가 5" xfId="24332"/>
    <cellStyle name="표_수량산출서(수정)_02-배수공_02-배수공_배수공H_통영기초#11-rev1_노임단가 6" xfId="24333"/>
    <cellStyle name="표_수량산출서(수정)_02-배수공_02-배수공_배수공H_통영기초#11-rev1_노임단가 7" xfId="24334"/>
    <cellStyle name="표_수량산출서(수정)_02-배수공_02-배수공_배수공H_통영기초#11-rev1_노임단가 8" xfId="24335"/>
    <cellStyle name="표_수량산출서(수정)_02-배수공_02-배수공_배수공H_통영기초#11-rev1_노임단가 9" xfId="24336"/>
    <cellStyle name="표_수량산출서(수정)_02-배수공_02-배수공_배수공H_통영기초#11-rev1_노임단가_1-1차 전기공사 설계서(저장탱크)_REVA_090721(전기방식수정분)" xfId="28704"/>
    <cellStyle name="표_수량산출서(수정)_02-배수공_02-배수공_배수공H_통영기초#11-rev1_노임단가_4-3차 전기공사 설계서_REVP0(090401)" xfId="24337"/>
    <cellStyle name="표_수량산출서(수정)_02-배수공_02-배수공_배수공H_통영기초#11-rev1_노임단가_4-3차 전기공사 설계서_REVP0(090401) 10" xfId="24338"/>
    <cellStyle name="표_수량산출서(수정)_02-배수공_02-배수공_배수공H_통영기초#11-rev1_노임단가_4-3차 전기공사 설계서_REVP0(090401) 11" xfId="24339"/>
    <cellStyle name="표_수량산출서(수정)_02-배수공_02-배수공_배수공H_통영기초#11-rev1_노임단가_4-3차 전기공사 설계서_REVP0(090401) 12" xfId="24340"/>
    <cellStyle name="표_수량산출서(수정)_02-배수공_02-배수공_배수공H_통영기초#11-rev1_노임단가_4-3차 전기공사 설계서_REVP0(090401) 13" xfId="24341"/>
    <cellStyle name="표_수량산출서(수정)_02-배수공_02-배수공_배수공H_통영기초#11-rev1_노임단가_4-3차 전기공사 설계서_REVP0(090401) 14" xfId="29350"/>
    <cellStyle name="표_수량산출서(수정)_02-배수공_02-배수공_배수공H_통영기초#11-rev1_노임단가_4-3차 전기공사 설계서_REVP0(090401) 2" xfId="24342"/>
    <cellStyle name="표_수량산출서(수정)_02-배수공_02-배수공_배수공H_통영기초#11-rev1_노임단가_4-3차 전기공사 설계서_REVP0(090401) 3" xfId="24343"/>
    <cellStyle name="표_수량산출서(수정)_02-배수공_02-배수공_배수공H_통영기초#11-rev1_노임단가_4-3차 전기공사 설계서_REVP0(090401) 4" xfId="24344"/>
    <cellStyle name="표_수량산출서(수정)_02-배수공_02-배수공_배수공H_통영기초#11-rev1_노임단가_4-3차 전기공사 설계서_REVP0(090401) 5" xfId="24345"/>
    <cellStyle name="표_수량산출서(수정)_02-배수공_02-배수공_배수공H_통영기초#11-rev1_노임단가_4-3차 전기공사 설계서_REVP0(090401) 6" xfId="24346"/>
    <cellStyle name="표_수량산출서(수정)_02-배수공_02-배수공_배수공H_통영기초#11-rev1_노임단가_4-3차 전기공사 설계서_REVP0(090401) 7" xfId="24347"/>
    <cellStyle name="표_수량산출서(수정)_02-배수공_02-배수공_배수공H_통영기초#11-rev1_노임단가_4-3차 전기공사 설계서_REVP0(090401) 8" xfId="24348"/>
    <cellStyle name="표_수량산출서(수정)_02-배수공_02-배수공_배수공H_통영기초#11-rev1_노임단가_4-3차 전기공사 설계서_REVP0(090401) 9" xfId="24349"/>
    <cellStyle name="표_수량산출서(수정)_02-배수공_02-배수공_배수공H_통영기초#11-rev1_통합내역서" xfId="24350"/>
    <cellStyle name="표_수량산출서(수정)_02-배수공_02-배수공_배수공H_통영기초#11-rev1_통합내역서 10" xfId="24351"/>
    <cellStyle name="표_수량산출서(수정)_02-배수공_02-배수공_배수공H_통영기초#11-rev1_통합내역서 11" xfId="24352"/>
    <cellStyle name="표_수량산출서(수정)_02-배수공_02-배수공_배수공H_통영기초#11-rev1_통합내역서 12" xfId="24353"/>
    <cellStyle name="표_수량산출서(수정)_02-배수공_02-배수공_배수공H_통영기초#11-rev1_통합내역서 13" xfId="24354"/>
    <cellStyle name="표_수량산출서(수정)_02-배수공_02-배수공_배수공H_통영기초#11-rev1_통합내역서 14" xfId="29349"/>
    <cellStyle name="표_수량산출서(수정)_02-배수공_02-배수공_배수공H_통영기초#11-rev1_통합내역서 2" xfId="24355"/>
    <cellStyle name="표_수량산출서(수정)_02-배수공_02-배수공_배수공H_통영기초#11-rev1_통합내역서 3" xfId="24356"/>
    <cellStyle name="표_수량산출서(수정)_02-배수공_02-배수공_배수공H_통영기초#11-rev1_통합내역서 4" xfId="24357"/>
    <cellStyle name="표_수량산출서(수정)_02-배수공_02-배수공_배수공H_통영기초#11-rev1_통합내역서 5" xfId="24358"/>
    <cellStyle name="표_수량산출서(수정)_02-배수공_02-배수공_배수공H_통영기초#11-rev1_통합내역서 6" xfId="24359"/>
    <cellStyle name="표_수량산출서(수정)_02-배수공_02-배수공_배수공H_통영기초#11-rev1_통합내역서 7" xfId="24360"/>
    <cellStyle name="표_수량산출서(수정)_02-배수공_02-배수공_배수공H_통영기초#11-rev1_통합내역서 8" xfId="24361"/>
    <cellStyle name="표_수량산출서(수정)_02-배수공_02-배수공_배수공H_통영기초#11-rev1_통합내역서 9" xfId="24362"/>
    <cellStyle name="표_수량산출서(수정)_02-배수공_02-배수공_배수공H_통영기초#11-rev1_통합내역서_1-1차 전기공사 설계서(저장탱크)_REVA_090721(전기방식수정분)" xfId="28705"/>
    <cellStyle name="표_수량산출서(수정)_02-배수공_02-배수공_배수공H_통영기초#11-rev1_통합내역서_4-3차 전기공사 설계서_REVP0(090401)" xfId="24363"/>
    <cellStyle name="표_수량산출서(수정)_02-배수공_02-배수공_배수공H_통영기초#11-rev1_통합내역서_4-3차 전기공사 설계서_REVP0(090401) 10" xfId="24364"/>
    <cellStyle name="표_수량산출서(수정)_02-배수공_02-배수공_배수공H_통영기초#11-rev1_통합내역서_4-3차 전기공사 설계서_REVP0(090401) 11" xfId="24365"/>
    <cellStyle name="표_수량산출서(수정)_02-배수공_02-배수공_배수공H_통영기초#11-rev1_통합내역서_4-3차 전기공사 설계서_REVP0(090401) 12" xfId="24366"/>
    <cellStyle name="표_수량산출서(수정)_02-배수공_02-배수공_배수공H_통영기초#11-rev1_통합내역서_4-3차 전기공사 설계서_REVP0(090401) 13" xfId="24367"/>
    <cellStyle name="표_수량산출서(수정)_02-배수공_02-배수공_배수공H_통영기초#11-rev1_통합내역서_4-3차 전기공사 설계서_REVP0(090401) 14" xfId="29348"/>
    <cellStyle name="표_수량산출서(수정)_02-배수공_02-배수공_배수공H_통영기초#11-rev1_통합내역서_4-3차 전기공사 설계서_REVP0(090401) 2" xfId="24368"/>
    <cellStyle name="표_수량산출서(수정)_02-배수공_02-배수공_배수공H_통영기초#11-rev1_통합내역서_4-3차 전기공사 설계서_REVP0(090401) 3" xfId="24369"/>
    <cellStyle name="표_수량산출서(수정)_02-배수공_02-배수공_배수공H_통영기초#11-rev1_통합내역서_4-3차 전기공사 설계서_REVP0(090401) 4" xfId="24370"/>
    <cellStyle name="표_수량산출서(수정)_02-배수공_02-배수공_배수공H_통영기초#11-rev1_통합내역서_4-3차 전기공사 설계서_REVP0(090401) 5" xfId="24371"/>
    <cellStyle name="표_수량산출서(수정)_02-배수공_02-배수공_배수공H_통영기초#11-rev1_통합내역서_4-3차 전기공사 설계서_REVP0(090401) 6" xfId="24372"/>
    <cellStyle name="표_수량산출서(수정)_02-배수공_02-배수공_배수공H_통영기초#11-rev1_통합내역서_4-3차 전기공사 설계서_REVP0(090401) 7" xfId="24373"/>
    <cellStyle name="표_수량산출서(수정)_02-배수공_02-배수공_배수공H_통영기초#11-rev1_통합내역서_4-3차 전기공사 설계서_REVP0(090401) 8" xfId="24374"/>
    <cellStyle name="표_수량산출서(수정)_02-배수공_02-배수공_배수공H_통영기초#11-rev1_통합내역서_4-3차 전기공사 설계서_REVP0(090401) 9" xfId="24375"/>
    <cellStyle name="표_수량산출서(수정)_02-배수공_02-배수공_배수공H_통영기초#11-rev1_평택15-17본체내역서_rev5" xfId="24376"/>
    <cellStyle name="표_수량산출서(수정)_02-배수공_02-배수공_배수공H_통영기초#11-rev1_평택15-17본체내역서_rev5 10" xfId="24377"/>
    <cellStyle name="표_수량산출서(수정)_02-배수공_02-배수공_배수공H_통영기초#11-rev1_평택15-17본체내역서_rev5 11" xfId="24378"/>
    <cellStyle name="표_수량산출서(수정)_02-배수공_02-배수공_배수공H_통영기초#11-rev1_평택15-17본체내역서_rev5 12" xfId="24379"/>
    <cellStyle name="표_수량산출서(수정)_02-배수공_02-배수공_배수공H_통영기초#11-rev1_평택15-17본체내역서_rev5 13" xfId="24380"/>
    <cellStyle name="표_수량산출서(수정)_02-배수공_02-배수공_배수공H_통영기초#11-rev1_평택15-17본체내역서_rev5 14" xfId="29347"/>
    <cellStyle name="표_수량산출서(수정)_02-배수공_02-배수공_배수공H_통영기초#11-rev1_평택15-17본체내역서_rev5 2" xfId="24381"/>
    <cellStyle name="표_수량산출서(수정)_02-배수공_02-배수공_배수공H_통영기초#11-rev1_평택15-17본체내역서_rev5 3" xfId="24382"/>
    <cellStyle name="표_수량산출서(수정)_02-배수공_02-배수공_배수공H_통영기초#11-rev1_평택15-17본체내역서_rev5 4" xfId="24383"/>
    <cellStyle name="표_수량산출서(수정)_02-배수공_02-배수공_배수공H_통영기초#11-rev1_평택15-17본체내역서_rev5 5" xfId="24384"/>
    <cellStyle name="표_수량산출서(수정)_02-배수공_02-배수공_배수공H_통영기초#11-rev1_평택15-17본체내역서_rev5 6" xfId="24385"/>
    <cellStyle name="표_수량산출서(수정)_02-배수공_02-배수공_배수공H_통영기초#11-rev1_평택15-17본체내역서_rev5 7" xfId="24386"/>
    <cellStyle name="표_수량산출서(수정)_02-배수공_02-배수공_배수공H_통영기초#11-rev1_평택15-17본체내역서_rev5 8" xfId="24387"/>
    <cellStyle name="표_수량산출서(수정)_02-배수공_02-배수공_배수공H_통영기초#11-rev1_평택15-17본체내역서_rev5 9" xfId="24388"/>
    <cellStyle name="표_수량산출서(수정)_02-배수공_02-배수공_배수공H_통영기초#11-rev1_평택15-17본체내역서_rev5_1-1차 전기공사 설계서(저장탱크)_REVA_090721(전기방식수정분)" xfId="28706"/>
    <cellStyle name="표_수량산출서(수정)_02-배수공_02-배수공_배수공H_통영기초#11-rev1_평택15-17본체내역서_rev5_4-3차 전기공사 설계서_REVP0(090401)" xfId="24389"/>
    <cellStyle name="표_수량산출서(수정)_02-배수공_02-배수공_배수공H_통영기초#11-rev1_평택15-17본체내역서_rev5_4-3차 전기공사 설계서_REVP0(090401) 10" xfId="24390"/>
    <cellStyle name="표_수량산출서(수정)_02-배수공_02-배수공_배수공H_통영기초#11-rev1_평택15-17본체내역서_rev5_4-3차 전기공사 설계서_REVP0(090401) 11" xfId="24391"/>
    <cellStyle name="표_수량산출서(수정)_02-배수공_02-배수공_배수공H_통영기초#11-rev1_평택15-17본체내역서_rev5_4-3차 전기공사 설계서_REVP0(090401) 12" xfId="24392"/>
    <cellStyle name="표_수량산출서(수정)_02-배수공_02-배수공_배수공H_통영기초#11-rev1_평택15-17본체내역서_rev5_4-3차 전기공사 설계서_REVP0(090401) 13" xfId="24393"/>
    <cellStyle name="표_수량산출서(수정)_02-배수공_02-배수공_배수공H_통영기초#11-rev1_평택15-17본체내역서_rev5_4-3차 전기공사 설계서_REVP0(090401) 14" xfId="29346"/>
    <cellStyle name="표_수량산출서(수정)_02-배수공_02-배수공_배수공H_통영기초#11-rev1_평택15-17본체내역서_rev5_4-3차 전기공사 설계서_REVP0(090401) 2" xfId="24394"/>
    <cellStyle name="표_수량산출서(수정)_02-배수공_02-배수공_배수공H_통영기초#11-rev1_평택15-17본체내역서_rev5_4-3차 전기공사 설계서_REVP0(090401) 3" xfId="24395"/>
    <cellStyle name="표_수량산출서(수정)_02-배수공_02-배수공_배수공H_통영기초#11-rev1_평택15-17본체내역서_rev5_4-3차 전기공사 설계서_REVP0(090401) 4" xfId="24396"/>
    <cellStyle name="표_수량산출서(수정)_02-배수공_02-배수공_배수공H_통영기초#11-rev1_평택15-17본체내역서_rev5_4-3차 전기공사 설계서_REVP0(090401) 5" xfId="24397"/>
    <cellStyle name="표_수량산출서(수정)_02-배수공_02-배수공_배수공H_통영기초#11-rev1_평택15-17본체내역서_rev5_4-3차 전기공사 설계서_REVP0(090401) 6" xfId="24398"/>
    <cellStyle name="표_수량산출서(수정)_02-배수공_02-배수공_배수공H_통영기초#11-rev1_평택15-17본체내역서_rev5_4-3차 전기공사 설계서_REVP0(090401) 7" xfId="24399"/>
    <cellStyle name="표_수량산출서(수정)_02-배수공_02-배수공_배수공H_통영기초#11-rev1_평택15-17본체내역서_rev5_4-3차 전기공사 설계서_REVP0(090401) 8" xfId="24400"/>
    <cellStyle name="표_수량산출서(수정)_02-배수공_02-배수공_배수공H_통영기초#11-rev1_평택15-17본체내역서_rev5_4-3차 전기공사 설계서_REVP0(090401) 9" xfId="24401"/>
    <cellStyle name="표_수량산출서(수정)_02-배수공_02-배수공_배수공H_통합내역서" xfId="24402"/>
    <cellStyle name="표_수량산출서(수정)_02-배수공_02-배수공_배수공H_통합내역서 10" xfId="24403"/>
    <cellStyle name="표_수량산출서(수정)_02-배수공_02-배수공_배수공H_통합내역서 11" xfId="24404"/>
    <cellStyle name="표_수량산출서(수정)_02-배수공_02-배수공_배수공H_통합내역서 12" xfId="24405"/>
    <cellStyle name="표_수량산출서(수정)_02-배수공_02-배수공_배수공H_통합내역서 13" xfId="24406"/>
    <cellStyle name="표_수량산출서(수정)_02-배수공_02-배수공_배수공H_통합내역서 14" xfId="29345"/>
    <cellStyle name="표_수량산출서(수정)_02-배수공_02-배수공_배수공H_통합내역서 2" xfId="24407"/>
    <cellStyle name="표_수량산출서(수정)_02-배수공_02-배수공_배수공H_통합내역서 3" xfId="24408"/>
    <cellStyle name="표_수량산출서(수정)_02-배수공_02-배수공_배수공H_통합내역서 4" xfId="24409"/>
    <cellStyle name="표_수량산출서(수정)_02-배수공_02-배수공_배수공H_통합내역서 5" xfId="24410"/>
    <cellStyle name="표_수량산출서(수정)_02-배수공_02-배수공_배수공H_통합내역서 6" xfId="24411"/>
    <cellStyle name="표_수량산출서(수정)_02-배수공_02-배수공_배수공H_통합내역서 7" xfId="24412"/>
    <cellStyle name="표_수량산출서(수정)_02-배수공_02-배수공_배수공H_통합내역서 8" xfId="24413"/>
    <cellStyle name="표_수량산출서(수정)_02-배수공_02-배수공_배수공H_통합내역서 9" xfId="24414"/>
    <cellStyle name="표_수량산출서(수정)_02-배수공_02-배수공_배수공H_통합내역서_1-1차 전기공사 설계서(저장탱크)_REVA_090721(전기방식수정분)" xfId="28707"/>
    <cellStyle name="표_수량산출서(수정)_02-배수공_02-배수공_배수공H_통합내역서_4-3차 전기공사 설계서_REVP0(090401)" xfId="24415"/>
    <cellStyle name="표_수량산출서(수정)_02-배수공_02-배수공_배수공H_통합내역서_4-3차 전기공사 설계서_REVP0(090401) 10" xfId="24416"/>
    <cellStyle name="표_수량산출서(수정)_02-배수공_02-배수공_배수공H_통합내역서_4-3차 전기공사 설계서_REVP0(090401) 11" xfId="24417"/>
    <cellStyle name="표_수량산출서(수정)_02-배수공_02-배수공_배수공H_통합내역서_4-3차 전기공사 설계서_REVP0(090401) 12" xfId="24418"/>
    <cellStyle name="표_수량산출서(수정)_02-배수공_02-배수공_배수공H_통합내역서_4-3차 전기공사 설계서_REVP0(090401) 13" xfId="24419"/>
    <cellStyle name="표_수량산출서(수정)_02-배수공_02-배수공_배수공H_통합내역서_4-3차 전기공사 설계서_REVP0(090401) 14" xfId="29344"/>
    <cellStyle name="표_수량산출서(수정)_02-배수공_02-배수공_배수공H_통합내역서_4-3차 전기공사 설계서_REVP0(090401) 2" xfId="24420"/>
    <cellStyle name="표_수량산출서(수정)_02-배수공_02-배수공_배수공H_통합내역서_4-3차 전기공사 설계서_REVP0(090401) 3" xfId="24421"/>
    <cellStyle name="표_수량산출서(수정)_02-배수공_02-배수공_배수공H_통합내역서_4-3차 전기공사 설계서_REVP0(090401) 4" xfId="24422"/>
    <cellStyle name="표_수량산출서(수정)_02-배수공_02-배수공_배수공H_통합내역서_4-3차 전기공사 설계서_REVP0(090401) 5" xfId="24423"/>
    <cellStyle name="표_수량산출서(수정)_02-배수공_02-배수공_배수공H_통합내역서_4-3차 전기공사 설계서_REVP0(090401) 6" xfId="24424"/>
    <cellStyle name="표_수량산출서(수정)_02-배수공_02-배수공_배수공H_통합내역서_4-3차 전기공사 설계서_REVP0(090401) 7" xfId="24425"/>
    <cellStyle name="표_수량산출서(수정)_02-배수공_02-배수공_배수공H_통합내역서_4-3차 전기공사 설계서_REVP0(090401) 8" xfId="24426"/>
    <cellStyle name="표_수량산출서(수정)_02-배수공_02-배수공_배수공H_통합내역서_4-3차 전기공사 설계서_REVP0(090401) 9" xfId="24427"/>
    <cellStyle name="표_수량산출서(수정)_02-배수공_02-배수공_배수공H_평택15-17본체내역서_rev5" xfId="24428"/>
    <cellStyle name="표_수량산출서(수정)_02-배수공_02-배수공_배수공H_평택15-17본체내역서_rev5 10" xfId="24429"/>
    <cellStyle name="표_수량산출서(수정)_02-배수공_02-배수공_배수공H_평택15-17본체내역서_rev5 11" xfId="24430"/>
    <cellStyle name="표_수량산출서(수정)_02-배수공_02-배수공_배수공H_평택15-17본체내역서_rev5 12" xfId="24431"/>
    <cellStyle name="표_수량산출서(수정)_02-배수공_02-배수공_배수공H_평택15-17본체내역서_rev5 13" xfId="24432"/>
    <cellStyle name="표_수량산출서(수정)_02-배수공_02-배수공_배수공H_평택15-17본체내역서_rev5 14" xfId="29343"/>
    <cellStyle name="표_수량산출서(수정)_02-배수공_02-배수공_배수공H_평택15-17본체내역서_rev5 2" xfId="24433"/>
    <cellStyle name="표_수량산출서(수정)_02-배수공_02-배수공_배수공H_평택15-17본체내역서_rev5 3" xfId="24434"/>
    <cellStyle name="표_수량산출서(수정)_02-배수공_02-배수공_배수공H_평택15-17본체내역서_rev5 4" xfId="24435"/>
    <cellStyle name="표_수량산출서(수정)_02-배수공_02-배수공_배수공H_평택15-17본체내역서_rev5 5" xfId="24436"/>
    <cellStyle name="표_수량산출서(수정)_02-배수공_02-배수공_배수공H_평택15-17본체내역서_rev5 6" xfId="24437"/>
    <cellStyle name="표_수량산출서(수정)_02-배수공_02-배수공_배수공H_평택15-17본체내역서_rev5 7" xfId="24438"/>
    <cellStyle name="표_수량산출서(수정)_02-배수공_02-배수공_배수공H_평택15-17본체내역서_rev5 8" xfId="24439"/>
    <cellStyle name="표_수량산출서(수정)_02-배수공_02-배수공_배수공H_평택15-17본체내역서_rev5 9" xfId="24440"/>
    <cellStyle name="표_수량산출서(수정)_02-배수공_02-배수공_배수공H_평택15-17본체내역서_rev5_1-1차 전기공사 설계서(저장탱크)_REVA_090721(전기방식수정분)" xfId="28708"/>
    <cellStyle name="표_수량산출서(수정)_02-배수공_02-배수공_배수공H_평택15-17본체내역서_rev5_4-3차 전기공사 설계서_REVP0(090401)" xfId="24441"/>
    <cellStyle name="표_수량산출서(수정)_02-배수공_02-배수공_배수공H_평택15-17본체내역서_rev5_4-3차 전기공사 설계서_REVP0(090401) 10" xfId="24442"/>
    <cellStyle name="표_수량산출서(수정)_02-배수공_02-배수공_배수공H_평택15-17본체내역서_rev5_4-3차 전기공사 설계서_REVP0(090401) 11" xfId="24443"/>
    <cellStyle name="표_수량산출서(수정)_02-배수공_02-배수공_배수공H_평택15-17본체내역서_rev5_4-3차 전기공사 설계서_REVP0(090401) 12" xfId="24444"/>
    <cellStyle name="표_수량산출서(수정)_02-배수공_02-배수공_배수공H_평택15-17본체내역서_rev5_4-3차 전기공사 설계서_REVP0(090401) 13" xfId="24445"/>
    <cellStyle name="표_수량산출서(수정)_02-배수공_02-배수공_배수공H_평택15-17본체내역서_rev5_4-3차 전기공사 설계서_REVP0(090401) 14" xfId="29342"/>
    <cellStyle name="표_수량산출서(수정)_02-배수공_02-배수공_배수공H_평택15-17본체내역서_rev5_4-3차 전기공사 설계서_REVP0(090401) 2" xfId="24446"/>
    <cellStyle name="표_수량산출서(수정)_02-배수공_02-배수공_배수공H_평택15-17본체내역서_rev5_4-3차 전기공사 설계서_REVP0(090401) 3" xfId="24447"/>
    <cellStyle name="표_수량산출서(수정)_02-배수공_02-배수공_배수공H_평택15-17본체내역서_rev5_4-3차 전기공사 설계서_REVP0(090401) 4" xfId="24448"/>
    <cellStyle name="표_수량산출서(수정)_02-배수공_02-배수공_배수공H_평택15-17본체내역서_rev5_4-3차 전기공사 설계서_REVP0(090401) 5" xfId="24449"/>
    <cellStyle name="표_수량산출서(수정)_02-배수공_02-배수공_배수공H_평택15-17본체내역서_rev5_4-3차 전기공사 설계서_REVP0(090401) 6" xfId="24450"/>
    <cellStyle name="표_수량산출서(수정)_02-배수공_02-배수공_배수공H_평택15-17본체내역서_rev5_4-3차 전기공사 설계서_REVP0(090401) 7" xfId="24451"/>
    <cellStyle name="표_수량산출서(수정)_02-배수공_02-배수공_배수공H_평택15-17본체내역서_rev5_4-3차 전기공사 설계서_REVP0(090401) 8" xfId="24452"/>
    <cellStyle name="표_수량산출서(수정)_02-배수공_02-배수공_배수공H_평택15-17본체내역서_rev5_4-3차 전기공사 설계서_REVP0(090401) 9" xfId="24453"/>
    <cellStyle name="표_수량산출서(수정)_02-배수공_02-배수공_통영기초#11-rev1" xfId="24454"/>
    <cellStyle name="표_수량산출서(수정)_02-배수공_02-배수공_통영기초#11-rev1 10" xfId="24455"/>
    <cellStyle name="표_수량산출서(수정)_02-배수공_02-배수공_통영기초#11-rev1 11" xfId="24456"/>
    <cellStyle name="표_수량산출서(수정)_02-배수공_02-배수공_통영기초#11-rev1 12" xfId="24457"/>
    <cellStyle name="표_수량산출서(수정)_02-배수공_02-배수공_통영기초#11-rev1 13" xfId="24458"/>
    <cellStyle name="표_수량산출서(수정)_02-배수공_02-배수공_통영기초#11-rev1 14" xfId="29341"/>
    <cellStyle name="표_수량산출서(수정)_02-배수공_02-배수공_통영기초#11-rev1 2" xfId="24459"/>
    <cellStyle name="표_수량산출서(수정)_02-배수공_02-배수공_통영기초#11-rev1 3" xfId="24460"/>
    <cellStyle name="표_수량산출서(수정)_02-배수공_02-배수공_통영기초#11-rev1 4" xfId="24461"/>
    <cellStyle name="표_수량산출서(수정)_02-배수공_02-배수공_통영기초#11-rev1 5" xfId="24462"/>
    <cellStyle name="표_수량산출서(수정)_02-배수공_02-배수공_통영기초#11-rev1 6" xfId="24463"/>
    <cellStyle name="표_수량산출서(수정)_02-배수공_02-배수공_통영기초#11-rev1 7" xfId="24464"/>
    <cellStyle name="표_수량산출서(수정)_02-배수공_02-배수공_통영기초#11-rev1 8" xfId="24465"/>
    <cellStyle name="표_수량산출서(수정)_02-배수공_02-배수공_통영기초#11-rev1 9" xfId="24466"/>
    <cellStyle name="표_수량산출서(수정)_02-배수공_02-배수공_통영기초#11-rev1_1-1차 전기공사 설계서(저장탱크)_REVA_090721(전기방식수정분)" xfId="28709"/>
    <cellStyle name="표_수량산출서(수정)_02-배수공_02-배수공_통영기초#11-rev1_4-3차 전기공사 설계서_REVP0(090401)" xfId="24467"/>
    <cellStyle name="표_수량산출서(수정)_02-배수공_02-배수공_통영기초#11-rev1_4-3차 전기공사 설계서_REVP0(090401) 10" xfId="24468"/>
    <cellStyle name="표_수량산출서(수정)_02-배수공_02-배수공_통영기초#11-rev1_4-3차 전기공사 설계서_REVP0(090401) 11" xfId="24469"/>
    <cellStyle name="표_수량산출서(수정)_02-배수공_02-배수공_통영기초#11-rev1_4-3차 전기공사 설계서_REVP0(090401) 12" xfId="24470"/>
    <cellStyle name="표_수량산출서(수정)_02-배수공_02-배수공_통영기초#11-rev1_4-3차 전기공사 설계서_REVP0(090401) 13" xfId="24471"/>
    <cellStyle name="표_수량산출서(수정)_02-배수공_02-배수공_통영기초#11-rev1_4-3차 전기공사 설계서_REVP0(090401) 14" xfId="29340"/>
    <cellStyle name="표_수량산출서(수정)_02-배수공_02-배수공_통영기초#11-rev1_4-3차 전기공사 설계서_REVP0(090401) 2" xfId="24472"/>
    <cellStyle name="표_수량산출서(수정)_02-배수공_02-배수공_통영기초#11-rev1_4-3차 전기공사 설계서_REVP0(090401) 3" xfId="24473"/>
    <cellStyle name="표_수량산출서(수정)_02-배수공_02-배수공_통영기초#11-rev1_4-3차 전기공사 설계서_REVP0(090401) 4" xfId="24474"/>
    <cellStyle name="표_수량산출서(수정)_02-배수공_02-배수공_통영기초#11-rev1_4-3차 전기공사 설계서_REVP0(090401) 5" xfId="24475"/>
    <cellStyle name="표_수량산출서(수정)_02-배수공_02-배수공_통영기초#11-rev1_4-3차 전기공사 설계서_REVP0(090401) 6" xfId="24476"/>
    <cellStyle name="표_수량산출서(수정)_02-배수공_02-배수공_통영기초#11-rev1_4-3차 전기공사 설계서_REVP0(090401) 7" xfId="24477"/>
    <cellStyle name="표_수량산출서(수정)_02-배수공_02-배수공_통영기초#11-rev1_4-3차 전기공사 설계서_REVP0(090401) 8" xfId="24478"/>
    <cellStyle name="표_수량산출서(수정)_02-배수공_02-배수공_통영기초#11-rev1_4-3차 전기공사 설계서_REVP0(090401) 9" xfId="24479"/>
    <cellStyle name="표_수량산출서(수정)_02-배수공_02-배수공_통영기초#11-rev1_노임단가" xfId="24480"/>
    <cellStyle name="표_수량산출서(수정)_02-배수공_02-배수공_통영기초#11-rev1_노임단가 10" xfId="24481"/>
    <cellStyle name="표_수량산출서(수정)_02-배수공_02-배수공_통영기초#11-rev1_노임단가 11" xfId="24482"/>
    <cellStyle name="표_수량산출서(수정)_02-배수공_02-배수공_통영기초#11-rev1_노임단가 12" xfId="24483"/>
    <cellStyle name="표_수량산출서(수정)_02-배수공_02-배수공_통영기초#11-rev1_노임단가 13" xfId="24484"/>
    <cellStyle name="표_수량산출서(수정)_02-배수공_02-배수공_통영기초#11-rev1_노임단가 14" xfId="29339"/>
    <cellStyle name="표_수량산출서(수정)_02-배수공_02-배수공_통영기초#11-rev1_노임단가 2" xfId="24485"/>
    <cellStyle name="표_수량산출서(수정)_02-배수공_02-배수공_통영기초#11-rev1_노임단가 3" xfId="24486"/>
    <cellStyle name="표_수량산출서(수정)_02-배수공_02-배수공_통영기초#11-rev1_노임단가 4" xfId="24487"/>
    <cellStyle name="표_수량산출서(수정)_02-배수공_02-배수공_통영기초#11-rev1_노임단가 5" xfId="24488"/>
    <cellStyle name="표_수량산출서(수정)_02-배수공_02-배수공_통영기초#11-rev1_노임단가 6" xfId="24489"/>
    <cellStyle name="표_수량산출서(수정)_02-배수공_02-배수공_통영기초#11-rev1_노임단가 7" xfId="24490"/>
    <cellStyle name="표_수량산출서(수정)_02-배수공_02-배수공_통영기초#11-rev1_노임단가 8" xfId="24491"/>
    <cellStyle name="표_수량산출서(수정)_02-배수공_02-배수공_통영기초#11-rev1_노임단가 9" xfId="24492"/>
    <cellStyle name="표_수량산출서(수정)_02-배수공_02-배수공_통영기초#11-rev1_노임단가_1-1차 전기공사 설계서(저장탱크)_REVA_090721(전기방식수정분)" xfId="28710"/>
    <cellStyle name="표_수량산출서(수정)_02-배수공_02-배수공_통영기초#11-rev1_노임단가_4-3차 전기공사 설계서_REVP0(090401)" xfId="24493"/>
    <cellStyle name="표_수량산출서(수정)_02-배수공_02-배수공_통영기초#11-rev1_노임단가_4-3차 전기공사 설계서_REVP0(090401) 10" xfId="24494"/>
    <cellStyle name="표_수량산출서(수정)_02-배수공_02-배수공_통영기초#11-rev1_노임단가_4-3차 전기공사 설계서_REVP0(090401) 11" xfId="24495"/>
    <cellStyle name="표_수량산출서(수정)_02-배수공_02-배수공_통영기초#11-rev1_노임단가_4-3차 전기공사 설계서_REVP0(090401) 12" xfId="24496"/>
    <cellStyle name="표_수량산출서(수정)_02-배수공_02-배수공_통영기초#11-rev1_노임단가_4-3차 전기공사 설계서_REVP0(090401) 13" xfId="24497"/>
    <cellStyle name="표_수량산출서(수정)_02-배수공_02-배수공_통영기초#11-rev1_노임단가_4-3차 전기공사 설계서_REVP0(090401) 14" xfId="29338"/>
    <cellStyle name="표_수량산출서(수정)_02-배수공_02-배수공_통영기초#11-rev1_노임단가_4-3차 전기공사 설계서_REVP0(090401) 2" xfId="24498"/>
    <cellStyle name="표_수량산출서(수정)_02-배수공_02-배수공_통영기초#11-rev1_노임단가_4-3차 전기공사 설계서_REVP0(090401) 3" xfId="24499"/>
    <cellStyle name="표_수량산출서(수정)_02-배수공_02-배수공_통영기초#11-rev1_노임단가_4-3차 전기공사 설계서_REVP0(090401) 4" xfId="24500"/>
    <cellStyle name="표_수량산출서(수정)_02-배수공_02-배수공_통영기초#11-rev1_노임단가_4-3차 전기공사 설계서_REVP0(090401) 5" xfId="24501"/>
    <cellStyle name="표_수량산출서(수정)_02-배수공_02-배수공_통영기초#11-rev1_노임단가_4-3차 전기공사 설계서_REVP0(090401) 6" xfId="24502"/>
    <cellStyle name="표_수량산출서(수정)_02-배수공_02-배수공_통영기초#11-rev1_노임단가_4-3차 전기공사 설계서_REVP0(090401) 7" xfId="24503"/>
    <cellStyle name="표_수량산출서(수정)_02-배수공_02-배수공_통영기초#11-rev1_노임단가_4-3차 전기공사 설계서_REVP0(090401) 8" xfId="24504"/>
    <cellStyle name="표_수량산출서(수정)_02-배수공_02-배수공_통영기초#11-rev1_노임단가_4-3차 전기공사 설계서_REVP0(090401) 9" xfId="24505"/>
    <cellStyle name="표_수량산출서(수정)_02-배수공_02-배수공_통영기초#11-rev1_통합내역서" xfId="24506"/>
    <cellStyle name="표_수량산출서(수정)_02-배수공_02-배수공_통영기초#11-rev1_통합내역서 10" xfId="24507"/>
    <cellStyle name="표_수량산출서(수정)_02-배수공_02-배수공_통영기초#11-rev1_통합내역서 11" xfId="24508"/>
    <cellStyle name="표_수량산출서(수정)_02-배수공_02-배수공_통영기초#11-rev1_통합내역서 12" xfId="24509"/>
    <cellStyle name="표_수량산출서(수정)_02-배수공_02-배수공_통영기초#11-rev1_통합내역서 13" xfId="24510"/>
    <cellStyle name="표_수량산출서(수정)_02-배수공_02-배수공_통영기초#11-rev1_통합내역서 14" xfId="29337"/>
    <cellStyle name="표_수량산출서(수정)_02-배수공_02-배수공_통영기초#11-rev1_통합내역서 2" xfId="24511"/>
    <cellStyle name="표_수량산출서(수정)_02-배수공_02-배수공_통영기초#11-rev1_통합내역서 3" xfId="24512"/>
    <cellStyle name="표_수량산출서(수정)_02-배수공_02-배수공_통영기초#11-rev1_통합내역서 4" xfId="24513"/>
    <cellStyle name="표_수량산출서(수정)_02-배수공_02-배수공_통영기초#11-rev1_통합내역서 5" xfId="24514"/>
    <cellStyle name="표_수량산출서(수정)_02-배수공_02-배수공_통영기초#11-rev1_통합내역서 6" xfId="24515"/>
    <cellStyle name="표_수량산출서(수정)_02-배수공_02-배수공_통영기초#11-rev1_통합내역서 7" xfId="24516"/>
    <cellStyle name="표_수량산출서(수정)_02-배수공_02-배수공_통영기초#11-rev1_통합내역서 8" xfId="24517"/>
    <cellStyle name="표_수량산출서(수정)_02-배수공_02-배수공_통영기초#11-rev1_통합내역서 9" xfId="24518"/>
    <cellStyle name="표_수량산출서(수정)_02-배수공_02-배수공_통영기초#11-rev1_통합내역서_1-1차 전기공사 설계서(저장탱크)_REVA_090721(전기방식수정분)" xfId="28711"/>
    <cellStyle name="표_수량산출서(수정)_02-배수공_02-배수공_통영기초#11-rev1_통합내역서_4-3차 전기공사 설계서_REVP0(090401)" xfId="24519"/>
    <cellStyle name="표_수량산출서(수정)_02-배수공_02-배수공_통영기초#11-rev1_통합내역서_4-3차 전기공사 설계서_REVP0(090401) 10" xfId="24520"/>
    <cellStyle name="표_수량산출서(수정)_02-배수공_02-배수공_통영기초#11-rev1_통합내역서_4-3차 전기공사 설계서_REVP0(090401) 11" xfId="24521"/>
    <cellStyle name="표_수량산출서(수정)_02-배수공_02-배수공_통영기초#11-rev1_통합내역서_4-3차 전기공사 설계서_REVP0(090401) 12" xfId="24522"/>
    <cellStyle name="표_수량산출서(수정)_02-배수공_02-배수공_통영기초#11-rev1_통합내역서_4-3차 전기공사 설계서_REVP0(090401) 13" xfId="24523"/>
    <cellStyle name="표_수량산출서(수정)_02-배수공_02-배수공_통영기초#11-rev1_통합내역서_4-3차 전기공사 설계서_REVP0(090401) 14" xfId="29336"/>
    <cellStyle name="표_수량산출서(수정)_02-배수공_02-배수공_통영기초#11-rev1_통합내역서_4-3차 전기공사 설계서_REVP0(090401) 2" xfId="24524"/>
    <cellStyle name="표_수량산출서(수정)_02-배수공_02-배수공_통영기초#11-rev1_통합내역서_4-3차 전기공사 설계서_REVP0(090401) 3" xfId="24525"/>
    <cellStyle name="표_수량산출서(수정)_02-배수공_02-배수공_통영기초#11-rev1_통합내역서_4-3차 전기공사 설계서_REVP0(090401) 4" xfId="24526"/>
    <cellStyle name="표_수량산출서(수정)_02-배수공_02-배수공_통영기초#11-rev1_통합내역서_4-3차 전기공사 설계서_REVP0(090401) 5" xfId="24527"/>
    <cellStyle name="표_수량산출서(수정)_02-배수공_02-배수공_통영기초#11-rev1_통합내역서_4-3차 전기공사 설계서_REVP0(090401) 6" xfId="24528"/>
    <cellStyle name="표_수량산출서(수정)_02-배수공_02-배수공_통영기초#11-rev1_통합내역서_4-3차 전기공사 설계서_REVP0(090401) 7" xfId="24529"/>
    <cellStyle name="표_수량산출서(수정)_02-배수공_02-배수공_통영기초#11-rev1_통합내역서_4-3차 전기공사 설계서_REVP0(090401) 8" xfId="24530"/>
    <cellStyle name="표_수량산출서(수정)_02-배수공_02-배수공_통영기초#11-rev1_통합내역서_4-3차 전기공사 설계서_REVP0(090401) 9" xfId="24531"/>
    <cellStyle name="표_수량산출서(수정)_02-배수공_02-배수공_통영기초#11-rev1_평택15-17본체내역서_rev5" xfId="24532"/>
    <cellStyle name="표_수량산출서(수정)_02-배수공_02-배수공_통영기초#11-rev1_평택15-17본체내역서_rev5 10" xfId="24533"/>
    <cellStyle name="표_수량산출서(수정)_02-배수공_02-배수공_통영기초#11-rev1_평택15-17본체내역서_rev5 11" xfId="24534"/>
    <cellStyle name="표_수량산출서(수정)_02-배수공_02-배수공_통영기초#11-rev1_평택15-17본체내역서_rev5 12" xfId="24535"/>
    <cellStyle name="표_수량산출서(수정)_02-배수공_02-배수공_통영기초#11-rev1_평택15-17본체내역서_rev5 13" xfId="24536"/>
    <cellStyle name="표_수량산출서(수정)_02-배수공_02-배수공_통영기초#11-rev1_평택15-17본체내역서_rev5 14" xfId="29335"/>
    <cellStyle name="표_수량산출서(수정)_02-배수공_02-배수공_통영기초#11-rev1_평택15-17본체내역서_rev5 2" xfId="24537"/>
    <cellStyle name="표_수량산출서(수정)_02-배수공_02-배수공_통영기초#11-rev1_평택15-17본체내역서_rev5 3" xfId="24538"/>
    <cellStyle name="표_수량산출서(수정)_02-배수공_02-배수공_통영기초#11-rev1_평택15-17본체내역서_rev5 4" xfId="24539"/>
    <cellStyle name="표_수량산출서(수정)_02-배수공_02-배수공_통영기초#11-rev1_평택15-17본체내역서_rev5 5" xfId="24540"/>
    <cellStyle name="표_수량산출서(수정)_02-배수공_02-배수공_통영기초#11-rev1_평택15-17본체내역서_rev5 6" xfId="24541"/>
    <cellStyle name="표_수량산출서(수정)_02-배수공_02-배수공_통영기초#11-rev1_평택15-17본체내역서_rev5 7" xfId="24542"/>
    <cellStyle name="표_수량산출서(수정)_02-배수공_02-배수공_통영기초#11-rev1_평택15-17본체내역서_rev5 8" xfId="24543"/>
    <cellStyle name="표_수량산출서(수정)_02-배수공_02-배수공_통영기초#11-rev1_평택15-17본체내역서_rev5 9" xfId="24544"/>
    <cellStyle name="표_수량산출서(수정)_02-배수공_02-배수공_통영기초#11-rev1_평택15-17본체내역서_rev5_1-1차 전기공사 설계서(저장탱크)_REVA_090721(전기방식수정분)" xfId="28712"/>
    <cellStyle name="표_수량산출서(수정)_02-배수공_02-배수공_통영기초#11-rev1_평택15-17본체내역서_rev5_4-3차 전기공사 설계서_REVP0(090401)" xfId="24545"/>
    <cellStyle name="표_수량산출서(수정)_02-배수공_02-배수공_통영기초#11-rev1_평택15-17본체내역서_rev5_4-3차 전기공사 설계서_REVP0(090401) 10" xfId="24546"/>
    <cellStyle name="표_수량산출서(수정)_02-배수공_02-배수공_통영기초#11-rev1_평택15-17본체내역서_rev5_4-3차 전기공사 설계서_REVP0(090401) 11" xfId="24547"/>
    <cellStyle name="표_수량산출서(수정)_02-배수공_02-배수공_통영기초#11-rev1_평택15-17본체내역서_rev5_4-3차 전기공사 설계서_REVP0(090401) 12" xfId="24548"/>
    <cellStyle name="표_수량산출서(수정)_02-배수공_02-배수공_통영기초#11-rev1_평택15-17본체내역서_rev5_4-3차 전기공사 설계서_REVP0(090401) 13" xfId="24549"/>
    <cellStyle name="표_수량산출서(수정)_02-배수공_02-배수공_통영기초#11-rev1_평택15-17본체내역서_rev5_4-3차 전기공사 설계서_REVP0(090401) 14" xfId="29334"/>
    <cellStyle name="표_수량산출서(수정)_02-배수공_02-배수공_통영기초#11-rev1_평택15-17본체내역서_rev5_4-3차 전기공사 설계서_REVP0(090401) 2" xfId="24550"/>
    <cellStyle name="표_수량산출서(수정)_02-배수공_02-배수공_통영기초#11-rev1_평택15-17본체내역서_rev5_4-3차 전기공사 설계서_REVP0(090401) 3" xfId="24551"/>
    <cellStyle name="표_수량산출서(수정)_02-배수공_02-배수공_통영기초#11-rev1_평택15-17본체내역서_rev5_4-3차 전기공사 설계서_REVP0(090401) 4" xfId="24552"/>
    <cellStyle name="표_수량산출서(수정)_02-배수공_02-배수공_통영기초#11-rev1_평택15-17본체내역서_rev5_4-3차 전기공사 설계서_REVP0(090401) 5" xfId="24553"/>
    <cellStyle name="표_수량산출서(수정)_02-배수공_02-배수공_통영기초#11-rev1_평택15-17본체내역서_rev5_4-3차 전기공사 설계서_REVP0(090401) 6" xfId="24554"/>
    <cellStyle name="표_수량산출서(수정)_02-배수공_02-배수공_통영기초#11-rev1_평택15-17본체내역서_rev5_4-3차 전기공사 설계서_REVP0(090401) 7" xfId="24555"/>
    <cellStyle name="표_수량산출서(수정)_02-배수공_02-배수공_통영기초#11-rev1_평택15-17본체내역서_rev5_4-3차 전기공사 설계서_REVP0(090401) 8" xfId="24556"/>
    <cellStyle name="표_수량산출서(수정)_02-배수공_02-배수공_통영기초#11-rev1_평택15-17본체내역서_rev5_4-3차 전기공사 설계서_REVP0(090401) 9" xfId="24557"/>
    <cellStyle name="표_수량산출서(수정)_02-배수공_02-배수공_통합내역서" xfId="24558"/>
    <cellStyle name="표_수량산출서(수정)_02-배수공_02-배수공_통합내역서 10" xfId="24559"/>
    <cellStyle name="표_수량산출서(수정)_02-배수공_02-배수공_통합내역서 11" xfId="24560"/>
    <cellStyle name="표_수량산출서(수정)_02-배수공_02-배수공_통합내역서 12" xfId="24561"/>
    <cellStyle name="표_수량산출서(수정)_02-배수공_02-배수공_통합내역서 13" xfId="24562"/>
    <cellStyle name="표_수량산출서(수정)_02-배수공_02-배수공_통합내역서 14" xfId="29333"/>
    <cellStyle name="표_수량산출서(수정)_02-배수공_02-배수공_통합내역서 2" xfId="24563"/>
    <cellStyle name="표_수량산출서(수정)_02-배수공_02-배수공_통합내역서 3" xfId="24564"/>
    <cellStyle name="표_수량산출서(수정)_02-배수공_02-배수공_통합내역서 4" xfId="24565"/>
    <cellStyle name="표_수량산출서(수정)_02-배수공_02-배수공_통합내역서 5" xfId="24566"/>
    <cellStyle name="표_수량산출서(수정)_02-배수공_02-배수공_통합내역서 6" xfId="24567"/>
    <cellStyle name="표_수량산출서(수정)_02-배수공_02-배수공_통합내역서 7" xfId="24568"/>
    <cellStyle name="표_수량산출서(수정)_02-배수공_02-배수공_통합내역서 8" xfId="24569"/>
    <cellStyle name="표_수량산출서(수정)_02-배수공_02-배수공_통합내역서 9" xfId="24570"/>
    <cellStyle name="표_수량산출서(수정)_02-배수공_02-배수공_통합내역서_1-1차 전기공사 설계서(저장탱크)_REVA_090721(전기방식수정분)" xfId="28713"/>
    <cellStyle name="표_수량산출서(수정)_02-배수공_02-배수공_통합내역서_4-3차 전기공사 설계서_REVP0(090401)" xfId="24571"/>
    <cellStyle name="표_수량산출서(수정)_02-배수공_02-배수공_통합내역서_4-3차 전기공사 설계서_REVP0(090401) 10" xfId="24572"/>
    <cellStyle name="표_수량산출서(수정)_02-배수공_02-배수공_통합내역서_4-3차 전기공사 설계서_REVP0(090401) 11" xfId="24573"/>
    <cellStyle name="표_수량산출서(수정)_02-배수공_02-배수공_통합내역서_4-3차 전기공사 설계서_REVP0(090401) 12" xfId="24574"/>
    <cellStyle name="표_수량산출서(수정)_02-배수공_02-배수공_통합내역서_4-3차 전기공사 설계서_REVP0(090401) 13" xfId="24575"/>
    <cellStyle name="표_수량산출서(수정)_02-배수공_02-배수공_통합내역서_4-3차 전기공사 설계서_REVP0(090401) 14" xfId="29332"/>
    <cellStyle name="표_수량산출서(수정)_02-배수공_02-배수공_통합내역서_4-3차 전기공사 설계서_REVP0(090401) 2" xfId="24576"/>
    <cellStyle name="표_수량산출서(수정)_02-배수공_02-배수공_통합내역서_4-3차 전기공사 설계서_REVP0(090401) 3" xfId="24577"/>
    <cellStyle name="표_수량산출서(수정)_02-배수공_02-배수공_통합내역서_4-3차 전기공사 설계서_REVP0(090401) 4" xfId="24578"/>
    <cellStyle name="표_수량산출서(수정)_02-배수공_02-배수공_통합내역서_4-3차 전기공사 설계서_REVP0(090401) 5" xfId="24579"/>
    <cellStyle name="표_수량산출서(수정)_02-배수공_02-배수공_통합내역서_4-3차 전기공사 설계서_REVP0(090401) 6" xfId="24580"/>
    <cellStyle name="표_수량산출서(수정)_02-배수공_02-배수공_통합내역서_4-3차 전기공사 설계서_REVP0(090401) 7" xfId="24581"/>
    <cellStyle name="표_수량산출서(수정)_02-배수공_02-배수공_통합내역서_4-3차 전기공사 설계서_REVP0(090401) 8" xfId="24582"/>
    <cellStyle name="표_수량산출서(수정)_02-배수공_02-배수공_통합내역서_4-3차 전기공사 설계서_REVP0(090401) 9" xfId="24583"/>
    <cellStyle name="표_수량산출서(수정)_02-배수공_02-배수공_평택15-17본체내역서_rev5" xfId="24584"/>
    <cellStyle name="표_수량산출서(수정)_02-배수공_02-배수공_평택15-17본체내역서_rev5 10" xfId="24585"/>
    <cellStyle name="표_수량산출서(수정)_02-배수공_02-배수공_평택15-17본체내역서_rev5 11" xfId="24586"/>
    <cellStyle name="표_수량산출서(수정)_02-배수공_02-배수공_평택15-17본체내역서_rev5 12" xfId="24587"/>
    <cellStyle name="표_수량산출서(수정)_02-배수공_02-배수공_평택15-17본체내역서_rev5 13" xfId="24588"/>
    <cellStyle name="표_수량산출서(수정)_02-배수공_02-배수공_평택15-17본체내역서_rev5 14" xfId="29331"/>
    <cellStyle name="표_수량산출서(수정)_02-배수공_02-배수공_평택15-17본체내역서_rev5 2" xfId="24589"/>
    <cellStyle name="표_수량산출서(수정)_02-배수공_02-배수공_평택15-17본체내역서_rev5 3" xfId="24590"/>
    <cellStyle name="표_수량산출서(수정)_02-배수공_02-배수공_평택15-17본체내역서_rev5 4" xfId="24591"/>
    <cellStyle name="표_수량산출서(수정)_02-배수공_02-배수공_평택15-17본체내역서_rev5 5" xfId="24592"/>
    <cellStyle name="표_수량산출서(수정)_02-배수공_02-배수공_평택15-17본체내역서_rev5 6" xfId="24593"/>
    <cellStyle name="표_수량산출서(수정)_02-배수공_02-배수공_평택15-17본체내역서_rev5 7" xfId="24594"/>
    <cellStyle name="표_수량산출서(수정)_02-배수공_02-배수공_평택15-17본체내역서_rev5 8" xfId="24595"/>
    <cellStyle name="표_수량산출서(수정)_02-배수공_02-배수공_평택15-17본체내역서_rev5 9" xfId="24596"/>
    <cellStyle name="표_수량산출서(수정)_02-배수공_02-배수공_평택15-17본체내역서_rev5_1-1차 전기공사 설계서(저장탱크)_REVA_090721(전기방식수정분)" xfId="28714"/>
    <cellStyle name="표_수량산출서(수정)_02-배수공_02-배수공_평택15-17본체내역서_rev5_4-3차 전기공사 설계서_REVP0(090401)" xfId="24597"/>
    <cellStyle name="표_수량산출서(수정)_02-배수공_02-배수공_평택15-17본체내역서_rev5_4-3차 전기공사 설계서_REVP0(090401) 10" xfId="24598"/>
    <cellStyle name="표_수량산출서(수정)_02-배수공_02-배수공_평택15-17본체내역서_rev5_4-3차 전기공사 설계서_REVP0(090401) 11" xfId="24599"/>
    <cellStyle name="표_수량산출서(수정)_02-배수공_02-배수공_평택15-17본체내역서_rev5_4-3차 전기공사 설계서_REVP0(090401) 12" xfId="24600"/>
    <cellStyle name="표_수량산출서(수정)_02-배수공_02-배수공_평택15-17본체내역서_rev5_4-3차 전기공사 설계서_REVP0(090401) 13" xfId="24601"/>
    <cellStyle name="표_수량산출서(수정)_02-배수공_02-배수공_평택15-17본체내역서_rev5_4-3차 전기공사 설계서_REVP0(090401) 14" xfId="29330"/>
    <cellStyle name="표_수량산출서(수정)_02-배수공_02-배수공_평택15-17본체내역서_rev5_4-3차 전기공사 설계서_REVP0(090401) 2" xfId="24602"/>
    <cellStyle name="표_수량산출서(수정)_02-배수공_02-배수공_평택15-17본체내역서_rev5_4-3차 전기공사 설계서_REVP0(090401) 3" xfId="24603"/>
    <cellStyle name="표_수량산출서(수정)_02-배수공_02-배수공_평택15-17본체내역서_rev5_4-3차 전기공사 설계서_REVP0(090401) 4" xfId="24604"/>
    <cellStyle name="표_수량산출서(수정)_02-배수공_02-배수공_평택15-17본체내역서_rev5_4-3차 전기공사 설계서_REVP0(090401) 5" xfId="24605"/>
    <cellStyle name="표_수량산출서(수정)_02-배수공_02-배수공_평택15-17본체내역서_rev5_4-3차 전기공사 설계서_REVP0(090401) 6" xfId="24606"/>
    <cellStyle name="표_수량산출서(수정)_02-배수공_02-배수공_평택15-17본체내역서_rev5_4-3차 전기공사 설계서_REVP0(090401) 7" xfId="24607"/>
    <cellStyle name="표_수량산출서(수정)_02-배수공_02-배수공_평택15-17본체내역서_rev5_4-3차 전기공사 설계서_REVP0(090401) 8" xfId="24608"/>
    <cellStyle name="표_수량산출서(수정)_02-배수공_02-배수공_평택15-17본체내역서_rev5_4-3차 전기공사 설계서_REVP0(090401) 9" xfId="24609"/>
    <cellStyle name="표_수량산출서(수정)_02-배수공_1-1차 전기공사 설계서(저장탱크)_REVA_090721(전기방식수정분)" xfId="28715"/>
    <cellStyle name="표_수량산출서(수정)_02-배수공_4-3차 전기공사 설계서_REVP0(090401)" xfId="24610"/>
    <cellStyle name="표_수량산출서(수정)_02-배수공_4-3차 전기공사 설계서_REVP0(090401) 10" xfId="24611"/>
    <cellStyle name="표_수량산출서(수정)_02-배수공_4-3차 전기공사 설계서_REVP0(090401) 11" xfId="24612"/>
    <cellStyle name="표_수량산출서(수정)_02-배수공_4-3차 전기공사 설계서_REVP0(090401) 12" xfId="24613"/>
    <cellStyle name="표_수량산출서(수정)_02-배수공_4-3차 전기공사 설계서_REVP0(090401) 13" xfId="24614"/>
    <cellStyle name="표_수량산출서(수정)_02-배수공_4-3차 전기공사 설계서_REVP0(090401) 14" xfId="29329"/>
    <cellStyle name="표_수량산출서(수정)_02-배수공_4-3차 전기공사 설계서_REVP0(090401) 2" xfId="24615"/>
    <cellStyle name="표_수량산출서(수정)_02-배수공_4-3차 전기공사 설계서_REVP0(090401) 3" xfId="24616"/>
    <cellStyle name="표_수량산출서(수정)_02-배수공_4-3차 전기공사 설계서_REVP0(090401) 4" xfId="24617"/>
    <cellStyle name="표_수량산출서(수정)_02-배수공_4-3차 전기공사 설계서_REVP0(090401) 5" xfId="24618"/>
    <cellStyle name="표_수량산출서(수정)_02-배수공_4-3차 전기공사 설계서_REVP0(090401) 6" xfId="24619"/>
    <cellStyle name="표_수량산출서(수정)_02-배수공_4-3차 전기공사 설계서_REVP0(090401) 7" xfId="24620"/>
    <cellStyle name="표_수량산출서(수정)_02-배수공_4-3차 전기공사 설계서_REVP0(090401) 8" xfId="24621"/>
    <cellStyle name="표_수량산출서(수정)_02-배수공_4-3차 전기공사 설계서_REVP0(090401) 9" xfId="24622"/>
    <cellStyle name="표_수량산출서(수정)_02-배수공_노임단가" xfId="24623"/>
    <cellStyle name="표_수량산출서(수정)_02-배수공_노임단가 10" xfId="24624"/>
    <cellStyle name="표_수량산출서(수정)_02-배수공_노임단가 11" xfId="24625"/>
    <cellStyle name="표_수량산출서(수정)_02-배수공_노임단가 12" xfId="24626"/>
    <cellStyle name="표_수량산출서(수정)_02-배수공_노임단가 13" xfId="24627"/>
    <cellStyle name="표_수량산출서(수정)_02-배수공_노임단가 14" xfId="29328"/>
    <cellStyle name="표_수량산출서(수정)_02-배수공_노임단가 2" xfId="24628"/>
    <cellStyle name="표_수량산출서(수정)_02-배수공_노임단가 3" xfId="24629"/>
    <cellStyle name="표_수량산출서(수정)_02-배수공_노임단가 4" xfId="24630"/>
    <cellStyle name="표_수량산출서(수정)_02-배수공_노임단가 5" xfId="24631"/>
    <cellStyle name="표_수량산출서(수정)_02-배수공_노임단가 6" xfId="24632"/>
    <cellStyle name="표_수량산출서(수정)_02-배수공_노임단가 7" xfId="24633"/>
    <cellStyle name="표_수량산출서(수정)_02-배수공_노임단가 8" xfId="24634"/>
    <cellStyle name="표_수량산출서(수정)_02-배수공_노임단가 9" xfId="24635"/>
    <cellStyle name="표_수량산출서(수정)_02-배수공_노임단가_1-1차 전기공사 설계서(저장탱크)_REVA_090721(전기방식수정분)" xfId="28716"/>
    <cellStyle name="표_수량산출서(수정)_02-배수공_노임단가_4-3차 전기공사 설계서_REVP0(090401)" xfId="24636"/>
    <cellStyle name="표_수량산출서(수정)_02-배수공_노임단가_4-3차 전기공사 설계서_REVP0(090401) 10" xfId="24637"/>
    <cellStyle name="표_수량산출서(수정)_02-배수공_노임단가_4-3차 전기공사 설계서_REVP0(090401) 11" xfId="24638"/>
    <cellStyle name="표_수량산출서(수정)_02-배수공_노임단가_4-3차 전기공사 설계서_REVP0(090401) 12" xfId="24639"/>
    <cellStyle name="표_수량산출서(수정)_02-배수공_노임단가_4-3차 전기공사 설계서_REVP0(090401) 13" xfId="24640"/>
    <cellStyle name="표_수량산출서(수정)_02-배수공_노임단가_4-3차 전기공사 설계서_REVP0(090401) 14" xfId="29327"/>
    <cellStyle name="표_수량산출서(수정)_02-배수공_노임단가_4-3차 전기공사 설계서_REVP0(090401) 2" xfId="24641"/>
    <cellStyle name="표_수량산출서(수정)_02-배수공_노임단가_4-3차 전기공사 설계서_REVP0(090401) 3" xfId="24642"/>
    <cellStyle name="표_수량산출서(수정)_02-배수공_노임단가_4-3차 전기공사 설계서_REVP0(090401) 4" xfId="24643"/>
    <cellStyle name="표_수량산출서(수정)_02-배수공_노임단가_4-3차 전기공사 설계서_REVP0(090401) 5" xfId="24644"/>
    <cellStyle name="표_수량산출서(수정)_02-배수공_노임단가_4-3차 전기공사 설계서_REVP0(090401) 6" xfId="24645"/>
    <cellStyle name="표_수량산출서(수정)_02-배수공_노임단가_4-3차 전기공사 설계서_REVP0(090401) 7" xfId="24646"/>
    <cellStyle name="표_수량산출서(수정)_02-배수공_노임단가_4-3차 전기공사 설계서_REVP0(090401) 8" xfId="24647"/>
    <cellStyle name="표_수량산출서(수정)_02-배수공_노임단가_4-3차 전기공사 설계서_REVP0(090401) 9" xfId="24648"/>
    <cellStyle name="표_수량산출서(수정)_02-배수공_배수공H" xfId="24649"/>
    <cellStyle name="표_수량산출서(수정)_02-배수공_배수공H 10" xfId="24650"/>
    <cellStyle name="표_수량산출서(수정)_02-배수공_배수공H 11" xfId="24651"/>
    <cellStyle name="표_수량산출서(수정)_02-배수공_배수공H 12" xfId="24652"/>
    <cellStyle name="표_수량산출서(수정)_02-배수공_배수공H 13" xfId="24653"/>
    <cellStyle name="표_수량산출서(수정)_02-배수공_배수공H 14" xfId="29326"/>
    <cellStyle name="표_수량산출서(수정)_02-배수공_배수공H 2" xfId="24654"/>
    <cellStyle name="표_수량산출서(수정)_02-배수공_배수공H 3" xfId="24655"/>
    <cellStyle name="표_수량산출서(수정)_02-배수공_배수공H 4" xfId="24656"/>
    <cellStyle name="표_수량산출서(수정)_02-배수공_배수공H 5" xfId="24657"/>
    <cellStyle name="표_수량산출서(수정)_02-배수공_배수공H 6" xfId="24658"/>
    <cellStyle name="표_수량산출서(수정)_02-배수공_배수공H 7" xfId="24659"/>
    <cellStyle name="표_수량산출서(수정)_02-배수공_배수공H 8" xfId="24660"/>
    <cellStyle name="표_수량산출서(수정)_02-배수공_배수공H 9" xfId="24661"/>
    <cellStyle name="표_수량산출서(수정)_02-배수공_배수공H_1-1차 전기공사 설계서(저장탱크)_REVA_090721(전기방식수정분)" xfId="28717"/>
    <cellStyle name="표_수량산출서(수정)_02-배수공_배수공H_4-3차 전기공사 설계서_REVP0(090401)" xfId="24662"/>
    <cellStyle name="표_수량산출서(수정)_02-배수공_배수공H_4-3차 전기공사 설계서_REVP0(090401) 10" xfId="24663"/>
    <cellStyle name="표_수량산출서(수정)_02-배수공_배수공H_4-3차 전기공사 설계서_REVP0(090401) 11" xfId="24664"/>
    <cellStyle name="표_수량산출서(수정)_02-배수공_배수공H_4-3차 전기공사 설계서_REVP0(090401) 12" xfId="24665"/>
    <cellStyle name="표_수량산출서(수정)_02-배수공_배수공H_4-3차 전기공사 설계서_REVP0(090401) 13" xfId="24666"/>
    <cellStyle name="표_수량산출서(수정)_02-배수공_배수공H_4-3차 전기공사 설계서_REVP0(090401) 14" xfId="29325"/>
    <cellStyle name="표_수량산출서(수정)_02-배수공_배수공H_4-3차 전기공사 설계서_REVP0(090401) 2" xfId="24667"/>
    <cellStyle name="표_수량산출서(수정)_02-배수공_배수공H_4-3차 전기공사 설계서_REVP0(090401) 3" xfId="24668"/>
    <cellStyle name="표_수량산출서(수정)_02-배수공_배수공H_4-3차 전기공사 설계서_REVP0(090401) 4" xfId="24669"/>
    <cellStyle name="표_수량산출서(수정)_02-배수공_배수공H_4-3차 전기공사 설계서_REVP0(090401) 5" xfId="24670"/>
    <cellStyle name="표_수량산출서(수정)_02-배수공_배수공H_4-3차 전기공사 설계서_REVP0(090401) 6" xfId="24671"/>
    <cellStyle name="표_수량산출서(수정)_02-배수공_배수공H_4-3차 전기공사 설계서_REVP0(090401) 7" xfId="24672"/>
    <cellStyle name="표_수량산출서(수정)_02-배수공_배수공H_4-3차 전기공사 설계서_REVP0(090401) 8" xfId="24673"/>
    <cellStyle name="표_수량산출서(수정)_02-배수공_배수공H_4-3차 전기공사 설계서_REVP0(090401) 9" xfId="24674"/>
    <cellStyle name="표_수량산출서(수정)_02-배수공_배수공H_노임단가" xfId="24675"/>
    <cellStyle name="표_수량산출서(수정)_02-배수공_배수공H_노임단가 10" xfId="24676"/>
    <cellStyle name="표_수량산출서(수정)_02-배수공_배수공H_노임단가 11" xfId="24677"/>
    <cellStyle name="표_수량산출서(수정)_02-배수공_배수공H_노임단가 12" xfId="24678"/>
    <cellStyle name="표_수량산출서(수정)_02-배수공_배수공H_노임단가 13" xfId="24679"/>
    <cellStyle name="표_수량산출서(수정)_02-배수공_배수공H_노임단가 14" xfId="29324"/>
    <cellStyle name="표_수량산출서(수정)_02-배수공_배수공H_노임단가 2" xfId="24680"/>
    <cellStyle name="표_수량산출서(수정)_02-배수공_배수공H_노임단가 3" xfId="24681"/>
    <cellStyle name="표_수량산출서(수정)_02-배수공_배수공H_노임단가 4" xfId="24682"/>
    <cellStyle name="표_수량산출서(수정)_02-배수공_배수공H_노임단가 5" xfId="24683"/>
    <cellStyle name="표_수량산출서(수정)_02-배수공_배수공H_노임단가 6" xfId="24684"/>
    <cellStyle name="표_수량산출서(수정)_02-배수공_배수공H_노임단가 7" xfId="24685"/>
    <cellStyle name="표_수량산출서(수정)_02-배수공_배수공H_노임단가 8" xfId="24686"/>
    <cellStyle name="표_수량산출서(수정)_02-배수공_배수공H_노임단가 9" xfId="24687"/>
    <cellStyle name="표_수량산출서(수정)_02-배수공_배수공H_노임단가_1-1차 전기공사 설계서(저장탱크)_REVA_090721(전기방식수정분)" xfId="28718"/>
    <cellStyle name="표_수량산출서(수정)_02-배수공_배수공H_노임단가_4-3차 전기공사 설계서_REVP0(090401)" xfId="24688"/>
    <cellStyle name="표_수량산출서(수정)_02-배수공_배수공H_노임단가_4-3차 전기공사 설계서_REVP0(090401) 10" xfId="24689"/>
    <cellStyle name="표_수량산출서(수정)_02-배수공_배수공H_노임단가_4-3차 전기공사 설계서_REVP0(090401) 11" xfId="24690"/>
    <cellStyle name="표_수량산출서(수정)_02-배수공_배수공H_노임단가_4-3차 전기공사 설계서_REVP0(090401) 12" xfId="24691"/>
    <cellStyle name="표_수량산출서(수정)_02-배수공_배수공H_노임단가_4-3차 전기공사 설계서_REVP0(090401) 13" xfId="24692"/>
    <cellStyle name="표_수량산출서(수정)_02-배수공_배수공H_노임단가_4-3차 전기공사 설계서_REVP0(090401) 14" xfId="29323"/>
    <cellStyle name="표_수량산출서(수정)_02-배수공_배수공H_노임단가_4-3차 전기공사 설계서_REVP0(090401) 2" xfId="24693"/>
    <cellStyle name="표_수량산출서(수정)_02-배수공_배수공H_노임단가_4-3차 전기공사 설계서_REVP0(090401) 3" xfId="24694"/>
    <cellStyle name="표_수량산출서(수정)_02-배수공_배수공H_노임단가_4-3차 전기공사 설계서_REVP0(090401) 4" xfId="24695"/>
    <cellStyle name="표_수량산출서(수정)_02-배수공_배수공H_노임단가_4-3차 전기공사 설계서_REVP0(090401) 5" xfId="24696"/>
    <cellStyle name="표_수량산출서(수정)_02-배수공_배수공H_노임단가_4-3차 전기공사 설계서_REVP0(090401) 6" xfId="24697"/>
    <cellStyle name="표_수량산출서(수정)_02-배수공_배수공H_노임단가_4-3차 전기공사 설계서_REVP0(090401) 7" xfId="24698"/>
    <cellStyle name="표_수량산출서(수정)_02-배수공_배수공H_노임단가_4-3차 전기공사 설계서_REVP0(090401) 8" xfId="24699"/>
    <cellStyle name="표_수량산출서(수정)_02-배수공_배수공H_노임단가_4-3차 전기공사 설계서_REVP0(090401) 9" xfId="24700"/>
    <cellStyle name="표_수량산출서(수정)_02-배수공_배수공H_통영기초#11-rev1" xfId="24701"/>
    <cellStyle name="표_수량산출서(수정)_02-배수공_배수공H_통영기초#11-rev1 10" xfId="24702"/>
    <cellStyle name="표_수량산출서(수정)_02-배수공_배수공H_통영기초#11-rev1 11" xfId="24703"/>
    <cellStyle name="표_수량산출서(수정)_02-배수공_배수공H_통영기초#11-rev1 12" xfId="24704"/>
    <cellStyle name="표_수량산출서(수정)_02-배수공_배수공H_통영기초#11-rev1 13" xfId="24705"/>
    <cellStyle name="표_수량산출서(수정)_02-배수공_배수공H_통영기초#11-rev1 14" xfId="29322"/>
    <cellStyle name="표_수량산출서(수정)_02-배수공_배수공H_통영기초#11-rev1 2" xfId="24706"/>
    <cellStyle name="표_수량산출서(수정)_02-배수공_배수공H_통영기초#11-rev1 3" xfId="24707"/>
    <cellStyle name="표_수량산출서(수정)_02-배수공_배수공H_통영기초#11-rev1 4" xfId="24708"/>
    <cellStyle name="표_수량산출서(수정)_02-배수공_배수공H_통영기초#11-rev1 5" xfId="24709"/>
    <cellStyle name="표_수량산출서(수정)_02-배수공_배수공H_통영기초#11-rev1 6" xfId="24710"/>
    <cellStyle name="표_수량산출서(수정)_02-배수공_배수공H_통영기초#11-rev1 7" xfId="24711"/>
    <cellStyle name="표_수량산출서(수정)_02-배수공_배수공H_통영기초#11-rev1 8" xfId="24712"/>
    <cellStyle name="표_수량산출서(수정)_02-배수공_배수공H_통영기초#11-rev1 9" xfId="24713"/>
    <cellStyle name="표_수량산출서(수정)_02-배수공_배수공H_통영기초#11-rev1_1-1차 전기공사 설계서(저장탱크)_REVA_090721(전기방식수정분)" xfId="28719"/>
    <cellStyle name="표_수량산출서(수정)_02-배수공_배수공H_통영기초#11-rev1_4-3차 전기공사 설계서_REVP0(090401)" xfId="24714"/>
    <cellStyle name="표_수량산출서(수정)_02-배수공_배수공H_통영기초#11-rev1_4-3차 전기공사 설계서_REVP0(090401) 10" xfId="24715"/>
    <cellStyle name="표_수량산출서(수정)_02-배수공_배수공H_통영기초#11-rev1_4-3차 전기공사 설계서_REVP0(090401) 11" xfId="24716"/>
    <cellStyle name="표_수량산출서(수정)_02-배수공_배수공H_통영기초#11-rev1_4-3차 전기공사 설계서_REVP0(090401) 12" xfId="24717"/>
    <cellStyle name="표_수량산출서(수정)_02-배수공_배수공H_통영기초#11-rev1_4-3차 전기공사 설계서_REVP0(090401) 13" xfId="24718"/>
    <cellStyle name="표_수량산출서(수정)_02-배수공_배수공H_통영기초#11-rev1_4-3차 전기공사 설계서_REVP0(090401) 14" xfId="29321"/>
    <cellStyle name="표_수량산출서(수정)_02-배수공_배수공H_통영기초#11-rev1_4-3차 전기공사 설계서_REVP0(090401) 2" xfId="24719"/>
    <cellStyle name="표_수량산출서(수정)_02-배수공_배수공H_통영기초#11-rev1_4-3차 전기공사 설계서_REVP0(090401) 3" xfId="24720"/>
    <cellStyle name="표_수량산출서(수정)_02-배수공_배수공H_통영기초#11-rev1_4-3차 전기공사 설계서_REVP0(090401) 4" xfId="24721"/>
    <cellStyle name="표_수량산출서(수정)_02-배수공_배수공H_통영기초#11-rev1_4-3차 전기공사 설계서_REVP0(090401) 5" xfId="24722"/>
    <cellStyle name="표_수량산출서(수정)_02-배수공_배수공H_통영기초#11-rev1_4-3차 전기공사 설계서_REVP0(090401) 6" xfId="24723"/>
    <cellStyle name="표_수량산출서(수정)_02-배수공_배수공H_통영기초#11-rev1_4-3차 전기공사 설계서_REVP0(090401) 7" xfId="24724"/>
    <cellStyle name="표_수량산출서(수정)_02-배수공_배수공H_통영기초#11-rev1_4-3차 전기공사 설계서_REVP0(090401) 8" xfId="24725"/>
    <cellStyle name="표_수량산출서(수정)_02-배수공_배수공H_통영기초#11-rev1_4-3차 전기공사 설계서_REVP0(090401) 9" xfId="24726"/>
    <cellStyle name="표_수량산출서(수정)_02-배수공_배수공H_통영기초#11-rev1_노임단가" xfId="24727"/>
    <cellStyle name="표_수량산출서(수정)_02-배수공_배수공H_통영기초#11-rev1_노임단가 10" xfId="24728"/>
    <cellStyle name="표_수량산출서(수정)_02-배수공_배수공H_통영기초#11-rev1_노임단가 11" xfId="24729"/>
    <cellStyle name="표_수량산출서(수정)_02-배수공_배수공H_통영기초#11-rev1_노임단가 12" xfId="24730"/>
    <cellStyle name="표_수량산출서(수정)_02-배수공_배수공H_통영기초#11-rev1_노임단가 13" xfId="24731"/>
    <cellStyle name="표_수량산출서(수정)_02-배수공_배수공H_통영기초#11-rev1_노임단가 14" xfId="29320"/>
    <cellStyle name="표_수량산출서(수정)_02-배수공_배수공H_통영기초#11-rev1_노임단가 2" xfId="24732"/>
    <cellStyle name="표_수량산출서(수정)_02-배수공_배수공H_통영기초#11-rev1_노임단가 3" xfId="24733"/>
    <cellStyle name="표_수량산출서(수정)_02-배수공_배수공H_통영기초#11-rev1_노임단가 4" xfId="24734"/>
    <cellStyle name="표_수량산출서(수정)_02-배수공_배수공H_통영기초#11-rev1_노임단가 5" xfId="24735"/>
    <cellStyle name="표_수량산출서(수정)_02-배수공_배수공H_통영기초#11-rev1_노임단가 6" xfId="24736"/>
    <cellStyle name="표_수량산출서(수정)_02-배수공_배수공H_통영기초#11-rev1_노임단가 7" xfId="24737"/>
    <cellStyle name="표_수량산출서(수정)_02-배수공_배수공H_통영기초#11-rev1_노임단가 8" xfId="24738"/>
    <cellStyle name="표_수량산출서(수정)_02-배수공_배수공H_통영기초#11-rev1_노임단가 9" xfId="24739"/>
    <cellStyle name="표_수량산출서(수정)_02-배수공_배수공H_통영기초#11-rev1_노임단가_1-1차 전기공사 설계서(저장탱크)_REVA_090721(전기방식수정분)" xfId="28720"/>
    <cellStyle name="표_수량산출서(수정)_02-배수공_배수공H_통영기초#11-rev1_노임단가_4-3차 전기공사 설계서_REVP0(090401)" xfId="24740"/>
    <cellStyle name="표_수량산출서(수정)_02-배수공_배수공H_통영기초#11-rev1_노임단가_4-3차 전기공사 설계서_REVP0(090401) 10" xfId="24741"/>
    <cellStyle name="표_수량산출서(수정)_02-배수공_배수공H_통영기초#11-rev1_노임단가_4-3차 전기공사 설계서_REVP0(090401) 11" xfId="24742"/>
    <cellStyle name="표_수량산출서(수정)_02-배수공_배수공H_통영기초#11-rev1_노임단가_4-3차 전기공사 설계서_REVP0(090401) 12" xfId="24743"/>
    <cellStyle name="표_수량산출서(수정)_02-배수공_배수공H_통영기초#11-rev1_노임단가_4-3차 전기공사 설계서_REVP0(090401) 13" xfId="24744"/>
    <cellStyle name="표_수량산출서(수정)_02-배수공_배수공H_통영기초#11-rev1_노임단가_4-3차 전기공사 설계서_REVP0(090401) 14" xfId="29319"/>
    <cellStyle name="표_수량산출서(수정)_02-배수공_배수공H_통영기초#11-rev1_노임단가_4-3차 전기공사 설계서_REVP0(090401) 2" xfId="24745"/>
    <cellStyle name="표_수량산출서(수정)_02-배수공_배수공H_통영기초#11-rev1_노임단가_4-3차 전기공사 설계서_REVP0(090401) 3" xfId="24746"/>
    <cellStyle name="표_수량산출서(수정)_02-배수공_배수공H_통영기초#11-rev1_노임단가_4-3차 전기공사 설계서_REVP0(090401) 4" xfId="24747"/>
    <cellStyle name="표_수량산출서(수정)_02-배수공_배수공H_통영기초#11-rev1_노임단가_4-3차 전기공사 설계서_REVP0(090401) 5" xfId="24748"/>
    <cellStyle name="표_수량산출서(수정)_02-배수공_배수공H_통영기초#11-rev1_노임단가_4-3차 전기공사 설계서_REVP0(090401) 6" xfId="24749"/>
    <cellStyle name="표_수량산출서(수정)_02-배수공_배수공H_통영기초#11-rev1_노임단가_4-3차 전기공사 설계서_REVP0(090401) 7" xfId="24750"/>
    <cellStyle name="표_수량산출서(수정)_02-배수공_배수공H_통영기초#11-rev1_노임단가_4-3차 전기공사 설계서_REVP0(090401) 8" xfId="24751"/>
    <cellStyle name="표_수량산출서(수정)_02-배수공_배수공H_통영기초#11-rev1_노임단가_4-3차 전기공사 설계서_REVP0(090401) 9" xfId="24752"/>
    <cellStyle name="표_수량산출서(수정)_02-배수공_배수공H_통영기초#11-rev1_통합내역서" xfId="24753"/>
    <cellStyle name="표_수량산출서(수정)_02-배수공_배수공H_통영기초#11-rev1_통합내역서 10" xfId="24754"/>
    <cellStyle name="표_수량산출서(수정)_02-배수공_배수공H_통영기초#11-rev1_통합내역서 11" xfId="24755"/>
    <cellStyle name="표_수량산출서(수정)_02-배수공_배수공H_통영기초#11-rev1_통합내역서 12" xfId="24756"/>
    <cellStyle name="표_수량산출서(수정)_02-배수공_배수공H_통영기초#11-rev1_통합내역서 13" xfId="24757"/>
    <cellStyle name="표_수량산출서(수정)_02-배수공_배수공H_통영기초#11-rev1_통합내역서 14" xfId="29318"/>
    <cellStyle name="표_수량산출서(수정)_02-배수공_배수공H_통영기초#11-rev1_통합내역서 2" xfId="24758"/>
    <cellStyle name="표_수량산출서(수정)_02-배수공_배수공H_통영기초#11-rev1_통합내역서 3" xfId="24759"/>
    <cellStyle name="표_수량산출서(수정)_02-배수공_배수공H_통영기초#11-rev1_통합내역서 4" xfId="24760"/>
    <cellStyle name="표_수량산출서(수정)_02-배수공_배수공H_통영기초#11-rev1_통합내역서 5" xfId="24761"/>
    <cellStyle name="표_수량산출서(수정)_02-배수공_배수공H_통영기초#11-rev1_통합내역서 6" xfId="24762"/>
    <cellStyle name="표_수량산출서(수정)_02-배수공_배수공H_통영기초#11-rev1_통합내역서 7" xfId="24763"/>
    <cellStyle name="표_수량산출서(수정)_02-배수공_배수공H_통영기초#11-rev1_통합내역서 8" xfId="24764"/>
    <cellStyle name="표_수량산출서(수정)_02-배수공_배수공H_통영기초#11-rev1_통합내역서 9" xfId="24765"/>
    <cellStyle name="표_수량산출서(수정)_02-배수공_배수공H_통영기초#11-rev1_통합내역서_1-1차 전기공사 설계서(저장탱크)_REVA_090721(전기방식수정분)" xfId="28721"/>
    <cellStyle name="표_수량산출서(수정)_02-배수공_배수공H_통영기초#11-rev1_통합내역서_4-3차 전기공사 설계서_REVP0(090401)" xfId="24766"/>
    <cellStyle name="표_수량산출서(수정)_02-배수공_배수공H_통영기초#11-rev1_통합내역서_4-3차 전기공사 설계서_REVP0(090401) 10" xfId="24767"/>
    <cellStyle name="표_수량산출서(수정)_02-배수공_배수공H_통영기초#11-rev1_통합내역서_4-3차 전기공사 설계서_REVP0(090401) 11" xfId="24768"/>
    <cellStyle name="표_수량산출서(수정)_02-배수공_배수공H_통영기초#11-rev1_통합내역서_4-3차 전기공사 설계서_REVP0(090401) 12" xfId="24769"/>
    <cellStyle name="표_수량산출서(수정)_02-배수공_배수공H_통영기초#11-rev1_통합내역서_4-3차 전기공사 설계서_REVP0(090401) 13" xfId="24770"/>
    <cellStyle name="표_수량산출서(수정)_02-배수공_배수공H_통영기초#11-rev1_통합내역서_4-3차 전기공사 설계서_REVP0(090401) 14" xfId="29317"/>
    <cellStyle name="표_수량산출서(수정)_02-배수공_배수공H_통영기초#11-rev1_통합내역서_4-3차 전기공사 설계서_REVP0(090401) 2" xfId="24771"/>
    <cellStyle name="표_수량산출서(수정)_02-배수공_배수공H_통영기초#11-rev1_통합내역서_4-3차 전기공사 설계서_REVP0(090401) 3" xfId="24772"/>
    <cellStyle name="표_수량산출서(수정)_02-배수공_배수공H_통영기초#11-rev1_통합내역서_4-3차 전기공사 설계서_REVP0(090401) 4" xfId="24773"/>
    <cellStyle name="표_수량산출서(수정)_02-배수공_배수공H_통영기초#11-rev1_통합내역서_4-3차 전기공사 설계서_REVP0(090401) 5" xfId="24774"/>
    <cellStyle name="표_수량산출서(수정)_02-배수공_배수공H_통영기초#11-rev1_통합내역서_4-3차 전기공사 설계서_REVP0(090401) 6" xfId="24775"/>
    <cellStyle name="표_수량산출서(수정)_02-배수공_배수공H_통영기초#11-rev1_통합내역서_4-3차 전기공사 설계서_REVP0(090401) 7" xfId="24776"/>
    <cellStyle name="표_수량산출서(수정)_02-배수공_배수공H_통영기초#11-rev1_통합내역서_4-3차 전기공사 설계서_REVP0(090401) 8" xfId="24777"/>
    <cellStyle name="표_수량산출서(수정)_02-배수공_배수공H_통영기초#11-rev1_통합내역서_4-3차 전기공사 설계서_REVP0(090401) 9" xfId="24778"/>
    <cellStyle name="표_수량산출서(수정)_02-배수공_배수공H_통영기초#11-rev1_평택15-17본체내역서_rev5" xfId="24779"/>
    <cellStyle name="표_수량산출서(수정)_02-배수공_배수공H_통영기초#11-rev1_평택15-17본체내역서_rev5 10" xfId="24780"/>
    <cellStyle name="표_수량산출서(수정)_02-배수공_배수공H_통영기초#11-rev1_평택15-17본체내역서_rev5 11" xfId="24781"/>
    <cellStyle name="표_수량산출서(수정)_02-배수공_배수공H_통영기초#11-rev1_평택15-17본체내역서_rev5 12" xfId="24782"/>
    <cellStyle name="표_수량산출서(수정)_02-배수공_배수공H_통영기초#11-rev1_평택15-17본체내역서_rev5 13" xfId="24783"/>
    <cellStyle name="표_수량산출서(수정)_02-배수공_배수공H_통영기초#11-rev1_평택15-17본체내역서_rev5 14" xfId="29316"/>
    <cellStyle name="표_수량산출서(수정)_02-배수공_배수공H_통영기초#11-rev1_평택15-17본체내역서_rev5 2" xfId="24784"/>
    <cellStyle name="표_수량산출서(수정)_02-배수공_배수공H_통영기초#11-rev1_평택15-17본체내역서_rev5 3" xfId="24785"/>
    <cellStyle name="표_수량산출서(수정)_02-배수공_배수공H_통영기초#11-rev1_평택15-17본체내역서_rev5 4" xfId="24786"/>
    <cellStyle name="표_수량산출서(수정)_02-배수공_배수공H_통영기초#11-rev1_평택15-17본체내역서_rev5 5" xfId="24787"/>
    <cellStyle name="표_수량산출서(수정)_02-배수공_배수공H_통영기초#11-rev1_평택15-17본체내역서_rev5 6" xfId="24788"/>
    <cellStyle name="표_수량산출서(수정)_02-배수공_배수공H_통영기초#11-rev1_평택15-17본체내역서_rev5 7" xfId="24789"/>
    <cellStyle name="표_수량산출서(수정)_02-배수공_배수공H_통영기초#11-rev1_평택15-17본체내역서_rev5 8" xfId="24790"/>
    <cellStyle name="표_수량산출서(수정)_02-배수공_배수공H_통영기초#11-rev1_평택15-17본체내역서_rev5 9" xfId="24791"/>
    <cellStyle name="표_수량산출서(수정)_02-배수공_배수공H_통영기초#11-rev1_평택15-17본체내역서_rev5_1-1차 전기공사 설계서(저장탱크)_REVA_090721(전기방식수정분)" xfId="28722"/>
    <cellStyle name="표_수량산출서(수정)_02-배수공_배수공H_통영기초#11-rev1_평택15-17본체내역서_rev5_4-3차 전기공사 설계서_REVP0(090401)" xfId="24792"/>
    <cellStyle name="표_수량산출서(수정)_02-배수공_배수공H_통영기초#11-rev1_평택15-17본체내역서_rev5_4-3차 전기공사 설계서_REVP0(090401) 10" xfId="24793"/>
    <cellStyle name="표_수량산출서(수정)_02-배수공_배수공H_통영기초#11-rev1_평택15-17본체내역서_rev5_4-3차 전기공사 설계서_REVP0(090401) 11" xfId="24794"/>
    <cellStyle name="표_수량산출서(수정)_02-배수공_배수공H_통영기초#11-rev1_평택15-17본체내역서_rev5_4-3차 전기공사 설계서_REVP0(090401) 12" xfId="24795"/>
    <cellStyle name="표_수량산출서(수정)_02-배수공_배수공H_통영기초#11-rev1_평택15-17본체내역서_rev5_4-3차 전기공사 설계서_REVP0(090401) 13" xfId="24796"/>
    <cellStyle name="표_수량산출서(수정)_02-배수공_배수공H_통영기초#11-rev1_평택15-17본체내역서_rev5_4-3차 전기공사 설계서_REVP0(090401) 14" xfId="29315"/>
    <cellStyle name="표_수량산출서(수정)_02-배수공_배수공H_통영기초#11-rev1_평택15-17본체내역서_rev5_4-3차 전기공사 설계서_REVP0(090401) 2" xfId="24797"/>
    <cellStyle name="표_수량산출서(수정)_02-배수공_배수공H_통영기초#11-rev1_평택15-17본체내역서_rev5_4-3차 전기공사 설계서_REVP0(090401) 3" xfId="24798"/>
    <cellStyle name="표_수량산출서(수정)_02-배수공_배수공H_통영기초#11-rev1_평택15-17본체내역서_rev5_4-3차 전기공사 설계서_REVP0(090401) 4" xfId="24799"/>
    <cellStyle name="표_수량산출서(수정)_02-배수공_배수공H_통영기초#11-rev1_평택15-17본체내역서_rev5_4-3차 전기공사 설계서_REVP0(090401) 5" xfId="24800"/>
    <cellStyle name="표_수량산출서(수정)_02-배수공_배수공H_통영기초#11-rev1_평택15-17본체내역서_rev5_4-3차 전기공사 설계서_REVP0(090401) 6" xfId="24801"/>
    <cellStyle name="표_수량산출서(수정)_02-배수공_배수공H_통영기초#11-rev1_평택15-17본체내역서_rev5_4-3차 전기공사 설계서_REVP0(090401) 7" xfId="24802"/>
    <cellStyle name="표_수량산출서(수정)_02-배수공_배수공H_통영기초#11-rev1_평택15-17본체내역서_rev5_4-3차 전기공사 설계서_REVP0(090401) 8" xfId="24803"/>
    <cellStyle name="표_수량산출서(수정)_02-배수공_배수공H_통영기초#11-rev1_평택15-17본체내역서_rev5_4-3차 전기공사 설계서_REVP0(090401) 9" xfId="24804"/>
    <cellStyle name="표_수량산출서(수정)_02-배수공_배수공H_통합내역서" xfId="24805"/>
    <cellStyle name="표_수량산출서(수정)_02-배수공_배수공H_통합내역서 10" xfId="24806"/>
    <cellStyle name="표_수량산출서(수정)_02-배수공_배수공H_통합내역서 11" xfId="24807"/>
    <cellStyle name="표_수량산출서(수정)_02-배수공_배수공H_통합내역서 12" xfId="24808"/>
    <cellStyle name="표_수량산출서(수정)_02-배수공_배수공H_통합내역서 13" xfId="24809"/>
    <cellStyle name="표_수량산출서(수정)_02-배수공_배수공H_통합내역서 14" xfId="29314"/>
    <cellStyle name="표_수량산출서(수정)_02-배수공_배수공H_통합내역서 2" xfId="24810"/>
    <cellStyle name="표_수량산출서(수정)_02-배수공_배수공H_통합내역서 3" xfId="24811"/>
    <cellStyle name="표_수량산출서(수정)_02-배수공_배수공H_통합내역서 4" xfId="24812"/>
    <cellStyle name="표_수량산출서(수정)_02-배수공_배수공H_통합내역서 5" xfId="24813"/>
    <cellStyle name="표_수량산출서(수정)_02-배수공_배수공H_통합내역서 6" xfId="24814"/>
    <cellStyle name="표_수량산출서(수정)_02-배수공_배수공H_통합내역서 7" xfId="24815"/>
    <cellStyle name="표_수량산출서(수정)_02-배수공_배수공H_통합내역서 8" xfId="24816"/>
    <cellStyle name="표_수량산출서(수정)_02-배수공_배수공H_통합내역서 9" xfId="24817"/>
    <cellStyle name="표_수량산출서(수정)_02-배수공_배수공H_통합내역서_1-1차 전기공사 설계서(저장탱크)_REVA_090721(전기방식수정분)" xfId="28723"/>
    <cellStyle name="표_수량산출서(수정)_02-배수공_배수공H_통합내역서_4-3차 전기공사 설계서_REVP0(090401)" xfId="24818"/>
    <cellStyle name="표_수량산출서(수정)_02-배수공_배수공H_통합내역서_4-3차 전기공사 설계서_REVP0(090401) 10" xfId="24819"/>
    <cellStyle name="표_수량산출서(수정)_02-배수공_배수공H_통합내역서_4-3차 전기공사 설계서_REVP0(090401) 11" xfId="24820"/>
    <cellStyle name="표_수량산출서(수정)_02-배수공_배수공H_통합내역서_4-3차 전기공사 설계서_REVP0(090401) 12" xfId="24821"/>
    <cellStyle name="표_수량산출서(수정)_02-배수공_배수공H_통합내역서_4-3차 전기공사 설계서_REVP0(090401) 13" xfId="24822"/>
    <cellStyle name="표_수량산출서(수정)_02-배수공_배수공H_통합내역서_4-3차 전기공사 설계서_REVP0(090401) 14" xfId="29313"/>
    <cellStyle name="표_수량산출서(수정)_02-배수공_배수공H_통합내역서_4-3차 전기공사 설계서_REVP0(090401) 2" xfId="24823"/>
    <cellStyle name="표_수량산출서(수정)_02-배수공_배수공H_통합내역서_4-3차 전기공사 설계서_REVP0(090401) 3" xfId="24824"/>
    <cellStyle name="표_수량산출서(수정)_02-배수공_배수공H_통합내역서_4-3차 전기공사 설계서_REVP0(090401) 4" xfId="24825"/>
    <cellStyle name="표_수량산출서(수정)_02-배수공_배수공H_통합내역서_4-3차 전기공사 설계서_REVP0(090401) 5" xfId="24826"/>
    <cellStyle name="표_수량산출서(수정)_02-배수공_배수공H_통합내역서_4-3차 전기공사 설계서_REVP0(090401) 6" xfId="24827"/>
    <cellStyle name="표_수량산출서(수정)_02-배수공_배수공H_통합내역서_4-3차 전기공사 설계서_REVP0(090401) 7" xfId="24828"/>
    <cellStyle name="표_수량산출서(수정)_02-배수공_배수공H_통합내역서_4-3차 전기공사 설계서_REVP0(090401) 8" xfId="24829"/>
    <cellStyle name="표_수량산출서(수정)_02-배수공_배수공H_통합내역서_4-3차 전기공사 설계서_REVP0(090401) 9" xfId="24830"/>
    <cellStyle name="표_수량산출서(수정)_02-배수공_배수공H_평택15-17본체내역서_rev5" xfId="24831"/>
    <cellStyle name="표_수량산출서(수정)_02-배수공_배수공H_평택15-17본체내역서_rev5 10" xfId="24832"/>
    <cellStyle name="표_수량산출서(수정)_02-배수공_배수공H_평택15-17본체내역서_rev5 11" xfId="24833"/>
    <cellStyle name="표_수량산출서(수정)_02-배수공_배수공H_평택15-17본체내역서_rev5 12" xfId="24834"/>
    <cellStyle name="표_수량산출서(수정)_02-배수공_배수공H_평택15-17본체내역서_rev5 13" xfId="24835"/>
    <cellStyle name="표_수량산출서(수정)_02-배수공_배수공H_평택15-17본체내역서_rev5 14" xfId="29312"/>
    <cellStyle name="표_수량산출서(수정)_02-배수공_배수공H_평택15-17본체내역서_rev5 2" xfId="24836"/>
    <cellStyle name="표_수량산출서(수정)_02-배수공_배수공H_평택15-17본체내역서_rev5 3" xfId="24837"/>
    <cellStyle name="표_수량산출서(수정)_02-배수공_배수공H_평택15-17본체내역서_rev5 4" xfId="24838"/>
    <cellStyle name="표_수량산출서(수정)_02-배수공_배수공H_평택15-17본체내역서_rev5 5" xfId="24839"/>
    <cellStyle name="표_수량산출서(수정)_02-배수공_배수공H_평택15-17본체내역서_rev5 6" xfId="24840"/>
    <cellStyle name="표_수량산출서(수정)_02-배수공_배수공H_평택15-17본체내역서_rev5 7" xfId="24841"/>
    <cellStyle name="표_수량산출서(수정)_02-배수공_배수공H_평택15-17본체내역서_rev5 8" xfId="24842"/>
    <cellStyle name="표_수량산출서(수정)_02-배수공_배수공H_평택15-17본체내역서_rev5 9" xfId="24843"/>
    <cellStyle name="표_수량산출서(수정)_02-배수공_배수공H_평택15-17본체내역서_rev5_1-1차 전기공사 설계서(저장탱크)_REVA_090721(전기방식수정분)" xfId="28724"/>
    <cellStyle name="표_수량산출서(수정)_02-배수공_배수공H_평택15-17본체내역서_rev5_4-3차 전기공사 설계서_REVP0(090401)" xfId="24844"/>
    <cellStyle name="표_수량산출서(수정)_02-배수공_배수공H_평택15-17본체내역서_rev5_4-3차 전기공사 설계서_REVP0(090401) 10" xfId="24845"/>
    <cellStyle name="표_수량산출서(수정)_02-배수공_배수공H_평택15-17본체내역서_rev5_4-3차 전기공사 설계서_REVP0(090401) 11" xfId="24846"/>
    <cellStyle name="표_수량산출서(수정)_02-배수공_배수공H_평택15-17본체내역서_rev5_4-3차 전기공사 설계서_REVP0(090401) 12" xfId="24847"/>
    <cellStyle name="표_수량산출서(수정)_02-배수공_배수공H_평택15-17본체내역서_rev5_4-3차 전기공사 설계서_REVP0(090401) 13" xfId="24848"/>
    <cellStyle name="표_수량산출서(수정)_02-배수공_배수공H_평택15-17본체내역서_rev5_4-3차 전기공사 설계서_REVP0(090401) 14" xfId="29311"/>
    <cellStyle name="표_수량산출서(수정)_02-배수공_배수공H_평택15-17본체내역서_rev5_4-3차 전기공사 설계서_REVP0(090401) 2" xfId="24849"/>
    <cellStyle name="표_수량산출서(수정)_02-배수공_배수공H_평택15-17본체내역서_rev5_4-3차 전기공사 설계서_REVP0(090401) 3" xfId="24850"/>
    <cellStyle name="표_수량산출서(수정)_02-배수공_배수공H_평택15-17본체내역서_rev5_4-3차 전기공사 설계서_REVP0(090401) 4" xfId="24851"/>
    <cellStyle name="표_수량산출서(수정)_02-배수공_배수공H_평택15-17본체내역서_rev5_4-3차 전기공사 설계서_REVP0(090401) 5" xfId="24852"/>
    <cellStyle name="표_수량산출서(수정)_02-배수공_배수공H_평택15-17본체내역서_rev5_4-3차 전기공사 설계서_REVP0(090401) 6" xfId="24853"/>
    <cellStyle name="표_수량산출서(수정)_02-배수공_배수공H_평택15-17본체내역서_rev5_4-3차 전기공사 설계서_REVP0(090401) 7" xfId="24854"/>
    <cellStyle name="표_수량산출서(수정)_02-배수공_배수공H_평택15-17본체내역서_rev5_4-3차 전기공사 설계서_REVP0(090401) 8" xfId="24855"/>
    <cellStyle name="표_수량산출서(수정)_02-배수공_배수공H_평택15-17본체내역서_rev5_4-3차 전기공사 설계서_REVP0(090401) 9" xfId="24856"/>
    <cellStyle name="표_수량산출서(수정)_02-배수공_통영기초#11-rev1" xfId="24857"/>
    <cellStyle name="표_수량산출서(수정)_02-배수공_통영기초#11-rev1 10" xfId="24858"/>
    <cellStyle name="표_수량산출서(수정)_02-배수공_통영기초#11-rev1 11" xfId="24859"/>
    <cellStyle name="표_수량산출서(수정)_02-배수공_통영기초#11-rev1 12" xfId="24860"/>
    <cellStyle name="표_수량산출서(수정)_02-배수공_통영기초#11-rev1 13" xfId="24861"/>
    <cellStyle name="표_수량산출서(수정)_02-배수공_통영기초#11-rev1 14" xfId="29310"/>
    <cellStyle name="표_수량산출서(수정)_02-배수공_통영기초#11-rev1 2" xfId="24862"/>
    <cellStyle name="표_수량산출서(수정)_02-배수공_통영기초#11-rev1 3" xfId="24863"/>
    <cellStyle name="표_수량산출서(수정)_02-배수공_통영기초#11-rev1 4" xfId="24864"/>
    <cellStyle name="표_수량산출서(수정)_02-배수공_통영기초#11-rev1 5" xfId="24865"/>
    <cellStyle name="표_수량산출서(수정)_02-배수공_통영기초#11-rev1 6" xfId="24866"/>
    <cellStyle name="표_수량산출서(수정)_02-배수공_통영기초#11-rev1 7" xfId="24867"/>
    <cellStyle name="표_수량산출서(수정)_02-배수공_통영기초#11-rev1 8" xfId="24868"/>
    <cellStyle name="표_수량산출서(수정)_02-배수공_통영기초#11-rev1 9" xfId="24869"/>
    <cellStyle name="표_수량산출서(수정)_02-배수공_통영기초#11-rev1_1-1차 전기공사 설계서(저장탱크)_REVA_090721(전기방식수정분)" xfId="28725"/>
    <cellStyle name="표_수량산출서(수정)_02-배수공_통영기초#11-rev1_4-3차 전기공사 설계서_REVP0(090401)" xfId="24870"/>
    <cellStyle name="표_수량산출서(수정)_02-배수공_통영기초#11-rev1_4-3차 전기공사 설계서_REVP0(090401) 10" xfId="24871"/>
    <cellStyle name="표_수량산출서(수정)_02-배수공_통영기초#11-rev1_4-3차 전기공사 설계서_REVP0(090401) 11" xfId="24872"/>
    <cellStyle name="표_수량산출서(수정)_02-배수공_통영기초#11-rev1_4-3차 전기공사 설계서_REVP0(090401) 12" xfId="24873"/>
    <cellStyle name="표_수량산출서(수정)_02-배수공_통영기초#11-rev1_4-3차 전기공사 설계서_REVP0(090401) 13" xfId="24874"/>
    <cellStyle name="표_수량산출서(수정)_02-배수공_통영기초#11-rev1_4-3차 전기공사 설계서_REVP0(090401) 14" xfId="29309"/>
    <cellStyle name="표_수량산출서(수정)_02-배수공_통영기초#11-rev1_4-3차 전기공사 설계서_REVP0(090401) 2" xfId="24875"/>
    <cellStyle name="표_수량산출서(수정)_02-배수공_통영기초#11-rev1_4-3차 전기공사 설계서_REVP0(090401) 3" xfId="24876"/>
    <cellStyle name="표_수량산출서(수정)_02-배수공_통영기초#11-rev1_4-3차 전기공사 설계서_REVP0(090401) 4" xfId="24877"/>
    <cellStyle name="표_수량산출서(수정)_02-배수공_통영기초#11-rev1_4-3차 전기공사 설계서_REVP0(090401) 5" xfId="24878"/>
    <cellStyle name="표_수량산출서(수정)_02-배수공_통영기초#11-rev1_4-3차 전기공사 설계서_REVP0(090401) 6" xfId="24879"/>
    <cellStyle name="표_수량산출서(수정)_02-배수공_통영기초#11-rev1_4-3차 전기공사 설계서_REVP0(090401) 7" xfId="24880"/>
    <cellStyle name="표_수량산출서(수정)_02-배수공_통영기초#11-rev1_4-3차 전기공사 설계서_REVP0(090401) 8" xfId="24881"/>
    <cellStyle name="표_수량산출서(수정)_02-배수공_통영기초#11-rev1_4-3차 전기공사 설계서_REVP0(090401) 9" xfId="24882"/>
    <cellStyle name="표_수량산출서(수정)_02-배수공_통영기초#11-rev1_노임단가" xfId="24883"/>
    <cellStyle name="표_수량산출서(수정)_02-배수공_통영기초#11-rev1_노임단가 10" xfId="24884"/>
    <cellStyle name="표_수량산출서(수정)_02-배수공_통영기초#11-rev1_노임단가 11" xfId="24885"/>
    <cellStyle name="표_수량산출서(수정)_02-배수공_통영기초#11-rev1_노임단가 12" xfId="24886"/>
    <cellStyle name="표_수량산출서(수정)_02-배수공_통영기초#11-rev1_노임단가 13" xfId="24887"/>
    <cellStyle name="표_수량산출서(수정)_02-배수공_통영기초#11-rev1_노임단가 14" xfId="29308"/>
    <cellStyle name="표_수량산출서(수정)_02-배수공_통영기초#11-rev1_노임단가 2" xfId="24888"/>
    <cellStyle name="표_수량산출서(수정)_02-배수공_통영기초#11-rev1_노임단가 3" xfId="24889"/>
    <cellStyle name="표_수량산출서(수정)_02-배수공_통영기초#11-rev1_노임단가 4" xfId="24890"/>
    <cellStyle name="표_수량산출서(수정)_02-배수공_통영기초#11-rev1_노임단가 5" xfId="24891"/>
    <cellStyle name="표_수량산출서(수정)_02-배수공_통영기초#11-rev1_노임단가 6" xfId="24892"/>
    <cellStyle name="표_수량산출서(수정)_02-배수공_통영기초#11-rev1_노임단가 7" xfId="24893"/>
    <cellStyle name="표_수량산출서(수정)_02-배수공_통영기초#11-rev1_노임단가 8" xfId="24894"/>
    <cellStyle name="표_수량산출서(수정)_02-배수공_통영기초#11-rev1_노임단가 9" xfId="24895"/>
    <cellStyle name="표_수량산출서(수정)_02-배수공_통영기초#11-rev1_노임단가_1-1차 전기공사 설계서(저장탱크)_REVA_090721(전기방식수정분)" xfId="28726"/>
    <cellStyle name="표_수량산출서(수정)_02-배수공_통영기초#11-rev1_노임단가_4-3차 전기공사 설계서_REVP0(090401)" xfId="24896"/>
    <cellStyle name="표_수량산출서(수정)_02-배수공_통영기초#11-rev1_노임단가_4-3차 전기공사 설계서_REVP0(090401) 10" xfId="24897"/>
    <cellStyle name="표_수량산출서(수정)_02-배수공_통영기초#11-rev1_노임단가_4-3차 전기공사 설계서_REVP0(090401) 11" xfId="24898"/>
    <cellStyle name="표_수량산출서(수정)_02-배수공_통영기초#11-rev1_노임단가_4-3차 전기공사 설계서_REVP0(090401) 12" xfId="24899"/>
    <cellStyle name="표_수량산출서(수정)_02-배수공_통영기초#11-rev1_노임단가_4-3차 전기공사 설계서_REVP0(090401) 13" xfId="24900"/>
    <cellStyle name="표_수량산출서(수정)_02-배수공_통영기초#11-rev1_노임단가_4-3차 전기공사 설계서_REVP0(090401) 14" xfId="29307"/>
    <cellStyle name="표_수량산출서(수정)_02-배수공_통영기초#11-rev1_노임단가_4-3차 전기공사 설계서_REVP0(090401) 2" xfId="24901"/>
    <cellStyle name="표_수량산출서(수정)_02-배수공_통영기초#11-rev1_노임단가_4-3차 전기공사 설계서_REVP0(090401) 3" xfId="24902"/>
    <cellStyle name="표_수량산출서(수정)_02-배수공_통영기초#11-rev1_노임단가_4-3차 전기공사 설계서_REVP0(090401) 4" xfId="24903"/>
    <cellStyle name="표_수량산출서(수정)_02-배수공_통영기초#11-rev1_노임단가_4-3차 전기공사 설계서_REVP0(090401) 5" xfId="24904"/>
    <cellStyle name="표_수량산출서(수정)_02-배수공_통영기초#11-rev1_노임단가_4-3차 전기공사 설계서_REVP0(090401) 6" xfId="24905"/>
    <cellStyle name="표_수량산출서(수정)_02-배수공_통영기초#11-rev1_노임단가_4-3차 전기공사 설계서_REVP0(090401) 7" xfId="24906"/>
    <cellStyle name="표_수량산출서(수정)_02-배수공_통영기초#11-rev1_노임단가_4-3차 전기공사 설계서_REVP0(090401) 8" xfId="24907"/>
    <cellStyle name="표_수량산출서(수정)_02-배수공_통영기초#11-rev1_노임단가_4-3차 전기공사 설계서_REVP0(090401) 9" xfId="24908"/>
    <cellStyle name="표_수량산출서(수정)_02-배수공_통영기초#11-rev1_통합내역서" xfId="24909"/>
    <cellStyle name="표_수량산출서(수정)_02-배수공_통영기초#11-rev1_통합내역서 10" xfId="24910"/>
    <cellStyle name="표_수량산출서(수정)_02-배수공_통영기초#11-rev1_통합내역서 11" xfId="24911"/>
    <cellStyle name="표_수량산출서(수정)_02-배수공_통영기초#11-rev1_통합내역서 12" xfId="24912"/>
    <cellStyle name="표_수량산출서(수정)_02-배수공_통영기초#11-rev1_통합내역서 13" xfId="24913"/>
    <cellStyle name="표_수량산출서(수정)_02-배수공_통영기초#11-rev1_통합내역서 14" xfId="29306"/>
    <cellStyle name="표_수량산출서(수정)_02-배수공_통영기초#11-rev1_통합내역서 2" xfId="24914"/>
    <cellStyle name="표_수량산출서(수정)_02-배수공_통영기초#11-rev1_통합내역서 3" xfId="24915"/>
    <cellStyle name="표_수량산출서(수정)_02-배수공_통영기초#11-rev1_통합내역서 4" xfId="24916"/>
    <cellStyle name="표_수량산출서(수정)_02-배수공_통영기초#11-rev1_통합내역서 5" xfId="24917"/>
    <cellStyle name="표_수량산출서(수정)_02-배수공_통영기초#11-rev1_통합내역서 6" xfId="24918"/>
    <cellStyle name="표_수량산출서(수정)_02-배수공_통영기초#11-rev1_통합내역서 7" xfId="24919"/>
    <cellStyle name="표_수량산출서(수정)_02-배수공_통영기초#11-rev1_통합내역서 8" xfId="24920"/>
    <cellStyle name="표_수량산출서(수정)_02-배수공_통영기초#11-rev1_통합내역서 9" xfId="24921"/>
    <cellStyle name="표_수량산출서(수정)_02-배수공_통영기초#11-rev1_통합내역서_1-1차 전기공사 설계서(저장탱크)_REVA_090721(전기방식수정분)" xfId="28727"/>
    <cellStyle name="표_수량산출서(수정)_02-배수공_통영기초#11-rev1_통합내역서_4-3차 전기공사 설계서_REVP0(090401)" xfId="24922"/>
    <cellStyle name="표_수량산출서(수정)_02-배수공_통영기초#11-rev1_통합내역서_4-3차 전기공사 설계서_REVP0(090401) 10" xfId="24923"/>
    <cellStyle name="표_수량산출서(수정)_02-배수공_통영기초#11-rev1_통합내역서_4-3차 전기공사 설계서_REVP0(090401) 11" xfId="24924"/>
    <cellStyle name="표_수량산출서(수정)_02-배수공_통영기초#11-rev1_통합내역서_4-3차 전기공사 설계서_REVP0(090401) 12" xfId="24925"/>
    <cellStyle name="표_수량산출서(수정)_02-배수공_통영기초#11-rev1_통합내역서_4-3차 전기공사 설계서_REVP0(090401) 13" xfId="24926"/>
    <cellStyle name="표_수량산출서(수정)_02-배수공_통영기초#11-rev1_통합내역서_4-3차 전기공사 설계서_REVP0(090401) 14" xfId="29305"/>
    <cellStyle name="표_수량산출서(수정)_02-배수공_통영기초#11-rev1_통합내역서_4-3차 전기공사 설계서_REVP0(090401) 2" xfId="24927"/>
    <cellStyle name="표_수량산출서(수정)_02-배수공_통영기초#11-rev1_통합내역서_4-3차 전기공사 설계서_REVP0(090401) 3" xfId="24928"/>
    <cellStyle name="표_수량산출서(수정)_02-배수공_통영기초#11-rev1_통합내역서_4-3차 전기공사 설계서_REVP0(090401) 4" xfId="24929"/>
    <cellStyle name="표_수량산출서(수정)_02-배수공_통영기초#11-rev1_통합내역서_4-3차 전기공사 설계서_REVP0(090401) 5" xfId="24930"/>
    <cellStyle name="표_수량산출서(수정)_02-배수공_통영기초#11-rev1_통합내역서_4-3차 전기공사 설계서_REVP0(090401) 6" xfId="24931"/>
    <cellStyle name="표_수량산출서(수정)_02-배수공_통영기초#11-rev1_통합내역서_4-3차 전기공사 설계서_REVP0(090401) 7" xfId="24932"/>
    <cellStyle name="표_수량산출서(수정)_02-배수공_통영기초#11-rev1_통합내역서_4-3차 전기공사 설계서_REVP0(090401) 8" xfId="24933"/>
    <cellStyle name="표_수량산출서(수정)_02-배수공_통영기초#11-rev1_통합내역서_4-3차 전기공사 설계서_REVP0(090401) 9" xfId="24934"/>
    <cellStyle name="표_수량산출서(수정)_02-배수공_통영기초#11-rev1_평택15-17본체내역서_rev5" xfId="24935"/>
    <cellStyle name="표_수량산출서(수정)_02-배수공_통영기초#11-rev1_평택15-17본체내역서_rev5 10" xfId="24936"/>
    <cellStyle name="표_수량산출서(수정)_02-배수공_통영기초#11-rev1_평택15-17본체내역서_rev5 11" xfId="24937"/>
    <cellStyle name="표_수량산출서(수정)_02-배수공_통영기초#11-rev1_평택15-17본체내역서_rev5 12" xfId="24938"/>
    <cellStyle name="표_수량산출서(수정)_02-배수공_통영기초#11-rev1_평택15-17본체내역서_rev5 13" xfId="24939"/>
    <cellStyle name="표_수량산출서(수정)_02-배수공_통영기초#11-rev1_평택15-17본체내역서_rev5 14" xfId="29304"/>
    <cellStyle name="표_수량산출서(수정)_02-배수공_통영기초#11-rev1_평택15-17본체내역서_rev5 2" xfId="24940"/>
    <cellStyle name="표_수량산출서(수정)_02-배수공_통영기초#11-rev1_평택15-17본체내역서_rev5 3" xfId="24941"/>
    <cellStyle name="표_수량산출서(수정)_02-배수공_통영기초#11-rev1_평택15-17본체내역서_rev5 4" xfId="24942"/>
    <cellStyle name="표_수량산출서(수정)_02-배수공_통영기초#11-rev1_평택15-17본체내역서_rev5 5" xfId="24943"/>
    <cellStyle name="표_수량산출서(수정)_02-배수공_통영기초#11-rev1_평택15-17본체내역서_rev5 6" xfId="24944"/>
    <cellStyle name="표_수량산출서(수정)_02-배수공_통영기초#11-rev1_평택15-17본체내역서_rev5 7" xfId="24945"/>
    <cellStyle name="표_수량산출서(수정)_02-배수공_통영기초#11-rev1_평택15-17본체내역서_rev5 8" xfId="24946"/>
    <cellStyle name="표_수량산출서(수정)_02-배수공_통영기초#11-rev1_평택15-17본체내역서_rev5 9" xfId="24947"/>
    <cellStyle name="표_수량산출서(수정)_02-배수공_통영기초#11-rev1_평택15-17본체내역서_rev5_1-1차 전기공사 설계서(저장탱크)_REVA_090721(전기방식수정분)" xfId="28728"/>
    <cellStyle name="표_수량산출서(수정)_02-배수공_통영기초#11-rev1_평택15-17본체내역서_rev5_4-3차 전기공사 설계서_REVP0(090401)" xfId="24948"/>
    <cellStyle name="표_수량산출서(수정)_02-배수공_통영기초#11-rev1_평택15-17본체내역서_rev5_4-3차 전기공사 설계서_REVP0(090401) 10" xfId="24949"/>
    <cellStyle name="표_수량산출서(수정)_02-배수공_통영기초#11-rev1_평택15-17본체내역서_rev5_4-3차 전기공사 설계서_REVP0(090401) 11" xfId="24950"/>
    <cellStyle name="표_수량산출서(수정)_02-배수공_통영기초#11-rev1_평택15-17본체내역서_rev5_4-3차 전기공사 설계서_REVP0(090401) 12" xfId="24951"/>
    <cellStyle name="표_수량산출서(수정)_02-배수공_통영기초#11-rev1_평택15-17본체내역서_rev5_4-3차 전기공사 설계서_REVP0(090401) 13" xfId="24952"/>
    <cellStyle name="표_수량산출서(수정)_02-배수공_통영기초#11-rev1_평택15-17본체내역서_rev5_4-3차 전기공사 설계서_REVP0(090401) 14" xfId="29303"/>
    <cellStyle name="표_수량산출서(수정)_02-배수공_통영기초#11-rev1_평택15-17본체내역서_rev5_4-3차 전기공사 설계서_REVP0(090401) 2" xfId="24953"/>
    <cellStyle name="표_수량산출서(수정)_02-배수공_통영기초#11-rev1_평택15-17본체내역서_rev5_4-3차 전기공사 설계서_REVP0(090401) 3" xfId="24954"/>
    <cellStyle name="표_수량산출서(수정)_02-배수공_통영기초#11-rev1_평택15-17본체내역서_rev5_4-3차 전기공사 설계서_REVP0(090401) 4" xfId="24955"/>
    <cellStyle name="표_수량산출서(수정)_02-배수공_통영기초#11-rev1_평택15-17본체내역서_rev5_4-3차 전기공사 설계서_REVP0(090401) 5" xfId="24956"/>
    <cellStyle name="표_수량산출서(수정)_02-배수공_통영기초#11-rev1_평택15-17본체내역서_rev5_4-3차 전기공사 설계서_REVP0(090401) 6" xfId="24957"/>
    <cellStyle name="표_수량산출서(수정)_02-배수공_통영기초#11-rev1_평택15-17본체내역서_rev5_4-3차 전기공사 설계서_REVP0(090401) 7" xfId="24958"/>
    <cellStyle name="표_수량산출서(수정)_02-배수공_통영기초#11-rev1_평택15-17본체내역서_rev5_4-3차 전기공사 설계서_REVP0(090401) 8" xfId="24959"/>
    <cellStyle name="표_수량산출서(수정)_02-배수공_통영기초#11-rev1_평택15-17본체내역서_rev5_4-3차 전기공사 설계서_REVP0(090401) 9" xfId="24960"/>
    <cellStyle name="표_수량산출서(수정)_02-배수공_통합내역서" xfId="24961"/>
    <cellStyle name="표_수량산출서(수정)_02-배수공_통합내역서 10" xfId="24962"/>
    <cellStyle name="표_수량산출서(수정)_02-배수공_통합내역서 11" xfId="24963"/>
    <cellStyle name="표_수량산출서(수정)_02-배수공_통합내역서 12" xfId="24964"/>
    <cellStyle name="표_수량산출서(수정)_02-배수공_통합내역서 13" xfId="24965"/>
    <cellStyle name="표_수량산출서(수정)_02-배수공_통합내역서 14" xfId="29302"/>
    <cellStyle name="표_수량산출서(수정)_02-배수공_통합내역서 2" xfId="24966"/>
    <cellStyle name="표_수량산출서(수정)_02-배수공_통합내역서 3" xfId="24967"/>
    <cellStyle name="표_수량산출서(수정)_02-배수공_통합내역서 4" xfId="24968"/>
    <cellStyle name="표_수량산출서(수정)_02-배수공_통합내역서 5" xfId="24969"/>
    <cellStyle name="표_수량산출서(수정)_02-배수공_통합내역서 6" xfId="24970"/>
    <cellStyle name="표_수량산출서(수정)_02-배수공_통합내역서 7" xfId="24971"/>
    <cellStyle name="표_수량산출서(수정)_02-배수공_통합내역서 8" xfId="24972"/>
    <cellStyle name="표_수량산출서(수정)_02-배수공_통합내역서 9" xfId="24973"/>
    <cellStyle name="표_수량산출서(수정)_02-배수공_통합내역서_1-1차 전기공사 설계서(저장탱크)_REVA_090721(전기방식수정분)" xfId="28729"/>
    <cellStyle name="표_수량산출서(수정)_02-배수공_통합내역서_4-3차 전기공사 설계서_REVP0(090401)" xfId="24974"/>
    <cellStyle name="표_수량산출서(수정)_02-배수공_통합내역서_4-3차 전기공사 설계서_REVP0(090401) 10" xfId="24975"/>
    <cellStyle name="표_수량산출서(수정)_02-배수공_통합내역서_4-3차 전기공사 설계서_REVP0(090401) 11" xfId="24976"/>
    <cellStyle name="표_수량산출서(수정)_02-배수공_통합내역서_4-3차 전기공사 설계서_REVP0(090401) 12" xfId="24977"/>
    <cellStyle name="표_수량산출서(수정)_02-배수공_통합내역서_4-3차 전기공사 설계서_REVP0(090401) 13" xfId="24978"/>
    <cellStyle name="표_수량산출서(수정)_02-배수공_통합내역서_4-3차 전기공사 설계서_REVP0(090401) 14" xfId="29301"/>
    <cellStyle name="표_수량산출서(수정)_02-배수공_통합내역서_4-3차 전기공사 설계서_REVP0(090401) 2" xfId="24979"/>
    <cellStyle name="표_수량산출서(수정)_02-배수공_통합내역서_4-3차 전기공사 설계서_REVP0(090401) 3" xfId="24980"/>
    <cellStyle name="표_수량산출서(수정)_02-배수공_통합내역서_4-3차 전기공사 설계서_REVP0(090401) 4" xfId="24981"/>
    <cellStyle name="표_수량산출서(수정)_02-배수공_통합내역서_4-3차 전기공사 설계서_REVP0(090401) 5" xfId="24982"/>
    <cellStyle name="표_수량산출서(수정)_02-배수공_통합내역서_4-3차 전기공사 설계서_REVP0(090401) 6" xfId="24983"/>
    <cellStyle name="표_수량산출서(수정)_02-배수공_통합내역서_4-3차 전기공사 설계서_REVP0(090401) 7" xfId="24984"/>
    <cellStyle name="표_수량산출서(수정)_02-배수공_통합내역서_4-3차 전기공사 설계서_REVP0(090401) 8" xfId="24985"/>
    <cellStyle name="표_수량산출서(수정)_02-배수공_통합내역서_4-3차 전기공사 설계서_REVP0(090401) 9" xfId="24986"/>
    <cellStyle name="표_수량산출서(수정)_02-배수공_평택15-17본체내역서_rev5" xfId="24987"/>
    <cellStyle name="표_수량산출서(수정)_02-배수공_평택15-17본체내역서_rev5 10" xfId="24988"/>
    <cellStyle name="표_수량산출서(수정)_02-배수공_평택15-17본체내역서_rev5 11" xfId="24989"/>
    <cellStyle name="표_수량산출서(수정)_02-배수공_평택15-17본체내역서_rev5 12" xfId="24990"/>
    <cellStyle name="표_수량산출서(수정)_02-배수공_평택15-17본체내역서_rev5 13" xfId="24991"/>
    <cellStyle name="표_수량산출서(수정)_02-배수공_평택15-17본체내역서_rev5 14" xfId="29300"/>
    <cellStyle name="표_수량산출서(수정)_02-배수공_평택15-17본체내역서_rev5 2" xfId="24992"/>
    <cellStyle name="표_수량산출서(수정)_02-배수공_평택15-17본체내역서_rev5 3" xfId="24993"/>
    <cellStyle name="표_수량산출서(수정)_02-배수공_평택15-17본체내역서_rev5 4" xfId="24994"/>
    <cellStyle name="표_수량산출서(수정)_02-배수공_평택15-17본체내역서_rev5 5" xfId="24995"/>
    <cellStyle name="표_수량산출서(수정)_02-배수공_평택15-17본체내역서_rev5 6" xfId="24996"/>
    <cellStyle name="표_수량산출서(수정)_02-배수공_평택15-17본체내역서_rev5 7" xfId="24997"/>
    <cellStyle name="표_수량산출서(수정)_02-배수공_평택15-17본체내역서_rev5 8" xfId="24998"/>
    <cellStyle name="표_수량산출서(수정)_02-배수공_평택15-17본체내역서_rev5 9" xfId="24999"/>
    <cellStyle name="표_수량산출서(수정)_02-배수공_평택15-17본체내역서_rev5_1-1차 전기공사 설계서(저장탱크)_REVA_090721(전기방식수정분)" xfId="28730"/>
    <cellStyle name="표_수량산출서(수정)_02-배수공_평택15-17본체내역서_rev5_4-3차 전기공사 설계서_REVP0(090401)" xfId="25000"/>
    <cellStyle name="표_수량산출서(수정)_02-배수공_평택15-17본체내역서_rev5_4-3차 전기공사 설계서_REVP0(090401) 10" xfId="25001"/>
    <cellStyle name="표_수량산출서(수정)_02-배수공_평택15-17본체내역서_rev5_4-3차 전기공사 설계서_REVP0(090401) 11" xfId="25002"/>
    <cellStyle name="표_수량산출서(수정)_02-배수공_평택15-17본체내역서_rev5_4-3차 전기공사 설계서_REVP0(090401) 12" xfId="25003"/>
    <cellStyle name="표_수량산출서(수정)_02-배수공_평택15-17본체내역서_rev5_4-3차 전기공사 설계서_REVP0(090401) 13" xfId="25004"/>
    <cellStyle name="표_수량산출서(수정)_02-배수공_평택15-17본체내역서_rev5_4-3차 전기공사 설계서_REVP0(090401) 14" xfId="29299"/>
    <cellStyle name="표_수량산출서(수정)_02-배수공_평택15-17본체내역서_rev5_4-3차 전기공사 설계서_REVP0(090401) 2" xfId="25005"/>
    <cellStyle name="표_수량산출서(수정)_02-배수공_평택15-17본체내역서_rev5_4-3차 전기공사 설계서_REVP0(090401) 3" xfId="25006"/>
    <cellStyle name="표_수량산출서(수정)_02-배수공_평택15-17본체내역서_rev5_4-3차 전기공사 설계서_REVP0(090401) 4" xfId="25007"/>
    <cellStyle name="표_수량산출서(수정)_02-배수공_평택15-17본체내역서_rev5_4-3차 전기공사 설계서_REVP0(090401) 5" xfId="25008"/>
    <cellStyle name="표_수량산출서(수정)_02-배수공_평택15-17본체내역서_rev5_4-3차 전기공사 설계서_REVP0(090401) 6" xfId="25009"/>
    <cellStyle name="표_수량산출서(수정)_02-배수공_평택15-17본체내역서_rev5_4-3차 전기공사 설계서_REVP0(090401) 7" xfId="25010"/>
    <cellStyle name="표_수량산출서(수정)_02-배수공_평택15-17본체내역서_rev5_4-3차 전기공사 설계서_REVP0(090401) 8" xfId="25011"/>
    <cellStyle name="표_수량산출서(수정)_02-배수공_평택15-17본체내역서_rev5_4-3차 전기공사 설계서_REVP0(090401) 9" xfId="25012"/>
    <cellStyle name="표_수량산출서(수정)_04-포장공_02-배수공" xfId="25013"/>
    <cellStyle name="표_수량산출서(수정)_04-포장공_02-배수공 10" xfId="25014"/>
    <cellStyle name="표_수량산출서(수정)_04-포장공_02-배수공 11" xfId="25015"/>
    <cellStyle name="표_수량산출서(수정)_04-포장공_02-배수공 12" xfId="25016"/>
    <cellStyle name="표_수량산출서(수정)_04-포장공_02-배수공 13" xfId="25017"/>
    <cellStyle name="표_수량산출서(수정)_04-포장공_02-배수공 14" xfId="29298"/>
    <cellStyle name="표_수량산출서(수정)_04-포장공_02-배수공 2" xfId="25018"/>
    <cellStyle name="표_수량산출서(수정)_04-포장공_02-배수공 3" xfId="25019"/>
    <cellStyle name="표_수량산출서(수정)_04-포장공_02-배수공 4" xfId="25020"/>
    <cellStyle name="표_수량산출서(수정)_04-포장공_02-배수공 5" xfId="25021"/>
    <cellStyle name="표_수량산출서(수정)_04-포장공_02-배수공 6" xfId="25022"/>
    <cellStyle name="표_수량산출서(수정)_04-포장공_02-배수공 7" xfId="25023"/>
    <cellStyle name="표_수량산출서(수정)_04-포장공_02-배수공 8" xfId="25024"/>
    <cellStyle name="표_수량산출서(수정)_04-포장공_02-배수공 9" xfId="25025"/>
    <cellStyle name="표_수량산출서(수정)_04-포장공_02-배수공_1-1차 전기공사 설계서(저장탱크)_REVA_090721(전기방식수정분)" xfId="28731"/>
    <cellStyle name="표_수량산출서(수정)_04-포장공_02-배수공_4-3차 전기공사 설계서_REVP0(090401)" xfId="25026"/>
    <cellStyle name="표_수량산출서(수정)_04-포장공_02-배수공_4-3차 전기공사 설계서_REVP0(090401) 10" xfId="25027"/>
    <cellStyle name="표_수량산출서(수정)_04-포장공_02-배수공_4-3차 전기공사 설계서_REVP0(090401) 11" xfId="25028"/>
    <cellStyle name="표_수량산출서(수정)_04-포장공_02-배수공_4-3차 전기공사 설계서_REVP0(090401) 12" xfId="25029"/>
    <cellStyle name="표_수량산출서(수정)_04-포장공_02-배수공_4-3차 전기공사 설계서_REVP0(090401) 13" xfId="25030"/>
    <cellStyle name="표_수량산출서(수정)_04-포장공_02-배수공_4-3차 전기공사 설계서_REVP0(090401) 14" xfId="29297"/>
    <cellStyle name="표_수량산출서(수정)_04-포장공_02-배수공_4-3차 전기공사 설계서_REVP0(090401) 2" xfId="25031"/>
    <cellStyle name="표_수량산출서(수정)_04-포장공_02-배수공_4-3차 전기공사 설계서_REVP0(090401) 3" xfId="25032"/>
    <cellStyle name="표_수량산출서(수정)_04-포장공_02-배수공_4-3차 전기공사 설계서_REVP0(090401) 4" xfId="25033"/>
    <cellStyle name="표_수량산출서(수정)_04-포장공_02-배수공_4-3차 전기공사 설계서_REVP0(090401) 5" xfId="25034"/>
    <cellStyle name="표_수량산출서(수정)_04-포장공_02-배수공_4-3차 전기공사 설계서_REVP0(090401) 6" xfId="25035"/>
    <cellStyle name="표_수량산출서(수정)_04-포장공_02-배수공_4-3차 전기공사 설계서_REVP0(090401) 7" xfId="25036"/>
    <cellStyle name="표_수량산출서(수정)_04-포장공_02-배수공_4-3차 전기공사 설계서_REVP0(090401) 8" xfId="25037"/>
    <cellStyle name="표_수량산출서(수정)_04-포장공_02-배수공_4-3차 전기공사 설계서_REVP0(090401) 9" xfId="25038"/>
    <cellStyle name="표_수량산출서(수정)_04-포장공_02-배수공_노임단가" xfId="25039"/>
    <cellStyle name="표_수량산출서(수정)_04-포장공_02-배수공_노임단가 10" xfId="25040"/>
    <cellStyle name="표_수량산출서(수정)_04-포장공_02-배수공_노임단가 11" xfId="25041"/>
    <cellStyle name="표_수량산출서(수정)_04-포장공_02-배수공_노임단가 12" xfId="25042"/>
    <cellStyle name="표_수량산출서(수정)_04-포장공_02-배수공_노임단가 13" xfId="25043"/>
    <cellStyle name="표_수량산출서(수정)_04-포장공_02-배수공_노임단가 14" xfId="29296"/>
    <cellStyle name="표_수량산출서(수정)_04-포장공_02-배수공_노임단가 2" xfId="25044"/>
    <cellStyle name="표_수량산출서(수정)_04-포장공_02-배수공_노임단가 3" xfId="25045"/>
    <cellStyle name="표_수량산출서(수정)_04-포장공_02-배수공_노임단가 4" xfId="25046"/>
    <cellStyle name="표_수량산출서(수정)_04-포장공_02-배수공_노임단가 5" xfId="25047"/>
    <cellStyle name="표_수량산출서(수정)_04-포장공_02-배수공_노임단가 6" xfId="25048"/>
    <cellStyle name="표_수량산출서(수정)_04-포장공_02-배수공_노임단가 7" xfId="25049"/>
    <cellStyle name="표_수량산출서(수정)_04-포장공_02-배수공_노임단가 8" xfId="25050"/>
    <cellStyle name="표_수량산출서(수정)_04-포장공_02-배수공_노임단가 9" xfId="25051"/>
    <cellStyle name="표_수량산출서(수정)_04-포장공_02-배수공_노임단가_1-1차 전기공사 설계서(저장탱크)_REVA_090721(전기방식수정분)" xfId="28732"/>
    <cellStyle name="표_수량산출서(수정)_04-포장공_02-배수공_노임단가_4-3차 전기공사 설계서_REVP0(090401)" xfId="25052"/>
    <cellStyle name="표_수량산출서(수정)_04-포장공_02-배수공_노임단가_4-3차 전기공사 설계서_REVP0(090401) 10" xfId="25053"/>
    <cellStyle name="표_수량산출서(수정)_04-포장공_02-배수공_노임단가_4-3차 전기공사 설계서_REVP0(090401) 11" xfId="25054"/>
    <cellStyle name="표_수량산출서(수정)_04-포장공_02-배수공_노임단가_4-3차 전기공사 설계서_REVP0(090401) 12" xfId="25055"/>
    <cellStyle name="표_수량산출서(수정)_04-포장공_02-배수공_노임단가_4-3차 전기공사 설계서_REVP0(090401) 13" xfId="25056"/>
    <cellStyle name="표_수량산출서(수정)_04-포장공_02-배수공_노임단가_4-3차 전기공사 설계서_REVP0(090401) 14" xfId="29295"/>
    <cellStyle name="표_수량산출서(수정)_04-포장공_02-배수공_노임단가_4-3차 전기공사 설계서_REVP0(090401) 2" xfId="25057"/>
    <cellStyle name="표_수량산출서(수정)_04-포장공_02-배수공_노임단가_4-3차 전기공사 설계서_REVP0(090401) 3" xfId="25058"/>
    <cellStyle name="표_수량산출서(수정)_04-포장공_02-배수공_노임단가_4-3차 전기공사 설계서_REVP0(090401) 4" xfId="25059"/>
    <cellStyle name="표_수량산출서(수정)_04-포장공_02-배수공_노임단가_4-3차 전기공사 설계서_REVP0(090401) 5" xfId="25060"/>
    <cellStyle name="표_수량산출서(수정)_04-포장공_02-배수공_노임단가_4-3차 전기공사 설계서_REVP0(090401) 6" xfId="25061"/>
    <cellStyle name="표_수량산출서(수정)_04-포장공_02-배수공_노임단가_4-3차 전기공사 설계서_REVP0(090401) 7" xfId="25062"/>
    <cellStyle name="표_수량산출서(수정)_04-포장공_02-배수공_노임단가_4-3차 전기공사 설계서_REVP0(090401) 8" xfId="25063"/>
    <cellStyle name="표_수량산출서(수정)_04-포장공_02-배수공_노임단가_4-3차 전기공사 설계서_REVP0(090401) 9" xfId="25064"/>
    <cellStyle name="표_수량산출서(수정)_04-포장공_02-배수공_배수공H" xfId="25065"/>
    <cellStyle name="표_수량산출서(수정)_04-포장공_02-배수공_배수공H 10" xfId="25066"/>
    <cellStyle name="표_수량산출서(수정)_04-포장공_02-배수공_배수공H 11" xfId="25067"/>
    <cellStyle name="표_수량산출서(수정)_04-포장공_02-배수공_배수공H 12" xfId="25068"/>
    <cellStyle name="표_수량산출서(수정)_04-포장공_02-배수공_배수공H 13" xfId="25069"/>
    <cellStyle name="표_수량산출서(수정)_04-포장공_02-배수공_배수공H 14" xfId="29294"/>
    <cellStyle name="표_수량산출서(수정)_04-포장공_02-배수공_배수공H 2" xfId="25070"/>
    <cellStyle name="표_수량산출서(수정)_04-포장공_02-배수공_배수공H 3" xfId="25071"/>
    <cellStyle name="표_수량산출서(수정)_04-포장공_02-배수공_배수공H 4" xfId="25072"/>
    <cellStyle name="표_수량산출서(수정)_04-포장공_02-배수공_배수공H 5" xfId="25073"/>
    <cellStyle name="표_수량산출서(수정)_04-포장공_02-배수공_배수공H 6" xfId="25074"/>
    <cellStyle name="표_수량산출서(수정)_04-포장공_02-배수공_배수공H 7" xfId="25075"/>
    <cellStyle name="표_수량산출서(수정)_04-포장공_02-배수공_배수공H 8" xfId="25076"/>
    <cellStyle name="표_수량산출서(수정)_04-포장공_02-배수공_배수공H 9" xfId="25077"/>
    <cellStyle name="표_수량산출서(수정)_04-포장공_02-배수공_배수공H_1-1차 전기공사 설계서(저장탱크)_REVA_090721(전기방식수정분)" xfId="28733"/>
    <cellStyle name="표_수량산출서(수정)_04-포장공_02-배수공_배수공H_4-3차 전기공사 설계서_REVP0(090401)" xfId="25078"/>
    <cellStyle name="표_수량산출서(수정)_04-포장공_02-배수공_배수공H_4-3차 전기공사 설계서_REVP0(090401) 10" xfId="25079"/>
    <cellStyle name="표_수량산출서(수정)_04-포장공_02-배수공_배수공H_4-3차 전기공사 설계서_REVP0(090401) 11" xfId="25080"/>
    <cellStyle name="표_수량산출서(수정)_04-포장공_02-배수공_배수공H_4-3차 전기공사 설계서_REVP0(090401) 12" xfId="25081"/>
    <cellStyle name="표_수량산출서(수정)_04-포장공_02-배수공_배수공H_4-3차 전기공사 설계서_REVP0(090401) 13" xfId="25082"/>
    <cellStyle name="표_수량산출서(수정)_04-포장공_02-배수공_배수공H_4-3차 전기공사 설계서_REVP0(090401) 14" xfId="29293"/>
    <cellStyle name="표_수량산출서(수정)_04-포장공_02-배수공_배수공H_4-3차 전기공사 설계서_REVP0(090401) 2" xfId="25083"/>
    <cellStyle name="표_수량산출서(수정)_04-포장공_02-배수공_배수공H_4-3차 전기공사 설계서_REVP0(090401) 3" xfId="25084"/>
    <cellStyle name="표_수량산출서(수정)_04-포장공_02-배수공_배수공H_4-3차 전기공사 설계서_REVP0(090401) 4" xfId="25085"/>
    <cellStyle name="표_수량산출서(수정)_04-포장공_02-배수공_배수공H_4-3차 전기공사 설계서_REVP0(090401) 5" xfId="25086"/>
    <cellStyle name="표_수량산출서(수정)_04-포장공_02-배수공_배수공H_4-3차 전기공사 설계서_REVP0(090401) 6" xfId="25087"/>
    <cellStyle name="표_수량산출서(수정)_04-포장공_02-배수공_배수공H_4-3차 전기공사 설계서_REVP0(090401) 7" xfId="25088"/>
    <cellStyle name="표_수량산출서(수정)_04-포장공_02-배수공_배수공H_4-3차 전기공사 설계서_REVP0(090401) 8" xfId="25089"/>
    <cellStyle name="표_수량산출서(수정)_04-포장공_02-배수공_배수공H_4-3차 전기공사 설계서_REVP0(090401) 9" xfId="25090"/>
    <cellStyle name="표_수량산출서(수정)_04-포장공_02-배수공_배수공H_노임단가" xfId="25091"/>
    <cellStyle name="표_수량산출서(수정)_04-포장공_02-배수공_배수공H_노임단가 10" xfId="25092"/>
    <cellStyle name="표_수량산출서(수정)_04-포장공_02-배수공_배수공H_노임단가 11" xfId="25093"/>
    <cellStyle name="표_수량산출서(수정)_04-포장공_02-배수공_배수공H_노임단가 12" xfId="25094"/>
    <cellStyle name="표_수량산출서(수정)_04-포장공_02-배수공_배수공H_노임단가 13" xfId="25095"/>
    <cellStyle name="표_수량산출서(수정)_04-포장공_02-배수공_배수공H_노임단가 14" xfId="29292"/>
    <cellStyle name="표_수량산출서(수정)_04-포장공_02-배수공_배수공H_노임단가 2" xfId="25096"/>
    <cellStyle name="표_수량산출서(수정)_04-포장공_02-배수공_배수공H_노임단가 3" xfId="25097"/>
    <cellStyle name="표_수량산출서(수정)_04-포장공_02-배수공_배수공H_노임단가 4" xfId="25098"/>
    <cellStyle name="표_수량산출서(수정)_04-포장공_02-배수공_배수공H_노임단가 5" xfId="25099"/>
    <cellStyle name="표_수량산출서(수정)_04-포장공_02-배수공_배수공H_노임단가 6" xfId="25100"/>
    <cellStyle name="표_수량산출서(수정)_04-포장공_02-배수공_배수공H_노임단가 7" xfId="25101"/>
    <cellStyle name="표_수량산출서(수정)_04-포장공_02-배수공_배수공H_노임단가 8" xfId="25102"/>
    <cellStyle name="표_수량산출서(수정)_04-포장공_02-배수공_배수공H_노임단가 9" xfId="25103"/>
    <cellStyle name="표_수량산출서(수정)_04-포장공_02-배수공_배수공H_노임단가_1-1차 전기공사 설계서(저장탱크)_REVA_090721(전기방식수정분)" xfId="28734"/>
    <cellStyle name="표_수량산출서(수정)_04-포장공_02-배수공_배수공H_노임단가_4-3차 전기공사 설계서_REVP0(090401)" xfId="25104"/>
    <cellStyle name="표_수량산출서(수정)_04-포장공_02-배수공_배수공H_노임단가_4-3차 전기공사 설계서_REVP0(090401) 10" xfId="25105"/>
    <cellStyle name="표_수량산출서(수정)_04-포장공_02-배수공_배수공H_노임단가_4-3차 전기공사 설계서_REVP0(090401) 11" xfId="25106"/>
    <cellStyle name="표_수량산출서(수정)_04-포장공_02-배수공_배수공H_노임단가_4-3차 전기공사 설계서_REVP0(090401) 12" xfId="25107"/>
    <cellStyle name="표_수량산출서(수정)_04-포장공_02-배수공_배수공H_노임단가_4-3차 전기공사 설계서_REVP0(090401) 13" xfId="25108"/>
    <cellStyle name="표_수량산출서(수정)_04-포장공_02-배수공_배수공H_노임단가_4-3차 전기공사 설계서_REVP0(090401) 14" xfId="29291"/>
    <cellStyle name="표_수량산출서(수정)_04-포장공_02-배수공_배수공H_노임단가_4-3차 전기공사 설계서_REVP0(090401) 2" xfId="25109"/>
    <cellStyle name="표_수량산출서(수정)_04-포장공_02-배수공_배수공H_노임단가_4-3차 전기공사 설계서_REVP0(090401) 3" xfId="25110"/>
    <cellStyle name="표_수량산출서(수정)_04-포장공_02-배수공_배수공H_노임단가_4-3차 전기공사 설계서_REVP0(090401) 4" xfId="25111"/>
    <cellStyle name="표_수량산출서(수정)_04-포장공_02-배수공_배수공H_노임단가_4-3차 전기공사 설계서_REVP0(090401) 5" xfId="25112"/>
    <cellStyle name="표_수량산출서(수정)_04-포장공_02-배수공_배수공H_노임단가_4-3차 전기공사 설계서_REVP0(090401) 6" xfId="25113"/>
    <cellStyle name="표_수량산출서(수정)_04-포장공_02-배수공_배수공H_노임단가_4-3차 전기공사 설계서_REVP0(090401) 7" xfId="25114"/>
    <cellStyle name="표_수량산출서(수정)_04-포장공_02-배수공_배수공H_노임단가_4-3차 전기공사 설계서_REVP0(090401) 8" xfId="25115"/>
    <cellStyle name="표_수량산출서(수정)_04-포장공_02-배수공_배수공H_노임단가_4-3차 전기공사 설계서_REVP0(090401) 9" xfId="25116"/>
    <cellStyle name="표_수량산출서(수정)_04-포장공_02-배수공_배수공H_통영기초#11-rev1" xfId="25117"/>
    <cellStyle name="표_수량산출서(수정)_04-포장공_02-배수공_배수공H_통영기초#11-rev1 10" xfId="25118"/>
    <cellStyle name="표_수량산출서(수정)_04-포장공_02-배수공_배수공H_통영기초#11-rev1 11" xfId="25119"/>
    <cellStyle name="표_수량산출서(수정)_04-포장공_02-배수공_배수공H_통영기초#11-rev1 12" xfId="25120"/>
    <cellStyle name="표_수량산출서(수정)_04-포장공_02-배수공_배수공H_통영기초#11-rev1 13" xfId="25121"/>
    <cellStyle name="표_수량산출서(수정)_04-포장공_02-배수공_배수공H_통영기초#11-rev1 14" xfId="29290"/>
    <cellStyle name="표_수량산출서(수정)_04-포장공_02-배수공_배수공H_통영기초#11-rev1 2" xfId="25122"/>
    <cellStyle name="표_수량산출서(수정)_04-포장공_02-배수공_배수공H_통영기초#11-rev1 3" xfId="25123"/>
    <cellStyle name="표_수량산출서(수정)_04-포장공_02-배수공_배수공H_통영기초#11-rev1 4" xfId="25124"/>
    <cellStyle name="표_수량산출서(수정)_04-포장공_02-배수공_배수공H_통영기초#11-rev1 5" xfId="25125"/>
    <cellStyle name="표_수량산출서(수정)_04-포장공_02-배수공_배수공H_통영기초#11-rev1 6" xfId="25126"/>
    <cellStyle name="표_수량산출서(수정)_04-포장공_02-배수공_배수공H_통영기초#11-rev1 7" xfId="25127"/>
    <cellStyle name="표_수량산출서(수정)_04-포장공_02-배수공_배수공H_통영기초#11-rev1 8" xfId="25128"/>
    <cellStyle name="표_수량산출서(수정)_04-포장공_02-배수공_배수공H_통영기초#11-rev1 9" xfId="25129"/>
    <cellStyle name="표_수량산출서(수정)_04-포장공_02-배수공_배수공H_통영기초#11-rev1_1-1차 전기공사 설계서(저장탱크)_REVA_090721(전기방식수정분)" xfId="28735"/>
    <cellStyle name="표_수량산출서(수정)_04-포장공_02-배수공_배수공H_통영기초#11-rev1_4-3차 전기공사 설계서_REVP0(090401)" xfId="25130"/>
    <cellStyle name="표_수량산출서(수정)_04-포장공_02-배수공_배수공H_통영기초#11-rev1_4-3차 전기공사 설계서_REVP0(090401) 10" xfId="25131"/>
    <cellStyle name="표_수량산출서(수정)_04-포장공_02-배수공_배수공H_통영기초#11-rev1_4-3차 전기공사 설계서_REVP0(090401) 11" xfId="25132"/>
    <cellStyle name="표_수량산출서(수정)_04-포장공_02-배수공_배수공H_통영기초#11-rev1_4-3차 전기공사 설계서_REVP0(090401) 12" xfId="25133"/>
    <cellStyle name="표_수량산출서(수정)_04-포장공_02-배수공_배수공H_통영기초#11-rev1_4-3차 전기공사 설계서_REVP0(090401) 13" xfId="25134"/>
    <cellStyle name="표_수량산출서(수정)_04-포장공_02-배수공_배수공H_통영기초#11-rev1_4-3차 전기공사 설계서_REVP0(090401) 14" xfId="29289"/>
    <cellStyle name="표_수량산출서(수정)_04-포장공_02-배수공_배수공H_통영기초#11-rev1_4-3차 전기공사 설계서_REVP0(090401) 2" xfId="25135"/>
    <cellStyle name="표_수량산출서(수정)_04-포장공_02-배수공_배수공H_통영기초#11-rev1_4-3차 전기공사 설계서_REVP0(090401) 3" xfId="25136"/>
    <cellStyle name="표_수량산출서(수정)_04-포장공_02-배수공_배수공H_통영기초#11-rev1_4-3차 전기공사 설계서_REVP0(090401) 4" xfId="25137"/>
    <cellStyle name="표_수량산출서(수정)_04-포장공_02-배수공_배수공H_통영기초#11-rev1_4-3차 전기공사 설계서_REVP0(090401) 5" xfId="25138"/>
    <cellStyle name="표_수량산출서(수정)_04-포장공_02-배수공_배수공H_통영기초#11-rev1_4-3차 전기공사 설계서_REVP0(090401) 6" xfId="25139"/>
    <cellStyle name="표_수량산출서(수정)_04-포장공_02-배수공_배수공H_통영기초#11-rev1_4-3차 전기공사 설계서_REVP0(090401) 7" xfId="25140"/>
    <cellStyle name="표_수량산출서(수정)_04-포장공_02-배수공_배수공H_통영기초#11-rev1_4-3차 전기공사 설계서_REVP0(090401) 8" xfId="25141"/>
    <cellStyle name="표_수량산출서(수정)_04-포장공_02-배수공_배수공H_통영기초#11-rev1_4-3차 전기공사 설계서_REVP0(090401) 9" xfId="25142"/>
    <cellStyle name="표_수량산출서(수정)_04-포장공_02-배수공_배수공H_통영기초#11-rev1_노임단가" xfId="25143"/>
    <cellStyle name="표_수량산출서(수정)_04-포장공_02-배수공_배수공H_통영기초#11-rev1_노임단가 10" xfId="25144"/>
    <cellStyle name="표_수량산출서(수정)_04-포장공_02-배수공_배수공H_통영기초#11-rev1_노임단가 11" xfId="25145"/>
    <cellStyle name="표_수량산출서(수정)_04-포장공_02-배수공_배수공H_통영기초#11-rev1_노임단가 12" xfId="25146"/>
    <cellStyle name="표_수량산출서(수정)_04-포장공_02-배수공_배수공H_통영기초#11-rev1_노임단가 13" xfId="25147"/>
    <cellStyle name="표_수량산출서(수정)_04-포장공_02-배수공_배수공H_통영기초#11-rev1_노임단가 14" xfId="29288"/>
    <cellStyle name="표_수량산출서(수정)_04-포장공_02-배수공_배수공H_통영기초#11-rev1_노임단가 2" xfId="25148"/>
    <cellStyle name="표_수량산출서(수정)_04-포장공_02-배수공_배수공H_통영기초#11-rev1_노임단가 3" xfId="25149"/>
    <cellStyle name="표_수량산출서(수정)_04-포장공_02-배수공_배수공H_통영기초#11-rev1_노임단가 4" xfId="25150"/>
    <cellStyle name="표_수량산출서(수정)_04-포장공_02-배수공_배수공H_통영기초#11-rev1_노임단가 5" xfId="25151"/>
    <cellStyle name="표_수량산출서(수정)_04-포장공_02-배수공_배수공H_통영기초#11-rev1_노임단가 6" xfId="25152"/>
    <cellStyle name="표_수량산출서(수정)_04-포장공_02-배수공_배수공H_통영기초#11-rev1_노임단가 7" xfId="25153"/>
    <cellStyle name="표_수량산출서(수정)_04-포장공_02-배수공_배수공H_통영기초#11-rev1_노임단가 8" xfId="25154"/>
    <cellStyle name="표_수량산출서(수정)_04-포장공_02-배수공_배수공H_통영기초#11-rev1_노임단가 9" xfId="25155"/>
    <cellStyle name="표_수량산출서(수정)_04-포장공_02-배수공_배수공H_통영기초#11-rev1_노임단가_1-1차 전기공사 설계서(저장탱크)_REVA_090721(전기방식수정분)" xfId="28736"/>
    <cellStyle name="표_수량산출서(수정)_04-포장공_02-배수공_배수공H_통영기초#11-rev1_노임단가_4-3차 전기공사 설계서_REVP0(090401)" xfId="25156"/>
    <cellStyle name="표_수량산출서(수정)_04-포장공_02-배수공_배수공H_통영기초#11-rev1_노임단가_4-3차 전기공사 설계서_REVP0(090401) 10" xfId="25157"/>
    <cellStyle name="표_수량산출서(수정)_04-포장공_02-배수공_배수공H_통영기초#11-rev1_노임단가_4-3차 전기공사 설계서_REVP0(090401) 11" xfId="25158"/>
    <cellStyle name="표_수량산출서(수정)_04-포장공_02-배수공_배수공H_통영기초#11-rev1_노임단가_4-3차 전기공사 설계서_REVP0(090401) 12" xfId="25159"/>
    <cellStyle name="표_수량산출서(수정)_04-포장공_02-배수공_배수공H_통영기초#11-rev1_노임단가_4-3차 전기공사 설계서_REVP0(090401) 13" xfId="25160"/>
    <cellStyle name="표_수량산출서(수정)_04-포장공_02-배수공_배수공H_통영기초#11-rev1_노임단가_4-3차 전기공사 설계서_REVP0(090401) 14" xfId="29287"/>
    <cellStyle name="표_수량산출서(수정)_04-포장공_02-배수공_배수공H_통영기초#11-rev1_노임단가_4-3차 전기공사 설계서_REVP0(090401) 2" xfId="25161"/>
    <cellStyle name="표_수량산출서(수정)_04-포장공_02-배수공_배수공H_통영기초#11-rev1_노임단가_4-3차 전기공사 설계서_REVP0(090401) 3" xfId="25162"/>
    <cellStyle name="표_수량산출서(수정)_04-포장공_02-배수공_배수공H_통영기초#11-rev1_노임단가_4-3차 전기공사 설계서_REVP0(090401) 4" xfId="25163"/>
    <cellStyle name="표_수량산출서(수정)_04-포장공_02-배수공_배수공H_통영기초#11-rev1_노임단가_4-3차 전기공사 설계서_REVP0(090401) 5" xfId="25164"/>
    <cellStyle name="표_수량산출서(수정)_04-포장공_02-배수공_배수공H_통영기초#11-rev1_노임단가_4-3차 전기공사 설계서_REVP0(090401) 6" xfId="25165"/>
    <cellStyle name="표_수량산출서(수정)_04-포장공_02-배수공_배수공H_통영기초#11-rev1_노임단가_4-3차 전기공사 설계서_REVP0(090401) 7" xfId="25166"/>
    <cellStyle name="표_수량산출서(수정)_04-포장공_02-배수공_배수공H_통영기초#11-rev1_노임단가_4-3차 전기공사 설계서_REVP0(090401) 8" xfId="25167"/>
    <cellStyle name="표_수량산출서(수정)_04-포장공_02-배수공_배수공H_통영기초#11-rev1_노임단가_4-3차 전기공사 설계서_REVP0(090401) 9" xfId="25168"/>
    <cellStyle name="표_수량산출서(수정)_04-포장공_02-배수공_배수공H_통영기초#11-rev1_통합내역서" xfId="25169"/>
    <cellStyle name="표_수량산출서(수정)_04-포장공_02-배수공_배수공H_통영기초#11-rev1_통합내역서 10" xfId="25170"/>
    <cellStyle name="표_수량산출서(수정)_04-포장공_02-배수공_배수공H_통영기초#11-rev1_통합내역서 11" xfId="25171"/>
    <cellStyle name="표_수량산출서(수정)_04-포장공_02-배수공_배수공H_통영기초#11-rev1_통합내역서 12" xfId="25172"/>
    <cellStyle name="표_수량산출서(수정)_04-포장공_02-배수공_배수공H_통영기초#11-rev1_통합내역서 13" xfId="25173"/>
    <cellStyle name="표_수량산출서(수정)_04-포장공_02-배수공_배수공H_통영기초#11-rev1_통합내역서 14" xfId="29286"/>
    <cellStyle name="표_수량산출서(수정)_04-포장공_02-배수공_배수공H_통영기초#11-rev1_통합내역서 2" xfId="25174"/>
    <cellStyle name="표_수량산출서(수정)_04-포장공_02-배수공_배수공H_통영기초#11-rev1_통합내역서 3" xfId="25175"/>
    <cellStyle name="표_수량산출서(수정)_04-포장공_02-배수공_배수공H_통영기초#11-rev1_통합내역서 4" xfId="25176"/>
    <cellStyle name="표_수량산출서(수정)_04-포장공_02-배수공_배수공H_통영기초#11-rev1_통합내역서 5" xfId="25177"/>
    <cellStyle name="표_수량산출서(수정)_04-포장공_02-배수공_배수공H_통영기초#11-rev1_통합내역서 6" xfId="25178"/>
    <cellStyle name="표_수량산출서(수정)_04-포장공_02-배수공_배수공H_통영기초#11-rev1_통합내역서 7" xfId="25179"/>
    <cellStyle name="표_수량산출서(수정)_04-포장공_02-배수공_배수공H_통영기초#11-rev1_통합내역서 8" xfId="25180"/>
    <cellStyle name="표_수량산출서(수정)_04-포장공_02-배수공_배수공H_통영기초#11-rev1_통합내역서 9" xfId="25181"/>
    <cellStyle name="표_수량산출서(수정)_04-포장공_02-배수공_배수공H_통영기초#11-rev1_통합내역서_1-1차 전기공사 설계서(저장탱크)_REVA_090721(전기방식수정분)" xfId="28737"/>
    <cellStyle name="표_수량산출서(수정)_04-포장공_02-배수공_배수공H_통영기초#11-rev1_통합내역서_4-3차 전기공사 설계서_REVP0(090401)" xfId="25182"/>
    <cellStyle name="표_수량산출서(수정)_04-포장공_02-배수공_배수공H_통영기초#11-rev1_통합내역서_4-3차 전기공사 설계서_REVP0(090401) 10" xfId="25183"/>
    <cellStyle name="표_수량산출서(수정)_04-포장공_02-배수공_배수공H_통영기초#11-rev1_통합내역서_4-3차 전기공사 설계서_REVP0(090401) 11" xfId="25184"/>
    <cellStyle name="표_수량산출서(수정)_04-포장공_02-배수공_배수공H_통영기초#11-rev1_통합내역서_4-3차 전기공사 설계서_REVP0(090401) 12" xfId="25185"/>
    <cellStyle name="표_수량산출서(수정)_04-포장공_02-배수공_배수공H_통영기초#11-rev1_통합내역서_4-3차 전기공사 설계서_REVP0(090401) 13" xfId="25186"/>
    <cellStyle name="표_수량산출서(수정)_04-포장공_02-배수공_배수공H_통영기초#11-rev1_통합내역서_4-3차 전기공사 설계서_REVP0(090401) 14" xfId="29285"/>
    <cellStyle name="표_수량산출서(수정)_04-포장공_02-배수공_배수공H_통영기초#11-rev1_통합내역서_4-3차 전기공사 설계서_REVP0(090401) 2" xfId="25187"/>
    <cellStyle name="표_수량산출서(수정)_04-포장공_02-배수공_배수공H_통영기초#11-rev1_통합내역서_4-3차 전기공사 설계서_REVP0(090401) 3" xfId="25188"/>
    <cellStyle name="표_수량산출서(수정)_04-포장공_02-배수공_배수공H_통영기초#11-rev1_통합내역서_4-3차 전기공사 설계서_REVP0(090401) 4" xfId="25189"/>
    <cellStyle name="표_수량산출서(수정)_04-포장공_02-배수공_배수공H_통영기초#11-rev1_통합내역서_4-3차 전기공사 설계서_REVP0(090401) 5" xfId="25190"/>
    <cellStyle name="표_수량산출서(수정)_04-포장공_02-배수공_배수공H_통영기초#11-rev1_통합내역서_4-3차 전기공사 설계서_REVP0(090401) 6" xfId="25191"/>
    <cellStyle name="표_수량산출서(수정)_04-포장공_02-배수공_배수공H_통영기초#11-rev1_통합내역서_4-3차 전기공사 설계서_REVP0(090401) 7" xfId="25192"/>
    <cellStyle name="표_수량산출서(수정)_04-포장공_02-배수공_배수공H_통영기초#11-rev1_통합내역서_4-3차 전기공사 설계서_REVP0(090401) 8" xfId="25193"/>
    <cellStyle name="표_수량산출서(수정)_04-포장공_02-배수공_배수공H_통영기초#11-rev1_통합내역서_4-3차 전기공사 설계서_REVP0(090401) 9" xfId="25194"/>
    <cellStyle name="표_수량산출서(수정)_04-포장공_02-배수공_배수공H_통영기초#11-rev1_평택15-17본체내역서_rev5" xfId="25195"/>
    <cellStyle name="표_수량산출서(수정)_04-포장공_02-배수공_배수공H_통영기초#11-rev1_평택15-17본체내역서_rev5 10" xfId="25196"/>
    <cellStyle name="표_수량산출서(수정)_04-포장공_02-배수공_배수공H_통영기초#11-rev1_평택15-17본체내역서_rev5 11" xfId="25197"/>
    <cellStyle name="표_수량산출서(수정)_04-포장공_02-배수공_배수공H_통영기초#11-rev1_평택15-17본체내역서_rev5 12" xfId="25198"/>
    <cellStyle name="표_수량산출서(수정)_04-포장공_02-배수공_배수공H_통영기초#11-rev1_평택15-17본체내역서_rev5 13" xfId="25199"/>
    <cellStyle name="표_수량산출서(수정)_04-포장공_02-배수공_배수공H_통영기초#11-rev1_평택15-17본체내역서_rev5 14" xfId="29284"/>
    <cellStyle name="표_수량산출서(수정)_04-포장공_02-배수공_배수공H_통영기초#11-rev1_평택15-17본체내역서_rev5 2" xfId="25200"/>
    <cellStyle name="표_수량산출서(수정)_04-포장공_02-배수공_배수공H_통영기초#11-rev1_평택15-17본체내역서_rev5 3" xfId="25201"/>
    <cellStyle name="표_수량산출서(수정)_04-포장공_02-배수공_배수공H_통영기초#11-rev1_평택15-17본체내역서_rev5 4" xfId="25202"/>
    <cellStyle name="표_수량산출서(수정)_04-포장공_02-배수공_배수공H_통영기초#11-rev1_평택15-17본체내역서_rev5 5" xfId="25203"/>
    <cellStyle name="표_수량산출서(수정)_04-포장공_02-배수공_배수공H_통영기초#11-rev1_평택15-17본체내역서_rev5 6" xfId="25204"/>
    <cellStyle name="표_수량산출서(수정)_04-포장공_02-배수공_배수공H_통영기초#11-rev1_평택15-17본체내역서_rev5 7" xfId="25205"/>
    <cellStyle name="표_수량산출서(수정)_04-포장공_02-배수공_배수공H_통영기초#11-rev1_평택15-17본체내역서_rev5 8" xfId="25206"/>
    <cellStyle name="표_수량산출서(수정)_04-포장공_02-배수공_배수공H_통영기초#11-rev1_평택15-17본체내역서_rev5 9" xfId="25207"/>
    <cellStyle name="표_수량산출서(수정)_04-포장공_02-배수공_배수공H_통영기초#11-rev1_평택15-17본체내역서_rev5_1-1차 전기공사 설계서(저장탱크)_REVA_090721(전기방식수정분)" xfId="28738"/>
    <cellStyle name="표_수량산출서(수정)_04-포장공_02-배수공_배수공H_통영기초#11-rev1_평택15-17본체내역서_rev5_4-3차 전기공사 설계서_REVP0(090401)" xfId="25208"/>
    <cellStyle name="표_수량산출서(수정)_04-포장공_02-배수공_배수공H_통영기초#11-rev1_평택15-17본체내역서_rev5_4-3차 전기공사 설계서_REVP0(090401) 10" xfId="25209"/>
    <cellStyle name="표_수량산출서(수정)_04-포장공_02-배수공_배수공H_통영기초#11-rev1_평택15-17본체내역서_rev5_4-3차 전기공사 설계서_REVP0(090401) 11" xfId="25210"/>
    <cellStyle name="표_수량산출서(수정)_04-포장공_02-배수공_배수공H_통영기초#11-rev1_평택15-17본체내역서_rev5_4-3차 전기공사 설계서_REVP0(090401) 12" xfId="25211"/>
    <cellStyle name="표_수량산출서(수정)_04-포장공_02-배수공_배수공H_통영기초#11-rev1_평택15-17본체내역서_rev5_4-3차 전기공사 설계서_REVP0(090401) 13" xfId="25212"/>
    <cellStyle name="표_수량산출서(수정)_04-포장공_02-배수공_배수공H_통영기초#11-rev1_평택15-17본체내역서_rev5_4-3차 전기공사 설계서_REVP0(090401) 14" xfId="29283"/>
    <cellStyle name="표_수량산출서(수정)_04-포장공_02-배수공_배수공H_통영기초#11-rev1_평택15-17본체내역서_rev5_4-3차 전기공사 설계서_REVP0(090401) 2" xfId="25213"/>
    <cellStyle name="표_수량산출서(수정)_04-포장공_02-배수공_배수공H_통영기초#11-rev1_평택15-17본체내역서_rev5_4-3차 전기공사 설계서_REVP0(090401) 3" xfId="25214"/>
    <cellStyle name="표_수량산출서(수정)_04-포장공_02-배수공_배수공H_통영기초#11-rev1_평택15-17본체내역서_rev5_4-3차 전기공사 설계서_REVP0(090401) 4" xfId="25215"/>
    <cellStyle name="표_수량산출서(수정)_04-포장공_02-배수공_배수공H_통영기초#11-rev1_평택15-17본체내역서_rev5_4-3차 전기공사 설계서_REVP0(090401) 5" xfId="25216"/>
    <cellStyle name="표_수량산출서(수정)_04-포장공_02-배수공_배수공H_통영기초#11-rev1_평택15-17본체내역서_rev5_4-3차 전기공사 설계서_REVP0(090401) 6" xfId="25217"/>
    <cellStyle name="표_수량산출서(수정)_04-포장공_02-배수공_배수공H_통영기초#11-rev1_평택15-17본체내역서_rev5_4-3차 전기공사 설계서_REVP0(090401) 7" xfId="25218"/>
    <cellStyle name="표_수량산출서(수정)_04-포장공_02-배수공_배수공H_통영기초#11-rev1_평택15-17본체내역서_rev5_4-3차 전기공사 설계서_REVP0(090401) 8" xfId="25219"/>
    <cellStyle name="표_수량산출서(수정)_04-포장공_02-배수공_배수공H_통영기초#11-rev1_평택15-17본체내역서_rev5_4-3차 전기공사 설계서_REVP0(090401) 9" xfId="25220"/>
    <cellStyle name="표_수량산출서(수정)_04-포장공_02-배수공_배수공H_통합내역서" xfId="25221"/>
    <cellStyle name="표_수량산출서(수정)_04-포장공_02-배수공_배수공H_통합내역서 10" xfId="25222"/>
    <cellStyle name="표_수량산출서(수정)_04-포장공_02-배수공_배수공H_통합내역서 11" xfId="25223"/>
    <cellStyle name="표_수량산출서(수정)_04-포장공_02-배수공_배수공H_통합내역서 12" xfId="25224"/>
    <cellStyle name="표_수량산출서(수정)_04-포장공_02-배수공_배수공H_통합내역서 13" xfId="25225"/>
    <cellStyle name="표_수량산출서(수정)_04-포장공_02-배수공_배수공H_통합내역서 14" xfId="29282"/>
    <cellStyle name="표_수량산출서(수정)_04-포장공_02-배수공_배수공H_통합내역서 2" xfId="25226"/>
    <cellStyle name="표_수량산출서(수정)_04-포장공_02-배수공_배수공H_통합내역서 3" xfId="25227"/>
    <cellStyle name="표_수량산출서(수정)_04-포장공_02-배수공_배수공H_통합내역서 4" xfId="25228"/>
    <cellStyle name="표_수량산출서(수정)_04-포장공_02-배수공_배수공H_통합내역서 5" xfId="25229"/>
    <cellStyle name="표_수량산출서(수정)_04-포장공_02-배수공_배수공H_통합내역서 6" xfId="25230"/>
    <cellStyle name="표_수량산출서(수정)_04-포장공_02-배수공_배수공H_통합내역서 7" xfId="25231"/>
    <cellStyle name="표_수량산출서(수정)_04-포장공_02-배수공_배수공H_통합내역서 8" xfId="25232"/>
    <cellStyle name="표_수량산출서(수정)_04-포장공_02-배수공_배수공H_통합내역서 9" xfId="25233"/>
    <cellStyle name="표_수량산출서(수정)_04-포장공_02-배수공_배수공H_통합내역서_1-1차 전기공사 설계서(저장탱크)_REVA_090721(전기방식수정분)" xfId="28739"/>
    <cellStyle name="표_수량산출서(수정)_04-포장공_02-배수공_배수공H_통합내역서_4-3차 전기공사 설계서_REVP0(090401)" xfId="25234"/>
    <cellStyle name="표_수량산출서(수정)_04-포장공_02-배수공_배수공H_통합내역서_4-3차 전기공사 설계서_REVP0(090401) 10" xfId="25235"/>
    <cellStyle name="표_수량산출서(수정)_04-포장공_02-배수공_배수공H_통합내역서_4-3차 전기공사 설계서_REVP0(090401) 11" xfId="25236"/>
    <cellStyle name="표_수량산출서(수정)_04-포장공_02-배수공_배수공H_통합내역서_4-3차 전기공사 설계서_REVP0(090401) 12" xfId="25237"/>
    <cellStyle name="표_수량산출서(수정)_04-포장공_02-배수공_배수공H_통합내역서_4-3차 전기공사 설계서_REVP0(090401) 13" xfId="25238"/>
    <cellStyle name="표_수량산출서(수정)_04-포장공_02-배수공_배수공H_통합내역서_4-3차 전기공사 설계서_REVP0(090401) 14" xfId="29281"/>
    <cellStyle name="표_수량산출서(수정)_04-포장공_02-배수공_배수공H_통합내역서_4-3차 전기공사 설계서_REVP0(090401) 2" xfId="25239"/>
    <cellStyle name="표_수량산출서(수정)_04-포장공_02-배수공_배수공H_통합내역서_4-3차 전기공사 설계서_REVP0(090401) 3" xfId="25240"/>
    <cellStyle name="표_수량산출서(수정)_04-포장공_02-배수공_배수공H_통합내역서_4-3차 전기공사 설계서_REVP0(090401) 4" xfId="25241"/>
    <cellStyle name="표_수량산출서(수정)_04-포장공_02-배수공_배수공H_통합내역서_4-3차 전기공사 설계서_REVP0(090401) 5" xfId="25242"/>
    <cellStyle name="표_수량산출서(수정)_04-포장공_02-배수공_배수공H_통합내역서_4-3차 전기공사 설계서_REVP0(090401) 6" xfId="25243"/>
    <cellStyle name="표_수량산출서(수정)_04-포장공_02-배수공_배수공H_통합내역서_4-3차 전기공사 설계서_REVP0(090401) 7" xfId="25244"/>
    <cellStyle name="표_수량산출서(수정)_04-포장공_02-배수공_배수공H_통합내역서_4-3차 전기공사 설계서_REVP0(090401) 8" xfId="25245"/>
    <cellStyle name="표_수량산출서(수정)_04-포장공_02-배수공_배수공H_통합내역서_4-3차 전기공사 설계서_REVP0(090401) 9" xfId="25246"/>
    <cellStyle name="표_수량산출서(수정)_04-포장공_02-배수공_배수공H_평택15-17본체내역서_rev5" xfId="25247"/>
    <cellStyle name="표_수량산출서(수정)_04-포장공_02-배수공_배수공H_평택15-17본체내역서_rev5 10" xfId="25248"/>
    <cellStyle name="표_수량산출서(수정)_04-포장공_02-배수공_배수공H_평택15-17본체내역서_rev5 11" xfId="25249"/>
    <cellStyle name="표_수량산출서(수정)_04-포장공_02-배수공_배수공H_평택15-17본체내역서_rev5 12" xfId="25250"/>
    <cellStyle name="표_수량산출서(수정)_04-포장공_02-배수공_배수공H_평택15-17본체내역서_rev5 13" xfId="25251"/>
    <cellStyle name="표_수량산출서(수정)_04-포장공_02-배수공_배수공H_평택15-17본체내역서_rev5 14" xfId="29280"/>
    <cellStyle name="표_수량산출서(수정)_04-포장공_02-배수공_배수공H_평택15-17본체내역서_rev5 2" xfId="25252"/>
    <cellStyle name="표_수량산출서(수정)_04-포장공_02-배수공_배수공H_평택15-17본체내역서_rev5 3" xfId="25253"/>
    <cellStyle name="표_수량산출서(수정)_04-포장공_02-배수공_배수공H_평택15-17본체내역서_rev5 4" xfId="25254"/>
    <cellStyle name="표_수량산출서(수정)_04-포장공_02-배수공_배수공H_평택15-17본체내역서_rev5 5" xfId="25255"/>
    <cellStyle name="표_수량산출서(수정)_04-포장공_02-배수공_배수공H_평택15-17본체내역서_rev5 6" xfId="25256"/>
    <cellStyle name="표_수량산출서(수정)_04-포장공_02-배수공_배수공H_평택15-17본체내역서_rev5 7" xfId="25257"/>
    <cellStyle name="표_수량산출서(수정)_04-포장공_02-배수공_배수공H_평택15-17본체내역서_rev5 8" xfId="25258"/>
    <cellStyle name="표_수량산출서(수정)_04-포장공_02-배수공_배수공H_평택15-17본체내역서_rev5 9" xfId="25259"/>
    <cellStyle name="표_수량산출서(수정)_04-포장공_02-배수공_배수공H_평택15-17본체내역서_rev5_1-1차 전기공사 설계서(저장탱크)_REVA_090721(전기방식수정분)" xfId="28740"/>
    <cellStyle name="표_수량산출서(수정)_04-포장공_02-배수공_배수공H_평택15-17본체내역서_rev5_4-3차 전기공사 설계서_REVP0(090401)" xfId="25260"/>
    <cellStyle name="표_수량산출서(수정)_04-포장공_02-배수공_배수공H_평택15-17본체내역서_rev5_4-3차 전기공사 설계서_REVP0(090401) 10" xfId="25261"/>
    <cellStyle name="표_수량산출서(수정)_04-포장공_02-배수공_배수공H_평택15-17본체내역서_rev5_4-3차 전기공사 설계서_REVP0(090401) 11" xfId="25262"/>
    <cellStyle name="표_수량산출서(수정)_04-포장공_02-배수공_배수공H_평택15-17본체내역서_rev5_4-3차 전기공사 설계서_REVP0(090401) 12" xfId="25263"/>
    <cellStyle name="표_수량산출서(수정)_04-포장공_02-배수공_배수공H_평택15-17본체내역서_rev5_4-3차 전기공사 설계서_REVP0(090401) 13" xfId="25264"/>
    <cellStyle name="표_수량산출서(수정)_04-포장공_02-배수공_배수공H_평택15-17본체내역서_rev5_4-3차 전기공사 설계서_REVP0(090401) 14" xfId="29279"/>
    <cellStyle name="표_수량산출서(수정)_04-포장공_02-배수공_배수공H_평택15-17본체내역서_rev5_4-3차 전기공사 설계서_REVP0(090401) 2" xfId="25265"/>
    <cellStyle name="표_수량산출서(수정)_04-포장공_02-배수공_배수공H_평택15-17본체내역서_rev5_4-3차 전기공사 설계서_REVP0(090401) 3" xfId="25266"/>
    <cellStyle name="표_수량산출서(수정)_04-포장공_02-배수공_배수공H_평택15-17본체내역서_rev5_4-3차 전기공사 설계서_REVP0(090401) 4" xfId="25267"/>
    <cellStyle name="표_수량산출서(수정)_04-포장공_02-배수공_배수공H_평택15-17본체내역서_rev5_4-3차 전기공사 설계서_REVP0(090401) 5" xfId="25268"/>
    <cellStyle name="표_수량산출서(수정)_04-포장공_02-배수공_배수공H_평택15-17본체내역서_rev5_4-3차 전기공사 설계서_REVP0(090401) 6" xfId="25269"/>
    <cellStyle name="표_수량산출서(수정)_04-포장공_02-배수공_배수공H_평택15-17본체내역서_rev5_4-3차 전기공사 설계서_REVP0(090401) 7" xfId="25270"/>
    <cellStyle name="표_수량산출서(수정)_04-포장공_02-배수공_배수공H_평택15-17본체내역서_rev5_4-3차 전기공사 설계서_REVP0(090401) 8" xfId="25271"/>
    <cellStyle name="표_수량산출서(수정)_04-포장공_02-배수공_배수공H_평택15-17본체내역서_rev5_4-3차 전기공사 설계서_REVP0(090401) 9" xfId="25272"/>
    <cellStyle name="표_수량산출서(수정)_04-포장공_02-배수공_통영기초#11-rev1" xfId="25273"/>
    <cellStyle name="표_수량산출서(수정)_04-포장공_02-배수공_통영기초#11-rev1 10" xfId="25274"/>
    <cellStyle name="표_수량산출서(수정)_04-포장공_02-배수공_통영기초#11-rev1 11" xfId="25275"/>
    <cellStyle name="표_수량산출서(수정)_04-포장공_02-배수공_통영기초#11-rev1 12" xfId="25276"/>
    <cellStyle name="표_수량산출서(수정)_04-포장공_02-배수공_통영기초#11-rev1 13" xfId="25277"/>
    <cellStyle name="표_수량산출서(수정)_04-포장공_02-배수공_통영기초#11-rev1 14" xfId="29278"/>
    <cellStyle name="표_수량산출서(수정)_04-포장공_02-배수공_통영기초#11-rev1 2" xfId="25278"/>
    <cellStyle name="표_수량산출서(수정)_04-포장공_02-배수공_통영기초#11-rev1 3" xfId="25279"/>
    <cellStyle name="표_수량산출서(수정)_04-포장공_02-배수공_통영기초#11-rev1 4" xfId="25280"/>
    <cellStyle name="표_수량산출서(수정)_04-포장공_02-배수공_통영기초#11-rev1 5" xfId="25281"/>
    <cellStyle name="표_수량산출서(수정)_04-포장공_02-배수공_통영기초#11-rev1 6" xfId="25282"/>
    <cellStyle name="표_수량산출서(수정)_04-포장공_02-배수공_통영기초#11-rev1 7" xfId="25283"/>
    <cellStyle name="표_수량산출서(수정)_04-포장공_02-배수공_통영기초#11-rev1 8" xfId="25284"/>
    <cellStyle name="표_수량산출서(수정)_04-포장공_02-배수공_통영기초#11-rev1 9" xfId="25285"/>
    <cellStyle name="표_수량산출서(수정)_04-포장공_02-배수공_통영기초#11-rev1_1-1차 전기공사 설계서(저장탱크)_REVA_090721(전기방식수정분)" xfId="28741"/>
    <cellStyle name="표_수량산출서(수정)_04-포장공_02-배수공_통영기초#11-rev1_4-3차 전기공사 설계서_REVP0(090401)" xfId="25286"/>
    <cellStyle name="표_수량산출서(수정)_04-포장공_02-배수공_통영기초#11-rev1_4-3차 전기공사 설계서_REVP0(090401) 10" xfId="25287"/>
    <cellStyle name="표_수량산출서(수정)_04-포장공_02-배수공_통영기초#11-rev1_4-3차 전기공사 설계서_REVP0(090401) 11" xfId="25288"/>
    <cellStyle name="표_수량산출서(수정)_04-포장공_02-배수공_통영기초#11-rev1_4-3차 전기공사 설계서_REVP0(090401) 12" xfId="25289"/>
    <cellStyle name="표_수량산출서(수정)_04-포장공_02-배수공_통영기초#11-rev1_4-3차 전기공사 설계서_REVP0(090401) 13" xfId="25290"/>
    <cellStyle name="표_수량산출서(수정)_04-포장공_02-배수공_통영기초#11-rev1_4-3차 전기공사 설계서_REVP0(090401) 14" xfId="29277"/>
    <cellStyle name="표_수량산출서(수정)_04-포장공_02-배수공_통영기초#11-rev1_4-3차 전기공사 설계서_REVP0(090401) 2" xfId="25291"/>
    <cellStyle name="표_수량산출서(수정)_04-포장공_02-배수공_통영기초#11-rev1_4-3차 전기공사 설계서_REVP0(090401) 3" xfId="25292"/>
    <cellStyle name="표_수량산출서(수정)_04-포장공_02-배수공_통영기초#11-rev1_4-3차 전기공사 설계서_REVP0(090401) 4" xfId="25293"/>
    <cellStyle name="표_수량산출서(수정)_04-포장공_02-배수공_통영기초#11-rev1_4-3차 전기공사 설계서_REVP0(090401) 5" xfId="25294"/>
    <cellStyle name="표_수량산출서(수정)_04-포장공_02-배수공_통영기초#11-rev1_4-3차 전기공사 설계서_REVP0(090401) 6" xfId="25295"/>
    <cellStyle name="표_수량산출서(수정)_04-포장공_02-배수공_통영기초#11-rev1_4-3차 전기공사 설계서_REVP0(090401) 7" xfId="25296"/>
    <cellStyle name="표_수량산출서(수정)_04-포장공_02-배수공_통영기초#11-rev1_4-3차 전기공사 설계서_REVP0(090401) 8" xfId="25297"/>
    <cellStyle name="표_수량산출서(수정)_04-포장공_02-배수공_통영기초#11-rev1_4-3차 전기공사 설계서_REVP0(090401) 9" xfId="25298"/>
    <cellStyle name="표_수량산출서(수정)_04-포장공_02-배수공_통영기초#11-rev1_노임단가" xfId="25299"/>
    <cellStyle name="표_수량산출서(수정)_04-포장공_02-배수공_통영기초#11-rev1_노임단가 10" xfId="25300"/>
    <cellStyle name="표_수량산출서(수정)_04-포장공_02-배수공_통영기초#11-rev1_노임단가 11" xfId="25301"/>
    <cellStyle name="표_수량산출서(수정)_04-포장공_02-배수공_통영기초#11-rev1_노임단가 12" xfId="25302"/>
    <cellStyle name="표_수량산출서(수정)_04-포장공_02-배수공_통영기초#11-rev1_노임단가 13" xfId="25303"/>
    <cellStyle name="표_수량산출서(수정)_04-포장공_02-배수공_통영기초#11-rev1_노임단가 14" xfId="29276"/>
    <cellStyle name="표_수량산출서(수정)_04-포장공_02-배수공_통영기초#11-rev1_노임단가 2" xfId="25304"/>
    <cellStyle name="표_수량산출서(수정)_04-포장공_02-배수공_통영기초#11-rev1_노임단가 3" xfId="25305"/>
    <cellStyle name="표_수량산출서(수정)_04-포장공_02-배수공_통영기초#11-rev1_노임단가 4" xfId="25306"/>
    <cellStyle name="표_수량산출서(수정)_04-포장공_02-배수공_통영기초#11-rev1_노임단가 5" xfId="25307"/>
    <cellStyle name="표_수량산출서(수정)_04-포장공_02-배수공_통영기초#11-rev1_노임단가 6" xfId="25308"/>
    <cellStyle name="표_수량산출서(수정)_04-포장공_02-배수공_통영기초#11-rev1_노임단가 7" xfId="25309"/>
    <cellStyle name="표_수량산출서(수정)_04-포장공_02-배수공_통영기초#11-rev1_노임단가 8" xfId="25310"/>
    <cellStyle name="표_수량산출서(수정)_04-포장공_02-배수공_통영기초#11-rev1_노임단가 9" xfId="25311"/>
    <cellStyle name="표_수량산출서(수정)_04-포장공_02-배수공_통영기초#11-rev1_노임단가_1-1차 전기공사 설계서(저장탱크)_REVA_090721(전기방식수정분)" xfId="28742"/>
    <cellStyle name="표_수량산출서(수정)_04-포장공_02-배수공_통영기초#11-rev1_노임단가_4-3차 전기공사 설계서_REVP0(090401)" xfId="25312"/>
    <cellStyle name="표_수량산출서(수정)_04-포장공_02-배수공_통영기초#11-rev1_노임단가_4-3차 전기공사 설계서_REVP0(090401) 10" xfId="25313"/>
    <cellStyle name="표_수량산출서(수정)_04-포장공_02-배수공_통영기초#11-rev1_노임단가_4-3차 전기공사 설계서_REVP0(090401) 11" xfId="25314"/>
    <cellStyle name="표_수량산출서(수정)_04-포장공_02-배수공_통영기초#11-rev1_노임단가_4-3차 전기공사 설계서_REVP0(090401) 12" xfId="25315"/>
    <cellStyle name="표_수량산출서(수정)_04-포장공_02-배수공_통영기초#11-rev1_노임단가_4-3차 전기공사 설계서_REVP0(090401) 13" xfId="25316"/>
    <cellStyle name="표_수량산출서(수정)_04-포장공_02-배수공_통영기초#11-rev1_노임단가_4-3차 전기공사 설계서_REVP0(090401) 14" xfId="29275"/>
    <cellStyle name="표_수량산출서(수정)_04-포장공_02-배수공_통영기초#11-rev1_노임단가_4-3차 전기공사 설계서_REVP0(090401) 2" xfId="25317"/>
    <cellStyle name="표_수량산출서(수정)_04-포장공_02-배수공_통영기초#11-rev1_노임단가_4-3차 전기공사 설계서_REVP0(090401) 3" xfId="25318"/>
    <cellStyle name="표_수량산출서(수정)_04-포장공_02-배수공_통영기초#11-rev1_노임단가_4-3차 전기공사 설계서_REVP0(090401) 4" xfId="25319"/>
    <cellStyle name="표_수량산출서(수정)_04-포장공_02-배수공_통영기초#11-rev1_노임단가_4-3차 전기공사 설계서_REVP0(090401) 5" xfId="25320"/>
    <cellStyle name="표_수량산출서(수정)_04-포장공_02-배수공_통영기초#11-rev1_노임단가_4-3차 전기공사 설계서_REVP0(090401) 6" xfId="25321"/>
    <cellStyle name="표_수량산출서(수정)_04-포장공_02-배수공_통영기초#11-rev1_노임단가_4-3차 전기공사 설계서_REVP0(090401) 7" xfId="25322"/>
    <cellStyle name="표_수량산출서(수정)_04-포장공_02-배수공_통영기초#11-rev1_노임단가_4-3차 전기공사 설계서_REVP0(090401) 8" xfId="25323"/>
    <cellStyle name="표_수량산출서(수정)_04-포장공_02-배수공_통영기초#11-rev1_노임단가_4-3차 전기공사 설계서_REVP0(090401) 9" xfId="25324"/>
    <cellStyle name="표_수량산출서(수정)_04-포장공_02-배수공_통영기초#11-rev1_통합내역서" xfId="25325"/>
    <cellStyle name="표_수량산출서(수정)_04-포장공_02-배수공_통영기초#11-rev1_통합내역서 10" xfId="25326"/>
    <cellStyle name="표_수량산출서(수정)_04-포장공_02-배수공_통영기초#11-rev1_통합내역서 11" xfId="25327"/>
    <cellStyle name="표_수량산출서(수정)_04-포장공_02-배수공_통영기초#11-rev1_통합내역서 12" xfId="25328"/>
    <cellStyle name="표_수량산출서(수정)_04-포장공_02-배수공_통영기초#11-rev1_통합내역서 13" xfId="25329"/>
    <cellStyle name="표_수량산출서(수정)_04-포장공_02-배수공_통영기초#11-rev1_통합내역서 14" xfId="29274"/>
    <cellStyle name="표_수량산출서(수정)_04-포장공_02-배수공_통영기초#11-rev1_통합내역서 2" xfId="25330"/>
    <cellStyle name="표_수량산출서(수정)_04-포장공_02-배수공_통영기초#11-rev1_통합내역서 3" xfId="25331"/>
    <cellStyle name="표_수량산출서(수정)_04-포장공_02-배수공_통영기초#11-rev1_통합내역서 4" xfId="25332"/>
    <cellStyle name="표_수량산출서(수정)_04-포장공_02-배수공_통영기초#11-rev1_통합내역서 5" xfId="25333"/>
    <cellStyle name="표_수량산출서(수정)_04-포장공_02-배수공_통영기초#11-rev1_통합내역서 6" xfId="25334"/>
    <cellStyle name="표_수량산출서(수정)_04-포장공_02-배수공_통영기초#11-rev1_통합내역서 7" xfId="25335"/>
    <cellStyle name="표_수량산출서(수정)_04-포장공_02-배수공_통영기초#11-rev1_통합내역서 8" xfId="25336"/>
    <cellStyle name="표_수량산출서(수정)_04-포장공_02-배수공_통영기초#11-rev1_통합내역서 9" xfId="25337"/>
    <cellStyle name="표_수량산출서(수정)_04-포장공_02-배수공_통영기초#11-rev1_통합내역서_1-1차 전기공사 설계서(저장탱크)_REVA_090721(전기방식수정분)" xfId="28743"/>
    <cellStyle name="표_수량산출서(수정)_04-포장공_02-배수공_통영기초#11-rev1_통합내역서_4-3차 전기공사 설계서_REVP0(090401)" xfId="25338"/>
    <cellStyle name="표_수량산출서(수정)_04-포장공_02-배수공_통영기초#11-rev1_통합내역서_4-3차 전기공사 설계서_REVP0(090401) 10" xfId="25339"/>
    <cellStyle name="표_수량산출서(수정)_04-포장공_02-배수공_통영기초#11-rev1_통합내역서_4-3차 전기공사 설계서_REVP0(090401) 11" xfId="25340"/>
    <cellStyle name="표_수량산출서(수정)_04-포장공_02-배수공_통영기초#11-rev1_통합내역서_4-3차 전기공사 설계서_REVP0(090401) 12" xfId="25341"/>
    <cellStyle name="표_수량산출서(수정)_04-포장공_02-배수공_통영기초#11-rev1_통합내역서_4-3차 전기공사 설계서_REVP0(090401) 13" xfId="25342"/>
    <cellStyle name="표_수량산출서(수정)_04-포장공_02-배수공_통영기초#11-rev1_통합내역서_4-3차 전기공사 설계서_REVP0(090401) 14" xfId="29273"/>
    <cellStyle name="표_수량산출서(수정)_04-포장공_02-배수공_통영기초#11-rev1_통합내역서_4-3차 전기공사 설계서_REVP0(090401) 2" xfId="25343"/>
    <cellStyle name="표_수량산출서(수정)_04-포장공_02-배수공_통영기초#11-rev1_통합내역서_4-3차 전기공사 설계서_REVP0(090401) 3" xfId="25344"/>
    <cellStyle name="표_수량산출서(수정)_04-포장공_02-배수공_통영기초#11-rev1_통합내역서_4-3차 전기공사 설계서_REVP0(090401) 4" xfId="25345"/>
    <cellStyle name="표_수량산출서(수정)_04-포장공_02-배수공_통영기초#11-rev1_통합내역서_4-3차 전기공사 설계서_REVP0(090401) 5" xfId="25346"/>
    <cellStyle name="표_수량산출서(수정)_04-포장공_02-배수공_통영기초#11-rev1_통합내역서_4-3차 전기공사 설계서_REVP0(090401) 6" xfId="25347"/>
    <cellStyle name="표_수량산출서(수정)_04-포장공_02-배수공_통영기초#11-rev1_통합내역서_4-3차 전기공사 설계서_REVP0(090401) 7" xfId="25348"/>
    <cellStyle name="표_수량산출서(수정)_04-포장공_02-배수공_통영기초#11-rev1_통합내역서_4-3차 전기공사 설계서_REVP0(090401) 8" xfId="25349"/>
    <cellStyle name="표_수량산출서(수정)_04-포장공_02-배수공_통영기초#11-rev1_통합내역서_4-3차 전기공사 설계서_REVP0(090401) 9" xfId="25350"/>
    <cellStyle name="표_수량산출서(수정)_04-포장공_02-배수공_통영기초#11-rev1_평택15-17본체내역서_rev5" xfId="25351"/>
    <cellStyle name="표_수량산출서(수정)_04-포장공_02-배수공_통영기초#11-rev1_평택15-17본체내역서_rev5 10" xfId="25352"/>
    <cellStyle name="표_수량산출서(수정)_04-포장공_02-배수공_통영기초#11-rev1_평택15-17본체내역서_rev5 11" xfId="25353"/>
    <cellStyle name="표_수량산출서(수정)_04-포장공_02-배수공_통영기초#11-rev1_평택15-17본체내역서_rev5 12" xfId="25354"/>
    <cellStyle name="표_수량산출서(수정)_04-포장공_02-배수공_통영기초#11-rev1_평택15-17본체내역서_rev5 13" xfId="25355"/>
    <cellStyle name="표_수량산출서(수정)_04-포장공_02-배수공_통영기초#11-rev1_평택15-17본체내역서_rev5 14" xfId="29272"/>
    <cellStyle name="표_수량산출서(수정)_04-포장공_02-배수공_통영기초#11-rev1_평택15-17본체내역서_rev5 2" xfId="25356"/>
    <cellStyle name="표_수량산출서(수정)_04-포장공_02-배수공_통영기초#11-rev1_평택15-17본체내역서_rev5 3" xfId="25357"/>
    <cellStyle name="표_수량산출서(수정)_04-포장공_02-배수공_통영기초#11-rev1_평택15-17본체내역서_rev5 4" xfId="25358"/>
    <cellStyle name="표_수량산출서(수정)_04-포장공_02-배수공_통영기초#11-rev1_평택15-17본체내역서_rev5 5" xfId="25359"/>
    <cellStyle name="표_수량산출서(수정)_04-포장공_02-배수공_통영기초#11-rev1_평택15-17본체내역서_rev5 6" xfId="25360"/>
    <cellStyle name="표_수량산출서(수정)_04-포장공_02-배수공_통영기초#11-rev1_평택15-17본체내역서_rev5 7" xfId="25361"/>
    <cellStyle name="표_수량산출서(수정)_04-포장공_02-배수공_통영기초#11-rev1_평택15-17본체내역서_rev5 8" xfId="25362"/>
    <cellStyle name="표_수량산출서(수정)_04-포장공_02-배수공_통영기초#11-rev1_평택15-17본체내역서_rev5 9" xfId="25363"/>
    <cellStyle name="표_수량산출서(수정)_04-포장공_02-배수공_통영기초#11-rev1_평택15-17본체내역서_rev5_1-1차 전기공사 설계서(저장탱크)_REVA_090721(전기방식수정분)" xfId="28744"/>
    <cellStyle name="표_수량산출서(수정)_04-포장공_02-배수공_통영기초#11-rev1_평택15-17본체내역서_rev5_4-3차 전기공사 설계서_REVP0(090401)" xfId="25364"/>
    <cellStyle name="표_수량산출서(수정)_04-포장공_02-배수공_통영기초#11-rev1_평택15-17본체내역서_rev5_4-3차 전기공사 설계서_REVP0(090401) 10" xfId="25365"/>
    <cellStyle name="표_수량산출서(수정)_04-포장공_02-배수공_통영기초#11-rev1_평택15-17본체내역서_rev5_4-3차 전기공사 설계서_REVP0(090401) 11" xfId="25366"/>
    <cellStyle name="표_수량산출서(수정)_04-포장공_02-배수공_통영기초#11-rev1_평택15-17본체내역서_rev5_4-3차 전기공사 설계서_REVP0(090401) 12" xfId="25367"/>
    <cellStyle name="표_수량산출서(수정)_04-포장공_02-배수공_통영기초#11-rev1_평택15-17본체내역서_rev5_4-3차 전기공사 설계서_REVP0(090401) 13" xfId="25368"/>
    <cellStyle name="표_수량산출서(수정)_04-포장공_02-배수공_통영기초#11-rev1_평택15-17본체내역서_rev5_4-3차 전기공사 설계서_REVP0(090401) 14" xfId="29271"/>
    <cellStyle name="표_수량산출서(수정)_04-포장공_02-배수공_통영기초#11-rev1_평택15-17본체내역서_rev5_4-3차 전기공사 설계서_REVP0(090401) 2" xfId="25369"/>
    <cellStyle name="표_수량산출서(수정)_04-포장공_02-배수공_통영기초#11-rev1_평택15-17본체내역서_rev5_4-3차 전기공사 설계서_REVP0(090401) 3" xfId="25370"/>
    <cellStyle name="표_수량산출서(수정)_04-포장공_02-배수공_통영기초#11-rev1_평택15-17본체내역서_rev5_4-3차 전기공사 설계서_REVP0(090401) 4" xfId="25371"/>
    <cellStyle name="표_수량산출서(수정)_04-포장공_02-배수공_통영기초#11-rev1_평택15-17본체내역서_rev5_4-3차 전기공사 설계서_REVP0(090401) 5" xfId="25372"/>
    <cellStyle name="표_수량산출서(수정)_04-포장공_02-배수공_통영기초#11-rev1_평택15-17본체내역서_rev5_4-3차 전기공사 설계서_REVP0(090401) 6" xfId="25373"/>
    <cellStyle name="표_수량산출서(수정)_04-포장공_02-배수공_통영기초#11-rev1_평택15-17본체내역서_rev5_4-3차 전기공사 설계서_REVP0(090401) 7" xfId="25374"/>
    <cellStyle name="표_수량산출서(수정)_04-포장공_02-배수공_통영기초#11-rev1_평택15-17본체내역서_rev5_4-3차 전기공사 설계서_REVP0(090401) 8" xfId="25375"/>
    <cellStyle name="표_수량산출서(수정)_04-포장공_02-배수공_통영기초#11-rev1_평택15-17본체내역서_rev5_4-3차 전기공사 설계서_REVP0(090401) 9" xfId="25376"/>
    <cellStyle name="표_수량산출서(수정)_04-포장공_02-배수공_통합내역서" xfId="25377"/>
    <cellStyle name="표_수량산출서(수정)_04-포장공_02-배수공_통합내역서 10" xfId="25378"/>
    <cellStyle name="표_수량산출서(수정)_04-포장공_02-배수공_통합내역서 11" xfId="25379"/>
    <cellStyle name="표_수량산출서(수정)_04-포장공_02-배수공_통합내역서 12" xfId="25380"/>
    <cellStyle name="표_수량산출서(수정)_04-포장공_02-배수공_통합내역서 13" xfId="25381"/>
    <cellStyle name="표_수량산출서(수정)_04-포장공_02-배수공_통합내역서 14" xfId="29270"/>
    <cellStyle name="표_수량산출서(수정)_04-포장공_02-배수공_통합내역서 2" xfId="25382"/>
    <cellStyle name="표_수량산출서(수정)_04-포장공_02-배수공_통합내역서 3" xfId="25383"/>
    <cellStyle name="표_수량산출서(수정)_04-포장공_02-배수공_통합내역서 4" xfId="25384"/>
    <cellStyle name="표_수량산출서(수정)_04-포장공_02-배수공_통합내역서 5" xfId="25385"/>
    <cellStyle name="표_수량산출서(수정)_04-포장공_02-배수공_통합내역서 6" xfId="25386"/>
    <cellStyle name="표_수량산출서(수정)_04-포장공_02-배수공_통합내역서 7" xfId="25387"/>
    <cellStyle name="표_수량산출서(수정)_04-포장공_02-배수공_통합내역서 8" xfId="25388"/>
    <cellStyle name="표_수량산출서(수정)_04-포장공_02-배수공_통합내역서 9" xfId="25389"/>
    <cellStyle name="표_수량산출서(수정)_04-포장공_02-배수공_통합내역서_1-1차 전기공사 설계서(저장탱크)_REVA_090721(전기방식수정분)" xfId="28745"/>
    <cellStyle name="표_수량산출서(수정)_04-포장공_02-배수공_통합내역서_4-3차 전기공사 설계서_REVP0(090401)" xfId="25390"/>
    <cellStyle name="표_수량산출서(수정)_04-포장공_02-배수공_통합내역서_4-3차 전기공사 설계서_REVP0(090401) 10" xfId="25391"/>
    <cellStyle name="표_수량산출서(수정)_04-포장공_02-배수공_통합내역서_4-3차 전기공사 설계서_REVP0(090401) 11" xfId="25392"/>
    <cellStyle name="표_수량산출서(수정)_04-포장공_02-배수공_통합내역서_4-3차 전기공사 설계서_REVP0(090401) 12" xfId="25393"/>
    <cellStyle name="표_수량산출서(수정)_04-포장공_02-배수공_통합내역서_4-3차 전기공사 설계서_REVP0(090401) 13" xfId="25394"/>
    <cellStyle name="표_수량산출서(수정)_04-포장공_02-배수공_통합내역서_4-3차 전기공사 설계서_REVP0(090401) 14" xfId="29269"/>
    <cellStyle name="표_수량산출서(수정)_04-포장공_02-배수공_통합내역서_4-3차 전기공사 설계서_REVP0(090401) 2" xfId="25395"/>
    <cellStyle name="표_수량산출서(수정)_04-포장공_02-배수공_통합내역서_4-3차 전기공사 설계서_REVP0(090401) 3" xfId="25396"/>
    <cellStyle name="표_수량산출서(수정)_04-포장공_02-배수공_통합내역서_4-3차 전기공사 설계서_REVP0(090401) 4" xfId="25397"/>
    <cellStyle name="표_수량산출서(수정)_04-포장공_02-배수공_통합내역서_4-3차 전기공사 설계서_REVP0(090401) 5" xfId="25398"/>
    <cellStyle name="표_수량산출서(수정)_04-포장공_02-배수공_통합내역서_4-3차 전기공사 설계서_REVP0(090401) 6" xfId="25399"/>
    <cellStyle name="표_수량산출서(수정)_04-포장공_02-배수공_통합내역서_4-3차 전기공사 설계서_REVP0(090401) 7" xfId="25400"/>
    <cellStyle name="표_수량산출서(수정)_04-포장공_02-배수공_통합내역서_4-3차 전기공사 설계서_REVP0(090401) 8" xfId="25401"/>
    <cellStyle name="표_수량산출서(수정)_04-포장공_02-배수공_통합내역서_4-3차 전기공사 설계서_REVP0(090401) 9" xfId="25402"/>
    <cellStyle name="표_수량산출서(수정)_04-포장공_02-배수공_평택15-17본체내역서_rev5" xfId="25403"/>
    <cellStyle name="표_수량산출서(수정)_04-포장공_02-배수공_평택15-17본체내역서_rev5 10" xfId="25404"/>
    <cellStyle name="표_수량산출서(수정)_04-포장공_02-배수공_평택15-17본체내역서_rev5 11" xfId="25405"/>
    <cellStyle name="표_수량산출서(수정)_04-포장공_02-배수공_평택15-17본체내역서_rev5 12" xfId="25406"/>
    <cellStyle name="표_수량산출서(수정)_04-포장공_02-배수공_평택15-17본체내역서_rev5 13" xfId="25407"/>
    <cellStyle name="표_수량산출서(수정)_04-포장공_02-배수공_평택15-17본체내역서_rev5 14" xfId="29268"/>
    <cellStyle name="표_수량산출서(수정)_04-포장공_02-배수공_평택15-17본체내역서_rev5 2" xfId="25408"/>
    <cellStyle name="표_수량산출서(수정)_04-포장공_02-배수공_평택15-17본체내역서_rev5 3" xfId="25409"/>
    <cellStyle name="표_수량산출서(수정)_04-포장공_02-배수공_평택15-17본체내역서_rev5 4" xfId="25410"/>
    <cellStyle name="표_수량산출서(수정)_04-포장공_02-배수공_평택15-17본체내역서_rev5 5" xfId="25411"/>
    <cellStyle name="표_수량산출서(수정)_04-포장공_02-배수공_평택15-17본체내역서_rev5 6" xfId="25412"/>
    <cellStyle name="표_수량산출서(수정)_04-포장공_02-배수공_평택15-17본체내역서_rev5 7" xfId="25413"/>
    <cellStyle name="표_수량산출서(수정)_04-포장공_02-배수공_평택15-17본체내역서_rev5 8" xfId="25414"/>
    <cellStyle name="표_수량산출서(수정)_04-포장공_02-배수공_평택15-17본체내역서_rev5 9" xfId="25415"/>
    <cellStyle name="표_수량산출서(수정)_04-포장공_02-배수공_평택15-17본체내역서_rev5_1-1차 전기공사 설계서(저장탱크)_REVA_090721(전기방식수정분)" xfId="28746"/>
    <cellStyle name="표_수량산출서(수정)_04-포장공_02-배수공_평택15-17본체내역서_rev5_4-3차 전기공사 설계서_REVP0(090401)" xfId="25416"/>
    <cellStyle name="표_수량산출서(수정)_04-포장공_02-배수공_평택15-17본체내역서_rev5_4-3차 전기공사 설계서_REVP0(090401) 10" xfId="25417"/>
    <cellStyle name="표_수량산출서(수정)_04-포장공_02-배수공_평택15-17본체내역서_rev5_4-3차 전기공사 설계서_REVP0(090401) 11" xfId="25418"/>
    <cellStyle name="표_수량산출서(수정)_04-포장공_02-배수공_평택15-17본체내역서_rev5_4-3차 전기공사 설계서_REVP0(090401) 12" xfId="25419"/>
    <cellStyle name="표_수량산출서(수정)_04-포장공_02-배수공_평택15-17본체내역서_rev5_4-3차 전기공사 설계서_REVP0(090401) 13" xfId="25420"/>
    <cellStyle name="표_수량산출서(수정)_04-포장공_02-배수공_평택15-17본체내역서_rev5_4-3차 전기공사 설계서_REVP0(090401) 14" xfId="29267"/>
    <cellStyle name="표_수량산출서(수정)_04-포장공_02-배수공_평택15-17본체내역서_rev5_4-3차 전기공사 설계서_REVP0(090401) 2" xfId="25421"/>
    <cellStyle name="표_수량산출서(수정)_04-포장공_02-배수공_평택15-17본체내역서_rev5_4-3차 전기공사 설계서_REVP0(090401) 3" xfId="25422"/>
    <cellStyle name="표_수량산출서(수정)_04-포장공_02-배수공_평택15-17본체내역서_rev5_4-3차 전기공사 설계서_REVP0(090401) 4" xfId="25423"/>
    <cellStyle name="표_수량산출서(수정)_04-포장공_02-배수공_평택15-17본체내역서_rev5_4-3차 전기공사 설계서_REVP0(090401) 5" xfId="25424"/>
    <cellStyle name="표_수량산출서(수정)_04-포장공_02-배수공_평택15-17본체내역서_rev5_4-3차 전기공사 설계서_REVP0(090401) 6" xfId="25425"/>
    <cellStyle name="표_수량산출서(수정)_04-포장공_02-배수공_평택15-17본체내역서_rev5_4-3차 전기공사 설계서_REVP0(090401) 7" xfId="25426"/>
    <cellStyle name="표_수량산출서(수정)_04-포장공_02-배수공_평택15-17본체내역서_rev5_4-3차 전기공사 설계서_REVP0(090401) 8" xfId="25427"/>
    <cellStyle name="표_수량산출서(수정)_04-포장공_02-배수공_평택15-17본체내역서_rev5_4-3차 전기공사 설계서_REVP0(090401) 9" xfId="25428"/>
    <cellStyle name="표_수량산출서(수정)_06-부대공_02-배수공" xfId="25429"/>
    <cellStyle name="표_수량산출서(수정)_06-부대공_02-배수공 10" xfId="25430"/>
    <cellStyle name="표_수량산출서(수정)_06-부대공_02-배수공 11" xfId="25431"/>
    <cellStyle name="표_수량산출서(수정)_06-부대공_02-배수공 12" xfId="25432"/>
    <cellStyle name="표_수량산출서(수정)_06-부대공_02-배수공 13" xfId="25433"/>
    <cellStyle name="표_수량산출서(수정)_06-부대공_02-배수공 14" xfId="29266"/>
    <cellStyle name="표_수량산출서(수정)_06-부대공_02-배수공 2" xfId="25434"/>
    <cellStyle name="표_수량산출서(수정)_06-부대공_02-배수공 3" xfId="25435"/>
    <cellStyle name="표_수량산출서(수정)_06-부대공_02-배수공 4" xfId="25436"/>
    <cellStyle name="표_수량산출서(수정)_06-부대공_02-배수공 5" xfId="25437"/>
    <cellStyle name="표_수량산출서(수정)_06-부대공_02-배수공 6" xfId="25438"/>
    <cellStyle name="표_수량산출서(수정)_06-부대공_02-배수공 7" xfId="25439"/>
    <cellStyle name="표_수량산출서(수정)_06-부대공_02-배수공 8" xfId="25440"/>
    <cellStyle name="표_수량산출서(수정)_06-부대공_02-배수공 9" xfId="25441"/>
    <cellStyle name="표_수량산출서(수정)_06-부대공_02-배수공_1-1차 전기공사 설계서(저장탱크)_REVA_090721(전기방식수정분)" xfId="28747"/>
    <cellStyle name="표_수량산출서(수정)_06-부대공_02-배수공_4-3차 전기공사 설계서_REVP0(090401)" xfId="25442"/>
    <cellStyle name="표_수량산출서(수정)_06-부대공_02-배수공_4-3차 전기공사 설계서_REVP0(090401) 10" xfId="25443"/>
    <cellStyle name="표_수량산출서(수정)_06-부대공_02-배수공_4-3차 전기공사 설계서_REVP0(090401) 11" xfId="25444"/>
    <cellStyle name="표_수량산출서(수정)_06-부대공_02-배수공_4-3차 전기공사 설계서_REVP0(090401) 12" xfId="25445"/>
    <cellStyle name="표_수량산출서(수정)_06-부대공_02-배수공_4-3차 전기공사 설계서_REVP0(090401) 13" xfId="25446"/>
    <cellStyle name="표_수량산출서(수정)_06-부대공_02-배수공_4-3차 전기공사 설계서_REVP0(090401) 14" xfId="29265"/>
    <cellStyle name="표_수량산출서(수정)_06-부대공_02-배수공_4-3차 전기공사 설계서_REVP0(090401) 2" xfId="25447"/>
    <cellStyle name="표_수량산출서(수정)_06-부대공_02-배수공_4-3차 전기공사 설계서_REVP0(090401) 3" xfId="25448"/>
    <cellStyle name="표_수량산출서(수정)_06-부대공_02-배수공_4-3차 전기공사 설계서_REVP0(090401) 4" xfId="25449"/>
    <cellStyle name="표_수량산출서(수정)_06-부대공_02-배수공_4-3차 전기공사 설계서_REVP0(090401) 5" xfId="25450"/>
    <cellStyle name="표_수량산출서(수정)_06-부대공_02-배수공_4-3차 전기공사 설계서_REVP0(090401) 6" xfId="25451"/>
    <cellStyle name="표_수량산출서(수정)_06-부대공_02-배수공_4-3차 전기공사 설계서_REVP0(090401) 7" xfId="25452"/>
    <cellStyle name="표_수량산출서(수정)_06-부대공_02-배수공_4-3차 전기공사 설계서_REVP0(090401) 8" xfId="25453"/>
    <cellStyle name="표_수량산출서(수정)_06-부대공_02-배수공_4-3차 전기공사 설계서_REVP0(090401) 9" xfId="25454"/>
    <cellStyle name="표_수량산출서(수정)_06-부대공_02-배수공_노임단가" xfId="25455"/>
    <cellStyle name="표_수량산출서(수정)_06-부대공_02-배수공_노임단가 10" xfId="25456"/>
    <cellStyle name="표_수량산출서(수정)_06-부대공_02-배수공_노임단가 11" xfId="25457"/>
    <cellStyle name="표_수량산출서(수정)_06-부대공_02-배수공_노임단가 12" xfId="25458"/>
    <cellStyle name="표_수량산출서(수정)_06-부대공_02-배수공_노임단가 13" xfId="25459"/>
    <cellStyle name="표_수량산출서(수정)_06-부대공_02-배수공_노임단가 14" xfId="29264"/>
    <cellStyle name="표_수량산출서(수정)_06-부대공_02-배수공_노임단가 2" xfId="25460"/>
    <cellStyle name="표_수량산출서(수정)_06-부대공_02-배수공_노임단가 3" xfId="25461"/>
    <cellStyle name="표_수량산출서(수정)_06-부대공_02-배수공_노임단가 4" xfId="25462"/>
    <cellStyle name="표_수량산출서(수정)_06-부대공_02-배수공_노임단가 5" xfId="25463"/>
    <cellStyle name="표_수량산출서(수정)_06-부대공_02-배수공_노임단가 6" xfId="25464"/>
    <cellStyle name="표_수량산출서(수정)_06-부대공_02-배수공_노임단가 7" xfId="25465"/>
    <cellStyle name="표_수량산출서(수정)_06-부대공_02-배수공_노임단가 8" xfId="25466"/>
    <cellStyle name="표_수량산출서(수정)_06-부대공_02-배수공_노임단가 9" xfId="25467"/>
    <cellStyle name="표_수량산출서(수정)_06-부대공_02-배수공_노임단가_1-1차 전기공사 설계서(저장탱크)_REVA_090721(전기방식수정분)" xfId="28748"/>
    <cellStyle name="표_수량산출서(수정)_06-부대공_02-배수공_노임단가_4-3차 전기공사 설계서_REVP0(090401)" xfId="25468"/>
    <cellStyle name="표_수량산출서(수정)_06-부대공_02-배수공_노임단가_4-3차 전기공사 설계서_REVP0(090401) 10" xfId="25469"/>
    <cellStyle name="표_수량산출서(수정)_06-부대공_02-배수공_노임단가_4-3차 전기공사 설계서_REVP0(090401) 11" xfId="25470"/>
    <cellStyle name="표_수량산출서(수정)_06-부대공_02-배수공_노임단가_4-3차 전기공사 설계서_REVP0(090401) 12" xfId="25471"/>
    <cellStyle name="표_수량산출서(수정)_06-부대공_02-배수공_노임단가_4-3차 전기공사 설계서_REVP0(090401) 13" xfId="25472"/>
    <cellStyle name="표_수량산출서(수정)_06-부대공_02-배수공_노임단가_4-3차 전기공사 설계서_REVP0(090401) 14" xfId="29263"/>
    <cellStyle name="표_수량산출서(수정)_06-부대공_02-배수공_노임단가_4-3차 전기공사 설계서_REVP0(090401) 2" xfId="25473"/>
    <cellStyle name="표_수량산출서(수정)_06-부대공_02-배수공_노임단가_4-3차 전기공사 설계서_REVP0(090401) 3" xfId="25474"/>
    <cellStyle name="표_수량산출서(수정)_06-부대공_02-배수공_노임단가_4-3차 전기공사 설계서_REVP0(090401) 4" xfId="25475"/>
    <cellStyle name="표_수량산출서(수정)_06-부대공_02-배수공_노임단가_4-3차 전기공사 설계서_REVP0(090401) 5" xfId="25476"/>
    <cellStyle name="표_수량산출서(수정)_06-부대공_02-배수공_노임단가_4-3차 전기공사 설계서_REVP0(090401) 6" xfId="25477"/>
    <cellStyle name="표_수량산출서(수정)_06-부대공_02-배수공_노임단가_4-3차 전기공사 설계서_REVP0(090401) 7" xfId="25478"/>
    <cellStyle name="표_수량산출서(수정)_06-부대공_02-배수공_노임단가_4-3차 전기공사 설계서_REVP0(090401) 8" xfId="25479"/>
    <cellStyle name="표_수량산출서(수정)_06-부대공_02-배수공_노임단가_4-3차 전기공사 설계서_REVP0(090401) 9" xfId="25480"/>
    <cellStyle name="표_수량산출서(수정)_06-부대공_02-배수공_배수공H" xfId="25481"/>
    <cellStyle name="표_수량산출서(수정)_06-부대공_02-배수공_배수공H 10" xfId="25482"/>
    <cellStyle name="표_수량산출서(수정)_06-부대공_02-배수공_배수공H 11" xfId="25483"/>
    <cellStyle name="표_수량산출서(수정)_06-부대공_02-배수공_배수공H 12" xfId="25484"/>
    <cellStyle name="표_수량산출서(수정)_06-부대공_02-배수공_배수공H 13" xfId="25485"/>
    <cellStyle name="표_수량산출서(수정)_06-부대공_02-배수공_배수공H 14" xfId="29262"/>
    <cellStyle name="표_수량산출서(수정)_06-부대공_02-배수공_배수공H 2" xfId="25486"/>
    <cellStyle name="표_수량산출서(수정)_06-부대공_02-배수공_배수공H 3" xfId="25487"/>
    <cellStyle name="표_수량산출서(수정)_06-부대공_02-배수공_배수공H 4" xfId="25488"/>
    <cellStyle name="표_수량산출서(수정)_06-부대공_02-배수공_배수공H 5" xfId="25489"/>
    <cellStyle name="표_수량산출서(수정)_06-부대공_02-배수공_배수공H 6" xfId="25490"/>
    <cellStyle name="표_수량산출서(수정)_06-부대공_02-배수공_배수공H 7" xfId="25491"/>
    <cellStyle name="표_수량산출서(수정)_06-부대공_02-배수공_배수공H 8" xfId="25492"/>
    <cellStyle name="표_수량산출서(수정)_06-부대공_02-배수공_배수공H 9" xfId="25493"/>
    <cellStyle name="표_수량산출서(수정)_06-부대공_02-배수공_배수공H_1-1차 전기공사 설계서(저장탱크)_REVA_090721(전기방식수정분)" xfId="28749"/>
    <cellStyle name="표_수량산출서(수정)_06-부대공_02-배수공_배수공H_4-3차 전기공사 설계서_REVP0(090401)" xfId="25494"/>
    <cellStyle name="표_수량산출서(수정)_06-부대공_02-배수공_배수공H_4-3차 전기공사 설계서_REVP0(090401) 10" xfId="25495"/>
    <cellStyle name="표_수량산출서(수정)_06-부대공_02-배수공_배수공H_4-3차 전기공사 설계서_REVP0(090401) 11" xfId="25496"/>
    <cellStyle name="표_수량산출서(수정)_06-부대공_02-배수공_배수공H_4-3차 전기공사 설계서_REVP0(090401) 12" xfId="25497"/>
    <cellStyle name="표_수량산출서(수정)_06-부대공_02-배수공_배수공H_4-3차 전기공사 설계서_REVP0(090401) 13" xfId="25498"/>
    <cellStyle name="표_수량산출서(수정)_06-부대공_02-배수공_배수공H_4-3차 전기공사 설계서_REVP0(090401) 14" xfId="29261"/>
    <cellStyle name="표_수량산출서(수정)_06-부대공_02-배수공_배수공H_4-3차 전기공사 설계서_REVP0(090401) 2" xfId="25499"/>
    <cellStyle name="표_수량산출서(수정)_06-부대공_02-배수공_배수공H_4-3차 전기공사 설계서_REVP0(090401) 3" xfId="25500"/>
    <cellStyle name="표_수량산출서(수정)_06-부대공_02-배수공_배수공H_4-3차 전기공사 설계서_REVP0(090401) 4" xfId="25501"/>
    <cellStyle name="표_수량산출서(수정)_06-부대공_02-배수공_배수공H_4-3차 전기공사 설계서_REVP0(090401) 5" xfId="25502"/>
    <cellStyle name="표_수량산출서(수정)_06-부대공_02-배수공_배수공H_4-3차 전기공사 설계서_REVP0(090401) 6" xfId="25503"/>
    <cellStyle name="표_수량산출서(수정)_06-부대공_02-배수공_배수공H_4-3차 전기공사 설계서_REVP0(090401) 7" xfId="25504"/>
    <cellStyle name="표_수량산출서(수정)_06-부대공_02-배수공_배수공H_4-3차 전기공사 설계서_REVP0(090401) 8" xfId="25505"/>
    <cellStyle name="표_수량산출서(수정)_06-부대공_02-배수공_배수공H_4-3차 전기공사 설계서_REVP0(090401) 9" xfId="25506"/>
    <cellStyle name="표_수량산출서(수정)_06-부대공_02-배수공_배수공H_노임단가" xfId="25507"/>
    <cellStyle name="표_수량산출서(수정)_06-부대공_02-배수공_배수공H_노임단가 10" xfId="25508"/>
    <cellStyle name="표_수량산출서(수정)_06-부대공_02-배수공_배수공H_노임단가 11" xfId="25509"/>
    <cellStyle name="표_수량산출서(수정)_06-부대공_02-배수공_배수공H_노임단가 12" xfId="25510"/>
    <cellStyle name="표_수량산출서(수정)_06-부대공_02-배수공_배수공H_노임단가 13" xfId="25511"/>
    <cellStyle name="표_수량산출서(수정)_06-부대공_02-배수공_배수공H_노임단가 14" xfId="29260"/>
    <cellStyle name="표_수량산출서(수정)_06-부대공_02-배수공_배수공H_노임단가 2" xfId="25512"/>
    <cellStyle name="표_수량산출서(수정)_06-부대공_02-배수공_배수공H_노임단가 3" xfId="25513"/>
    <cellStyle name="표_수량산출서(수정)_06-부대공_02-배수공_배수공H_노임단가 4" xfId="25514"/>
    <cellStyle name="표_수량산출서(수정)_06-부대공_02-배수공_배수공H_노임단가 5" xfId="25515"/>
    <cellStyle name="표_수량산출서(수정)_06-부대공_02-배수공_배수공H_노임단가 6" xfId="25516"/>
    <cellStyle name="표_수량산출서(수정)_06-부대공_02-배수공_배수공H_노임단가 7" xfId="25517"/>
    <cellStyle name="표_수량산출서(수정)_06-부대공_02-배수공_배수공H_노임단가 8" xfId="25518"/>
    <cellStyle name="표_수량산출서(수정)_06-부대공_02-배수공_배수공H_노임단가 9" xfId="25519"/>
    <cellStyle name="표_수량산출서(수정)_06-부대공_02-배수공_배수공H_노임단가_1-1차 전기공사 설계서(저장탱크)_REVA_090721(전기방식수정분)" xfId="28750"/>
    <cellStyle name="표_수량산출서(수정)_06-부대공_02-배수공_배수공H_노임단가_4-3차 전기공사 설계서_REVP0(090401)" xfId="25520"/>
    <cellStyle name="표_수량산출서(수정)_06-부대공_02-배수공_배수공H_노임단가_4-3차 전기공사 설계서_REVP0(090401) 10" xfId="25521"/>
    <cellStyle name="표_수량산출서(수정)_06-부대공_02-배수공_배수공H_노임단가_4-3차 전기공사 설계서_REVP0(090401) 11" xfId="25522"/>
    <cellStyle name="표_수량산출서(수정)_06-부대공_02-배수공_배수공H_노임단가_4-3차 전기공사 설계서_REVP0(090401) 12" xfId="25523"/>
    <cellStyle name="표_수량산출서(수정)_06-부대공_02-배수공_배수공H_노임단가_4-3차 전기공사 설계서_REVP0(090401) 13" xfId="25524"/>
    <cellStyle name="표_수량산출서(수정)_06-부대공_02-배수공_배수공H_노임단가_4-3차 전기공사 설계서_REVP0(090401) 14" xfId="29259"/>
    <cellStyle name="표_수량산출서(수정)_06-부대공_02-배수공_배수공H_노임단가_4-3차 전기공사 설계서_REVP0(090401) 2" xfId="25525"/>
    <cellStyle name="표_수량산출서(수정)_06-부대공_02-배수공_배수공H_노임단가_4-3차 전기공사 설계서_REVP0(090401) 3" xfId="25526"/>
    <cellStyle name="표_수량산출서(수정)_06-부대공_02-배수공_배수공H_노임단가_4-3차 전기공사 설계서_REVP0(090401) 4" xfId="25527"/>
    <cellStyle name="표_수량산출서(수정)_06-부대공_02-배수공_배수공H_노임단가_4-3차 전기공사 설계서_REVP0(090401) 5" xfId="25528"/>
    <cellStyle name="표_수량산출서(수정)_06-부대공_02-배수공_배수공H_노임단가_4-3차 전기공사 설계서_REVP0(090401) 6" xfId="25529"/>
    <cellStyle name="표_수량산출서(수정)_06-부대공_02-배수공_배수공H_노임단가_4-3차 전기공사 설계서_REVP0(090401) 7" xfId="25530"/>
    <cellStyle name="표_수량산출서(수정)_06-부대공_02-배수공_배수공H_노임단가_4-3차 전기공사 설계서_REVP0(090401) 8" xfId="25531"/>
    <cellStyle name="표_수량산출서(수정)_06-부대공_02-배수공_배수공H_노임단가_4-3차 전기공사 설계서_REVP0(090401) 9" xfId="25532"/>
    <cellStyle name="표_수량산출서(수정)_06-부대공_02-배수공_배수공H_통영기초#11-rev1" xfId="25533"/>
    <cellStyle name="표_수량산출서(수정)_06-부대공_02-배수공_배수공H_통영기초#11-rev1 10" xfId="25534"/>
    <cellStyle name="표_수량산출서(수정)_06-부대공_02-배수공_배수공H_통영기초#11-rev1 11" xfId="25535"/>
    <cellStyle name="표_수량산출서(수정)_06-부대공_02-배수공_배수공H_통영기초#11-rev1 12" xfId="25536"/>
    <cellStyle name="표_수량산출서(수정)_06-부대공_02-배수공_배수공H_통영기초#11-rev1 13" xfId="25537"/>
    <cellStyle name="표_수량산출서(수정)_06-부대공_02-배수공_배수공H_통영기초#11-rev1 14" xfId="29258"/>
    <cellStyle name="표_수량산출서(수정)_06-부대공_02-배수공_배수공H_통영기초#11-rev1 2" xfId="25538"/>
    <cellStyle name="표_수량산출서(수정)_06-부대공_02-배수공_배수공H_통영기초#11-rev1 3" xfId="25539"/>
    <cellStyle name="표_수량산출서(수정)_06-부대공_02-배수공_배수공H_통영기초#11-rev1 4" xfId="25540"/>
    <cellStyle name="표_수량산출서(수정)_06-부대공_02-배수공_배수공H_통영기초#11-rev1 5" xfId="25541"/>
    <cellStyle name="표_수량산출서(수정)_06-부대공_02-배수공_배수공H_통영기초#11-rev1 6" xfId="25542"/>
    <cellStyle name="표_수량산출서(수정)_06-부대공_02-배수공_배수공H_통영기초#11-rev1 7" xfId="25543"/>
    <cellStyle name="표_수량산출서(수정)_06-부대공_02-배수공_배수공H_통영기초#11-rev1 8" xfId="25544"/>
    <cellStyle name="표_수량산출서(수정)_06-부대공_02-배수공_배수공H_통영기초#11-rev1 9" xfId="25545"/>
    <cellStyle name="표_수량산출서(수정)_06-부대공_02-배수공_배수공H_통영기초#11-rev1_1-1차 전기공사 설계서(저장탱크)_REVA_090721(전기방식수정분)" xfId="28751"/>
    <cellStyle name="표_수량산출서(수정)_06-부대공_02-배수공_배수공H_통영기초#11-rev1_4-3차 전기공사 설계서_REVP0(090401)" xfId="25546"/>
    <cellStyle name="표_수량산출서(수정)_06-부대공_02-배수공_배수공H_통영기초#11-rev1_4-3차 전기공사 설계서_REVP0(090401) 10" xfId="25547"/>
    <cellStyle name="표_수량산출서(수정)_06-부대공_02-배수공_배수공H_통영기초#11-rev1_4-3차 전기공사 설계서_REVP0(090401) 11" xfId="25548"/>
    <cellStyle name="표_수량산출서(수정)_06-부대공_02-배수공_배수공H_통영기초#11-rev1_4-3차 전기공사 설계서_REVP0(090401) 12" xfId="25549"/>
    <cellStyle name="표_수량산출서(수정)_06-부대공_02-배수공_배수공H_통영기초#11-rev1_4-3차 전기공사 설계서_REVP0(090401) 13" xfId="25550"/>
    <cellStyle name="표_수량산출서(수정)_06-부대공_02-배수공_배수공H_통영기초#11-rev1_4-3차 전기공사 설계서_REVP0(090401) 14" xfId="29257"/>
    <cellStyle name="표_수량산출서(수정)_06-부대공_02-배수공_배수공H_통영기초#11-rev1_4-3차 전기공사 설계서_REVP0(090401) 2" xfId="25551"/>
    <cellStyle name="표_수량산출서(수정)_06-부대공_02-배수공_배수공H_통영기초#11-rev1_4-3차 전기공사 설계서_REVP0(090401) 3" xfId="25552"/>
    <cellStyle name="표_수량산출서(수정)_06-부대공_02-배수공_배수공H_통영기초#11-rev1_4-3차 전기공사 설계서_REVP0(090401) 4" xfId="25553"/>
    <cellStyle name="표_수량산출서(수정)_06-부대공_02-배수공_배수공H_통영기초#11-rev1_4-3차 전기공사 설계서_REVP0(090401) 5" xfId="25554"/>
    <cellStyle name="표_수량산출서(수정)_06-부대공_02-배수공_배수공H_통영기초#11-rev1_4-3차 전기공사 설계서_REVP0(090401) 6" xfId="25555"/>
    <cellStyle name="표_수량산출서(수정)_06-부대공_02-배수공_배수공H_통영기초#11-rev1_4-3차 전기공사 설계서_REVP0(090401) 7" xfId="25556"/>
    <cellStyle name="표_수량산출서(수정)_06-부대공_02-배수공_배수공H_통영기초#11-rev1_4-3차 전기공사 설계서_REVP0(090401) 8" xfId="25557"/>
    <cellStyle name="표_수량산출서(수정)_06-부대공_02-배수공_배수공H_통영기초#11-rev1_4-3차 전기공사 설계서_REVP0(090401) 9" xfId="25558"/>
    <cellStyle name="표_수량산출서(수정)_06-부대공_02-배수공_배수공H_통영기초#11-rev1_노임단가" xfId="25559"/>
    <cellStyle name="표_수량산출서(수정)_06-부대공_02-배수공_배수공H_통영기초#11-rev1_노임단가 10" xfId="25560"/>
    <cellStyle name="표_수량산출서(수정)_06-부대공_02-배수공_배수공H_통영기초#11-rev1_노임단가 11" xfId="25561"/>
    <cellStyle name="표_수량산출서(수정)_06-부대공_02-배수공_배수공H_통영기초#11-rev1_노임단가 12" xfId="25562"/>
    <cellStyle name="표_수량산출서(수정)_06-부대공_02-배수공_배수공H_통영기초#11-rev1_노임단가 13" xfId="25563"/>
    <cellStyle name="표_수량산출서(수정)_06-부대공_02-배수공_배수공H_통영기초#11-rev1_노임단가 14" xfId="29256"/>
    <cellStyle name="표_수량산출서(수정)_06-부대공_02-배수공_배수공H_통영기초#11-rev1_노임단가 2" xfId="25564"/>
    <cellStyle name="표_수량산출서(수정)_06-부대공_02-배수공_배수공H_통영기초#11-rev1_노임단가 3" xfId="25565"/>
    <cellStyle name="표_수량산출서(수정)_06-부대공_02-배수공_배수공H_통영기초#11-rev1_노임단가 4" xfId="25566"/>
    <cellStyle name="표_수량산출서(수정)_06-부대공_02-배수공_배수공H_통영기초#11-rev1_노임단가 5" xfId="25567"/>
    <cellStyle name="표_수량산출서(수정)_06-부대공_02-배수공_배수공H_통영기초#11-rev1_노임단가 6" xfId="25568"/>
    <cellStyle name="표_수량산출서(수정)_06-부대공_02-배수공_배수공H_통영기초#11-rev1_노임단가 7" xfId="25569"/>
    <cellStyle name="표_수량산출서(수정)_06-부대공_02-배수공_배수공H_통영기초#11-rev1_노임단가 8" xfId="25570"/>
    <cellStyle name="표_수량산출서(수정)_06-부대공_02-배수공_배수공H_통영기초#11-rev1_노임단가 9" xfId="25571"/>
    <cellStyle name="표_수량산출서(수정)_06-부대공_02-배수공_배수공H_통영기초#11-rev1_노임단가_1-1차 전기공사 설계서(저장탱크)_REVA_090721(전기방식수정분)" xfId="28752"/>
    <cellStyle name="표_수량산출서(수정)_06-부대공_02-배수공_배수공H_통영기초#11-rev1_노임단가_4-3차 전기공사 설계서_REVP0(090401)" xfId="25572"/>
    <cellStyle name="표_수량산출서(수정)_06-부대공_02-배수공_배수공H_통영기초#11-rev1_노임단가_4-3차 전기공사 설계서_REVP0(090401) 10" xfId="25573"/>
    <cellStyle name="표_수량산출서(수정)_06-부대공_02-배수공_배수공H_통영기초#11-rev1_노임단가_4-3차 전기공사 설계서_REVP0(090401) 11" xfId="25574"/>
    <cellStyle name="표_수량산출서(수정)_06-부대공_02-배수공_배수공H_통영기초#11-rev1_노임단가_4-3차 전기공사 설계서_REVP0(090401) 12" xfId="25575"/>
    <cellStyle name="표_수량산출서(수정)_06-부대공_02-배수공_배수공H_통영기초#11-rev1_노임단가_4-3차 전기공사 설계서_REVP0(090401) 13" xfId="25576"/>
    <cellStyle name="표_수량산출서(수정)_06-부대공_02-배수공_배수공H_통영기초#11-rev1_노임단가_4-3차 전기공사 설계서_REVP0(090401) 14" xfId="29255"/>
    <cellStyle name="표_수량산출서(수정)_06-부대공_02-배수공_배수공H_통영기초#11-rev1_노임단가_4-3차 전기공사 설계서_REVP0(090401) 2" xfId="25577"/>
    <cellStyle name="표_수량산출서(수정)_06-부대공_02-배수공_배수공H_통영기초#11-rev1_노임단가_4-3차 전기공사 설계서_REVP0(090401) 3" xfId="25578"/>
    <cellStyle name="표_수량산출서(수정)_06-부대공_02-배수공_배수공H_통영기초#11-rev1_노임단가_4-3차 전기공사 설계서_REVP0(090401) 4" xfId="25579"/>
    <cellStyle name="표_수량산출서(수정)_06-부대공_02-배수공_배수공H_통영기초#11-rev1_노임단가_4-3차 전기공사 설계서_REVP0(090401) 5" xfId="25580"/>
    <cellStyle name="표_수량산출서(수정)_06-부대공_02-배수공_배수공H_통영기초#11-rev1_노임단가_4-3차 전기공사 설계서_REVP0(090401) 6" xfId="25581"/>
    <cellStyle name="표_수량산출서(수정)_06-부대공_02-배수공_배수공H_통영기초#11-rev1_노임단가_4-3차 전기공사 설계서_REVP0(090401) 7" xfId="25582"/>
    <cellStyle name="표_수량산출서(수정)_06-부대공_02-배수공_배수공H_통영기초#11-rev1_노임단가_4-3차 전기공사 설계서_REVP0(090401) 8" xfId="25583"/>
    <cellStyle name="표_수량산출서(수정)_06-부대공_02-배수공_배수공H_통영기초#11-rev1_노임단가_4-3차 전기공사 설계서_REVP0(090401) 9" xfId="25584"/>
    <cellStyle name="표_수량산출서(수정)_06-부대공_02-배수공_배수공H_통영기초#11-rev1_통합내역서" xfId="25585"/>
    <cellStyle name="표_수량산출서(수정)_06-부대공_02-배수공_배수공H_통영기초#11-rev1_통합내역서 10" xfId="25586"/>
    <cellStyle name="표_수량산출서(수정)_06-부대공_02-배수공_배수공H_통영기초#11-rev1_통합내역서 11" xfId="25587"/>
    <cellStyle name="표_수량산출서(수정)_06-부대공_02-배수공_배수공H_통영기초#11-rev1_통합내역서 12" xfId="25588"/>
    <cellStyle name="표_수량산출서(수정)_06-부대공_02-배수공_배수공H_통영기초#11-rev1_통합내역서 13" xfId="25589"/>
    <cellStyle name="표_수량산출서(수정)_06-부대공_02-배수공_배수공H_통영기초#11-rev1_통합내역서 14" xfId="29254"/>
    <cellStyle name="표_수량산출서(수정)_06-부대공_02-배수공_배수공H_통영기초#11-rev1_통합내역서 2" xfId="25590"/>
    <cellStyle name="표_수량산출서(수정)_06-부대공_02-배수공_배수공H_통영기초#11-rev1_통합내역서 3" xfId="25591"/>
    <cellStyle name="표_수량산출서(수정)_06-부대공_02-배수공_배수공H_통영기초#11-rev1_통합내역서 4" xfId="25592"/>
    <cellStyle name="표_수량산출서(수정)_06-부대공_02-배수공_배수공H_통영기초#11-rev1_통합내역서 5" xfId="25593"/>
    <cellStyle name="표_수량산출서(수정)_06-부대공_02-배수공_배수공H_통영기초#11-rev1_통합내역서 6" xfId="25594"/>
    <cellStyle name="표_수량산출서(수정)_06-부대공_02-배수공_배수공H_통영기초#11-rev1_통합내역서 7" xfId="25595"/>
    <cellStyle name="표_수량산출서(수정)_06-부대공_02-배수공_배수공H_통영기초#11-rev1_통합내역서 8" xfId="25596"/>
    <cellStyle name="표_수량산출서(수정)_06-부대공_02-배수공_배수공H_통영기초#11-rev1_통합내역서 9" xfId="25597"/>
    <cellStyle name="표_수량산출서(수정)_06-부대공_02-배수공_배수공H_통영기초#11-rev1_통합내역서_1-1차 전기공사 설계서(저장탱크)_REVA_090721(전기방식수정분)" xfId="28753"/>
    <cellStyle name="표_수량산출서(수정)_06-부대공_02-배수공_배수공H_통영기초#11-rev1_통합내역서_4-3차 전기공사 설계서_REVP0(090401)" xfId="25598"/>
    <cellStyle name="표_수량산출서(수정)_06-부대공_02-배수공_배수공H_통영기초#11-rev1_통합내역서_4-3차 전기공사 설계서_REVP0(090401) 10" xfId="25599"/>
    <cellStyle name="표_수량산출서(수정)_06-부대공_02-배수공_배수공H_통영기초#11-rev1_통합내역서_4-3차 전기공사 설계서_REVP0(090401) 11" xfId="25600"/>
    <cellStyle name="표_수량산출서(수정)_06-부대공_02-배수공_배수공H_통영기초#11-rev1_통합내역서_4-3차 전기공사 설계서_REVP0(090401) 12" xfId="25601"/>
    <cellStyle name="표_수량산출서(수정)_06-부대공_02-배수공_배수공H_통영기초#11-rev1_통합내역서_4-3차 전기공사 설계서_REVP0(090401) 13" xfId="25602"/>
    <cellStyle name="표_수량산출서(수정)_06-부대공_02-배수공_배수공H_통영기초#11-rev1_통합내역서_4-3차 전기공사 설계서_REVP0(090401) 14" xfId="29253"/>
    <cellStyle name="표_수량산출서(수정)_06-부대공_02-배수공_배수공H_통영기초#11-rev1_통합내역서_4-3차 전기공사 설계서_REVP0(090401) 2" xfId="25603"/>
    <cellStyle name="표_수량산출서(수정)_06-부대공_02-배수공_배수공H_통영기초#11-rev1_통합내역서_4-3차 전기공사 설계서_REVP0(090401) 3" xfId="25604"/>
    <cellStyle name="표_수량산출서(수정)_06-부대공_02-배수공_배수공H_통영기초#11-rev1_통합내역서_4-3차 전기공사 설계서_REVP0(090401) 4" xfId="25605"/>
    <cellStyle name="표_수량산출서(수정)_06-부대공_02-배수공_배수공H_통영기초#11-rev1_통합내역서_4-3차 전기공사 설계서_REVP0(090401) 5" xfId="25606"/>
    <cellStyle name="표_수량산출서(수정)_06-부대공_02-배수공_배수공H_통영기초#11-rev1_통합내역서_4-3차 전기공사 설계서_REVP0(090401) 6" xfId="25607"/>
    <cellStyle name="표_수량산출서(수정)_06-부대공_02-배수공_배수공H_통영기초#11-rev1_통합내역서_4-3차 전기공사 설계서_REVP0(090401) 7" xfId="25608"/>
    <cellStyle name="표_수량산출서(수정)_06-부대공_02-배수공_배수공H_통영기초#11-rev1_통합내역서_4-3차 전기공사 설계서_REVP0(090401) 8" xfId="25609"/>
    <cellStyle name="표_수량산출서(수정)_06-부대공_02-배수공_배수공H_통영기초#11-rev1_통합내역서_4-3차 전기공사 설계서_REVP0(090401) 9" xfId="25610"/>
    <cellStyle name="표_수량산출서(수정)_06-부대공_02-배수공_배수공H_통영기초#11-rev1_평택15-17본체내역서_rev5" xfId="25611"/>
    <cellStyle name="표_수량산출서(수정)_06-부대공_02-배수공_배수공H_통영기초#11-rev1_평택15-17본체내역서_rev5 10" xfId="25612"/>
    <cellStyle name="표_수량산출서(수정)_06-부대공_02-배수공_배수공H_통영기초#11-rev1_평택15-17본체내역서_rev5 11" xfId="25613"/>
    <cellStyle name="표_수량산출서(수정)_06-부대공_02-배수공_배수공H_통영기초#11-rev1_평택15-17본체내역서_rev5 12" xfId="25614"/>
    <cellStyle name="표_수량산출서(수정)_06-부대공_02-배수공_배수공H_통영기초#11-rev1_평택15-17본체내역서_rev5 13" xfId="25615"/>
    <cellStyle name="표_수량산출서(수정)_06-부대공_02-배수공_배수공H_통영기초#11-rev1_평택15-17본체내역서_rev5 14" xfId="29252"/>
    <cellStyle name="표_수량산출서(수정)_06-부대공_02-배수공_배수공H_통영기초#11-rev1_평택15-17본체내역서_rev5 2" xfId="25616"/>
    <cellStyle name="표_수량산출서(수정)_06-부대공_02-배수공_배수공H_통영기초#11-rev1_평택15-17본체내역서_rev5 3" xfId="25617"/>
    <cellStyle name="표_수량산출서(수정)_06-부대공_02-배수공_배수공H_통영기초#11-rev1_평택15-17본체내역서_rev5 4" xfId="25618"/>
    <cellStyle name="표_수량산출서(수정)_06-부대공_02-배수공_배수공H_통영기초#11-rev1_평택15-17본체내역서_rev5 5" xfId="25619"/>
    <cellStyle name="표_수량산출서(수정)_06-부대공_02-배수공_배수공H_통영기초#11-rev1_평택15-17본체내역서_rev5 6" xfId="25620"/>
    <cellStyle name="표_수량산출서(수정)_06-부대공_02-배수공_배수공H_통영기초#11-rev1_평택15-17본체내역서_rev5 7" xfId="25621"/>
    <cellStyle name="표_수량산출서(수정)_06-부대공_02-배수공_배수공H_통영기초#11-rev1_평택15-17본체내역서_rev5 8" xfId="25622"/>
    <cellStyle name="표_수량산출서(수정)_06-부대공_02-배수공_배수공H_통영기초#11-rev1_평택15-17본체내역서_rev5 9" xfId="25623"/>
    <cellStyle name="표_수량산출서(수정)_06-부대공_02-배수공_배수공H_통영기초#11-rev1_평택15-17본체내역서_rev5_1-1차 전기공사 설계서(저장탱크)_REVA_090721(전기방식수정분)" xfId="28754"/>
    <cellStyle name="표_수량산출서(수정)_06-부대공_02-배수공_배수공H_통영기초#11-rev1_평택15-17본체내역서_rev5_4-3차 전기공사 설계서_REVP0(090401)" xfId="25624"/>
    <cellStyle name="표_수량산출서(수정)_06-부대공_02-배수공_배수공H_통영기초#11-rev1_평택15-17본체내역서_rev5_4-3차 전기공사 설계서_REVP0(090401) 10" xfId="25625"/>
    <cellStyle name="표_수량산출서(수정)_06-부대공_02-배수공_배수공H_통영기초#11-rev1_평택15-17본체내역서_rev5_4-3차 전기공사 설계서_REVP0(090401) 11" xfId="25626"/>
    <cellStyle name="표_수량산출서(수정)_06-부대공_02-배수공_배수공H_통영기초#11-rev1_평택15-17본체내역서_rev5_4-3차 전기공사 설계서_REVP0(090401) 12" xfId="25627"/>
    <cellStyle name="표_수량산출서(수정)_06-부대공_02-배수공_배수공H_통영기초#11-rev1_평택15-17본체내역서_rev5_4-3차 전기공사 설계서_REVP0(090401) 13" xfId="25628"/>
    <cellStyle name="표_수량산출서(수정)_06-부대공_02-배수공_배수공H_통영기초#11-rev1_평택15-17본체내역서_rev5_4-3차 전기공사 설계서_REVP0(090401) 14" xfId="29251"/>
    <cellStyle name="표_수량산출서(수정)_06-부대공_02-배수공_배수공H_통영기초#11-rev1_평택15-17본체내역서_rev5_4-3차 전기공사 설계서_REVP0(090401) 2" xfId="25629"/>
    <cellStyle name="표_수량산출서(수정)_06-부대공_02-배수공_배수공H_통영기초#11-rev1_평택15-17본체내역서_rev5_4-3차 전기공사 설계서_REVP0(090401) 3" xfId="25630"/>
    <cellStyle name="표_수량산출서(수정)_06-부대공_02-배수공_배수공H_통영기초#11-rev1_평택15-17본체내역서_rev5_4-3차 전기공사 설계서_REVP0(090401) 4" xfId="25631"/>
    <cellStyle name="표_수량산출서(수정)_06-부대공_02-배수공_배수공H_통영기초#11-rev1_평택15-17본체내역서_rev5_4-3차 전기공사 설계서_REVP0(090401) 5" xfId="25632"/>
    <cellStyle name="표_수량산출서(수정)_06-부대공_02-배수공_배수공H_통영기초#11-rev1_평택15-17본체내역서_rev5_4-3차 전기공사 설계서_REVP0(090401) 6" xfId="25633"/>
    <cellStyle name="표_수량산출서(수정)_06-부대공_02-배수공_배수공H_통영기초#11-rev1_평택15-17본체내역서_rev5_4-3차 전기공사 설계서_REVP0(090401) 7" xfId="25634"/>
    <cellStyle name="표_수량산출서(수정)_06-부대공_02-배수공_배수공H_통영기초#11-rev1_평택15-17본체내역서_rev5_4-3차 전기공사 설계서_REVP0(090401) 8" xfId="25635"/>
    <cellStyle name="표_수량산출서(수정)_06-부대공_02-배수공_배수공H_통영기초#11-rev1_평택15-17본체내역서_rev5_4-3차 전기공사 설계서_REVP0(090401) 9" xfId="25636"/>
    <cellStyle name="표_수량산출서(수정)_06-부대공_02-배수공_배수공H_통합내역서" xfId="25637"/>
    <cellStyle name="표_수량산출서(수정)_06-부대공_02-배수공_배수공H_통합내역서 10" xfId="25638"/>
    <cellStyle name="표_수량산출서(수정)_06-부대공_02-배수공_배수공H_통합내역서 11" xfId="25639"/>
    <cellStyle name="표_수량산출서(수정)_06-부대공_02-배수공_배수공H_통합내역서 12" xfId="25640"/>
    <cellStyle name="표_수량산출서(수정)_06-부대공_02-배수공_배수공H_통합내역서 13" xfId="25641"/>
    <cellStyle name="표_수량산출서(수정)_06-부대공_02-배수공_배수공H_통합내역서 14" xfId="29250"/>
    <cellStyle name="표_수량산출서(수정)_06-부대공_02-배수공_배수공H_통합내역서 2" xfId="25642"/>
    <cellStyle name="표_수량산출서(수정)_06-부대공_02-배수공_배수공H_통합내역서 3" xfId="25643"/>
    <cellStyle name="표_수량산출서(수정)_06-부대공_02-배수공_배수공H_통합내역서 4" xfId="25644"/>
    <cellStyle name="표_수량산출서(수정)_06-부대공_02-배수공_배수공H_통합내역서 5" xfId="25645"/>
    <cellStyle name="표_수량산출서(수정)_06-부대공_02-배수공_배수공H_통합내역서 6" xfId="25646"/>
    <cellStyle name="표_수량산출서(수정)_06-부대공_02-배수공_배수공H_통합내역서 7" xfId="25647"/>
    <cellStyle name="표_수량산출서(수정)_06-부대공_02-배수공_배수공H_통합내역서 8" xfId="25648"/>
    <cellStyle name="표_수량산출서(수정)_06-부대공_02-배수공_배수공H_통합내역서 9" xfId="25649"/>
    <cellStyle name="표_수량산출서(수정)_06-부대공_02-배수공_배수공H_통합내역서_1-1차 전기공사 설계서(저장탱크)_REVA_090721(전기방식수정분)" xfId="28755"/>
    <cellStyle name="표_수량산출서(수정)_06-부대공_02-배수공_배수공H_통합내역서_4-3차 전기공사 설계서_REVP0(090401)" xfId="25650"/>
    <cellStyle name="표_수량산출서(수정)_06-부대공_02-배수공_배수공H_통합내역서_4-3차 전기공사 설계서_REVP0(090401) 10" xfId="25651"/>
    <cellStyle name="표_수량산출서(수정)_06-부대공_02-배수공_배수공H_통합내역서_4-3차 전기공사 설계서_REVP0(090401) 11" xfId="25652"/>
    <cellStyle name="표_수량산출서(수정)_06-부대공_02-배수공_배수공H_통합내역서_4-3차 전기공사 설계서_REVP0(090401) 12" xfId="25653"/>
    <cellStyle name="표_수량산출서(수정)_06-부대공_02-배수공_배수공H_통합내역서_4-3차 전기공사 설계서_REVP0(090401) 13" xfId="25654"/>
    <cellStyle name="표_수량산출서(수정)_06-부대공_02-배수공_배수공H_통합내역서_4-3차 전기공사 설계서_REVP0(090401) 14" xfId="29249"/>
    <cellStyle name="표_수량산출서(수정)_06-부대공_02-배수공_배수공H_통합내역서_4-3차 전기공사 설계서_REVP0(090401) 2" xfId="25655"/>
    <cellStyle name="표_수량산출서(수정)_06-부대공_02-배수공_배수공H_통합내역서_4-3차 전기공사 설계서_REVP0(090401) 3" xfId="25656"/>
    <cellStyle name="표_수량산출서(수정)_06-부대공_02-배수공_배수공H_통합내역서_4-3차 전기공사 설계서_REVP0(090401) 4" xfId="25657"/>
    <cellStyle name="표_수량산출서(수정)_06-부대공_02-배수공_배수공H_통합내역서_4-3차 전기공사 설계서_REVP0(090401) 5" xfId="25658"/>
    <cellStyle name="표_수량산출서(수정)_06-부대공_02-배수공_배수공H_통합내역서_4-3차 전기공사 설계서_REVP0(090401) 6" xfId="25659"/>
    <cellStyle name="표_수량산출서(수정)_06-부대공_02-배수공_배수공H_통합내역서_4-3차 전기공사 설계서_REVP0(090401) 7" xfId="25660"/>
    <cellStyle name="표_수량산출서(수정)_06-부대공_02-배수공_배수공H_통합내역서_4-3차 전기공사 설계서_REVP0(090401) 8" xfId="25661"/>
    <cellStyle name="표_수량산출서(수정)_06-부대공_02-배수공_배수공H_통합내역서_4-3차 전기공사 설계서_REVP0(090401) 9" xfId="25662"/>
    <cellStyle name="표_수량산출서(수정)_06-부대공_02-배수공_배수공H_평택15-17본체내역서_rev5" xfId="25663"/>
    <cellStyle name="표_수량산출서(수정)_06-부대공_02-배수공_배수공H_평택15-17본체내역서_rev5 10" xfId="25664"/>
    <cellStyle name="표_수량산출서(수정)_06-부대공_02-배수공_배수공H_평택15-17본체내역서_rev5 11" xfId="25665"/>
    <cellStyle name="표_수량산출서(수정)_06-부대공_02-배수공_배수공H_평택15-17본체내역서_rev5 12" xfId="25666"/>
    <cellStyle name="표_수량산출서(수정)_06-부대공_02-배수공_배수공H_평택15-17본체내역서_rev5 13" xfId="25667"/>
    <cellStyle name="표_수량산출서(수정)_06-부대공_02-배수공_배수공H_평택15-17본체내역서_rev5 14" xfId="29248"/>
    <cellStyle name="표_수량산출서(수정)_06-부대공_02-배수공_배수공H_평택15-17본체내역서_rev5 2" xfId="25668"/>
    <cellStyle name="표_수량산출서(수정)_06-부대공_02-배수공_배수공H_평택15-17본체내역서_rev5 3" xfId="25669"/>
    <cellStyle name="표_수량산출서(수정)_06-부대공_02-배수공_배수공H_평택15-17본체내역서_rev5 4" xfId="25670"/>
    <cellStyle name="표_수량산출서(수정)_06-부대공_02-배수공_배수공H_평택15-17본체내역서_rev5 5" xfId="25671"/>
    <cellStyle name="표_수량산출서(수정)_06-부대공_02-배수공_배수공H_평택15-17본체내역서_rev5 6" xfId="25672"/>
    <cellStyle name="표_수량산출서(수정)_06-부대공_02-배수공_배수공H_평택15-17본체내역서_rev5 7" xfId="25673"/>
    <cellStyle name="표_수량산출서(수정)_06-부대공_02-배수공_배수공H_평택15-17본체내역서_rev5 8" xfId="25674"/>
    <cellStyle name="표_수량산출서(수정)_06-부대공_02-배수공_배수공H_평택15-17본체내역서_rev5 9" xfId="25675"/>
    <cellStyle name="표_수량산출서(수정)_06-부대공_02-배수공_배수공H_평택15-17본체내역서_rev5_1-1차 전기공사 설계서(저장탱크)_REVA_090721(전기방식수정분)" xfId="28756"/>
    <cellStyle name="표_수량산출서(수정)_06-부대공_02-배수공_배수공H_평택15-17본체내역서_rev5_4-3차 전기공사 설계서_REVP0(090401)" xfId="25676"/>
    <cellStyle name="표_수량산출서(수정)_06-부대공_02-배수공_배수공H_평택15-17본체내역서_rev5_4-3차 전기공사 설계서_REVP0(090401) 10" xfId="25677"/>
    <cellStyle name="표_수량산출서(수정)_06-부대공_02-배수공_배수공H_평택15-17본체내역서_rev5_4-3차 전기공사 설계서_REVP0(090401) 11" xfId="25678"/>
    <cellStyle name="표_수량산출서(수정)_06-부대공_02-배수공_배수공H_평택15-17본체내역서_rev5_4-3차 전기공사 설계서_REVP0(090401) 12" xfId="25679"/>
    <cellStyle name="표_수량산출서(수정)_06-부대공_02-배수공_배수공H_평택15-17본체내역서_rev5_4-3차 전기공사 설계서_REVP0(090401) 13" xfId="25680"/>
    <cellStyle name="표_수량산출서(수정)_06-부대공_02-배수공_배수공H_평택15-17본체내역서_rev5_4-3차 전기공사 설계서_REVP0(090401) 14" xfId="29247"/>
    <cellStyle name="표_수량산출서(수정)_06-부대공_02-배수공_배수공H_평택15-17본체내역서_rev5_4-3차 전기공사 설계서_REVP0(090401) 2" xfId="25681"/>
    <cellStyle name="표_수량산출서(수정)_06-부대공_02-배수공_배수공H_평택15-17본체내역서_rev5_4-3차 전기공사 설계서_REVP0(090401) 3" xfId="25682"/>
    <cellStyle name="표_수량산출서(수정)_06-부대공_02-배수공_배수공H_평택15-17본체내역서_rev5_4-3차 전기공사 설계서_REVP0(090401) 4" xfId="25683"/>
    <cellStyle name="표_수량산출서(수정)_06-부대공_02-배수공_배수공H_평택15-17본체내역서_rev5_4-3차 전기공사 설계서_REVP0(090401) 5" xfId="25684"/>
    <cellStyle name="표_수량산출서(수정)_06-부대공_02-배수공_배수공H_평택15-17본체내역서_rev5_4-3차 전기공사 설계서_REVP0(090401) 6" xfId="25685"/>
    <cellStyle name="표_수량산출서(수정)_06-부대공_02-배수공_배수공H_평택15-17본체내역서_rev5_4-3차 전기공사 설계서_REVP0(090401) 7" xfId="25686"/>
    <cellStyle name="표_수량산출서(수정)_06-부대공_02-배수공_배수공H_평택15-17본체내역서_rev5_4-3차 전기공사 설계서_REVP0(090401) 8" xfId="25687"/>
    <cellStyle name="표_수량산출서(수정)_06-부대공_02-배수공_배수공H_평택15-17본체내역서_rev5_4-3차 전기공사 설계서_REVP0(090401) 9" xfId="25688"/>
    <cellStyle name="표_수량산출서(수정)_06-부대공_02-배수공_통영기초#11-rev1" xfId="25689"/>
    <cellStyle name="표_수량산출서(수정)_06-부대공_02-배수공_통영기초#11-rev1 10" xfId="25690"/>
    <cellStyle name="표_수량산출서(수정)_06-부대공_02-배수공_통영기초#11-rev1 11" xfId="25691"/>
    <cellStyle name="표_수량산출서(수정)_06-부대공_02-배수공_통영기초#11-rev1 12" xfId="25692"/>
    <cellStyle name="표_수량산출서(수정)_06-부대공_02-배수공_통영기초#11-rev1 13" xfId="25693"/>
    <cellStyle name="표_수량산출서(수정)_06-부대공_02-배수공_통영기초#11-rev1 14" xfId="29246"/>
    <cellStyle name="표_수량산출서(수정)_06-부대공_02-배수공_통영기초#11-rev1 2" xfId="25694"/>
    <cellStyle name="표_수량산출서(수정)_06-부대공_02-배수공_통영기초#11-rev1 3" xfId="25695"/>
    <cellStyle name="표_수량산출서(수정)_06-부대공_02-배수공_통영기초#11-rev1 4" xfId="25696"/>
    <cellStyle name="표_수량산출서(수정)_06-부대공_02-배수공_통영기초#11-rev1 5" xfId="25697"/>
    <cellStyle name="표_수량산출서(수정)_06-부대공_02-배수공_통영기초#11-rev1 6" xfId="25698"/>
    <cellStyle name="표_수량산출서(수정)_06-부대공_02-배수공_통영기초#11-rev1 7" xfId="25699"/>
    <cellStyle name="표_수량산출서(수정)_06-부대공_02-배수공_통영기초#11-rev1 8" xfId="25700"/>
    <cellStyle name="표_수량산출서(수정)_06-부대공_02-배수공_통영기초#11-rev1 9" xfId="25701"/>
    <cellStyle name="표_수량산출서(수정)_06-부대공_02-배수공_통영기초#11-rev1_1-1차 전기공사 설계서(저장탱크)_REVA_090721(전기방식수정분)" xfId="28757"/>
    <cellStyle name="표_수량산출서(수정)_06-부대공_02-배수공_통영기초#11-rev1_4-3차 전기공사 설계서_REVP0(090401)" xfId="25702"/>
    <cellStyle name="표_수량산출서(수정)_06-부대공_02-배수공_통영기초#11-rev1_4-3차 전기공사 설계서_REVP0(090401) 10" xfId="25703"/>
    <cellStyle name="표_수량산출서(수정)_06-부대공_02-배수공_통영기초#11-rev1_4-3차 전기공사 설계서_REVP0(090401) 11" xfId="25704"/>
    <cellStyle name="표_수량산출서(수정)_06-부대공_02-배수공_통영기초#11-rev1_4-3차 전기공사 설계서_REVP0(090401) 12" xfId="25705"/>
    <cellStyle name="표_수량산출서(수정)_06-부대공_02-배수공_통영기초#11-rev1_4-3차 전기공사 설계서_REVP0(090401) 13" xfId="25706"/>
    <cellStyle name="표_수량산출서(수정)_06-부대공_02-배수공_통영기초#11-rev1_4-3차 전기공사 설계서_REVP0(090401) 14" xfId="29245"/>
    <cellStyle name="표_수량산출서(수정)_06-부대공_02-배수공_통영기초#11-rev1_4-3차 전기공사 설계서_REVP0(090401) 2" xfId="25707"/>
    <cellStyle name="표_수량산출서(수정)_06-부대공_02-배수공_통영기초#11-rev1_4-3차 전기공사 설계서_REVP0(090401) 3" xfId="25708"/>
    <cellStyle name="표_수량산출서(수정)_06-부대공_02-배수공_통영기초#11-rev1_4-3차 전기공사 설계서_REVP0(090401) 4" xfId="25709"/>
    <cellStyle name="표_수량산출서(수정)_06-부대공_02-배수공_통영기초#11-rev1_4-3차 전기공사 설계서_REVP0(090401) 5" xfId="25710"/>
    <cellStyle name="표_수량산출서(수정)_06-부대공_02-배수공_통영기초#11-rev1_4-3차 전기공사 설계서_REVP0(090401) 6" xfId="25711"/>
    <cellStyle name="표_수량산출서(수정)_06-부대공_02-배수공_통영기초#11-rev1_4-3차 전기공사 설계서_REVP0(090401) 7" xfId="25712"/>
    <cellStyle name="표_수량산출서(수정)_06-부대공_02-배수공_통영기초#11-rev1_4-3차 전기공사 설계서_REVP0(090401) 8" xfId="25713"/>
    <cellStyle name="표_수량산출서(수정)_06-부대공_02-배수공_통영기초#11-rev1_4-3차 전기공사 설계서_REVP0(090401) 9" xfId="25714"/>
    <cellStyle name="표_수량산출서(수정)_06-부대공_02-배수공_통영기초#11-rev1_노임단가" xfId="25715"/>
    <cellStyle name="표_수량산출서(수정)_06-부대공_02-배수공_통영기초#11-rev1_노임단가 10" xfId="25716"/>
    <cellStyle name="표_수량산출서(수정)_06-부대공_02-배수공_통영기초#11-rev1_노임단가 11" xfId="25717"/>
    <cellStyle name="표_수량산출서(수정)_06-부대공_02-배수공_통영기초#11-rev1_노임단가 12" xfId="25718"/>
    <cellStyle name="표_수량산출서(수정)_06-부대공_02-배수공_통영기초#11-rev1_노임단가 13" xfId="25719"/>
    <cellStyle name="표_수량산출서(수정)_06-부대공_02-배수공_통영기초#11-rev1_노임단가 14" xfId="29244"/>
    <cellStyle name="표_수량산출서(수정)_06-부대공_02-배수공_통영기초#11-rev1_노임단가 2" xfId="25720"/>
    <cellStyle name="표_수량산출서(수정)_06-부대공_02-배수공_통영기초#11-rev1_노임단가 3" xfId="25721"/>
    <cellStyle name="표_수량산출서(수정)_06-부대공_02-배수공_통영기초#11-rev1_노임단가 4" xfId="25722"/>
    <cellStyle name="표_수량산출서(수정)_06-부대공_02-배수공_통영기초#11-rev1_노임단가 5" xfId="25723"/>
    <cellStyle name="표_수량산출서(수정)_06-부대공_02-배수공_통영기초#11-rev1_노임단가 6" xfId="25724"/>
    <cellStyle name="표_수량산출서(수정)_06-부대공_02-배수공_통영기초#11-rev1_노임단가 7" xfId="25725"/>
    <cellStyle name="표_수량산출서(수정)_06-부대공_02-배수공_통영기초#11-rev1_노임단가 8" xfId="25726"/>
    <cellStyle name="표_수량산출서(수정)_06-부대공_02-배수공_통영기초#11-rev1_노임단가 9" xfId="25727"/>
    <cellStyle name="표_수량산출서(수정)_06-부대공_02-배수공_통영기초#11-rev1_노임단가_1-1차 전기공사 설계서(저장탱크)_REVA_090721(전기방식수정분)" xfId="28758"/>
    <cellStyle name="표_수량산출서(수정)_06-부대공_02-배수공_통영기초#11-rev1_노임단가_4-3차 전기공사 설계서_REVP0(090401)" xfId="25728"/>
    <cellStyle name="표_수량산출서(수정)_06-부대공_02-배수공_통영기초#11-rev1_노임단가_4-3차 전기공사 설계서_REVP0(090401) 10" xfId="25729"/>
    <cellStyle name="표_수량산출서(수정)_06-부대공_02-배수공_통영기초#11-rev1_노임단가_4-3차 전기공사 설계서_REVP0(090401) 11" xfId="25730"/>
    <cellStyle name="표_수량산출서(수정)_06-부대공_02-배수공_통영기초#11-rev1_노임단가_4-3차 전기공사 설계서_REVP0(090401) 12" xfId="25731"/>
    <cellStyle name="표_수량산출서(수정)_06-부대공_02-배수공_통영기초#11-rev1_노임단가_4-3차 전기공사 설계서_REVP0(090401) 13" xfId="25732"/>
    <cellStyle name="표_수량산출서(수정)_06-부대공_02-배수공_통영기초#11-rev1_노임단가_4-3차 전기공사 설계서_REVP0(090401) 14" xfId="29243"/>
    <cellStyle name="표_수량산출서(수정)_06-부대공_02-배수공_통영기초#11-rev1_노임단가_4-3차 전기공사 설계서_REVP0(090401) 2" xfId="25733"/>
    <cellStyle name="표_수량산출서(수정)_06-부대공_02-배수공_통영기초#11-rev1_노임단가_4-3차 전기공사 설계서_REVP0(090401) 3" xfId="25734"/>
    <cellStyle name="표_수량산출서(수정)_06-부대공_02-배수공_통영기초#11-rev1_노임단가_4-3차 전기공사 설계서_REVP0(090401) 4" xfId="25735"/>
    <cellStyle name="표_수량산출서(수정)_06-부대공_02-배수공_통영기초#11-rev1_노임단가_4-3차 전기공사 설계서_REVP0(090401) 5" xfId="25736"/>
    <cellStyle name="표_수량산출서(수정)_06-부대공_02-배수공_통영기초#11-rev1_노임단가_4-3차 전기공사 설계서_REVP0(090401) 6" xfId="25737"/>
    <cellStyle name="표_수량산출서(수정)_06-부대공_02-배수공_통영기초#11-rev1_노임단가_4-3차 전기공사 설계서_REVP0(090401) 7" xfId="25738"/>
    <cellStyle name="표_수량산출서(수정)_06-부대공_02-배수공_통영기초#11-rev1_노임단가_4-3차 전기공사 설계서_REVP0(090401) 8" xfId="25739"/>
    <cellStyle name="표_수량산출서(수정)_06-부대공_02-배수공_통영기초#11-rev1_노임단가_4-3차 전기공사 설계서_REVP0(090401) 9" xfId="25740"/>
    <cellStyle name="표_수량산출서(수정)_06-부대공_02-배수공_통영기초#11-rev1_통합내역서" xfId="25741"/>
    <cellStyle name="표_수량산출서(수정)_06-부대공_02-배수공_통영기초#11-rev1_통합내역서 10" xfId="25742"/>
    <cellStyle name="표_수량산출서(수정)_06-부대공_02-배수공_통영기초#11-rev1_통합내역서 11" xfId="25743"/>
    <cellStyle name="표_수량산출서(수정)_06-부대공_02-배수공_통영기초#11-rev1_통합내역서 12" xfId="25744"/>
    <cellStyle name="표_수량산출서(수정)_06-부대공_02-배수공_통영기초#11-rev1_통합내역서 13" xfId="25745"/>
    <cellStyle name="표_수량산출서(수정)_06-부대공_02-배수공_통영기초#11-rev1_통합내역서 14" xfId="29242"/>
    <cellStyle name="표_수량산출서(수정)_06-부대공_02-배수공_통영기초#11-rev1_통합내역서 2" xfId="25746"/>
    <cellStyle name="표_수량산출서(수정)_06-부대공_02-배수공_통영기초#11-rev1_통합내역서 3" xfId="25747"/>
    <cellStyle name="표_수량산출서(수정)_06-부대공_02-배수공_통영기초#11-rev1_통합내역서 4" xfId="25748"/>
    <cellStyle name="표_수량산출서(수정)_06-부대공_02-배수공_통영기초#11-rev1_통합내역서 5" xfId="25749"/>
    <cellStyle name="표_수량산출서(수정)_06-부대공_02-배수공_통영기초#11-rev1_통합내역서 6" xfId="25750"/>
    <cellStyle name="표_수량산출서(수정)_06-부대공_02-배수공_통영기초#11-rev1_통합내역서 7" xfId="25751"/>
    <cellStyle name="표_수량산출서(수정)_06-부대공_02-배수공_통영기초#11-rev1_통합내역서 8" xfId="25752"/>
    <cellStyle name="표_수량산출서(수정)_06-부대공_02-배수공_통영기초#11-rev1_통합내역서 9" xfId="25753"/>
    <cellStyle name="표_수량산출서(수정)_06-부대공_02-배수공_통영기초#11-rev1_통합내역서_1-1차 전기공사 설계서(저장탱크)_REVA_090721(전기방식수정분)" xfId="28759"/>
    <cellStyle name="표_수량산출서(수정)_06-부대공_02-배수공_통영기초#11-rev1_통합내역서_4-3차 전기공사 설계서_REVP0(090401)" xfId="25754"/>
    <cellStyle name="표_수량산출서(수정)_06-부대공_02-배수공_통영기초#11-rev1_통합내역서_4-3차 전기공사 설계서_REVP0(090401) 10" xfId="25755"/>
    <cellStyle name="표_수량산출서(수정)_06-부대공_02-배수공_통영기초#11-rev1_통합내역서_4-3차 전기공사 설계서_REVP0(090401) 11" xfId="25756"/>
    <cellStyle name="표_수량산출서(수정)_06-부대공_02-배수공_통영기초#11-rev1_통합내역서_4-3차 전기공사 설계서_REVP0(090401) 12" xfId="25757"/>
    <cellStyle name="표_수량산출서(수정)_06-부대공_02-배수공_통영기초#11-rev1_통합내역서_4-3차 전기공사 설계서_REVP0(090401) 13" xfId="25758"/>
    <cellStyle name="표_수량산출서(수정)_06-부대공_02-배수공_통영기초#11-rev1_통합내역서_4-3차 전기공사 설계서_REVP0(090401) 14" xfId="29241"/>
    <cellStyle name="표_수량산출서(수정)_06-부대공_02-배수공_통영기초#11-rev1_통합내역서_4-3차 전기공사 설계서_REVP0(090401) 2" xfId="25759"/>
    <cellStyle name="표_수량산출서(수정)_06-부대공_02-배수공_통영기초#11-rev1_통합내역서_4-3차 전기공사 설계서_REVP0(090401) 3" xfId="25760"/>
    <cellStyle name="표_수량산출서(수정)_06-부대공_02-배수공_통영기초#11-rev1_통합내역서_4-3차 전기공사 설계서_REVP0(090401) 4" xfId="25761"/>
    <cellStyle name="표_수량산출서(수정)_06-부대공_02-배수공_통영기초#11-rev1_통합내역서_4-3차 전기공사 설계서_REVP0(090401) 5" xfId="25762"/>
    <cellStyle name="표_수량산출서(수정)_06-부대공_02-배수공_통영기초#11-rev1_통합내역서_4-3차 전기공사 설계서_REVP0(090401) 6" xfId="25763"/>
    <cellStyle name="표_수량산출서(수정)_06-부대공_02-배수공_통영기초#11-rev1_통합내역서_4-3차 전기공사 설계서_REVP0(090401) 7" xfId="25764"/>
    <cellStyle name="표_수량산출서(수정)_06-부대공_02-배수공_통영기초#11-rev1_통합내역서_4-3차 전기공사 설계서_REVP0(090401) 8" xfId="25765"/>
    <cellStyle name="표_수량산출서(수정)_06-부대공_02-배수공_통영기초#11-rev1_통합내역서_4-3차 전기공사 설계서_REVP0(090401) 9" xfId="25766"/>
    <cellStyle name="표_수량산출서(수정)_06-부대공_02-배수공_통영기초#11-rev1_평택15-17본체내역서_rev5" xfId="25767"/>
    <cellStyle name="표_수량산출서(수정)_06-부대공_02-배수공_통영기초#11-rev1_평택15-17본체내역서_rev5 10" xfId="25768"/>
    <cellStyle name="표_수량산출서(수정)_06-부대공_02-배수공_통영기초#11-rev1_평택15-17본체내역서_rev5 11" xfId="25769"/>
    <cellStyle name="표_수량산출서(수정)_06-부대공_02-배수공_통영기초#11-rev1_평택15-17본체내역서_rev5 12" xfId="25770"/>
    <cellStyle name="표_수량산출서(수정)_06-부대공_02-배수공_통영기초#11-rev1_평택15-17본체내역서_rev5 13" xfId="25771"/>
    <cellStyle name="표_수량산출서(수정)_06-부대공_02-배수공_통영기초#11-rev1_평택15-17본체내역서_rev5 14" xfId="29240"/>
    <cellStyle name="표_수량산출서(수정)_06-부대공_02-배수공_통영기초#11-rev1_평택15-17본체내역서_rev5 2" xfId="25772"/>
    <cellStyle name="표_수량산출서(수정)_06-부대공_02-배수공_통영기초#11-rev1_평택15-17본체내역서_rev5 3" xfId="25773"/>
    <cellStyle name="표_수량산출서(수정)_06-부대공_02-배수공_통영기초#11-rev1_평택15-17본체내역서_rev5 4" xfId="25774"/>
    <cellStyle name="표_수량산출서(수정)_06-부대공_02-배수공_통영기초#11-rev1_평택15-17본체내역서_rev5 5" xfId="25775"/>
    <cellStyle name="표_수량산출서(수정)_06-부대공_02-배수공_통영기초#11-rev1_평택15-17본체내역서_rev5 6" xfId="25776"/>
    <cellStyle name="표_수량산출서(수정)_06-부대공_02-배수공_통영기초#11-rev1_평택15-17본체내역서_rev5 7" xfId="25777"/>
    <cellStyle name="표_수량산출서(수정)_06-부대공_02-배수공_통영기초#11-rev1_평택15-17본체내역서_rev5 8" xfId="25778"/>
    <cellStyle name="표_수량산출서(수정)_06-부대공_02-배수공_통영기초#11-rev1_평택15-17본체내역서_rev5 9" xfId="25779"/>
    <cellStyle name="표_수량산출서(수정)_06-부대공_02-배수공_통영기초#11-rev1_평택15-17본체내역서_rev5_1-1차 전기공사 설계서(저장탱크)_REVA_090721(전기방식수정분)" xfId="28760"/>
    <cellStyle name="표_수량산출서(수정)_06-부대공_02-배수공_통영기초#11-rev1_평택15-17본체내역서_rev5_4-3차 전기공사 설계서_REVP0(090401)" xfId="25780"/>
    <cellStyle name="표_수량산출서(수정)_06-부대공_02-배수공_통영기초#11-rev1_평택15-17본체내역서_rev5_4-3차 전기공사 설계서_REVP0(090401) 10" xfId="25781"/>
    <cellStyle name="표_수량산출서(수정)_06-부대공_02-배수공_통영기초#11-rev1_평택15-17본체내역서_rev5_4-3차 전기공사 설계서_REVP0(090401) 11" xfId="25782"/>
    <cellStyle name="표_수량산출서(수정)_06-부대공_02-배수공_통영기초#11-rev1_평택15-17본체내역서_rev5_4-3차 전기공사 설계서_REVP0(090401) 12" xfId="25783"/>
    <cellStyle name="표_수량산출서(수정)_06-부대공_02-배수공_통영기초#11-rev1_평택15-17본체내역서_rev5_4-3차 전기공사 설계서_REVP0(090401) 13" xfId="25784"/>
    <cellStyle name="표_수량산출서(수정)_06-부대공_02-배수공_통영기초#11-rev1_평택15-17본체내역서_rev5_4-3차 전기공사 설계서_REVP0(090401) 14" xfId="29239"/>
    <cellStyle name="표_수량산출서(수정)_06-부대공_02-배수공_통영기초#11-rev1_평택15-17본체내역서_rev5_4-3차 전기공사 설계서_REVP0(090401) 2" xfId="25785"/>
    <cellStyle name="표_수량산출서(수정)_06-부대공_02-배수공_통영기초#11-rev1_평택15-17본체내역서_rev5_4-3차 전기공사 설계서_REVP0(090401) 3" xfId="25786"/>
    <cellStyle name="표_수량산출서(수정)_06-부대공_02-배수공_통영기초#11-rev1_평택15-17본체내역서_rev5_4-3차 전기공사 설계서_REVP0(090401) 4" xfId="25787"/>
    <cellStyle name="표_수량산출서(수정)_06-부대공_02-배수공_통영기초#11-rev1_평택15-17본체내역서_rev5_4-3차 전기공사 설계서_REVP0(090401) 5" xfId="25788"/>
    <cellStyle name="표_수량산출서(수정)_06-부대공_02-배수공_통영기초#11-rev1_평택15-17본체내역서_rev5_4-3차 전기공사 설계서_REVP0(090401) 6" xfId="25789"/>
    <cellStyle name="표_수량산출서(수정)_06-부대공_02-배수공_통영기초#11-rev1_평택15-17본체내역서_rev5_4-3차 전기공사 설계서_REVP0(090401) 7" xfId="25790"/>
    <cellStyle name="표_수량산출서(수정)_06-부대공_02-배수공_통영기초#11-rev1_평택15-17본체내역서_rev5_4-3차 전기공사 설계서_REVP0(090401) 8" xfId="25791"/>
    <cellStyle name="표_수량산출서(수정)_06-부대공_02-배수공_통영기초#11-rev1_평택15-17본체내역서_rev5_4-3차 전기공사 설계서_REVP0(090401) 9" xfId="25792"/>
    <cellStyle name="표_수량산출서(수정)_06-부대공_02-배수공_통합내역서" xfId="25793"/>
    <cellStyle name="표_수량산출서(수정)_06-부대공_02-배수공_통합내역서 10" xfId="25794"/>
    <cellStyle name="표_수량산출서(수정)_06-부대공_02-배수공_통합내역서 11" xfId="25795"/>
    <cellStyle name="표_수량산출서(수정)_06-부대공_02-배수공_통합내역서 12" xfId="25796"/>
    <cellStyle name="표_수량산출서(수정)_06-부대공_02-배수공_통합내역서 13" xfId="25797"/>
    <cellStyle name="표_수량산출서(수정)_06-부대공_02-배수공_통합내역서 14" xfId="29238"/>
    <cellStyle name="표_수량산출서(수정)_06-부대공_02-배수공_통합내역서 2" xfId="25798"/>
    <cellStyle name="표_수량산출서(수정)_06-부대공_02-배수공_통합내역서 3" xfId="25799"/>
    <cellStyle name="표_수량산출서(수정)_06-부대공_02-배수공_통합내역서 4" xfId="25800"/>
    <cellStyle name="표_수량산출서(수정)_06-부대공_02-배수공_통합내역서 5" xfId="25801"/>
    <cellStyle name="표_수량산출서(수정)_06-부대공_02-배수공_통합내역서 6" xfId="25802"/>
    <cellStyle name="표_수량산출서(수정)_06-부대공_02-배수공_통합내역서 7" xfId="25803"/>
    <cellStyle name="표_수량산출서(수정)_06-부대공_02-배수공_통합내역서 8" xfId="25804"/>
    <cellStyle name="표_수량산출서(수정)_06-부대공_02-배수공_통합내역서 9" xfId="25805"/>
    <cellStyle name="표_수량산출서(수정)_06-부대공_02-배수공_통합내역서_1-1차 전기공사 설계서(저장탱크)_REVA_090721(전기방식수정분)" xfId="28761"/>
    <cellStyle name="표_수량산출서(수정)_06-부대공_02-배수공_통합내역서_4-3차 전기공사 설계서_REVP0(090401)" xfId="25806"/>
    <cellStyle name="표_수량산출서(수정)_06-부대공_02-배수공_통합내역서_4-3차 전기공사 설계서_REVP0(090401) 10" xfId="25807"/>
    <cellStyle name="표_수량산출서(수정)_06-부대공_02-배수공_통합내역서_4-3차 전기공사 설계서_REVP0(090401) 11" xfId="25808"/>
    <cellStyle name="표_수량산출서(수정)_06-부대공_02-배수공_통합내역서_4-3차 전기공사 설계서_REVP0(090401) 12" xfId="25809"/>
    <cellStyle name="표_수량산출서(수정)_06-부대공_02-배수공_통합내역서_4-3차 전기공사 설계서_REVP0(090401) 13" xfId="25810"/>
    <cellStyle name="표_수량산출서(수정)_06-부대공_02-배수공_통합내역서_4-3차 전기공사 설계서_REVP0(090401) 14" xfId="29237"/>
    <cellStyle name="표_수량산출서(수정)_06-부대공_02-배수공_통합내역서_4-3차 전기공사 설계서_REVP0(090401) 2" xfId="25811"/>
    <cellStyle name="표_수량산출서(수정)_06-부대공_02-배수공_통합내역서_4-3차 전기공사 설계서_REVP0(090401) 3" xfId="25812"/>
    <cellStyle name="표_수량산출서(수정)_06-부대공_02-배수공_통합내역서_4-3차 전기공사 설계서_REVP0(090401) 4" xfId="25813"/>
    <cellStyle name="표_수량산출서(수정)_06-부대공_02-배수공_통합내역서_4-3차 전기공사 설계서_REVP0(090401) 5" xfId="25814"/>
    <cellStyle name="표_수량산출서(수정)_06-부대공_02-배수공_통합내역서_4-3차 전기공사 설계서_REVP0(090401) 6" xfId="25815"/>
    <cellStyle name="표_수량산출서(수정)_06-부대공_02-배수공_통합내역서_4-3차 전기공사 설계서_REVP0(090401) 7" xfId="25816"/>
    <cellStyle name="표_수량산출서(수정)_06-부대공_02-배수공_통합내역서_4-3차 전기공사 설계서_REVP0(090401) 8" xfId="25817"/>
    <cellStyle name="표_수량산출서(수정)_06-부대공_02-배수공_통합내역서_4-3차 전기공사 설계서_REVP0(090401) 9" xfId="25818"/>
    <cellStyle name="표_수량산출서(수정)_06-부대공_02-배수공_평택15-17본체내역서_rev5" xfId="25819"/>
    <cellStyle name="표_수량산출서(수정)_06-부대공_02-배수공_평택15-17본체내역서_rev5 10" xfId="25820"/>
    <cellStyle name="표_수량산출서(수정)_06-부대공_02-배수공_평택15-17본체내역서_rev5 11" xfId="25821"/>
    <cellStyle name="표_수량산출서(수정)_06-부대공_02-배수공_평택15-17본체내역서_rev5 12" xfId="25822"/>
    <cellStyle name="표_수량산출서(수정)_06-부대공_02-배수공_평택15-17본체내역서_rev5 13" xfId="25823"/>
    <cellStyle name="표_수량산출서(수정)_06-부대공_02-배수공_평택15-17본체내역서_rev5 14" xfId="29236"/>
    <cellStyle name="표_수량산출서(수정)_06-부대공_02-배수공_평택15-17본체내역서_rev5 2" xfId="25824"/>
    <cellStyle name="표_수량산출서(수정)_06-부대공_02-배수공_평택15-17본체내역서_rev5 3" xfId="25825"/>
    <cellStyle name="표_수량산출서(수정)_06-부대공_02-배수공_평택15-17본체내역서_rev5 4" xfId="25826"/>
    <cellStyle name="표_수량산출서(수정)_06-부대공_02-배수공_평택15-17본체내역서_rev5 5" xfId="25827"/>
    <cellStyle name="표_수량산출서(수정)_06-부대공_02-배수공_평택15-17본체내역서_rev5 6" xfId="25828"/>
    <cellStyle name="표_수량산출서(수정)_06-부대공_02-배수공_평택15-17본체내역서_rev5 7" xfId="25829"/>
    <cellStyle name="표_수량산출서(수정)_06-부대공_02-배수공_평택15-17본체내역서_rev5 8" xfId="25830"/>
    <cellStyle name="표_수량산출서(수정)_06-부대공_02-배수공_평택15-17본체내역서_rev5 9" xfId="25831"/>
    <cellStyle name="표_수량산출서(수정)_06-부대공_02-배수공_평택15-17본체내역서_rev5_1-1차 전기공사 설계서(저장탱크)_REVA_090721(전기방식수정분)" xfId="28762"/>
    <cellStyle name="표_수량산출서(수정)_06-부대공_02-배수공_평택15-17본체내역서_rev5_4-3차 전기공사 설계서_REVP0(090401)" xfId="25832"/>
    <cellStyle name="표_수량산출서(수정)_06-부대공_02-배수공_평택15-17본체내역서_rev5_4-3차 전기공사 설계서_REVP0(090401) 10" xfId="25833"/>
    <cellStyle name="표_수량산출서(수정)_06-부대공_02-배수공_평택15-17본체내역서_rev5_4-3차 전기공사 설계서_REVP0(090401) 11" xfId="25834"/>
    <cellStyle name="표_수량산출서(수정)_06-부대공_02-배수공_평택15-17본체내역서_rev5_4-3차 전기공사 설계서_REVP0(090401) 12" xfId="25835"/>
    <cellStyle name="표_수량산출서(수정)_06-부대공_02-배수공_평택15-17본체내역서_rev5_4-3차 전기공사 설계서_REVP0(090401) 13" xfId="25836"/>
    <cellStyle name="표_수량산출서(수정)_06-부대공_02-배수공_평택15-17본체내역서_rev5_4-3차 전기공사 설계서_REVP0(090401) 14" xfId="29235"/>
    <cellStyle name="표_수량산출서(수정)_06-부대공_02-배수공_평택15-17본체내역서_rev5_4-3차 전기공사 설계서_REVP0(090401) 2" xfId="25837"/>
    <cellStyle name="표_수량산출서(수정)_06-부대공_02-배수공_평택15-17본체내역서_rev5_4-3차 전기공사 설계서_REVP0(090401) 3" xfId="25838"/>
    <cellStyle name="표_수량산출서(수정)_06-부대공_02-배수공_평택15-17본체내역서_rev5_4-3차 전기공사 설계서_REVP0(090401) 4" xfId="25839"/>
    <cellStyle name="표_수량산출서(수정)_06-부대공_02-배수공_평택15-17본체내역서_rev5_4-3차 전기공사 설계서_REVP0(090401) 5" xfId="25840"/>
    <cellStyle name="표_수량산출서(수정)_06-부대공_02-배수공_평택15-17본체내역서_rev5_4-3차 전기공사 설계서_REVP0(090401) 6" xfId="25841"/>
    <cellStyle name="표_수량산출서(수정)_06-부대공_02-배수공_평택15-17본체내역서_rev5_4-3차 전기공사 설계서_REVP0(090401) 7" xfId="25842"/>
    <cellStyle name="표_수량산출서(수정)_06-부대공_02-배수공_평택15-17본체내역서_rev5_4-3차 전기공사 설계서_REVP0(090401) 8" xfId="25843"/>
    <cellStyle name="표_수량산출서(수정)_06-부대공_02-배수공_평택15-17본체내역서_rev5_4-3차 전기공사 설계서_REVP0(090401) 9" xfId="25844"/>
    <cellStyle name="표_포장공사" xfId="39932"/>
    <cellStyle name="표_하수공사" xfId="39933"/>
    <cellStyle name="표10" xfId="39934"/>
    <cellStyle name="표13" xfId="39935"/>
    <cellStyle name="표머릿글(上)" xfId="39936"/>
    <cellStyle name="표머릿글(中)" xfId="39937"/>
    <cellStyle name="표머릿글(下)" xfId="39938"/>
    <cellStyle name="표준" xfId="0" builtinId="0"/>
    <cellStyle name="표준 10" xfId="28769"/>
    <cellStyle name="표준 10 2" xfId="39939"/>
    <cellStyle name="표준 10 2 2" xfId="42801"/>
    <cellStyle name="표준 10 3" xfId="42423"/>
    <cellStyle name="표준 10 3 2" xfId="42728"/>
    <cellStyle name="표준 100" xfId="28770"/>
    <cellStyle name="표준 101" xfId="28771"/>
    <cellStyle name="표준 102" xfId="28772"/>
    <cellStyle name="표준 103" xfId="28773"/>
    <cellStyle name="표준 104" xfId="28774"/>
    <cellStyle name="표준 105" xfId="28775"/>
    <cellStyle name="표준 106" xfId="28776"/>
    <cellStyle name="표준 107" xfId="28777"/>
    <cellStyle name="표준 108" xfId="28778"/>
    <cellStyle name="표준 109" xfId="28779"/>
    <cellStyle name="표준 11" xfId="28780"/>
    <cellStyle name="표준 11 2" xfId="32353"/>
    <cellStyle name="표준 11 3" xfId="32347"/>
    <cellStyle name="표준 110" xfId="28781"/>
    <cellStyle name="표준 111" xfId="28782"/>
    <cellStyle name="표준 112" xfId="28783"/>
    <cellStyle name="표준 113" xfId="28784"/>
    <cellStyle name="표준 114" xfId="28785"/>
    <cellStyle name="표준 115" xfId="28786"/>
    <cellStyle name="표준 116" xfId="28787"/>
    <cellStyle name="표준 117" xfId="28788"/>
    <cellStyle name="표준 118" xfId="28789"/>
    <cellStyle name="표준 119" xfId="28790"/>
    <cellStyle name="표준 12" xfId="28791"/>
    <cellStyle name="표준 120" xfId="41902"/>
    <cellStyle name="표준 121" xfId="41903"/>
    <cellStyle name="표준 122" xfId="42752"/>
    <cellStyle name="표준 123" xfId="42795"/>
    <cellStyle name="표준 124" xfId="42797"/>
    <cellStyle name="표준 125" xfId="42800"/>
    <cellStyle name="표준 13" xfId="28792"/>
    <cellStyle name="표준 14" xfId="28793"/>
    <cellStyle name="표준 14 2" xfId="39940"/>
    <cellStyle name="표준 15" xfId="28794"/>
    <cellStyle name="표준 16" xfId="28795"/>
    <cellStyle name="표준 16 7_함안(부산)휴게소 및 주유소 신축 전기공사(산출집계)0616_서여주(양평방향)휴게소 및 주유소 신축 전기공사(산출)2" xfId="39941"/>
    <cellStyle name="표준 17" xfId="28796"/>
    <cellStyle name="표준 18" xfId="28797"/>
    <cellStyle name="표준 18 2" xfId="32351"/>
    <cellStyle name="표준 19" xfId="28798"/>
    <cellStyle name="표준 192" xfId="39942"/>
    <cellStyle name="표준 2" xfId="25845"/>
    <cellStyle name="표준 2 10" xfId="25846"/>
    <cellStyle name="표준 2 10 2" xfId="29175"/>
    <cellStyle name="표준 2 10 2 2" xfId="41904"/>
    <cellStyle name="표준 2 100" xfId="28799"/>
    <cellStyle name="표준 2 101" xfId="28800"/>
    <cellStyle name="표준 2 102" xfId="28801"/>
    <cellStyle name="표준 2 103" xfId="28802"/>
    <cellStyle name="표준 2 104" xfId="28803"/>
    <cellStyle name="표준 2 105" xfId="28804"/>
    <cellStyle name="표준 2 106" xfId="28805"/>
    <cellStyle name="표준 2 107" xfId="28806"/>
    <cellStyle name="표준 2 108" xfId="28807"/>
    <cellStyle name="표준 2 109" xfId="28808"/>
    <cellStyle name="표준 2 11" xfId="25847"/>
    <cellStyle name="표준 2 11 2" xfId="31172"/>
    <cellStyle name="표준 2 11 2 2" xfId="41905"/>
    <cellStyle name="표준 2 110" xfId="28809"/>
    <cellStyle name="표준 2 111" xfId="28810"/>
    <cellStyle name="표준 2 112" xfId="28811"/>
    <cellStyle name="표준 2 113" xfId="28812"/>
    <cellStyle name="표준 2 114" xfId="28813"/>
    <cellStyle name="표준 2 115" xfId="28814"/>
    <cellStyle name="표준 2 116" xfId="28815"/>
    <cellStyle name="표준 2 117" xfId="28816"/>
    <cellStyle name="표준 2 118" xfId="28817"/>
    <cellStyle name="표준 2 119" xfId="28818"/>
    <cellStyle name="표준 2 12" xfId="25848"/>
    <cellStyle name="표준 2 12 2" xfId="29172"/>
    <cellStyle name="표준 2 12 2 2" xfId="41906"/>
    <cellStyle name="표준 2 120" xfId="28819"/>
    <cellStyle name="표준 2 121" xfId="28820"/>
    <cellStyle name="표준 2 122" xfId="28821"/>
    <cellStyle name="표준 2 123" xfId="28822"/>
    <cellStyle name="표준 2 124" xfId="28823"/>
    <cellStyle name="표준 2 125" xfId="28824"/>
    <cellStyle name="표준 2 126" xfId="28825"/>
    <cellStyle name="표준 2 127" xfId="28826"/>
    <cellStyle name="표준 2 128" xfId="28827"/>
    <cellStyle name="표준 2 129" xfId="28828"/>
    <cellStyle name="표준 2 13" xfId="25849"/>
    <cellStyle name="표준 2 13 2" xfId="31173"/>
    <cellStyle name="표준 2 13 2 2" xfId="41907"/>
    <cellStyle name="표준 2 130" xfId="28829"/>
    <cellStyle name="표준 2 131" xfId="28830"/>
    <cellStyle name="표준 2 132" xfId="28831"/>
    <cellStyle name="표준 2 133" xfId="28832"/>
    <cellStyle name="표준 2 134" xfId="28833"/>
    <cellStyle name="표준 2 135" xfId="28834"/>
    <cellStyle name="표준 2 136" xfId="28835"/>
    <cellStyle name="표준 2 137" xfId="28836"/>
    <cellStyle name="표준 2 138" xfId="28837"/>
    <cellStyle name="표준 2 139" xfId="28838"/>
    <cellStyle name="표준 2 14" xfId="28839"/>
    <cellStyle name="표준 2 140" xfId="28840"/>
    <cellStyle name="표준 2 141" xfId="28841"/>
    <cellStyle name="표준 2 142" xfId="28842"/>
    <cellStyle name="표준 2 143" xfId="28843"/>
    <cellStyle name="표준 2 144" xfId="28844"/>
    <cellStyle name="표준 2 145" xfId="28845"/>
    <cellStyle name="표준 2 146" xfId="28846"/>
    <cellStyle name="표준 2 147" xfId="28847"/>
    <cellStyle name="표준 2 148" xfId="28848"/>
    <cellStyle name="표준 2 149" xfId="28849"/>
    <cellStyle name="표준 2 15" xfId="28850"/>
    <cellStyle name="표준 2 150" xfId="28851"/>
    <cellStyle name="표준 2 151" xfId="28852"/>
    <cellStyle name="표준 2 152" xfId="28853"/>
    <cellStyle name="표준 2 153" xfId="28854"/>
    <cellStyle name="표준 2 154" xfId="28855"/>
    <cellStyle name="표준 2 155" xfId="28856"/>
    <cellStyle name="표준 2 156" xfId="28857"/>
    <cellStyle name="표준 2 157" xfId="28858"/>
    <cellStyle name="표준 2 158" xfId="28859"/>
    <cellStyle name="표준 2 159" xfId="28860"/>
    <cellStyle name="표준 2 16" xfId="28861"/>
    <cellStyle name="표준 2 160" xfId="28862"/>
    <cellStyle name="표준 2 161" xfId="28863"/>
    <cellStyle name="표준 2 162" xfId="28864"/>
    <cellStyle name="표준 2 163" xfId="28865"/>
    <cellStyle name="표준 2 164" xfId="28866"/>
    <cellStyle name="표준 2 165" xfId="28867"/>
    <cellStyle name="표준 2 166" xfId="28868"/>
    <cellStyle name="표준 2 167" xfId="28869"/>
    <cellStyle name="표준 2 168" xfId="28870"/>
    <cellStyle name="표준 2 169" xfId="28871"/>
    <cellStyle name="표준 2 17" xfId="28872"/>
    <cellStyle name="표준 2 170" xfId="28873"/>
    <cellStyle name="표준 2 171" xfId="28874"/>
    <cellStyle name="표준 2 172" xfId="28875"/>
    <cellStyle name="표준 2 173" xfId="28876"/>
    <cellStyle name="표준 2 174" xfId="28877"/>
    <cellStyle name="표준 2 175" xfId="28878"/>
    <cellStyle name="표준 2 176" xfId="31167"/>
    <cellStyle name="표준 2 176 2" xfId="41908"/>
    <cellStyle name="표준 2 18" xfId="28879"/>
    <cellStyle name="표준 2 19" xfId="28880"/>
    <cellStyle name="표준 2 2" xfId="25850"/>
    <cellStyle name="표준 2 2 2" xfId="29234"/>
    <cellStyle name="표준 2 2 2 2" xfId="41909"/>
    <cellStyle name="표준 2 2 3" xfId="39943"/>
    <cellStyle name="표준 2 20" xfId="28881"/>
    <cellStyle name="표준 2 21" xfId="28882"/>
    <cellStyle name="표준 2 22" xfId="28883"/>
    <cellStyle name="표준 2 23" xfId="28884"/>
    <cellStyle name="표준 2 24" xfId="28885"/>
    <cellStyle name="표준 2 25" xfId="28886"/>
    <cellStyle name="표준 2 26" xfId="28887"/>
    <cellStyle name="표준 2 27" xfId="28888"/>
    <cellStyle name="표준 2 28" xfId="28889"/>
    <cellStyle name="표준 2 29" xfId="28890"/>
    <cellStyle name="표준 2 3" xfId="25851"/>
    <cellStyle name="표준 2 3 2" xfId="31168"/>
    <cellStyle name="표준 2 3 2 2" xfId="32344"/>
    <cellStyle name="표준 2 30" xfId="28891"/>
    <cellStyle name="표준 2 31" xfId="28892"/>
    <cellStyle name="표준 2 32" xfId="28893"/>
    <cellStyle name="표준 2 33" xfId="28894"/>
    <cellStyle name="표준 2 34" xfId="28895"/>
    <cellStyle name="표준 2 35" xfId="28896"/>
    <cellStyle name="표준 2 36" xfId="28897"/>
    <cellStyle name="표준 2 37" xfId="28898"/>
    <cellStyle name="표준 2 38" xfId="28899"/>
    <cellStyle name="표준 2 39" xfId="28900"/>
    <cellStyle name="표준 2 4" xfId="25852"/>
    <cellStyle name="표준 2 4 2" xfId="29176"/>
    <cellStyle name="표준 2 4 2 2" xfId="41910"/>
    <cellStyle name="표준 2 40" xfId="28901"/>
    <cellStyle name="표준 2 41" xfId="28902"/>
    <cellStyle name="표준 2 42" xfId="28903"/>
    <cellStyle name="표준 2 43" xfId="28904"/>
    <cellStyle name="표준 2 44" xfId="28905"/>
    <cellStyle name="표준 2 45" xfId="28906"/>
    <cellStyle name="표준 2 46" xfId="28907"/>
    <cellStyle name="표준 2 47" xfId="28908"/>
    <cellStyle name="표준 2 48" xfId="28909"/>
    <cellStyle name="표준 2 49" xfId="28910"/>
    <cellStyle name="표준 2 5" xfId="25853"/>
    <cellStyle name="표준 2 5 2" xfId="31169"/>
    <cellStyle name="표준 2 5 2 2" xfId="41911"/>
    <cellStyle name="표준 2 50" xfId="28911"/>
    <cellStyle name="표준 2 51" xfId="28912"/>
    <cellStyle name="표준 2 52" xfId="28913"/>
    <cellStyle name="표준 2 53" xfId="28914"/>
    <cellStyle name="표준 2 54" xfId="28915"/>
    <cellStyle name="표준 2 55" xfId="28916"/>
    <cellStyle name="표준 2 56" xfId="28917"/>
    <cellStyle name="표준 2 57" xfId="28918"/>
    <cellStyle name="표준 2 58" xfId="28919"/>
    <cellStyle name="표준 2 59" xfId="28920"/>
    <cellStyle name="표준 2 6" xfId="25854"/>
    <cellStyle name="표준 2 6 2" xfId="29173"/>
    <cellStyle name="표준 2 6 2 2" xfId="41912"/>
    <cellStyle name="표준 2 60" xfId="28921"/>
    <cellStyle name="표준 2 61" xfId="28922"/>
    <cellStyle name="표준 2 62" xfId="28923"/>
    <cellStyle name="표준 2 63" xfId="28924"/>
    <cellStyle name="표준 2 64" xfId="28925"/>
    <cellStyle name="표준 2 65" xfId="28926"/>
    <cellStyle name="표준 2 66" xfId="28927"/>
    <cellStyle name="표준 2 67" xfId="28928"/>
    <cellStyle name="표준 2 68" xfId="28929"/>
    <cellStyle name="표준 2 69" xfId="28930"/>
    <cellStyle name="표준 2 7" xfId="25855"/>
    <cellStyle name="표준 2 7 2" xfId="31170"/>
    <cellStyle name="표준 2 7 2 2" xfId="41913"/>
    <cellStyle name="표준 2 70" xfId="28931"/>
    <cellStyle name="표준 2 71" xfId="28932"/>
    <cellStyle name="표준 2 72" xfId="28933"/>
    <cellStyle name="표준 2 73" xfId="28934"/>
    <cellStyle name="표준 2 74" xfId="28935"/>
    <cellStyle name="표준 2 75" xfId="28936"/>
    <cellStyle name="표준 2 76" xfId="28937"/>
    <cellStyle name="표준 2 77" xfId="28938"/>
    <cellStyle name="표준 2 78" xfId="28939"/>
    <cellStyle name="표준 2 79" xfId="28940"/>
    <cellStyle name="표준 2 8" xfId="25856"/>
    <cellStyle name="표준 2 8 2" xfId="29174"/>
    <cellStyle name="표준 2 8 2 2" xfId="41914"/>
    <cellStyle name="표준 2 80" xfId="28941"/>
    <cellStyle name="표준 2 81" xfId="28942"/>
    <cellStyle name="표준 2 82" xfId="28943"/>
    <cellStyle name="표준 2 83" xfId="28944"/>
    <cellStyle name="표준 2 84" xfId="28945"/>
    <cellStyle name="표준 2 85" xfId="28946"/>
    <cellStyle name="표준 2 86" xfId="28947"/>
    <cellStyle name="표준 2 87" xfId="28948"/>
    <cellStyle name="표준 2 88" xfId="28949"/>
    <cellStyle name="표준 2 89" xfId="28950"/>
    <cellStyle name="표준 2 9" xfId="25857"/>
    <cellStyle name="표준 2 9 2" xfId="31171"/>
    <cellStyle name="표준 2 9 2 2" xfId="41915"/>
    <cellStyle name="표준 2 90" xfId="28951"/>
    <cellStyle name="표준 2 91" xfId="28952"/>
    <cellStyle name="표준 2 92" xfId="28953"/>
    <cellStyle name="표준 2 93" xfId="28954"/>
    <cellStyle name="표준 2 94" xfId="28955"/>
    <cellStyle name="표준 2 95" xfId="28956"/>
    <cellStyle name="표준 2 96" xfId="28957"/>
    <cellStyle name="표준 2 97" xfId="28958"/>
    <cellStyle name="표준 2 98" xfId="28959"/>
    <cellStyle name="표준 2 99" xfId="28960"/>
    <cellStyle name="표준 2_3-1.단가조사표" xfId="39944"/>
    <cellStyle name="표준 20" xfId="28961"/>
    <cellStyle name="표준 205 2" xfId="42417"/>
    <cellStyle name="표준 21" xfId="28962"/>
    <cellStyle name="표준 22" xfId="28963"/>
    <cellStyle name="표준 23" xfId="28964"/>
    <cellStyle name="표준 24" xfId="28965"/>
    <cellStyle name="표준 25" xfId="28966"/>
    <cellStyle name="표준 26" xfId="28967"/>
    <cellStyle name="표준 27" xfId="28968"/>
    <cellStyle name="표준 28" xfId="28969"/>
    <cellStyle name="표준 29" xfId="28970"/>
    <cellStyle name="표준 3" xfId="25858"/>
    <cellStyle name="표준 3 10" xfId="25859"/>
    <cellStyle name="표준 3 11" xfId="25860"/>
    <cellStyle name="표준 3 12" xfId="25861"/>
    <cellStyle name="표준 3 13" xfId="25862"/>
    <cellStyle name="표준 3 14" xfId="29177"/>
    <cellStyle name="표준 3 15" xfId="42721"/>
    <cellStyle name="표준 3 2" xfId="25863"/>
    <cellStyle name="표준 3 2 2" xfId="31793"/>
    <cellStyle name="표준 3 2 2 2" xfId="41916"/>
    <cellStyle name="표준 3 2 3" xfId="39945"/>
    <cellStyle name="표준 3 2 4" xfId="39946"/>
    <cellStyle name="표준 3 2 5" xfId="39947"/>
    <cellStyle name="표준 3 2 6" xfId="39948"/>
    <cellStyle name="표준 3 2 7" xfId="39949"/>
    <cellStyle name="표준 3 3" xfId="25864"/>
    <cellStyle name="표준 3 3 2" xfId="31839"/>
    <cellStyle name="표준 3 3 2 2" xfId="41917"/>
    <cellStyle name="표준 3 4" xfId="25865"/>
    <cellStyle name="표준 3 4 2" xfId="31921"/>
    <cellStyle name="표준 3 4 2 2" xfId="41918"/>
    <cellStyle name="표준 3 5" xfId="25866"/>
    <cellStyle name="표준 3 6" xfId="25867"/>
    <cellStyle name="표준 3 7" xfId="25868"/>
    <cellStyle name="표준 3 8" xfId="25869"/>
    <cellStyle name="표준 3 9" xfId="25870"/>
    <cellStyle name="표준 30" xfId="28971"/>
    <cellStyle name="표준 31" xfId="28972"/>
    <cellStyle name="표준 32" xfId="28973"/>
    <cellStyle name="표준 33" xfId="28974"/>
    <cellStyle name="표준 34" xfId="28975"/>
    <cellStyle name="표준 35" xfId="28976"/>
    <cellStyle name="표준 36" xfId="28977"/>
    <cellStyle name="표준 37" xfId="28978"/>
    <cellStyle name="표준 38" xfId="28979"/>
    <cellStyle name="표준 39" xfId="28980"/>
    <cellStyle name="표준 4" xfId="28981"/>
    <cellStyle name="표준 40" xfId="28982"/>
    <cellStyle name="표준 41" xfId="28983"/>
    <cellStyle name="표준 42" xfId="28984"/>
    <cellStyle name="표준 43" xfId="28985"/>
    <cellStyle name="표준 44" xfId="28986"/>
    <cellStyle name="표준 45" xfId="28987"/>
    <cellStyle name="표준 46" xfId="28988"/>
    <cellStyle name="표준 47" xfId="28989"/>
    <cellStyle name="표준 48" xfId="28990"/>
    <cellStyle name="표준 49" xfId="28991"/>
    <cellStyle name="표준 5" xfId="28992"/>
    <cellStyle name="표준 5 2" xfId="32346"/>
    <cellStyle name="표준 50" xfId="28993"/>
    <cellStyle name="표준 51" xfId="28994"/>
    <cellStyle name="표준 52" xfId="28995"/>
    <cellStyle name="표준 53" xfId="28996"/>
    <cellStyle name="표준 54" xfId="28997"/>
    <cellStyle name="표준 55" xfId="28998"/>
    <cellStyle name="표준 56" xfId="28999"/>
    <cellStyle name="표준 57" xfId="29000"/>
    <cellStyle name="표준 58" xfId="29001"/>
    <cellStyle name="표준 59" xfId="29002"/>
    <cellStyle name="표준 6" xfId="29003"/>
    <cellStyle name="표준 60" xfId="29004"/>
    <cellStyle name="표준 61" xfId="29005"/>
    <cellStyle name="표준 62" xfId="29006"/>
    <cellStyle name="표준 63" xfId="29007"/>
    <cellStyle name="표준 64" xfId="29008"/>
    <cellStyle name="표준 65" xfId="29009"/>
    <cellStyle name="표준 66" xfId="29010"/>
    <cellStyle name="표준 67" xfId="29011"/>
    <cellStyle name="표준 68" xfId="29012"/>
    <cellStyle name="표준 69" xfId="29013"/>
    <cellStyle name="표준 7" xfId="29014"/>
    <cellStyle name="표준 7 2" xfId="42796"/>
    <cellStyle name="표준 70" xfId="29015"/>
    <cellStyle name="표준 71" xfId="29016"/>
    <cellStyle name="표준 72" xfId="29017"/>
    <cellStyle name="표준 73" xfId="29018"/>
    <cellStyle name="표준 74" xfId="29019"/>
    <cellStyle name="표준 75" xfId="29020"/>
    <cellStyle name="표준 76" xfId="29021"/>
    <cellStyle name="표준 77" xfId="29022"/>
    <cellStyle name="표준 78" xfId="29023"/>
    <cellStyle name="표준 79" xfId="29024"/>
    <cellStyle name="표준 8" xfId="29025"/>
    <cellStyle name="표준 80" xfId="29026"/>
    <cellStyle name="표준 81" xfId="29027"/>
    <cellStyle name="표준 82" xfId="29028"/>
    <cellStyle name="표준 83" xfId="29029"/>
    <cellStyle name="표준 84" xfId="29030"/>
    <cellStyle name="표준 85" xfId="29031"/>
    <cellStyle name="표준 86" xfId="29032"/>
    <cellStyle name="표준 87" xfId="29033"/>
    <cellStyle name="표준 88" xfId="29034"/>
    <cellStyle name="표준 89" xfId="29035"/>
    <cellStyle name="표준 9" xfId="29036"/>
    <cellStyle name="표준 90" xfId="29037"/>
    <cellStyle name="표준 91" xfId="29038"/>
    <cellStyle name="표준 92" xfId="29039"/>
    <cellStyle name="표준 93" xfId="29040"/>
    <cellStyle name="표준 94" xfId="29041"/>
    <cellStyle name="표준 95" xfId="29042"/>
    <cellStyle name="표준 96" xfId="29043"/>
    <cellStyle name="표준 97" xfId="29044"/>
    <cellStyle name="표준 98" xfId="29045"/>
    <cellStyle name="표준 99" xfId="29046"/>
    <cellStyle name="표준?Sheet8 (3)" xfId="25871"/>
    <cellStyle name="표준?Sheet8 (3) 10" xfId="25872"/>
    <cellStyle name="표준?Sheet8 (3) 11" xfId="25873"/>
    <cellStyle name="표준?Sheet8 (3) 12" xfId="25874"/>
    <cellStyle name="표준?Sheet8 (3) 13" xfId="25875"/>
    <cellStyle name="표준?Sheet8 (3) 14" xfId="29233"/>
    <cellStyle name="표준?Sheet8 (3) 2" xfId="25876"/>
    <cellStyle name="표준?Sheet8 (3) 3" xfId="25877"/>
    <cellStyle name="표준?Sheet8 (3) 4" xfId="25878"/>
    <cellStyle name="표준?Sheet8 (3) 5" xfId="25879"/>
    <cellStyle name="표준?Sheet8 (3) 6" xfId="25880"/>
    <cellStyle name="표준?Sheet8 (3) 7" xfId="25881"/>
    <cellStyle name="표준?Sheet8 (3) 8" xfId="25882"/>
    <cellStyle name="표준?Sheet8 (3) 9" xfId="25883"/>
    <cellStyle name="표준_180ton최종분" xfId="42422"/>
    <cellStyle name="標準_Akia(F）-8" xfId="42419"/>
    <cellStyle name="표준_T0T_1" xfId="42420"/>
    <cellStyle name="표준_미가엔지니어링" xfId="42798"/>
    <cellStyle name="표준_설계서(기안용1)" xfId="42421"/>
    <cellStyle name="표준_원가계산" xfId="42799"/>
    <cellStyle name="標準_直接工事単価比較表RFP-003" xfId="39950"/>
    <cellStyle name="표준1" xfId="29047"/>
    <cellStyle name="표준1 2" xfId="29048"/>
    <cellStyle name="표준1 2 2" xfId="32140"/>
    <cellStyle name="표준1 2 3" xfId="31929"/>
    <cellStyle name="표준1 3" xfId="29049"/>
    <cellStyle name="표준1 3 2" xfId="32141"/>
    <cellStyle name="표준1 3 3" xfId="31930"/>
    <cellStyle name="표준1 4" xfId="29050"/>
    <cellStyle name="표준1 4 2" xfId="32142"/>
    <cellStyle name="표준1 4 3" xfId="31931"/>
    <cellStyle name="표준2" xfId="29051"/>
    <cellStyle name="표준laroux_4_제어1(변)_토목변경(대남)" xfId="39951"/>
    <cellStyle name="표준날짜" xfId="29052"/>
    <cellStyle name="표준숫자" xfId="29053"/>
    <cellStyle name="표쥰" xfId="39952"/>
    <cellStyle name="하이퍼링크 2" xfId="39953"/>
    <cellStyle name="하이퍼링크 2 2" xfId="39954"/>
    <cellStyle name="합   계" xfId="25884"/>
    <cellStyle name="합   계 10" xfId="25885"/>
    <cellStyle name="합   계 11" xfId="25886"/>
    <cellStyle name="합   계 12" xfId="25887"/>
    <cellStyle name="합   계 13" xfId="25888"/>
    <cellStyle name="합   계 14" xfId="29232"/>
    <cellStyle name="합   계 2" xfId="25889"/>
    <cellStyle name="합   계 3" xfId="25890"/>
    <cellStyle name="합   계 4" xfId="25891"/>
    <cellStyle name="합   계 5" xfId="25892"/>
    <cellStyle name="합   계 6" xfId="25893"/>
    <cellStyle name="합   계 7" xfId="25894"/>
    <cellStyle name="합   계 8" xfId="25895"/>
    <cellStyle name="합   계 9" xfId="25896"/>
    <cellStyle name="합계" xfId="39955"/>
    <cellStyle name="합산" xfId="25897"/>
    <cellStyle name="합산 10" xfId="25898"/>
    <cellStyle name="합산 11" xfId="25899"/>
    <cellStyle name="합산 12" xfId="25900"/>
    <cellStyle name="합산 13" xfId="25901"/>
    <cellStyle name="합산 14" xfId="29231"/>
    <cellStyle name="합산 2" xfId="25902"/>
    <cellStyle name="합산 3" xfId="25903"/>
    <cellStyle name="합산 4" xfId="25904"/>
    <cellStyle name="합산 5" xfId="25905"/>
    <cellStyle name="합산 6" xfId="25906"/>
    <cellStyle name="합산 7" xfId="25907"/>
    <cellStyle name="합산 8" xfId="25908"/>
    <cellStyle name="합산 9" xfId="25909"/>
    <cellStyle name="桁区切り [0.00]_GUIDE" xfId="39956"/>
    <cellStyle name="桁区切り_GUIDE" xfId="39957"/>
    <cellStyle name="垓" xfId="39958"/>
    <cellStyle name="해동양식" xfId="29054"/>
    <cellStyle name="허윤정" xfId="39959"/>
    <cellStyle name="호표" xfId="39960"/>
    <cellStyle name="화폐기호" xfId="25910"/>
    <cellStyle name="화폐기호 10" xfId="25911"/>
    <cellStyle name="화폐기호 11" xfId="25912"/>
    <cellStyle name="화폐기호 12" xfId="25913"/>
    <cellStyle name="화폐기호 13" xfId="25914"/>
    <cellStyle name="화폐기호 14" xfId="25915"/>
    <cellStyle name="화폐기호 15" xfId="25916"/>
    <cellStyle name="화폐기호 16" xfId="25917"/>
    <cellStyle name="화폐기호 17" xfId="25918"/>
    <cellStyle name="화폐기호 18" xfId="25919"/>
    <cellStyle name="화폐기호 19" xfId="25920"/>
    <cellStyle name="화폐기호 2" xfId="25921"/>
    <cellStyle name="화폐기호 2 2" xfId="31438"/>
    <cellStyle name="화폐기호 2 2 2" xfId="41919"/>
    <cellStyle name="화폐기호 20" xfId="25922"/>
    <cellStyle name="화폐기호 21" xfId="25923"/>
    <cellStyle name="화폐기호 22" xfId="25924"/>
    <cellStyle name="화폐기호 23" xfId="25925"/>
    <cellStyle name="화폐기호 24" xfId="25926"/>
    <cellStyle name="화폐기호 25" xfId="25927"/>
    <cellStyle name="화폐기호 26" xfId="25928"/>
    <cellStyle name="화폐기호 27" xfId="25929"/>
    <cellStyle name="화폐기호 28" xfId="25930"/>
    <cellStyle name="화폐기호 29" xfId="25931"/>
    <cellStyle name="화폐기호 3" xfId="25932"/>
    <cellStyle name="화폐기호 3 2" xfId="31573"/>
    <cellStyle name="화폐기호 3 2 2" xfId="41920"/>
    <cellStyle name="화폐기호 30" xfId="25933"/>
    <cellStyle name="화폐기호 31" xfId="25934"/>
    <cellStyle name="화폐기호 32" xfId="25935"/>
    <cellStyle name="화폐기호 33" xfId="25936"/>
    <cellStyle name="화폐기호 34" xfId="25937"/>
    <cellStyle name="화폐기호 35" xfId="25938"/>
    <cellStyle name="화폐기호 36" xfId="25939"/>
    <cellStyle name="화폐기호 37" xfId="25940"/>
    <cellStyle name="화폐기호 38" xfId="25941"/>
    <cellStyle name="화폐기호 39" xfId="25942"/>
    <cellStyle name="화폐기호 4" xfId="25943"/>
    <cellStyle name="화폐기호 4 2" xfId="31440"/>
    <cellStyle name="화폐기호 4 2 2" xfId="41921"/>
    <cellStyle name="화폐기호 40" xfId="25944"/>
    <cellStyle name="화폐기호 41" xfId="25945"/>
    <cellStyle name="화폐기호 42" xfId="25946"/>
    <cellStyle name="화폐기호 43" xfId="25947"/>
    <cellStyle name="화폐기호 44" xfId="25948"/>
    <cellStyle name="화폐기호 45" xfId="25949"/>
    <cellStyle name="화폐기호 46" xfId="25950"/>
    <cellStyle name="화폐기호 47" xfId="25951"/>
    <cellStyle name="화폐기호 48" xfId="25952"/>
    <cellStyle name="화폐기호 49" xfId="25953"/>
    <cellStyle name="화폐기호 5" xfId="25954"/>
    <cellStyle name="화폐기호 50" xfId="25955"/>
    <cellStyle name="화폐기호 51" xfId="25956"/>
    <cellStyle name="화폐기호 52" xfId="25957"/>
    <cellStyle name="화폐기호 53" xfId="29230"/>
    <cellStyle name="화폐기호 6" xfId="25958"/>
    <cellStyle name="화폐기호 7" xfId="25959"/>
    <cellStyle name="화폐기호 8" xfId="25960"/>
    <cellStyle name="화폐기호 9" xfId="25961"/>
    <cellStyle name="화폐기호0" xfId="25962"/>
    <cellStyle name="화폐기호0 10" xfId="25963"/>
    <cellStyle name="화폐기호0 11" xfId="25964"/>
    <cellStyle name="화폐기호0 12" xfId="25965"/>
    <cellStyle name="화폐기호0 13" xfId="25966"/>
    <cellStyle name="화폐기호0 14" xfId="25967"/>
    <cellStyle name="화폐기호0 15" xfId="25968"/>
    <cellStyle name="화폐기호0 16" xfId="25969"/>
    <cellStyle name="화폐기호0 17" xfId="25970"/>
    <cellStyle name="화폐기호0 18" xfId="25971"/>
    <cellStyle name="화폐기호0 19" xfId="25972"/>
    <cellStyle name="화폐기호0 2" xfId="25973"/>
    <cellStyle name="화폐기호0 2 2" xfId="31439"/>
    <cellStyle name="화폐기호0 2 2 2" xfId="41922"/>
    <cellStyle name="화폐기호0 20" xfId="25974"/>
    <cellStyle name="화폐기호0 21" xfId="25975"/>
    <cellStyle name="화폐기호0 22" xfId="25976"/>
    <cellStyle name="화폐기호0 23" xfId="25977"/>
    <cellStyle name="화폐기호0 24" xfId="25978"/>
    <cellStyle name="화폐기호0 25" xfId="25979"/>
    <cellStyle name="화폐기호0 26" xfId="25980"/>
    <cellStyle name="화폐기호0 27" xfId="25981"/>
    <cellStyle name="화폐기호0 28" xfId="25982"/>
    <cellStyle name="화폐기호0 29" xfId="25983"/>
    <cellStyle name="화폐기호0 3" xfId="25984"/>
    <cellStyle name="화폐기호0 3 2" xfId="31574"/>
    <cellStyle name="화폐기호0 3 2 2" xfId="41923"/>
    <cellStyle name="화폐기호0 30" xfId="25985"/>
    <cellStyle name="화폐기호0 31" xfId="25986"/>
    <cellStyle name="화폐기호0 32" xfId="25987"/>
    <cellStyle name="화폐기호0 33" xfId="25988"/>
    <cellStyle name="화폐기호0 34" xfId="25989"/>
    <cellStyle name="화폐기호0 35" xfId="25990"/>
    <cellStyle name="화폐기호0 36" xfId="25991"/>
    <cellStyle name="화폐기호0 37" xfId="25992"/>
    <cellStyle name="화폐기호0 38" xfId="25993"/>
    <cellStyle name="화폐기호0 39" xfId="25994"/>
    <cellStyle name="화폐기호0 4" xfId="25995"/>
    <cellStyle name="화폐기호0 4 2" xfId="31441"/>
    <cellStyle name="화폐기호0 4 2 2" xfId="41924"/>
    <cellStyle name="화폐기호0 40" xfId="25996"/>
    <cellStyle name="화폐기호0 41" xfId="25997"/>
    <cellStyle name="화폐기호0 42" xfId="25998"/>
    <cellStyle name="화폐기호0 43" xfId="25999"/>
    <cellStyle name="화폐기호0 44" xfId="26000"/>
    <cellStyle name="화폐기호0 45" xfId="26001"/>
    <cellStyle name="화폐기호0 46" xfId="26002"/>
    <cellStyle name="화폐기호0 47" xfId="26003"/>
    <cellStyle name="화폐기호0 48" xfId="26004"/>
    <cellStyle name="화폐기호0 49" xfId="26005"/>
    <cellStyle name="화폐기호0 5" xfId="26006"/>
    <cellStyle name="화폐기호0 50" xfId="26007"/>
    <cellStyle name="화폐기호0 51" xfId="26008"/>
    <cellStyle name="화폐기호0 52" xfId="26009"/>
    <cellStyle name="화폐기호0 53" xfId="29229"/>
    <cellStyle name="화폐기호0 6" xfId="26010"/>
    <cellStyle name="화폐기호0 7" xfId="26011"/>
    <cellStyle name="화폐기호0 8" xfId="26012"/>
    <cellStyle name="화폐기호0 9" xfId="2601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DAEEF3"/>
      <color rgb="FFCCFFCC"/>
      <color rgb="FFFF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1.xml"/><Relationship Id="rId21" Type="http://schemas.openxmlformats.org/officeDocument/2006/relationships/externalLink" Target="externalLinks/externalLink5.xml"/><Relationship Id="rId42" Type="http://schemas.openxmlformats.org/officeDocument/2006/relationships/externalLink" Target="externalLinks/externalLink26.xml"/><Relationship Id="rId63" Type="http://schemas.openxmlformats.org/officeDocument/2006/relationships/externalLink" Target="externalLinks/externalLink47.xml"/><Relationship Id="rId84" Type="http://schemas.openxmlformats.org/officeDocument/2006/relationships/externalLink" Target="externalLinks/externalLink68.xml"/><Relationship Id="rId138" Type="http://schemas.openxmlformats.org/officeDocument/2006/relationships/externalLink" Target="externalLinks/externalLink122.xml"/><Relationship Id="rId159" Type="http://schemas.openxmlformats.org/officeDocument/2006/relationships/externalLink" Target="externalLinks/externalLink143.xml"/><Relationship Id="rId107" Type="http://schemas.openxmlformats.org/officeDocument/2006/relationships/externalLink" Target="externalLinks/externalLink9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6.xml"/><Relationship Id="rId53" Type="http://schemas.openxmlformats.org/officeDocument/2006/relationships/externalLink" Target="externalLinks/externalLink37.xml"/><Relationship Id="rId74" Type="http://schemas.openxmlformats.org/officeDocument/2006/relationships/externalLink" Target="externalLinks/externalLink58.xml"/><Relationship Id="rId128" Type="http://schemas.openxmlformats.org/officeDocument/2006/relationships/externalLink" Target="externalLinks/externalLink112.xml"/><Relationship Id="rId149" Type="http://schemas.openxmlformats.org/officeDocument/2006/relationships/externalLink" Target="externalLinks/externalLink13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9.xml"/><Relationship Id="rId160" Type="http://schemas.openxmlformats.org/officeDocument/2006/relationships/theme" Target="theme/theme1.xml"/><Relationship Id="rId22" Type="http://schemas.openxmlformats.org/officeDocument/2006/relationships/externalLink" Target="externalLinks/externalLink6.xml"/><Relationship Id="rId43" Type="http://schemas.openxmlformats.org/officeDocument/2006/relationships/externalLink" Target="externalLinks/externalLink27.xml"/><Relationship Id="rId64" Type="http://schemas.openxmlformats.org/officeDocument/2006/relationships/externalLink" Target="externalLinks/externalLink48.xml"/><Relationship Id="rId118" Type="http://schemas.openxmlformats.org/officeDocument/2006/relationships/externalLink" Target="externalLinks/externalLink102.xml"/><Relationship Id="rId139" Type="http://schemas.openxmlformats.org/officeDocument/2006/relationships/externalLink" Target="externalLinks/externalLink123.xml"/><Relationship Id="rId85" Type="http://schemas.openxmlformats.org/officeDocument/2006/relationships/externalLink" Target="externalLinks/externalLink69.xml"/><Relationship Id="rId150" Type="http://schemas.openxmlformats.org/officeDocument/2006/relationships/externalLink" Target="externalLinks/externalLink134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33" Type="http://schemas.openxmlformats.org/officeDocument/2006/relationships/externalLink" Target="externalLinks/externalLink17.xml"/><Relationship Id="rId38" Type="http://schemas.openxmlformats.org/officeDocument/2006/relationships/externalLink" Target="externalLinks/externalLink22.xml"/><Relationship Id="rId5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87.xml"/><Relationship Id="rId108" Type="http://schemas.openxmlformats.org/officeDocument/2006/relationships/externalLink" Target="externalLinks/externalLink92.xml"/><Relationship Id="rId124" Type="http://schemas.openxmlformats.org/officeDocument/2006/relationships/externalLink" Target="externalLinks/externalLink108.xml"/><Relationship Id="rId129" Type="http://schemas.openxmlformats.org/officeDocument/2006/relationships/externalLink" Target="externalLinks/externalLink113.xml"/><Relationship Id="rId54" Type="http://schemas.openxmlformats.org/officeDocument/2006/relationships/externalLink" Target="externalLinks/externalLink38.xml"/><Relationship Id="rId70" Type="http://schemas.openxmlformats.org/officeDocument/2006/relationships/externalLink" Target="externalLinks/externalLink54.xml"/><Relationship Id="rId75" Type="http://schemas.openxmlformats.org/officeDocument/2006/relationships/externalLink" Target="externalLinks/externalLink59.xml"/><Relationship Id="rId91" Type="http://schemas.openxmlformats.org/officeDocument/2006/relationships/externalLink" Target="externalLinks/externalLink75.xml"/><Relationship Id="rId96" Type="http://schemas.openxmlformats.org/officeDocument/2006/relationships/externalLink" Target="externalLinks/externalLink80.xml"/><Relationship Id="rId140" Type="http://schemas.openxmlformats.org/officeDocument/2006/relationships/externalLink" Target="externalLinks/externalLink124.xml"/><Relationship Id="rId145" Type="http://schemas.openxmlformats.org/officeDocument/2006/relationships/externalLink" Target="externalLinks/externalLink129.xml"/><Relationship Id="rId16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49" Type="http://schemas.openxmlformats.org/officeDocument/2006/relationships/externalLink" Target="externalLinks/externalLink33.xml"/><Relationship Id="rId114" Type="http://schemas.openxmlformats.org/officeDocument/2006/relationships/externalLink" Target="externalLinks/externalLink98.xml"/><Relationship Id="rId119" Type="http://schemas.openxmlformats.org/officeDocument/2006/relationships/externalLink" Target="externalLinks/externalLink103.xml"/><Relationship Id="rId44" Type="http://schemas.openxmlformats.org/officeDocument/2006/relationships/externalLink" Target="externalLinks/externalLink28.xml"/><Relationship Id="rId60" Type="http://schemas.openxmlformats.org/officeDocument/2006/relationships/externalLink" Target="externalLinks/externalLink44.xml"/><Relationship Id="rId65" Type="http://schemas.openxmlformats.org/officeDocument/2006/relationships/externalLink" Target="externalLinks/externalLink49.xml"/><Relationship Id="rId81" Type="http://schemas.openxmlformats.org/officeDocument/2006/relationships/externalLink" Target="externalLinks/externalLink65.xml"/><Relationship Id="rId86" Type="http://schemas.openxmlformats.org/officeDocument/2006/relationships/externalLink" Target="externalLinks/externalLink70.xml"/><Relationship Id="rId130" Type="http://schemas.openxmlformats.org/officeDocument/2006/relationships/externalLink" Target="externalLinks/externalLink114.xml"/><Relationship Id="rId135" Type="http://schemas.openxmlformats.org/officeDocument/2006/relationships/externalLink" Target="externalLinks/externalLink119.xml"/><Relationship Id="rId151" Type="http://schemas.openxmlformats.org/officeDocument/2006/relationships/externalLink" Target="externalLinks/externalLink135.xml"/><Relationship Id="rId156" Type="http://schemas.openxmlformats.org/officeDocument/2006/relationships/externalLink" Target="externalLinks/externalLink140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9" Type="http://schemas.openxmlformats.org/officeDocument/2006/relationships/externalLink" Target="externalLinks/externalLink23.xml"/><Relationship Id="rId109" Type="http://schemas.openxmlformats.org/officeDocument/2006/relationships/externalLink" Target="externalLinks/externalLink93.xml"/><Relationship Id="rId34" Type="http://schemas.openxmlformats.org/officeDocument/2006/relationships/externalLink" Target="externalLinks/externalLink18.xml"/><Relationship Id="rId50" Type="http://schemas.openxmlformats.org/officeDocument/2006/relationships/externalLink" Target="externalLinks/externalLink34.xml"/><Relationship Id="rId55" Type="http://schemas.openxmlformats.org/officeDocument/2006/relationships/externalLink" Target="externalLinks/externalLink39.xml"/><Relationship Id="rId76" Type="http://schemas.openxmlformats.org/officeDocument/2006/relationships/externalLink" Target="externalLinks/externalLink60.xml"/><Relationship Id="rId97" Type="http://schemas.openxmlformats.org/officeDocument/2006/relationships/externalLink" Target="externalLinks/externalLink81.xml"/><Relationship Id="rId104" Type="http://schemas.openxmlformats.org/officeDocument/2006/relationships/externalLink" Target="externalLinks/externalLink88.xml"/><Relationship Id="rId120" Type="http://schemas.openxmlformats.org/officeDocument/2006/relationships/externalLink" Target="externalLinks/externalLink104.xml"/><Relationship Id="rId125" Type="http://schemas.openxmlformats.org/officeDocument/2006/relationships/externalLink" Target="externalLinks/externalLink109.xml"/><Relationship Id="rId141" Type="http://schemas.openxmlformats.org/officeDocument/2006/relationships/externalLink" Target="externalLinks/externalLink125.xml"/><Relationship Id="rId146" Type="http://schemas.openxmlformats.org/officeDocument/2006/relationships/externalLink" Target="externalLinks/externalLink13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5.xml"/><Relationship Id="rId92" Type="http://schemas.openxmlformats.org/officeDocument/2006/relationships/externalLink" Target="externalLinks/externalLink76.xml"/><Relationship Id="rId16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3.xml"/><Relationship Id="rId24" Type="http://schemas.openxmlformats.org/officeDocument/2006/relationships/externalLink" Target="externalLinks/externalLink8.xml"/><Relationship Id="rId40" Type="http://schemas.openxmlformats.org/officeDocument/2006/relationships/externalLink" Target="externalLinks/externalLink24.xml"/><Relationship Id="rId45" Type="http://schemas.openxmlformats.org/officeDocument/2006/relationships/externalLink" Target="externalLinks/externalLink29.xml"/><Relationship Id="rId66" Type="http://schemas.openxmlformats.org/officeDocument/2006/relationships/externalLink" Target="externalLinks/externalLink50.xml"/><Relationship Id="rId87" Type="http://schemas.openxmlformats.org/officeDocument/2006/relationships/externalLink" Target="externalLinks/externalLink71.xml"/><Relationship Id="rId110" Type="http://schemas.openxmlformats.org/officeDocument/2006/relationships/externalLink" Target="externalLinks/externalLink94.xml"/><Relationship Id="rId115" Type="http://schemas.openxmlformats.org/officeDocument/2006/relationships/externalLink" Target="externalLinks/externalLink99.xml"/><Relationship Id="rId131" Type="http://schemas.openxmlformats.org/officeDocument/2006/relationships/externalLink" Target="externalLinks/externalLink115.xml"/><Relationship Id="rId136" Type="http://schemas.openxmlformats.org/officeDocument/2006/relationships/externalLink" Target="externalLinks/externalLink120.xml"/><Relationship Id="rId157" Type="http://schemas.openxmlformats.org/officeDocument/2006/relationships/externalLink" Target="externalLinks/externalLink141.xml"/><Relationship Id="rId61" Type="http://schemas.openxmlformats.org/officeDocument/2006/relationships/externalLink" Target="externalLinks/externalLink45.xml"/><Relationship Id="rId82" Type="http://schemas.openxmlformats.org/officeDocument/2006/relationships/externalLink" Target="externalLinks/externalLink66.xml"/><Relationship Id="rId152" Type="http://schemas.openxmlformats.org/officeDocument/2006/relationships/externalLink" Target="externalLinks/externalLink136.xml"/><Relationship Id="rId19" Type="http://schemas.openxmlformats.org/officeDocument/2006/relationships/externalLink" Target="externalLinks/externalLink3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56" Type="http://schemas.openxmlformats.org/officeDocument/2006/relationships/externalLink" Target="externalLinks/externalLink40.xml"/><Relationship Id="rId77" Type="http://schemas.openxmlformats.org/officeDocument/2006/relationships/externalLink" Target="externalLinks/externalLink61.xml"/><Relationship Id="rId100" Type="http://schemas.openxmlformats.org/officeDocument/2006/relationships/externalLink" Target="externalLinks/externalLink84.xml"/><Relationship Id="rId105" Type="http://schemas.openxmlformats.org/officeDocument/2006/relationships/externalLink" Target="externalLinks/externalLink89.xml"/><Relationship Id="rId126" Type="http://schemas.openxmlformats.org/officeDocument/2006/relationships/externalLink" Target="externalLinks/externalLink110.xml"/><Relationship Id="rId147" Type="http://schemas.openxmlformats.org/officeDocument/2006/relationships/externalLink" Target="externalLinks/externalLink13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5.xml"/><Relationship Id="rId72" Type="http://schemas.openxmlformats.org/officeDocument/2006/relationships/externalLink" Target="externalLinks/externalLink56.xml"/><Relationship Id="rId93" Type="http://schemas.openxmlformats.org/officeDocument/2006/relationships/externalLink" Target="externalLinks/externalLink77.xml"/><Relationship Id="rId98" Type="http://schemas.openxmlformats.org/officeDocument/2006/relationships/externalLink" Target="externalLinks/externalLink82.xml"/><Relationship Id="rId121" Type="http://schemas.openxmlformats.org/officeDocument/2006/relationships/externalLink" Target="externalLinks/externalLink105.xml"/><Relationship Id="rId142" Type="http://schemas.openxmlformats.org/officeDocument/2006/relationships/externalLink" Target="externalLinks/externalLink126.xml"/><Relationship Id="rId163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9.xml"/><Relationship Id="rId46" Type="http://schemas.openxmlformats.org/officeDocument/2006/relationships/externalLink" Target="externalLinks/externalLink30.xml"/><Relationship Id="rId67" Type="http://schemas.openxmlformats.org/officeDocument/2006/relationships/externalLink" Target="externalLinks/externalLink51.xml"/><Relationship Id="rId116" Type="http://schemas.openxmlformats.org/officeDocument/2006/relationships/externalLink" Target="externalLinks/externalLink100.xml"/><Relationship Id="rId137" Type="http://schemas.openxmlformats.org/officeDocument/2006/relationships/externalLink" Target="externalLinks/externalLink121.xml"/><Relationship Id="rId158" Type="http://schemas.openxmlformats.org/officeDocument/2006/relationships/externalLink" Target="externalLinks/externalLink142.xml"/><Relationship Id="rId2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25.xml"/><Relationship Id="rId62" Type="http://schemas.openxmlformats.org/officeDocument/2006/relationships/externalLink" Target="externalLinks/externalLink46.xml"/><Relationship Id="rId83" Type="http://schemas.openxmlformats.org/officeDocument/2006/relationships/externalLink" Target="externalLinks/externalLink67.xml"/><Relationship Id="rId88" Type="http://schemas.openxmlformats.org/officeDocument/2006/relationships/externalLink" Target="externalLinks/externalLink72.xml"/><Relationship Id="rId111" Type="http://schemas.openxmlformats.org/officeDocument/2006/relationships/externalLink" Target="externalLinks/externalLink95.xml"/><Relationship Id="rId132" Type="http://schemas.openxmlformats.org/officeDocument/2006/relationships/externalLink" Target="externalLinks/externalLink116.xml"/><Relationship Id="rId153" Type="http://schemas.openxmlformats.org/officeDocument/2006/relationships/externalLink" Target="externalLinks/externalLink137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0.xml"/><Relationship Id="rId57" Type="http://schemas.openxmlformats.org/officeDocument/2006/relationships/externalLink" Target="externalLinks/externalLink41.xml"/><Relationship Id="rId106" Type="http://schemas.openxmlformats.org/officeDocument/2006/relationships/externalLink" Target="externalLinks/externalLink90.xml"/><Relationship Id="rId127" Type="http://schemas.openxmlformats.org/officeDocument/2006/relationships/externalLink" Target="externalLinks/externalLink11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5.xml"/><Relationship Id="rId52" Type="http://schemas.openxmlformats.org/officeDocument/2006/relationships/externalLink" Target="externalLinks/externalLink36.xml"/><Relationship Id="rId73" Type="http://schemas.openxmlformats.org/officeDocument/2006/relationships/externalLink" Target="externalLinks/externalLink57.xml"/><Relationship Id="rId78" Type="http://schemas.openxmlformats.org/officeDocument/2006/relationships/externalLink" Target="externalLinks/externalLink62.xml"/><Relationship Id="rId94" Type="http://schemas.openxmlformats.org/officeDocument/2006/relationships/externalLink" Target="externalLinks/externalLink78.xml"/><Relationship Id="rId99" Type="http://schemas.openxmlformats.org/officeDocument/2006/relationships/externalLink" Target="externalLinks/externalLink83.xml"/><Relationship Id="rId101" Type="http://schemas.openxmlformats.org/officeDocument/2006/relationships/externalLink" Target="externalLinks/externalLink85.xml"/><Relationship Id="rId122" Type="http://schemas.openxmlformats.org/officeDocument/2006/relationships/externalLink" Target="externalLinks/externalLink106.xml"/><Relationship Id="rId143" Type="http://schemas.openxmlformats.org/officeDocument/2006/relationships/externalLink" Target="externalLinks/externalLink127.xml"/><Relationship Id="rId148" Type="http://schemas.openxmlformats.org/officeDocument/2006/relationships/externalLink" Target="externalLinks/externalLink13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31.xml"/><Relationship Id="rId68" Type="http://schemas.openxmlformats.org/officeDocument/2006/relationships/externalLink" Target="externalLinks/externalLink52.xml"/><Relationship Id="rId89" Type="http://schemas.openxmlformats.org/officeDocument/2006/relationships/externalLink" Target="externalLinks/externalLink73.xml"/><Relationship Id="rId112" Type="http://schemas.openxmlformats.org/officeDocument/2006/relationships/externalLink" Target="externalLinks/externalLink96.xml"/><Relationship Id="rId133" Type="http://schemas.openxmlformats.org/officeDocument/2006/relationships/externalLink" Target="externalLinks/externalLink117.xml"/><Relationship Id="rId154" Type="http://schemas.openxmlformats.org/officeDocument/2006/relationships/externalLink" Target="externalLinks/externalLink138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42.xml"/><Relationship Id="rId79" Type="http://schemas.openxmlformats.org/officeDocument/2006/relationships/externalLink" Target="externalLinks/externalLink63.xml"/><Relationship Id="rId102" Type="http://schemas.openxmlformats.org/officeDocument/2006/relationships/externalLink" Target="externalLinks/externalLink86.xml"/><Relationship Id="rId123" Type="http://schemas.openxmlformats.org/officeDocument/2006/relationships/externalLink" Target="externalLinks/externalLink107.xml"/><Relationship Id="rId144" Type="http://schemas.openxmlformats.org/officeDocument/2006/relationships/externalLink" Target="externalLinks/externalLink128.xml"/><Relationship Id="rId90" Type="http://schemas.openxmlformats.org/officeDocument/2006/relationships/externalLink" Target="externalLinks/externalLink74.xml"/><Relationship Id="rId27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32.xml"/><Relationship Id="rId69" Type="http://schemas.openxmlformats.org/officeDocument/2006/relationships/externalLink" Target="externalLinks/externalLink53.xml"/><Relationship Id="rId113" Type="http://schemas.openxmlformats.org/officeDocument/2006/relationships/externalLink" Target="externalLinks/externalLink97.xml"/><Relationship Id="rId134" Type="http://schemas.openxmlformats.org/officeDocument/2006/relationships/externalLink" Target="externalLinks/externalLink118.xml"/><Relationship Id="rId80" Type="http://schemas.openxmlformats.org/officeDocument/2006/relationships/externalLink" Target="externalLinks/externalLink64.xml"/><Relationship Id="rId155" Type="http://schemas.openxmlformats.org/officeDocument/2006/relationships/externalLink" Target="externalLinks/externalLink1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409575</xdr:colOff>
      <xdr:row>49</xdr:row>
      <xdr:rowOff>85725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753975" cy="895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Mine\&#47084;&#49884;&#50500;\&#54620;&#44397;&#45824;&#49324;&#44288;\AEc&#51077;&#52272;&#44204;&#51201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5148;\EXCEL&#44204;&#51201;\My%20Documents\Excel&#44204;&#51201;\G\Gillette%20Korea-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job\2000\E-00C\&#49444;&#44228;&#50696;&#49328;&#49436;\&#55092;&#44172;&#49548;\2000\2000\E-00g\&#52572;&#51333;&#48516;\4GONG\2&#44277;&#44396;(&#50504;&#50689;)&#45800;&#44032;&#49328;&#52636;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job\2000\E-00C\&#49444;&#44228;&#50696;&#49328;&#49436;\INTERCHANGE\2000\E-00C\4GONG\2&#44277;&#44396;(&#50504;&#50689;)&#45800;&#44032;&#49328;&#52636;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4;\&#44608;&#51333;&#51064;_DOCUM\&#50629;&#47924;&#50857;\&#53685;&#50689;&#54788;&#51109;\4,5&#54840;&#44592;\&#51077;&#52272;&#44204;&#51201;&#49436;\&#53685;&#50689;&#44032;&#49444;&#44204;&#51201;(4,5&#54840;&#44592;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600;&#50689;\KGY\2&#52264;&#54869;&#51109;\&#49892;&#54665;&#50696;&#49328;\&#44032;UTI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A&#49444;&#4832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1064;\&#44608;&#51333;&#51064;_DOCUM\&#48177;&#52384;&#50896;\2&#52264;&#44032;&#49444;\&#50696;&#49328;\&#49892;&#54665;\&#49892;&#54665;&#48320;&#44221;\&#51064;&#52380;78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IGI-S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4-&#49888;&#46020;2&#47532;/&#44552;&#54924;&#49688;&#47049;/00-&#51088;&#51116;&#51665;&#442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kim\c\2001&#45380;%20&#44228;&#54925;&#48372;&#50756;&#49436;%20(&#45236;&#50669;%20&#48143;%20&#51116;&#47308;&#51665;&#44228;)\2001&#45380;%20&#44228;&#54925;&#48372;&#50756;%20&#44048;&#49324;&#51648;&#51201;%20&#49436;&#47448;\&#51109;&#48708;&#51089;&#50629;&#47049;%20&#49328;&#526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TEAM-5\My%20Documents\dacom\&#50896;&#51452;~&#51228;&#52380;\&#50896;&#51452;&#52572;&#51333;\&#44277;&#53685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My%20Documents\prof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&#44277;&#47924;\1ST&#44277;&#47924;\&#52280;&#44256;\&#44600;&#51020;\JABO\O12060\INFORM\MYENGB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0a\000(&#44256;&#50577;)&#49548;&#54616;&#52380;\00&#51060;&#51116;&#54617;\&#51204;&#49328;&#54868;\2006%20%20&#44256;&#50577;&#49884;%20&#54616;&#52380;&#51221;&#48708;&#44592;&#48376;&#44228;&#54925;%20&#45824;&#51109;&#51204;&#49328;&#54868;%20&#49328;&#52636;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UN\MI\DATA\JUNGSAN\CHOI\KGY\&#50696;&#49328;\DIKE_SI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16;&#47548;/&#48169;&#52629;&#49548;&#44368;(12M,90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KON\YANGSIK\GAEYOXL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3.33.210.208\data\Documents%20and%20Settings\&#51221;&#54788;&#52285;&#44732;\Local%20Settings\Temp\_AZTMP52_\Exec\&#48537;&#51076;.%208.&#50672;&#49688;&#52488;&#52397;%20&#48143;%20&#51204;&#47928;&#44032;%20&#54028;&#44204;%20&#48708;&#5085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ESIGN\GHJY\GHJY31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PROJECT\CHEONG\&#49688;&#47049;\1\&#44368;&#45824;&#49688;&#4704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&#54364;&#5164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53;\99'9&#50900;%20&#51089;&#49457;\&#44592;&#44592;&#44592;&#52488;&#45236;&#50669;&#494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49900;&#50948;&#48372;&#51089;&#50629;&#48169;\&#54532;&#47196;&#44536;&#47016;\&#44368;&#45824;&#50745;&#48317;\djdg_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job\2000\E-00C\&#49444;&#44228;&#50696;&#49328;&#49436;\&#55092;&#44172;&#49548;\2000\IC\2000\E-00C\4GONG\2&#44277;&#44396;(&#50504;&#50689;)&#45800;&#44032;&#49328;&#52636;-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50976;&#49688;&#51648;\Q-NEW\PIER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GY\TK\TK-SIL-G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My%20Documents\&#50689;&#50629;&#49548;&#51068;&#509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51228;&#50504;&#49436;&#50577;&#49885;\&#51228;&#50504;&#49436;&#47784;&#51020;\&#51204;&#45224;&#46020;&#49884;&#44032;&#49828;\a&#44204;&#51201;_&#52280;&#51312;&#51088;&#47308;\&#49324;&#50629;&#48708;&#49328;&#51221;\&#47928;&#49436;&#51221;&#47532;\&#44148;&#49444;&#44368;&#53685;&#48512;\&#44148;&#44368;&#48512;&#51221;&#47532;&#5120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TEAM-5\Office\Excel\9609F\&#44221;&#48513;&#51204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job\2000\E-00C\&#49444;&#44228;&#50696;&#49328;&#49436;\&#55092;&#44172;&#49548;\2000\&#45800;&#44032;&#51312;&#49324;&#49436;\4GONG\2&#44277;&#44396;(&#50504;&#50689;)&#45800;&#44032;&#49328;&#52636;-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UN\MI\DATA\JUNGSAN\CHOI\KGY\TK\TK-SIL-G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51088;&#50672;\&#48177;&#50868;&#44368;\&#49688;&#47049;\&#50724;&#47329;&#44368;&#53664;&#44277;&#49688;&#47049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IPCHAL.97\P-PROJEC\P-PRJ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project\&#48120;&#46020;&#54532;&#46972;&#51088;\WORKSHOP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77;&#5164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49900;&#50948;&#48372;&#51089;&#50629;&#48169;\&#54532;&#47196;&#44536;&#47016;\&#44368;&#45824;&#50745;&#48317;\&#44368;&#45824;-&#50745;&#4831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2\green_it_korea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540;\c\&#47928;&#54868;&#51648;&#44396;&#51452;&#44144;&#54872;&#44221;&#44060;&#49440;&#49324;&#50629;\&#49688;&#47049;\&#51204;&#52404;&#48516;\&#49548;3-11\&#49444;&#44228;&#54028;&#51068;&#47784;&#51020;\&#49444;&#44228;&#54532;&#47196;&#44536;&#47016;\&#51068;&#50948;&#45824;&#44032;&#5436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592;&#48373;\C\Work99\&#52397;&#50896;\&#49688;&#51656;&#44060;&#49440;&#49324;&#50629;\&#49345;&#50556;&#47532;\&#51665;&#49688;&#51221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LOTUS\9605P\BB_C-BD\OUT\Y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473;&#44397;&#52636;&#51109;&#49436;&#47448;991028\&#53076;&#51060;&#52852;&#51228;&#52636;&#49436;&#47448;991028\&#44032;&#44201;&#51312;&#49324;\&#44552;&#50529;&#52509;&#442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996PJ(EX)\ULSAN\MSOFFICE\EXCEL\&#49328;&#52636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&#54952;&#44228;&#44368;\data\&#44368;&#47049;\&#49341;&#54665;&#44368;\&#49688;&#47049;\&#50745;&#4831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1109;&#45236;&#44368;(&#54620;&#44221;46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ho\xls\&#54260;&#47532;&#476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DATA/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7;&#51228;&#54801;&#47141;&#45800;\&#51060;&#51665;&#53944;\SW&#44060;&#48156;&#49468;&#53552;\&#51473;&#44397;&#52636;&#51109;&#49436;&#47448;991028\&#53076;&#51060;&#52852;&#51228;&#52636;&#49436;&#47448;991028\&#44032;&#44201;&#51312;&#49324;\&#44552;&#50529;&#52509;&#4429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ahjkim\&#51109;&#44592;&#44228;&#54925;\&#50857;&#5164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1\&#44368;&#47049;\&#50773;&#54588;2&#44368;\PAVE.XLW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4620;&#44221;/&#51473;&#49328;&#4436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&#47448;\&#44592;&#52488;&#49436;&#47448;\&#49457;&#51648;&#44277;&#5478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ahjkim\&#44592;&#53440;&#51088;&#47308;\&#45824;&#50808;&#44277;&#4792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54805;\D\sangwook\&#44608;&#49345;&#50865;\&#44305;&#50669;&#47581;\&#44277;&#49324;&#49444;&#44228;&#49436;\&#54032;&#51221;&#5436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08;&#50672;\@&#44396;&#52824;&#52380;%20&#52572;&#51333;\@&#49436;&#45209;&#46041;&#44053;01\&#49688;&#47049;\&#52509;&#44292;&#5436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cch\&#44288;&#44277;&#49324;\&#51312;&#45804;&#52397;\97\&#49688;&#46020;&#47112;&#51200;\GRP\&#50864;&#51452;&#54637;&#44277;.HSA\&#48516;&#49437;\&#44277;&#5110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Single\Temp\&#49444;&#44228;3&#52264;\5)&#51648;&#47532;&#51221;&#48372;&#49436;&#48708;&#49828;\&#54868;&#49457;&#49884;%20&#46020;&#49884;&#51221;&#48372;&#49884;&#49828;&#53596;%20&#44396;&#52629;(&#51648;&#47532;&#51221;&#48372;&#49436;&#48708;&#49828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IPCHAL.97\P-PROJEC\&#48516;&#49437;\&#44277;&#5110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2009.11%20&#52397;&#46972;&#44277;&#44553;&#44288;&#47532;&#49548;\&#47928;&#49436;\50%20&#44160;&#53664;&#49436;\06%20&#47932;&#47049;&#44288;&#47144;\2011.02.18%20&#44277;&#49324;&#50857;%20&#46041;&#47141;\2011.02.18%20&#52397;&#46972;GS%20&#44277;&#49324;&#50857;&#46041;&#47141;&#45236;&#5066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089;&#50629;&#54028;&#51068;\&#49324;&#50629;&#44288;&#47532;\2003p124%20&#44592;&#53440;%20&#50689;&#50629;\05%20&#48516;&#50556;&#48324;%20&#50689;&#50629;&#51088;&#47308;\01%20&#49352;&#51452;&#49548;%20&#48512;&#50668;&#49324;&#50629;\2004&#45380;%20&#50689;&#50629;&#51648;&#51088;&#52404;\&#50577;&#54217;&#44400;\&#50577;&#54217;&#44400;%20&#49352;&#51452;&#49548;\2004&#45380;%20&#50689;&#50629;&#51648;&#51088;&#52404;\&#50857;&#51064;&#49884;\2004&#45380;%203&#50900;%2015&#51068;(2&#52264;)\0316%20&#51204;&#45804;&#51088;&#47308;\&#50857;&#51064;&#49884;&#49444;&#44228;&#45236;&#50669;&#49436;(&#50864;&#45824;&#52860;&#49828;_040326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TEAM-5\My%20Documents\dacom\&#50896;&#51452;~&#51228;&#52380;\&#50896;&#51452;&#52572;&#51333;\&#50696;&#49328;&#45236;~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PC1\&#50756;&#47308;&#50857;&#50669;&#51088;&#47308;\&#51652;&#54665;&#51473;&#51064;&#50857;&#50669;&#46308;\&#50868;&#50672;\&#50868;&#50672;&#44277;&#49324;&#49444;&#44228;&#49436;(&#50836;&#50984;&#48320;&#44221;)\&#48176;&#44288;\&#50868;&#5067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2001\0119\&#44277;&#53685;\&#50896;&#44032;&#44228;&#49328;\TYA-Y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50857;&#49548;&#47532;-&#49688;&#47049;&#49328;&#526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4&#45380;project\&#51652;&#50504;-&#50857;&#45812;,&#47560;&#47161;\&#48372;&#44256;&#48143;&#54924;&#51032;\&#44284;&#50629;&#51648;&#49884;&#49436;&#48143;&#44228;&#50557;&#45236;&#50669;&#49436;0716\WINDOWS\Temporary%20Internet%20Files\Content.IE5\IFQ7EPMN\user\&#50629;&#47924;&#52628;&#51652;\&#51061;&#49328;&#44288;&#47196;\&#44288;&#44144;&#51221;&#48708;&#45236;&#50669;&#49436;(&#51061;&#49328;)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1--&#48156;&#51452;/&#53685;&#50689;%2311,12%20&#44277;&#49324;/&#44277;&#49324;&#49444;&#44228;&#49436;/&#52572;&#51333;/&#44592;&#44228;/&#53685;&#50689;11,12%20&#44277;&#49324;&#49444;&#44228;&#49436;-050427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o\AppData\Local\Microsoft\Windows\Temporary%20Internet%20Files\Content.IE5\HQ7140PO\&#54596;&#47532;&#54592;&#53685;&#54633;&#49884;&#49828;&#53596;%20&#49328;&#52636;&#44540;&#44144;_1100810xls%20(1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(&#51652;&#54665;)\02&#50808;&#51452;\&#48393;&#49328;&#52380;(&#51648;&#48169;2&#44553;)&#54616;&#52380;&#51221;&#48708;&#44592;&#48376;&#44228;&#54925;%20&#48143;%20&#49688;&#54644;&#48373;&#44396;%20&#49892;&#49884;&#49444;&#44228;&#50857;&#50669;(&#51221;&#49440;&#44400;)\&#45236;&#50669;&#49436;%20&#48143;%20&#44284;&#50629;&#51648;&#49884;&#49436;\3.0%20&#44288;&#44144;&#44277;&#49324;&#48708;\&#45800;&#44032;2000\&#44277;&#49324;&#48708;-&#53664;&#47448;&#48317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396;&#51312;&#479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lim\c\LOTUS\9703H\IL-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2001\0119\&#44277;&#53685;\&#50896;&#44032;&#44228;&#49328;\&#52832;&#44257;3\PUMPST~1\&#48516;&#45817;&#51204;&#4459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Documents%20and%20Settings\USER\&#48148;&#53461;%20&#54868;&#47732;\&#51204;&#46321;&#52712;&#4851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TEAM-5\My%20Documents\dacom\&#50896;&#51452;~&#51228;&#52380;\&#50896;&#51452;&#52572;&#51333;\&#53685;&#51068;&#51068;&#50948;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&#44032;&#49828;&#44277;&#49324;\2010%20&#44277;&#44553;&#48372;&#44053;\&#49849;&#50517;&#49444;&#48708;%20&#44277;&#49324;\&#45236;&#50669;&#49436;\&#50808;&#46041;&#44288;&#47532;&#49548;%20&#53685;&#54633;-APP&#49688;&#51221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1060;&#50689;&#44600;&#44284;&#51109;\My%20Documents\My%20Work\&#49340;&#50500;\&#50689;&#50629;&#54876;&#46041;\2006&#45380;&#46020;\&#52397;&#50896;&#44400;\ysw_data\2003\&#54620;&#48120;&#47476;\&#51228;&#50504;&#51089;&#50629;\&#48324;&#52392;4%20&#54620;&#48120;&#47476;%20&#49324;&#50629;&#49444;&#44228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2\green_it_korea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2\green_it_korea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PROJECT\CHEONG\&#49688;&#47049;\1\MS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C\&#48177;&#44221;ENG\&#52397;&#50577;&#51221;&#51452;&#44428;\&#48376;&#51032;1\&#47924;&#49696;&#48316;&#44221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9324;&#50629;&#44288;&#47532;\&#49324;&#50629;&#51648;&#50669;&#44396;&#48516;\&#44221;&#44592;&#51648;&#50669;\&#50504;&#50577;&#49884;&#52397;\&#51648;&#54616;&#49884;&#49444;&#47932;&#51204;&#49328;&#54868;&#49324;&#50629;\&#50504;&#50577;&#49884;&#52628;&#44032;&#49444;&#44228;&#51473;\&#49688;&#52824;&#51648;&#46020;&#48512;&#48516;\04&#50504;&#50577;&#49688;&#52824;&#51648;&#46020;&#51228;&#51089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OOM\ASAN\C1&#52509;&#44292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2PROJECT\PLANT\Z98037\SUM-CTI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592;&#50857;\C\&#48177;&#44221;ENG\&#45224;&#46164;&#49440;&#45453;&#50612;&#52492;&#46020;&#47196;\&#44648;&#44592;&#49688;&#47049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WINDOWS\TEMP\&#51064;&#49324;&#47749;&#47161;(&#51204;&#44592;&#49444;&#48708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50689;&#50629;&#48376;&#48512;\&#50689;&#50629;&#44288;&#47532;\2005\&#51221;&#51021;&#49884;\&#44228;&#50557;\&#51221;&#51021;&#49884;&#45236;&#50669;&#49436;_&#52572;&#51333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jang\project\df99023\a\HWP\esco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00;&#54140;&#52980;\&#49444;&#44228;&#48512;\&#49444;&#44228;&#54028;&#51068;&#47784;&#51020;\&#49444;&#44228;&#54532;&#47196;&#44536;&#47016;\&#51068;&#50948;&#45824;&#44032;&#5436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02%20&#51228;&#50504;&#49436;&#48143;&#48372;&#44256;&#49436;\&#50696;&#49328;&#49444;&#44228;\&#44221;&#48513;&#46020;&#52397;_&#45209;&#46041;&#44053;&#54532;&#47196;&#51229;&#53944;\02&#45209;&#46041;&#44053;&#54532;&#47196;&#51229;&#53944;%20&#44592;&#48376;&#49444;&#44228;_&#46972;&#51060;&#45796;&#44592;&#48152;_(090323)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orary%20Internet%20Files\Content.IE5\SHK5G3KT\&#45208;&#52649;&#50685;\&#44228;&#50557;&#49324;&#50629;&#44288;&#47532;\2000&#45380;\&#51204;&#51452;&#49884;(&#54616;&#49688;GIS)\&#48156;&#51452;&#49444;&#44228;(&#54869;&#51221;)\&#47928;&#49436;&#51221;&#47532;\&#44148;&#49444;&#44368;&#53685;&#48512;\&#44148;&#44368;&#48512;&#51221;&#47532;&#51204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My%20Documents\&#44032;&#49328;&#46041;SK\&#44277;&#47924;\&#44592;&#49457;\&#44277;&#47924;\&#44592;&#49457;\temp\SUIVI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\ouk~&#48708;&#48128;&#44277;&#44036;\&#51088;&#47308;\&#49436;&#50872;\&#49436;&#50872;2003\&#50896;&#51064;&#51088;\&#49436;&#50872;&#44592;&#54925;2003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2\&#44256;&#47161;\&#44256;&#47161;&#45927;&#50444;&#50864;&#44592;\&#51473;&#50500;&#47196;\&#54252;&#51109;&#44277;&#49688;&#47049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0629;&#47924;&#54801;&#51312;\&#50629;&#47924;&#54801;&#51312;\&#50857;&#49548;\&#49688;&#47049;&#49328;&#52636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8\c\&#49436;&#50872;&#49884;&#51032;&#54924;\job\2000\E-00C\&#49444;&#44228;&#50696;&#49328;&#49436;\&#55092;&#44172;&#49548;\&#53685;&#49888;&#45236;&#50669;\&#53685;&#49888;&#45236;&#50669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2001\&#51008;&#54812;&#48169;\&#44368;&#47049;1106\&#49688;&#47049;\&#45257;&#52380;&#44368;&#49345;&#48512;&#49688;&#4704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6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&#48149;&#54788;&#51456;\&#44277;&#47924;&#51221;&#49328;\&#44277;&#47924;&#51221;&#49328;\2&#50900;\Book3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68;&#51088;1\&#51648;&#47532;&#51221;&#48372;\Documents%20and%20Settings\Administrator\My%20Documents\&#50836;&#54616;&#45768;&#47928;&#49436;\&#50629;&#47924;&#54260;&#45908;\&#44204;&#51201;&#49436;\&#44204;&#51201;&#49436;&#50577;&#49885;\&#48148;&#53461;&#54868;&#47732;%20%20%20&#47928;&#49436;\&#44032;&#44201;&#49328;&#52636;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54801;\&#47196;&#52972;%20&#46356;&#49828;&#53356;%20(d)\2002&#45380;%20&#44396;&#51312;&#48512;&#49688;&#54665;&#44284;&#50629;\&#44397;&#46020;38&#54840;&#49440;,&#54616;&#51221;1&#44368;\&#54616;&#51221;1&#44368;(11_21)\&#49688;&#47049;&#49328;&#52636;&#49436;\&#49345;&#48512;\&#50868;&#45224;&#44368;%20Cal'c\&#50868;&#45224;&#44368;30m%20&#44396;&#51312;&#44228;&#4932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50980;\C\work\&#44053;&#50896;&#46020;\&#49436;&#47532;&#51228;&#52629;&#51312;&#44277;&#49324;\&#50976;&#50896;&#51648;&#44396;&#4403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24;&#50629;\&#44288;&#44277;&#49436;\&#44221;&#44592;&#46020;\&#54028;&#51452;&#49884;\&#51648;&#47532;&#51221;&#48372;\&#49888;&#49688;&#44221;\&#54028;&#51452;&#49884;_UIS&#49444;&#44228;&#49436;&#49440;&#46020;(0302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c\2000\&#44552;&#44257;&#49888;&#55141;&#52572;&#51333;\&#49688;&#47049;\Basu.xlw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7\c\2001&#49345;&#48152;&#44592;\&#44400;&#50948;\&#45236;&#47532;&#44368;\&#49688;&#47049;&#49328;&#52636;\&#51204;&#52404;\&#51217;&#49549;&#46020;&#47196;&#49688;&#47049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JuneJune\Job%20no.13289\&#44277;&#49324;&#49444;&#44228;&#49436;\&#48152;&#50900;&#44288;&#47532;&#49548;\&#54217;&#53469;&#44288;&#47532;&#49548;\&#45224;&#46041;&#44288;&#47532;&#49548;&#54224;&#44592;&#47932;&#52376;&#47532;&#45236;&#50669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49688;&#54665;\&#49688;&#54644;&#48169;&#51648;&#45824;&#52293;\&#44228;&#50557;&#45236;&#50669;\&#50689;&#50900;&#51648;&#50669;%20&#54861;&#49688;&#54588;&#54644;&#48516;&#49437;(&#44228;&#50557;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0140061\AppData\Local\Temp\handy8\TempAtt\&#51208;&#45824;&#44148;&#46308;&#51648;&#47560;&#46972;\JABO\O12060\INFORM\MYENGBU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4840;\&#46020;&#49884;&#44228;&#54925;\&#54408;&#49480;\&#54408;&#49480;\&#54408;&#49480;(&#44060;&#51221;&#54032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804;&#49328;\&#45804;&#49328;-&#45224;&#51221;\1&#52264;&#48516;\&#45804;&#49328;\&#45804;&#49328;-&#45224;&#51221;\1&#52264;&#48516;\dong%20hee\&#47924;&#52285;&#49688;&#48708;\&#47924;&#52285;&#51204;&#52404;\&#49444;&#44228;&#48320;&#44221;5&#54924;\&#44288;&#44553;&#52509;&#44292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내역 발주처 양식"/>
      <sheetName val="입찰내역 발주처 제출용"/>
      <sheetName val="입찰내역 내부용"/>
      <sheetName val="직접공사비 본사용"/>
      <sheetName val="입찰품의서(예비입찰)"/>
      <sheetName val="견적기준"/>
      <sheetName val="공통가설 (R1)"/>
      <sheetName val="현관비"/>
      <sheetName val="현장기구조직표 "/>
      <sheetName val="공사개요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26"/>
      <sheetName val="0412"/>
      <sheetName val="0416"/>
      <sheetName val="0421"/>
      <sheetName val="0422"/>
      <sheetName val="0422 (2)"/>
      <sheetName val="0601 (1)"/>
      <sheetName val="입찰내역 발주처 양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AC포장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ITEM"/>
      <sheetName val="정부노임단가"/>
      <sheetName val="일위대가목록"/>
      <sheetName val="Sheet1"/>
      <sheetName val="직노"/>
      <sheetName val="Y-WORK"/>
      <sheetName val="WORK"/>
      <sheetName val="inputarea_ref"/>
      <sheetName val="건축내역"/>
      <sheetName val="주재료비"/>
      <sheetName val="요율"/>
      <sheetName val="ilch"/>
      <sheetName val="일위대가"/>
      <sheetName val="명세서"/>
      <sheetName val="전기일위대가"/>
      <sheetName val="내역서"/>
      <sheetName val="공사원가계산서"/>
      <sheetName val="교각계산"/>
      <sheetName val="woo(mac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명"/>
      <sheetName val="설명 (2)"/>
      <sheetName val="현장계획도면"/>
      <sheetName val="집계표"/>
      <sheetName val="자집계"/>
      <sheetName val="자재비"/>
      <sheetName val="노집계"/>
      <sheetName val="노무비"/>
      <sheetName val="산출1"/>
      <sheetName val="산출2"/>
      <sheetName val="CABLE"/>
      <sheetName val="CONC산출"/>
      <sheetName val="경비"/>
      <sheetName val="임대료산정2"/>
      <sheetName val="경비산출"/>
      <sheetName val="일위대가"/>
      <sheetName val="통영가설견적(4,5호기2)"/>
      <sheetName val="D-623D"/>
      <sheetName val="SG"/>
      <sheetName val="입출재고현황 (2)"/>
      <sheetName val="member design"/>
      <sheetName val="품셈"/>
      <sheetName val="#REF"/>
      <sheetName val="배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TI"/>
      <sheetName val="내역"/>
      <sheetName val="cable견적"/>
      <sheetName val="품"/>
      <sheetName val="소운반"/>
      <sheetName val="기계경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  <sheetName val="INSTR"/>
      <sheetName val="#REF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비"/>
      <sheetName val="노무비"/>
      <sheetName val="집계"/>
      <sheetName val="품셈"/>
      <sheetName val="내역"/>
      <sheetName val="품"/>
      <sheetName val="Activity(new)"/>
      <sheetName val="Total(new)"/>
      <sheetName val="jobhist"/>
      <sheetName val="실행내역"/>
      <sheetName val="Rate Analysis"/>
      <sheetName val="용소리교"/>
      <sheetName val="일위대가(계측기설치)"/>
      <sheetName val="#REF"/>
      <sheetName val="을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#REF"/>
      <sheetName val="일위_파일"/>
      <sheetName val="일위대가(출입)"/>
      <sheetName val="업무분장"/>
      <sheetName val="PIPE"/>
      <sheetName val="FLANGE"/>
      <sheetName val="VALVE"/>
      <sheetName val="방송(체육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송공문"/>
      <sheetName val="표지"/>
      <sheetName val="총괄"/>
      <sheetName val="공사비 집계표"/>
      <sheetName val="세부1"/>
      <sheetName val="전기"/>
      <sheetName val="일위대가"/>
      <sheetName val="경비"/>
      <sheetName val="세부2"/>
      <sheetName val="토목"/>
      <sheetName val="토목 내역"/>
      <sheetName val="경비 (2)"/>
      <sheetName val="세부3"/>
      <sheetName val="가설전기"/>
      <sheetName val="일위대가 (3)"/>
      <sheetName val="4412-1"/>
      <sheetName val="4412-2"/>
      <sheetName val="445"/>
      <sheetName val="경비 (3)-1"/>
      <sheetName val="전기 (2)"/>
      <sheetName val="공사금액비교"/>
      <sheetName val="공사금액비교 (2)"/>
      <sheetName val="인건비"/>
      <sheetName val="보온 회사분"/>
      <sheetName val="용소리교"/>
      <sheetName val="인천7890"/>
      <sheetName val="품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단면 (2)"/>
      <sheetName val="#REF"/>
      <sheetName val="건축내역"/>
      <sheetName val="D-31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자재총괄"/>
      <sheetName val="시멘트산출"/>
      <sheetName val="시멘트레미콘구입량"/>
      <sheetName val="골재구입량"/>
      <sheetName val="00-자재집계"/>
      <sheetName val="배수관공"/>
      <sheetName val="#REF"/>
      <sheetName val="#2_일위대가목록"/>
    </sheetNames>
    <definedNames>
      <definedName name="공"/>
      <definedName name="공구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양어장 법면차수(단가산출)"/>
      <sheetName val="2.단가산출(사면보강)"/>
      <sheetName val="3.단가산출(1호배수로지반고조정)"/>
      <sheetName val="4.단가산출(배수문유출부배수단면)"/>
      <sheetName val="5.단가산출(낙동4,5,7토양개량 복토)"/>
      <sheetName val="6.관정(단가산출)"/>
      <sheetName val="7.단가산출(맹암거)"/>
      <sheetName val="배수공"/>
      <sheetName val="측구공"/>
      <sheetName val="AC포장수량"/>
      <sheetName val="부대공"/>
      <sheetName val="방호벽"/>
      <sheetName val="교통표지"/>
      <sheetName val="보집계표"/>
      <sheetName val="낙석방지책"/>
      <sheetName val="기둥(원형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BUT수량-A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AC포장수량"/>
      <sheetName val="공사내역"/>
      <sheetName val="간선계산"/>
      <sheetName val="투찰"/>
      <sheetName val="2.단면가정 "/>
      <sheetName val="A-4"/>
      <sheetName val="공문"/>
      <sheetName val="기초공"/>
      <sheetName val="기둥(원형)"/>
      <sheetName val="교각계산"/>
      <sheetName val="#REF"/>
      <sheetName val="1.설계조건"/>
      <sheetName val="data_dci"/>
      <sheetName val="data_mci"/>
      <sheetName val="behind"/>
      <sheetName val="Main"/>
      <sheetName val="COPING"/>
      <sheetName val="도장수량(하1)"/>
      <sheetName val="주형"/>
      <sheetName val="양수장(기계)"/>
      <sheetName val="D-3109"/>
      <sheetName val="산출근거"/>
      <sheetName val="인건비"/>
      <sheetName val="품셈"/>
      <sheetName val="입찰안"/>
      <sheetName val="공사비예산서(토목분)"/>
      <sheetName val="BID"/>
      <sheetName val="기성2"/>
      <sheetName val="날1"/>
      <sheetName val="CABLE SIZE-3"/>
      <sheetName val="ACUNIT"/>
      <sheetName val="유림골조"/>
      <sheetName val="INPUT"/>
      <sheetName val="수로교총재료집계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000000"/>
      <sheetName val="ETC"/>
      <sheetName val="다곡2교"/>
      <sheetName val="설계조건"/>
      <sheetName val="집수정"/>
      <sheetName val="포장복구집계"/>
      <sheetName val="실행철강하도"/>
      <sheetName val="노임이"/>
      <sheetName val="관로토공집계표"/>
      <sheetName val="데이타"/>
      <sheetName val="DATA"/>
      <sheetName val="Sheet1"/>
      <sheetName val="배수내역 (2)"/>
      <sheetName val="전체도급"/>
      <sheetName val="진주방향"/>
      <sheetName val="교각1"/>
      <sheetName val="수로BOX(시점부)"/>
      <sheetName val="도색집계"/>
      <sheetName val="장문교(대전)"/>
      <sheetName val="내역서"/>
      <sheetName val="총괄"/>
      <sheetName val="내역"/>
      <sheetName val="본사S"/>
      <sheetName val="설산1.나"/>
      <sheetName val="SLAB&quot;1&quot;"/>
      <sheetName val="소업1교"/>
      <sheetName val="찍기"/>
      <sheetName val="중기비"/>
      <sheetName val="변경집계표"/>
      <sheetName val="자재단가"/>
      <sheetName val="전신환매도율"/>
      <sheetName val="준검 내역서"/>
      <sheetName val="6PILE  (돌출)"/>
      <sheetName val="단가 및 재료비"/>
      <sheetName val="반중력식옹벽"/>
      <sheetName val="ASP포장"/>
      <sheetName val="SLIDES"/>
      <sheetName val="점수계산1-2"/>
      <sheetName val="Sheet3"/>
      <sheetName val="도장수량"/>
      <sheetName val="자재단가비교표"/>
      <sheetName val="포장공"/>
      <sheetName val="상수도토공집계표"/>
      <sheetName val="B부대공"/>
      <sheetName val="전계가"/>
      <sheetName val="기둥"/>
      <sheetName val="저판(버림100)"/>
      <sheetName val="5CHBDC"/>
      <sheetName val="일위대가목차"/>
      <sheetName val="2000.11월설계내역"/>
      <sheetName val="대비"/>
      <sheetName val="표지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ERECIN"/>
      <sheetName val="기초INPUT"/>
      <sheetName val="106C0300"/>
      <sheetName val="96보완계획7.12"/>
      <sheetName val="INPUT_DATA_(2)"/>
      <sheetName val="단면_(2)"/>
      <sheetName val="BOX본체수량_(2)"/>
      <sheetName val="BOX토공_(2)"/>
      <sheetName val="원내역"/>
      <sheetName val="guard(mac)"/>
      <sheetName val="부서현황"/>
      <sheetName val="AS복구"/>
      <sheetName val="1-1"/>
      <sheetName val="4)유동표"/>
      <sheetName val="부대내역"/>
      <sheetName val="카메라"/>
      <sheetName val="원가계산서"/>
      <sheetName val="전기일위대가"/>
      <sheetName val="1호맨홀토공"/>
      <sheetName val="내역서(총)"/>
      <sheetName val="I.설계조건"/>
      <sheetName val="2F 회의실견적(5_14 일대)"/>
      <sheetName val="ITEM"/>
      <sheetName val="CONCRETE"/>
      <sheetName val="하수급견적대비"/>
      <sheetName val="Sheet1 (2)"/>
      <sheetName val="일위대가"/>
      <sheetName val="2_단면가정_"/>
      <sheetName val="1_설계조건"/>
      <sheetName val="CABLE_SIZE-3"/>
      <sheetName val="BQ_List"/>
      <sheetName val="배수내역_(2)"/>
      <sheetName val="단가_및_재료비"/>
      <sheetName val="공통가설"/>
      <sheetName val="SLAB근거-1"/>
      <sheetName val="JUCKEYK"/>
      <sheetName val="데리네이타현황"/>
      <sheetName val="EQUIP-H"/>
      <sheetName val="3.공통공사대비"/>
      <sheetName val="중기터파기"/>
      <sheetName val="변수값"/>
      <sheetName val="중기상차"/>
      <sheetName val="현장관리비내역서"/>
      <sheetName val="전차선로 물량표"/>
      <sheetName val="가정단면"/>
      <sheetName val=" 상부공통집계(총괄)"/>
      <sheetName val="제-노임"/>
      <sheetName val="제직재"/>
      <sheetName val="양수장내역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단면가정"/>
      <sheetName val="설계개요"/>
      <sheetName val="2.단면가정"/>
      <sheetName val="옹벽1"/>
      <sheetName val="건식PD설치현황표"/>
      <sheetName val="단가목록"/>
      <sheetName val="물질수지(2011)"/>
      <sheetName val="옹벽"/>
      <sheetName val="토사(PE)"/>
      <sheetName val="Y-WORK"/>
      <sheetName val="R.C RAHMEN 해석"/>
      <sheetName val="본체 설 계"/>
      <sheetName val="주beam"/>
      <sheetName val="화산경계"/>
      <sheetName val="국공유지및사유지"/>
      <sheetName val="총괄집계 "/>
      <sheetName val="기흥하도용"/>
      <sheetName val="타공종이기"/>
      <sheetName val="Sheet4"/>
      <sheetName val="갑지(추정)"/>
      <sheetName val="일  위  대  가  목  록"/>
      <sheetName val="금액내역서"/>
      <sheetName val="예정(3)"/>
      <sheetName val="동원(3)"/>
      <sheetName val="횡배수관"/>
      <sheetName val="말뚝설계"/>
      <sheetName val="AAA"/>
      <sheetName val="장비가동"/>
      <sheetName val="CODE"/>
      <sheetName val="INPUT-DATA"/>
      <sheetName val="수량산출"/>
      <sheetName val="공사비내역"/>
      <sheetName val="구리토평1전기"/>
      <sheetName val="공사비집계"/>
      <sheetName val="말뚝기초(안정검토)-외측"/>
      <sheetName val="Sheet2"/>
      <sheetName val="철근량"/>
      <sheetName val="현장관리비 산출내역"/>
      <sheetName val="98지급계획"/>
      <sheetName val="2000전체분"/>
      <sheetName val="2000년1차"/>
      <sheetName val="적용단위길이"/>
      <sheetName val="플랜트 설치"/>
      <sheetName val="예가표"/>
      <sheetName val="갑지1"/>
      <sheetName val="내역서적용수량"/>
      <sheetName val="낙석방지망현황"/>
      <sheetName val="본체"/>
      <sheetName val="경비실"/>
      <sheetName val="공사비증감"/>
      <sheetName val="DATE"/>
      <sheetName val="7단가"/>
      <sheetName val="ⴭⴭⴭⴭⴭ"/>
      <sheetName val="노임"/>
      <sheetName val="중기"/>
      <sheetName val="제수변수량"/>
      <sheetName val="공기변수량"/>
      <sheetName val="터파기및재료"/>
      <sheetName val="Ⅴ-2.공종별내역"/>
      <sheetName val="combi(wall)"/>
      <sheetName val="총괄내역서"/>
      <sheetName val="DANGA"/>
      <sheetName val="CTEMCOST"/>
      <sheetName val="주방환기"/>
      <sheetName val="판"/>
      <sheetName val="재료집계(분수관)"/>
      <sheetName val="일위대가표"/>
      <sheetName val="BQMPALOC"/>
      <sheetName val="SG"/>
      <sheetName val="6.교좌면보강"/>
      <sheetName val="자료"/>
      <sheetName val="공정양식(원본)"/>
      <sheetName val="기본DATA"/>
      <sheetName val="토적표"/>
      <sheetName val="재료"/>
      <sheetName val="관음목장(제출용)자105인97.5"/>
      <sheetName val="INPUT(덕도방향-시점)"/>
      <sheetName val="세부내역(직접인건비)"/>
      <sheetName val="지급자재"/>
      <sheetName val="AS포장복구 "/>
      <sheetName val="¿Á¿Üµî½Å¼³"/>
      <sheetName val="설직재-1"/>
      <sheetName val="8.PILE  (돌출)"/>
      <sheetName val="산출2-기기동력"/>
      <sheetName val="안정검토"/>
      <sheetName val="노원열병합  건축공사기성내역서"/>
      <sheetName val="TEL"/>
      <sheetName val="우수"/>
      <sheetName val="5.정산서"/>
      <sheetName val="2BOX본체"/>
      <sheetName val="개요"/>
      <sheetName val="원가"/>
      <sheetName val="D-623D"/>
      <sheetName val="CAL"/>
      <sheetName val="청주-교대(A1)"/>
      <sheetName val="U-TYPE(1)"/>
      <sheetName val="상행선"/>
      <sheetName val="말뚝지지력산정"/>
      <sheetName val="기계내역"/>
      <sheetName val="목동1절주.bh01"/>
      <sheetName val="토공사"/>
      <sheetName val="COVER"/>
      <sheetName val="MAT"/>
      <sheetName val="구조물포장"/>
      <sheetName val="최적단면"/>
      <sheetName val="오수관"/>
      <sheetName val="오수관토공"/>
      <sheetName val="1.설계기준"/>
      <sheetName val="집계표"/>
      <sheetName val="BOX단위철근"/>
      <sheetName val="자금청구"/>
      <sheetName val="SLAB"/>
      <sheetName val="입력자료(노무비)"/>
      <sheetName val="옹벽철근"/>
      <sheetName val="표준계약서"/>
      <sheetName val="sw1"/>
      <sheetName val="NOMUBI"/>
      <sheetName val="지장물조서"/>
      <sheetName val="일위대가(계측기설치)"/>
      <sheetName val="이기(집계)"/>
      <sheetName val="1호인버트수량"/>
      <sheetName val="전체내역"/>
      <sheetName val="노무비"/>
      <sheetName val="보현동3교종점측"/>
      <sheetName val="고창방향"/>
      <sheetName val="더돋기량"/>
      <sheetName val="합계금액"/>
      <sheetName val="취수탑"/>
      <sheetName val="배수갑문"/>
      <sheetName val="반중력식옹벽3.5"/>
      <sheetName val="40총괄"/>
      <sheetName val="40집계"/>
      <sheetName val="단위수량"/>
      <sheetName val="가격조사서"/>
      <sheetName val="품셈TABLE"/>
      <sheetName val="교통표지판기초자료"/>
      <sheetName val="날개벽수량표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200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/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/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/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/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/>
          </cell>
        </row>
        <row r="1529">
          <cell r="A1529" t="str">
            <v/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대치판정"/>
      <sheetName val="가로등내역서"/>
      <sheetName val="설계예산서"/>
      <sheetName val="수량집계"/>
      <sheetName val="총괄"/>
      <sheetName val="토목"/>
      <sheetName val="수량산출서"/>
      <sheetName val="DATA"/>
      <sheetName val="일위대가"/>
      <sheetName val="2000.11월설계내역"/>
      <sheetName val="#REF"/>
      <sheetName val="터파기및재료"/>
      <sheetName val="집계표"/>
      <sheetName val="하조서"/>
      <sheetName val="단가"/>
      <sheetName val="총괄표"/>
      <sheetName val="말뚝지지력산정"/>
      <sheetName val="전선 및 전선관"/>
      <sheetName val="내역서"/>
      <sheetName val="단가산출"/>
      <sheetName val="소야공정계획표"/>
      <sheetName val="내역서2안"/>
      <sheetName val="실행철강하도"/>
      <sheetName val="입찰안"/>
      <sheetName val="조명율표"/>
      <sheetName val="수량산출"/>
      <sheetName val="6호기"/>
      <sheetName val="내역"/>
      <sheetName val="보증수수료산출"/>
      <sheetName val="준검 내역서"/>
      <sheetName val="봉양~조차장간고하개명(신설)"/>
      <sheetName val="BID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1.수인터널"/>
      <sheetName val="가로등"/>
      <sheetName val="기계경비"/>
      <sheetName val="INPUT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JUCK"/>
      <sheetName val="주상도"/>
      <sheetName val="부대내역"/>
      <sheetName val="수목데이타 "/>
      <sheetName val="변압기 및 발전기 용량"/>
      <sheetName val="ASP포장"/>
      <sheetName val="내역서(전기)"/>
      <sheetName val="에너지동"/>
      <sheetName val="연습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정부노임단가"/>
      <sheetName val="3BL공동구 수량"/>
      <sheetName val="일위대가표"/>
      <sheetName val="단가산출서(기계)"/>
      <sheetName val="단가조사"/>
      <sheetName val="소요자재"/>
      <sheetName val="노무산출서"/>
      <sheetName val="Total"/>
      <sheetName val="원가계산"/>
      <sheetName val="ETC"/>
      <sheetName val="표지 (2)"/>
      <sheetName val="코드표"/>
      <sheetName val="Sheet1 (2)"/>
      <sheetName val="MOTOR"/>
      <sheetName val="예산변경사항"/>
      <sheetName val="요율"/>
      <sheetName val="자재대"/>
      <sheetName val="통장출금액"/>
      <sheetName val="기계경비시간당손료목록"/>
      <sheetName val="교각1"/>
      <sheetName val="동력부하(도산)"/>
      <sheetName val="설계내역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참고"/>
      <sheetName val="공사개요"/>
      <sheetName val="일위대가표(유단가)"/>
      <sheetName val="일위대가(목록)"/>
      <sheetName val="재료비"/>
      <sheetName val="간선계산"/>
      <sheetName val="부하계산서"/>
      <sheetName val="20관리비율"/>
      <sheetName val="총괄집계표"/>
      <sheetName val="Baby일위대가"/>
      <sheetName val="DATA1"/>
      <sheetName val="2006기계경비산출표"/>
      <sheetName val="적용(기계)"/>
      <sheetName val="점검총괄"/>
      <sheetName val="자재목록"/>
      <sheetName val="신우"/>
      <sheetName val="옹벽수량집계"/>
      <sheetName val="BASIC (2)"/>
      <sheetName val="자재단가표"/>
      <sheetName val="고창터널(고창방향)"/>
      <sheetName val="터널조도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내역"/>
      <sheetName val="Macro(차단기)"/>
      <sheetName val="토공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인건비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입찰보고"/>
      <sheetName val=" 상부공통집계(총괄)"/>
      <sheetName val="참조-(1)"/>
      <sheetName val="인건비 "/>
      <sheetName val="견적대비"/>
      <sheetName val="9-1차이내역"/>
      <sheetName val="1SPAN"/>
      <sheetName val="기자재대비표"/>
      <sheetName val="BOX전기내역"/>
      <sheetName val="일위집계표"/>
      <sheetName val="5.정산서"/>
      <sheetName val="연결관산출조서"/>
      <sheetName val="약품설비"/>
      <sheetName val="단가일람"/>
      <sheetName val="조경일람"/>
      <sheetName val="일위대가목록"/>
      <sheetName val="b_balju_cho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하수급견적대비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LP-S"/>
      <sheetName val="원가계산서"/>
      <sheetName val="토량1-1"/>
      <sheetName val="공내역"/>
      <sheetName val="백호우계수"/>
      <sheetName val="접속도로1"/>
      <sheetName val="철거산출근거"/>
      <sheetName val="단가목록"/>
      <sheetName val="금액내역서"/>
      <sheetName val="AILC004"/>
      <sheetName val="제수"/>
      <sheetName val="공기"/>
      <sheetName val="9GNG운반"/>
      <sheetName val="일위대가(가설)"/>
      <sheetName val="몰탈재료산출"/>
      <sheetName val="단위목록"/>
      <sheetName val="기계경비목록"/>
      <sheetName val="관급"/>
      <sheetName val="물량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001"/>
      <sheetName val="노무비"/>
      <sheetName val="총계"/>
      <sheetName val="1차설계변경내역"/>
      <sheetName val="실행내역서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가설건물"/>
      <sheetName val="대,유,램"/>
      <sheetName val="토목원가계산서"/>
      <sheetName val="토목원가"/>
      <sheetName val="집계장"/>
      <sheetName val="설계내역"/>
      <sheetName val="제외공종"/>
      <sheetName val="기계원가계산서"/>
      <sheetName val="1단계"/>
      <sheetName val="DATE"/>
      <sheetName val="Data&amp;Result"/>
      <sheetName val="MACRO(MCC)"/>
      <sheetName val="일위대가(출입)"/>
      <sheetName val="증감대비"/>
      <sheetName val="공종단가"/>
      <sheetName val="아파트기별"/>
      <sheetName val="공리일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전차선로 물량표"/>
      <sheetName val="Mc1"/>
      <sheetName val="2000,9월 일위"/>
      <sheetName val="CTEMCOST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현장관리비 "/>
      <sheetName val="금액결정"/>
      <sheetName val="22단가(철거)"/>
      <sheetName val="49단가"/>
      <sheetName val="49단가(철거)"/>
      <sheetName val="22단가"/>
      <sheetName val="AS복구"/>
      <sheetName val="중기터파기"/>
      <sheetName val="변수값"/>
      <sheetName val="중기상차"/>
      <sheetName val="실행갑지"/>
      <sheetName val="견적990322"/>
      <sheetName val="개요"/>
      <sheetName val="견적의뢰서"/>
      <sheetName val="CIVIL"/>
      <sheetName val="자  재"/>
      <sheetName val="직공비"/>
      <sheetName val="주관사업"/>
      <sheetName val="수문일1"/>
      <sheetName val="발주설계서(당초)"/>
      <sheetName val="재료집계"/>
      <sheetName val="70%"/>
      <sheetName val="중기일위대가"/>
      <sheetName val="제품별"/>
      <sheetName val="sw1"/>
      <sheetName val="설계가"/>
      <sheetName val="plan&amp;section of foundation"/>
      <sheetName val="할증 "/>
      <sheetName val="9811"/>
      <sheetName val="투찰내역"/>
      <sheetName val="COVER-P"/>
      <sheetName val="기본단가"/>
      <sheetName val="영업소실적"/>
      <sheetName val="변경품셈총괄"/>
      <sheetName val="36신설수량"/>
      <sheetName val="소방사항"/>
      <sheetName val="eq_data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POWER"/>
      <sheetName val="실행(표지,갑,을)"/>
      <sheetName val="15"/>
      <sheetName val="품종별-이름"/>
      <sheetName val="인사자료총집계"/>
      <sheetName val=" 갑  지 "/>
      <sheetName val="Y_WORK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LEGEND"/>
      <sheetName val="노임변동률"/>
      <sheetName val="조건"/>
      <sheetName val="COMPRESSOR"/>
      <sheetName val="적용공정"/>
      <sheetName val="L_RPTB02_01"/>
      <sheetName val="48전력선로일위"/>
      <sheetName val="우배수"/>
      <sheetName val="맨홀"/>
      <sheetName val="금호"/>
      <sheetName val="부하(성남)"/>
      <sheetName val="2F 회의실견적(5_14 일대)"/>
      <sheetName val="재집"/>
      <sheetName val="직재"/>
      <sheetName val="연부97-1"/>
      <sheetName val="갑지1"/>
      <sheetName val="주사무실종합"/>
      <sheetName val="본부소개"/>
      <sheetName val="설비내역서"/>
      <sheetName val="건축내역서"/>
      <sheetName val="전기내역서"/>
      <sheetName val="기초자료"/>
      <sheetName val="여과지동"/>
      <sheetName val="내역표지"/>
      <sheetName val="ITB COST"/>
      <sheetName val="현관"/>
      <sheetName val="NYS"/>
      <sheetName val="개보수공사BM"/>
      <sheetName val="EQUIPMENT -2"/>
      <sheetName val="송전재료비"/>
      <sheetName val="환"/>
      <sheetName val="종합기별"/>
      <sheetName val="노무비명세서"/>
      <sheetName val="소요자재명세서"/>
      <sheetName val="적용기준표(98년상반기)"/>
      <sheetName val="설계명세서"/>
      <sheetName val="기초자료입력"/>
      <sheetName val="역집계1"/>
      <sheetName val="식재인부"/>
      <sheetName val="일위대가(계측기설치)"/>
      <sheetName val="48일위"/>
      <sheetName val="LD일"/>
      <sheetName val="FA설치명세"/>
      <sheetName val="FD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통(20-91)"/>
      <sheetName val="동원인원산출"/>
      <sheetName val="사각맨홀"/>
      <sheetName val="기초코드"/>
      <sheetName val="현장설명서"/>
      <sheetName val="견적조건서"/>
      <sheetName val="시공일반사항"/>
      <sheetName val="현장설명서갑지"/>
      <sheetName val="하도급선정의뢰서(습식공사)"/>
      <sheetName val="부하LOAD"/>
      <sheetName val="품셈"/>
      <sheetName val="메서,변+증"/>
      <sheetName val="버스운행안내"/>
      <sheetName val="예방접종계획"/>
      <sheetName val="근태계획서"/>
      <sheetName val="수로교총재료집계"/>
      <sheetName val="가시설단위수량"/>
      <sheetName val="SORCE1"/>
      <sheetName val="데리네이타현황"/>
      <sheetName val="담장산출"/>
      <sheetName val="주차구획선수량"/>
      <sheetName val="기계경비일람"/>
      <sheetName val="HRSG SMALL07220"/>
      <sheetName val="평교-내역"/>
      <sheetName val="교통량조사"/>
      <sheetName val="기자재비"/>
      <sheetName val="총집계표"/>
      <sheetName val="간선"/>
      <sheetName val="전압"/>
      <sheetName val="조도"/>
      <sheetName val="동력"/>
      <sheetName val="노임,재료비"/>
      <sheetName val="약품공급2"/>
      <sheetName val="loading"/>
      <sheetName val="가도공"/>
      <sheetName val="지급자재"/>
      <sheetName val="노임이"/>
      <sheetName val="세부내역"/>
      <sheetName val="48수량"/>
      <sheetName val="22수량"/>
      <sheetName val="49일위"/>
      <sheetName val="22일위"/>
      <sheetName val="49수량"/>
      <sheetName val="기본DATA"/>
      <sheetName val="제진기"/>
      <sheetName val="품셈집계표"/>
      <sheetName val="자재조사표"/>
      <sheetName val="일반부표집계표"/>
      <sheetName val="DATA 입력란"/>
      <sheetName val="1. 설계조건 2.단면가정 3. 하중계산"/>
      <sheetName val="감액총괄표"/>
      <sheetName val="P-산#1-1(WOWA1)"/>
      <sheetName val="Macro2"/>
      <sheetName val="접지수량"/>
      <sheetName val="단가표"/>
      <sheetName val="cost"/>
      <sheetName val="노임(1차)"/>
      <sheetName val="공사별 가중치 산출근거(토목)"/>
      <sheetName val="가중치근거(조경)"/>
      <sheetName val="2공구산출내역"/>
      <sheetName val="Option"/>
      <sheetName val="가설공사내역"/>
      <sheetName val="경산(을)"/>
      <sheetName val="자재ᰀ፜搀"/>
      <sheetName val=" 총괄표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차도조도계산"/>
      <sheetName val="과천MAIN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정화조방수미장"/>
      <sheetName val="토목주소"/>
      <sheetName val="진주방향"/>
      <sheetName val="마산방향"/>
      <sheetName val="명세서"/>
      <sheetName val="시멘트"/>
      <sheetName val="내역서01"/>
      <sheetName val="신공항A-9(원가수정)"/>
      <sheetName val="TRE TABLE"/>
      <sheetName val="몰탈㔀቎԰_x0000_"/>
      <sheetName val="접속슬라브"/>
      <sheetName val="화해(함평)"/>
      <sheetName val="화해(장성)"/>
      <sheetName val="광혁기성"/>
      <sheetName val="설계예시"/>
      <sheetName val="FAX"/>
      <sheetName val="날개벽수량표"/>
      <sheetName val="전기혼잡제경비(45)"/>
      <sheetName val="총괄내역서"/>
      <sheetName val="목동1절주.bh01"/>
      <sheetName val="건축내역(진해석동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몰탈䠊ፓ倀놡"/>
      <sheetName val="몰탈䠋ፓ頀뫻"/>
      <sheetName val="몰탈䠠ፓ瀀멗"/>
      <sheetName val="선정요령"/>
      <sheetName val="자재"/>
      <sheetName val="E.P.T수량산출서"/>
      <sheetName val="공제구간조서"/>
      <sheetName val="COPING"/>
      <sheetName val="몰탈䠊ፓ "/>
      <sheetName val="세부내역(직접인건비)"/>
      <sheetName val="평가내역"/>
      <sheetName val="몰탈䠉ፓ退"/>
      <sheetName val="몰탈䠉ፓ退ꠍ"/>
      <sheetName val="이형관중량"/>
      <sheetName val="산근(목록)"/>
      <sheetName val="단면설계"/>
      <sheetName val="산근"/>
      <sheetName val="CODE"/>
      <sheetName val="몰탈䠑ፓ뀀짅"/>
      <sheetName val="TOEC"/>
      <sheetName val="덕소내역"/>
      <sheetName val="공사비집계"/>
      <sheetName val="내역서(기성청구)"/>
      <sheetName val="98수문일위"/>
      <sheetName val="위치조서"/>
      <sheetName val="위치"/>
      <sheetName val="공작물조직표(용배수)"/>
      <sheetName val="날개수량1.5"/>
      <sheetName val="시운전연료"/>
      <sheetName val="문학간접"/>
      <sheetName val="집수A"/>
      <sheetName val="탑(을지)"/>
      <sheetName val="몰탈䠊ፓ㠀擞"/>
      <sheetName val="인건-측정"/>
      <sheetName val="공통가설"/>
      <sheetName val="진접"/>
      <sheetName val="단가견적조사표"/>
      <sheetName val="basic"/>
      <sheetName val="기흥하도용"/>
      <sheetName val="설직재-1"/>
      <sheetName val="건축개요"/>
      <sheetName val="예산내역서"/>
      <sheetName val="부서현황"/>
      <sheetName val="일용노임단가"/>
      <sheetName val="bdata-출력안함"/>
      <sheetName val="준공평가"/>
      <sheetName val="실행간접비용"/>
      <sheetName val="하중산정"/>
      <sheetName val="출력X"/>
      <sheetName val="인수공총괄"/>
      <sheetName val="공리공제"/>
      <sheetName val="99총공사내역서"/>
      <sheetName val="기성내역서표지"/>
      <sheetName val="사전공사"/>
      <sheetName val="소포내역 (2)"/>
      <sheetName val="암거단위"/>
      <sheetName val="구조물공"/>
      <sheetName val="부대공"/>
      <sheetName val="배수공"/>
      <sheetName val="본선토량운반계산서(1)0"/>
      <sheetName val="건축내역서 (경제상무실)"/>
      <sheetName val="준공정산"/>
      <sheetName val="가격조사서"/>
      <sheetName val="Working(wo WTs)"/>
      <sheetName val="주조정실"/>
      <sheetName val="토사(PE)"/>
      <sheetName val="변화치수"/>
      <sheetName val="전력구구조물산근"/>
      <sheetName val="율촌법률사무소2내역"/>
      <sheetName val="AIR SHOWER(3인용)"/>
      <sheetName val="물량산출근거"/>
      <sheetName val="CONCRETE"/>
      <sheetName val="설산1.나"/>
      <sheetName val="본사S"/>
      <sheetName val="전압강하계산"/>
      <sheetName val="D-3503"/>
      <sheetName val="여흥"/>
      <sheetName val="계수시트"/>
      <sheetName val="손익분석"/>
      <sheetName val="보차도경계석"/>
      <sheetName val="예산명세서"/>
      <sheetName val="J直材4"/>
      <sheetName val="지주목시비량산출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일위"/>
      <sheetName val="발전기"/>
      <sheetName val="GEN"/>
      <sheetName val="실행내역서 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한강운반비"/>
      <sheetName val="발신정보"/>
      <sheetName val="Macro(전선)"/>
      <sheetName val="copy"/>
      <sheetName val="서식"/>
      <sheetName val="49-119"/>
      <sheetName val="변경내역을"/>
      <sheetName val="대외공문"/>
      <sheetName val="Factor"/>
      <sheetName val="CALCULATION"/>
      <sheetName val="working load at the btm ft."/>
      <sheetName val="WIND-EQ"/>
      <sheetName val="stability check"/>
      <sheetName val="design criteria"/>
      <sheetName val="부대공집계표"/>
      <sheetName val="내역(중앙)"/>
      <sheetName val="내역(창신)"/>
      <sheetName val="관일"/>
      <sheetName val="과세표준율-2"/>
      <sheetName val="면적분양가"/>
      <sheetName val="분양면적(1123)"/>
      <sheetName val="출력소스"/>
      <sheetName val="경영상태"/>
      <sheetName val="역T형"/>
      <sheetName val="J"/>
      <sheetName val="설계산출표지"/>
      <sheetName val="TEL"/>
      <sheetName val="사급자재"/>
      <sheetName val="노무비(DB)_이후 출력XXXXXX"/>
      <sheetName val="현장지지물물량"/>
      <sheetName val="프랜트면허"/>
      <sheetName val="4월"/>
      <sheetName val="8월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도장수량(하1)"/>
      <sheetName val="내역전기"/>
      <sheetName val="전기 원가계산서"/>
      <sheetName val="공사별 가중치 산출근거(건축)"/>
      <sheetName val="상 부"/>
      <sheetName val="날개벽"/>
      <sheetName val="연동내역서"/>
      <sheetName val="D-RMIL"/>
      <sheetName val="차선도색현황"/>
      <sheetName val="시중노임단가"/>
      <sheetName val="박스토공"/>
      <sheetName val="기준표"/>
      <sheetName val="단가및재료비"/>
      <sheetName val="보호공"/>
      <sheetName val="총괄서"/>
      <sheetName val="결과조달"/>
      <sheetName val="IMPEADENCE MAP 취수장"/>
      <sheetName val="수량이동"/>
      <sheetName val="FOOTING단면력"/>
      <sheetName val="플랜트 설치"/>
      <sheetName val="집수정"/>
      <sheetName val="기초자료입력및 K치 확인"/>
      <sheetName val="날개벽(시점좌측)"/>
      <sheetName val="NOMUBI"/>
      <sheetName val="1안"/>
      <sheetName val="Piping(Methanol)"/>
      <sheetName val="장문교(대전)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연결임시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1공구 건정토건 토공"/>
      <sheetName val="경상직원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전기"/>
      <sheetName val="충주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전체내역서"/>
      <sheetName val="설명"/>
      <sheetName val="기기리스트"/>
      <sheetName val="음성방향"/>
      <sheetName val="96작생능"/>
      <sheetName val="단위가격"/>
      <sheetName val="경비"/>
      <sheetName val="다이꾸"/>
      <sheetName val="수성페인트도장 내역서"/>
      <sheetName val="저리조양"/>
      <sheetName val="공사내역"/>
      <sheetName val="설계서(7)"/>
      <sheetName val="1공구(입찰내역)"/>
      <sheetName val="개봉3동하수관"/>
      <sheetName val="갑지(가로ﻁ"/>
      <sheetName val="고분전시관"/>
      <sheetName val="설비"/>
      <sheetName val="wall"/>
      <sheetName val="집1"/>
      <sheetName val="토공계산서(부체도로)"/>
      <sheetName val="월선수금"/>
      <sheetName val="SE-611"/>
      <sheetName val="woo(mac)"/>
      <sheetName val="C3"/>
      <sheetName val="T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A지입"/>
      <sheetName val="개소별수량산출"/>
      <sheetName val="U-TYPE(1)"/>
      <sheetName val="실행예산"/>
      <sheetName val="3련 BOX"/>
      <sheetName val="경산"/>
      <sheetName val="역T형교대(말뚝기초)"/>
      <sheetName val="12월31일"/>
      <sheetName val="빌딩 안내"/>
      <sheetName val="공종별내역서"/>
      <sheetName val="MBR9"/>
      <sheetName val="공비대비"/>
      <sheetName val="96정변2"/>
      <sheetName val="화재 탐지 설비"/>
      <sheetName val="적상기초자료"/>
      <sheetName val="단가(반정1교-원주)"/>
      <sheetName val="2.조명기구철거(일괄철거분)"/>
      <sheetName val="제품橂"/>
      <sheetName val="화설내"/>
      <sheetName val="설내역서 "/>
      <sheetName val="웅진교-S2"/>
      <sheetName val="L_RPTA05_목록"/>
      <sheetName val="3.내역서"/>
      <sheetName val="Macro3"/>
      <sheetName val="송우내역서"/>
      <sheetName val="배수관토공"/>
      <sheetName val="계산식"/>
      <sheetName val="중간부"/>
      <sheetName val="tggwan(mac)"/>
      <sheetName val="조정내역"/>
      <sheetName val="내역서(총)"/>
      <sheetName val="단위"/>
      <sheetName val="1-1"/>
      <sheetName val="설계기준"/>
      <sheetName val="내역1"/>
      <sheetName val="열린교실"/>
      <sheetName val="1.우편집중내역서"/>
      <sheetName val="경산锼_x0013_閄"/>
      <sheetName val="J01"/>
      <sheetName val="구조물터파기수량집계"/>
      <sheetName val="배수공 시멘트 및 골재량 산출"/>
      <sheetName val="합의경상"/>
      <sheetName val="단면瑌)"/>
      <sheetName val="진우+대광"/>
      <sheetName val="BEND LOSS"/>
      <sheetName val="22단"/>
      <sheetName val="22단锼"/>
      <sheetName val="공내ᰖ"/>
      <sheetName val="단면"/>
      <sheetName val="22단헾"/>
      <sheetName val="AS_x0005__x0000_"/>
      <sheetName val="관리,부대비"/>
      <sheetName val="22단丵"/>
      <sheetName val="통로box전기"/>
      <sheetName val="A갑지"/>
      <sheetName val="신표지1"/>
      <sheetName val="전선_및_전선ࠝ"/>
      <sheetName val="통합내역"/>
      <sheetName val="일위대가 "/>
      <sheetName val="교량하부공"/>
      <sheetName val="대,怀፵"/>
      <sheetName val="NAMES"/>
      <sheetName val="판"/>
      <sheetName val="입적표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견"/>
      <sheetName val="집계표(공종별)"/>
      <sheetName val="소업1교"/>
      <sheetName val="단가적용(터널)"/>
      <sheetName val="단위가격_할증"/>
      <sheetName val="물가"/>
      <sheetName val="제"/>
      <sheetName val="산출및내역"/>
      <sheetName val="총괄집䠄ᡏ"/>
      <sheetName val="전기공사"/>
      <sheetName val="SLIDES"/>
      <sheetName val="예산M6-B"/>
      <sheetName val="전선"/>
      <sheetName val="CABLE"/>
      <sheetName val="내역서비교"/>
      <sheetName val="적용(기尜_x0013_"/>
      <sheetName val="2.1  노무비 평균단가산출"/>
      <sheetName val="DB"/>
      <sheetName val="주방환기"/>
      <sheetName val="CLAUSE"/>
      <sheetName val="약품설︀"/>
      <sheetName val="3CHBDC"/>
      <sheetName val="1-11조직표"/>
      <sheetName val="96.12"/>
      <sheetName val="정산입력"/>
      <sheetName val="G.R300경비"/>
      <sheetName val="2공구수량"/>
      <sheetName val="견적대비표"/>
      <sheetName val="일위대가 집계표"/>
      <sheetName val="횡배수관토공수량"/>
      <sheetName val="4.2.1 마루높이 검토"/>
      <sheetName val="이토변실(A3-LINE)"/>
      <sheetName val="금액"/>
      <sheetName val="4)유동표"/>
      <sheetName val="견적단가"/>
      <sheetName val="01"/>
      <sheetName val="조경"/>
      <sheetName val="Rates"/>
      <sheetName val="하중계산"/>
      <sheetName val="Instruction"/>
      <sheetName val="수안보-_x0005__x0000__x0000_"/>
      <sheetName val="수안보-徸〒_x0005__x0000_"/>
      <sheetName val="AS포장복구_"/>
      <sheetName val="36신설수翇"/>
      <sheetName val="36신설수︀"/>
      <sheetName val="견적꓀᥻"/>
      <sheetName val="36신설수Ç"/>
      <sheetName val="36신설수資"/>
      <sheetName val="공사비증감"/>
      <sheetName val="비목군분류일위"/>
      <sheetName val="백호헾】_x0005_"/>
      <sheetName val="물량집계"/>
      <sheetName val="01상노임"/>
      <sheetName val="개산공사비"/>
      <sheetName val="조명일위"/>
      <sheetName val="22단가(철完9"/>
      <sheetName val="지질조사"/>
      <sheetName val="T1"/>
      <sheetName val="단가결정"/>
      <sheetName val="총체보활공정표"/>
      <sheetName val="아산경희980422"/>
      <sheetName val="Front"/>
      <sheetName val="1호인버트수량"/>
      <sheetName val="석축설면"/>
      <sheetName val="법면단"/>
      <sheetName val="포쐀䑣"/>
      <sheetName val="포䠟⥏"/>
      <sheetName val="포䠠⥏"/>
      <sheetName val="Proposal"/>
      <sheetName val="철거집계"/>
      <sheetName val="CC16-내역서"/>
      <sheetName val="토 적 표"/>
      <sheetName val="노원열병합  건축공사기성내역서"/>
      <sheetName val="기본설계도급항목"/>
      <sheetName val="세목전체"/>
      <sheetName val="유첨#2"/>
      <sheetName val="유동표(변경)"/>
      <sheetName val="골재산출"/>
      <sheetName val="단"/>
      <sheetName val="TOT"/>
      <sheetName val="대림산업"/>
      <sheetName val="총수량집계표"/>
      <sheetName val="연령현황"/>
      <sheetName val="MIJIBI"/>
      <sheetName val="건축직"/>
      <sheetName val="가시설흙막이"/>
      <sheetName val="집수정(600-700)"/>
      <sheetName val="BOQ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교각별철근수량집계표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사원등록"/>
      <sheetName val="호봉 (2)"/>
      <sheetName val="자재집계"/>
      <sheetName val="연결관암거"/>
      <sheetName val="기지국"/>
      <sheetName val="1._x0018_변전설비"/>
      <sheetName val="내역서 (2)"/>
      <sheetName val="data2"/>
      <sheetName val="암거날개벽재료집계"/>
      <sheetName val="노무비산출"/>
      <sheetName val="DWPM"/>
      <sheetName val="보합"/>
      <sheetName val="1공구(을)"/>
      <sheetName val="대공종"/>
      <sheetName val="보할공정"/>
      <sheetName val="총인원"/>
      <sheetName val="직급인원"/>
      <sheetName val="전기2005"/>
      <sheetName val="통신2005"/>
      <sheetName val="실행(1)"/>
      <sheetName val="BOQ(전체)"/>
      <sheetName val="백암비스타내역"/>
      <sheetName val="차종별"/>
      <sheetName val="Man Power &amp; Comp"/>
      <sheetName val="대림경상68억"/>
      <sheetName val="PIPE"/>
      <sheetName val="VALVE"/>
      <sheetName val="2000년 공정표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평가데이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과세내역(세부)"/>
      <sheetName val="INPUT(덕도방향-시점)"/>
      <sheetName val="진주䈀ᅪ"/>
      <sheetName val="조명투자및환수계획"/>
      <sheetName val="제조중간결과"/>
      <sheetName val="BOX(1.5X1.5)"/>
      <sheetName val="TYPE-A"/>
      <sheetName val="배수문수량산출(3)"/>
      <sheetName val="2BOX본체"/>
      <sheetName val="사업수지"/>
      <sheetName val="기계경비단가"/>
      <sheetName val="栍ᾆ"/>
      <sheetName val="도급"/>
      <sheetName val="설계변경내역 98"/>
      <sheetName val="01AC"/>
      <sheetName val="입출재고현⩿〚_x0005__x0000_"/>
      <sheetName val="견적율"/>
      <sheetName val="º¯°æ»çÀ_x0000_"/>
      <sheetName val="설-원가"/>
      <sheetName val="단위량당중기"/>
      <sheetName val="전체_1설계"/>
      <sheetName val="수안보-娐&gt;闰⿑"/>
      <sheetName val="수안보-ꮸ⿥_x0005__x0000_"/>
      <sheetName val="백호丵〒_x0005_"/>
      <sheetName val="투찰가"/>
      <sheetName val="지주설치제원"/>
      <sheetName val="구조대가"/>
      <sheetName val="포설대가1"/>
      <sheetName val="부대대가"/>
      <sheetName val="사급자재(1단계)"/>
      <sheetName val="각종장비전압강하계산"/>
      <sheetName val="철근총괄집계표"/>
      <sheetName val="빗물받이(910-510-410)"/>
      <sheetName val="우수"/>
      <sheetName val="영동(D)"/>
      <sheetName val="일위_파일"/>
      <sheetName val="갑지(추정)"/>
      <sheetName val="L-type"/>
      <sheetName val="자재비"/>
      <sheetName val="기초일위"/>
      <sheetName val="품셈기준"/>
      <sheetName val="총(신설)"/>
      <sheetName val="기본일위"/>
      <sheetName val="산출(전주P7)"/>
      <sheetName val="바닥판"/>
      <sheetName val="unit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제원.설계조건"/>
      <sheetName val="type-F"/>
      <sheetName val="SLAB"/>
      <sheetName val="관람석제출"/>
      <sheetName val="골조시행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가설공사"/>
      <sheetName val="기초공"/>
      <sheetName val="투자효율분석"/>
      <sheetName val="현장관리비"/>
      <sheetName val="일위목차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내역서 "/>
      <sheetName val="용소리교"/>
      <sheetName val="기본"/>
      <sheetName val="단위집계표"/>
      <sheetName val="공통가설공사"/>
      <sheetName val="당사"/>
      <sheetName val="별표"/>
      <sheetName val="WEON"/>
      <sheetName val="경상"/>
      <sheetName val="가설"/>
      <sheetName val="교대"/>
      <sheetName val="견적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OPGW기별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토공(우물통,기타) 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대창(함평)"/>
      <sheetName val="암거공"/>
      <sheetName val="직접인건비"/>
      <sheetName val="통합"/>
      <sheetName val="BOX"/>
      <sheetName val="2.2.2입적표"/>
      <sheetName val="접속도로"/>
      <sheetName val="-15.0"/>
      <sheetName val="해평견적"/>
      <sheetName val="사리부설"/>
      <sheetName val="기본단가표"/>
      <sheetName val="임대견적서"/>
      <sheetName val="36신丵〒_x0005_"/>
      <sheetName val="입력"/>
      <sheetName val="납부서"/>
      <sheetName val="하부철근수량"/>
      <sheetName val="맨홀물량"/>
      <sheetName val="기준비용"/>
      <sheetName val="케이블트레이"/>
      <sheetName val="내역아"/>
      <sheetName val="울타리"/>
      <sheetName val="단가표 (2)"/>
      <sheetName val="안양동교 1안"/>
      <sheetName val="자금청구"/>
      <sheetName val="소각장스케줄"/>
      <sheetName val="인상효1"/>
      <sheetName val="중기목록"/>
      <sheetName val="중로근거"/>
      <sheetName val="변경후-SHEET"/>
      <sheetName val="CAT_5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2터널시점"/>
      <sheetName val="자재노임단가"/>
      <sheetName val="크레인5ton"/>
      <sheetName val="단가산출-2"/>
      <sheetName val="기초수량-1"/>
      <sheetName val="단가산출-1"/>
      <sheetName val="조도계산서1"/>
      <sheetName val="삼성전기"/>
      <sheetName val="물가대비표"/>
      <sheetName val="9-1차이내역."/>
      <sheetName val="예비품"/>
      <sheetName val="조견표"/>
      <sheetName val="변경품셈"/>
      <sheetName val="시중노임(공사)"/>
      <sheetName val="일반수량총괄집계"/>
      <sheetName val="일위대가-1"/>
      <sheetName val="DWG-CAB-I"/>
      <sheetName val="금긋기 및 절단"/>
      <sheetName val="MCC제원"/>
      <sheetName val="결합부검토"/>
      <sheetName val="일집"/>
      <sheetName val="DATA(BAC)"/>
      <sheetName val="工완성공사율"/>
      <sheetName val="토공(완충)"/>
      <sheetName val="방송노임"/>
      <sheetName val="Ampecity Data"/>
      <sheetName val="허용전류-IEC"/>
      <sheetName val="허용전류-IEC DATA"/>
      <sheetName val="현금"/>
      <sheetName val="현장"/>
      <sheetName val="참조(X)"/>
      <sheetName val="__MAIN"/>
      <sheetName val="기술자료 (연수)"/>
      <sheetName val="MACRO(전선관)"/>
      <sheetName val="단가LIST"/>
      <sheetName val="계산근거"/>
      <sheetName val="건축원가계산서"/>
      <sheetName val="철근량 검토"/>
      <sheetName val="공사진행"/>
      <sheetName val="견적서(대외) (2)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등록자료"/>
      <sheetName val="입력정보"/>
      <sheetName val="케이블"/>
      <sheetName val="건공실"/>
      <sheetName val="Summar헾】_x0005__x0000__x0000__x0000__x0000_"/>
      <sheetName val="Summar"/>
      <sheetName val="Summar䡲ぞ_x0000_"/>
      <sheetName val="호표"/>
      <sheetName val="가옥조"/>
      <sheetName val="SHUTDOWN VALVE"/>
      <sheetName val=" 견적서"/>
      <sheetName val="견적사양비교표"/>
      <sheetName val="재료단가"/>
      <sheetName val="낙찰표"/>
      <sheetName val="일위대가집계표"/>
      <sheetName val="통신단가조사"/>
      <sheetName val="밧데리"/>
      <sheetName val="D-3109"/>
      <sheetName val="APT"/>
      <sheetName val="부하"/>
      <sheetName val="도체종-상수표"/>
      <sheetName val="지수"/>
      <sheetName val="기계설비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1"/>
      <sheetName val="(A)내역서"/>
      <sheetName val="13LPMCC"/>
      <sheetName val="sub"/>
      <sheetName val="마장"/>
      <sheetName val="상가지급현황"/>
      <sheetName val="PO-BOB"/>
      <sheetName val="공통비"/>
      <sheetName val="VENDOR LIST"/>
      <sheetName val="TYPE집계표"/>
      <sheetName val="현장대리인계"/>
      <sheetName val="장비경비"/>
      <sheetName val="실행ࠏE"/>
      <sheetName val="실행ဏ_x0000_"/>
      <sheetName val="적용기준"/>
      <sheetName val="105,106,107동"/>
      <sheetName val="수로교총재료齘_x0013_"/>
      <sheetName val="전체내역갑지"/>
      <sheetName val="내역서단가산출용"/>
      <sheetName val="일반전기"/>
      <sheetName val="esc"/>
      <sheetName val="P.M 별"/>
      <sheetName val="거푸집물량"/>
      <sheetName val="환율-LIBOR"/>
      <sheetName val="본체"/>
      <sheetName val="소운반"/>
      <sheetName val="TYPE-U800"/>
      <sheetName val="전등수량산출"/>
      <sheetName val="Imp-Data"/>
      <sheetName val="VXXXXXX"/>
      <sheetName val="갈현동"/>
      <sheetName val="피스표"/>
      <sheetName val="자단"/>
      <sheetName val="증栀ᙿ가"/>
      <sheetName val="수안보-헾】_x0005__x0000_"/>
      <sheetName val="준공조서갑지"/>
      <sheetName val="국공유지및사유지"/>
      <sheetName val="교육종류"/>
      <sheetName val="전기설계변경"/>
      <sheetName val="SKETCH"/>
      <sheetName val="9509"/>
      <sheetName val="시설물기초"/>
      <sheetName val="Main"/>
      <sheetName val="4차원가계산서"/>
      <sheetName val="FIN TUBE"/>
      <sheetName val="HED. &amp; PIPE"/>
      <sheetName val="EQT-ESTN"/>
      <sheetName val="PUMP SHT"/>
      <sheetName val="FEXS"/>
      <sheetName val="한전고리-을"/>
      <sheetName val=" ｹ-ﾌﾞﾙ"/>
      <sheetName val="도급양식"/>
      <sheetName val="MW-BM"/>
      <sheetName val="»êÃ렀䡟ԯ_x0000_缀"/>
      <sheetName val="»êÃ︀ᇕ԰_x0000_缀"/>
      <sheetName val="예산대비"/>
      <sheetName val="4/_x0000_䠀"/>
      <sheetName val="4쌇栅/"/>
      <sheetName val="4က_x0000_က"/>
      <sheetName val="코드"/>
      <sheetName val="설계서"/>
      <sheetName val="교통대책내역"/>
      <sheetName val="지입재료비"/>
      <sheetName val="산출명세서"/>
      <sheetName val="적요"/>
      <sheetName val="(14)전기품셈정산"/>
      <sheetName val="(12)전기경비"/>
      <sheetName val="단산"/>
      <sheetName val="전체내ﰀ⁗"/>
      <sheetName val="전체내저፺"/>
      <sheetName val="전체내堀᎟"/>
      <sheetName val="인건비堀"/>
      <sheetName val="전체내︀ᇕ"/>
      <sheetName val="전체내怀፵"/>
      <sheetName val="변경비鰀፰"/>
      <sheetName val="㰀"/>
      <sheetName val="ꀀ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현장설က_x0000_蠀ᛟ"/>
      <sheetName val="학생내역"/>
      <sheetName val="기성내역"/>
      <sheetName val="계약표지"/>
      <sheetName val="공정량산출내역서 "/>
      <sheetName val="96노임기준"/>
      <sheetName val="횡배위치"/>
      <sheetName val="계산중"/>
      <sheetName val="Requirements"/>
      <sheetName val="옥외"/>
      <sheetName val="(전체발주,금회3차공사)내역서"/>
      <sheetName val="기계"/>
      <sheetName val="TC표지"/>
      <sheetName val="STBOX"/>
      <sheetName val="0"/>
      <sheetName val="평균터파기고(1-2,ASP)"/>
      <sheetName val="대포2교접속"/>
      <sheetName val="부총"/>
      <sheetName val="합천내역"/>
      <sheetName val="표층포설및다짐"/>
      <sheetName val="TYPE-1"/>
      <sheetName val="암거단위-1련"/>
      <sheetName val="수안보-墰5壼5"/>
      <sheetName val="EUPDAT2"/>
      <sheetName val="맨홀수량"/>
      <sheetName val="직원동원SCH"/>
      <sheetName val="5.공종별예산내역서"/>
      <sheetName val="중동상가"/>
      <sheetName val="자재조사표(참고용)"/>
      <sheetName val="분전함신설"/>
      <sheetName val="접지1종"/>
      <sheetName val="총괄원가 "/>
      <sheetName val="예산서"/>
      <sheetName val="모델링"/>
      <sheetName val="견적내용입력"/>
      <sheetName val="견적서세부내용"/>
      <sheetName val="설계내역(2001)"/>
      <sheetName val="hvac내역서(제어동)"/>
      <sheetName val="우각부보강"/>
      <sheetName val="단락전류-A"/>
      <sheetName val="DPRKMHDT"/>
      <sheetName val="공통부대비"/>
      <sheetName val="입찰견적보고서"/>
      <sheetName val="IMF Code"/>
      <sheetName val="설계변경내역서"/>
      <sheetName val="공사비 내역 (가)"/>
      <sheetName val="일반수량집계"/>
      <sheetName val="날개벽(TYPE1)"/>
      <sheetName val="공사기본자료"/>
      <sheetName val="유기공정"/>
      <sheetName val="기준액"/>
      <sheetName val="공사비총괄표"/>
      <sheetName val="토공정보"/>
      <sheetName val="파이프"/>
      <sheetName val="Piping Design Data"/>
      <sheetName val="종배수관"/>
      <sheetName val="연습장소"/>
      <sheetName val="상세내역,전력산출서"/>
      <sheetName val="실㔀቎԰"/>
      <sheetName val="실︀껕ԯ"/>
      <sheetName val="실ԯ_x0000_缀"/>
      <sheetName val="금리׉"/>
      <sheetName val="실頀▀_xdc00_"/>
      <sheetName val="000000"/>
      <sheetName val="내역서(당초변경)"/>
      <sheetName val="자재단가리스트"/>
      <sheetName val="공사내역(총괄)"/>
      <sheetName val="대보~세기"/>
      <sheetName val="단가보완"/>
      <sheetName val="전력"/>
      <sheetName val="#3_일위대가목록"/>
      <sheetName val="#2_일위대가목록"/>
      <sheetName val="A"/>
      <sheetName val="운반비산정"/>
      <sheetName val="현황산출서"/>
      <sheetName val="미드수량"/>
      <sheetName val="일목"/>
      <sheetName val="기본DATԯ"/>
      <sheetName val="기본DAT頀"/>
      <sheetName val="기계경비산출"/>
      <sheetName val="용산1(해보)"/>
      <sheetName val="B부대공"/>
      <sheetName val="성곽내역서"/>
      <sheetName val="공종별수량집계"/>
      <sheetName val="동력부하계산"/>
      <sheetName val="울진항공등화 내역서"/>
      <sheetName val="안정검토(온1)"/>
      <sheetName val="중기사용료"/>
      <sheetName val="공무공A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spec"/>
      <sheetName val="program"/>
      <sheetName val="studbolt no."/>
      <sheetName val="studbolt size"/>
      <sheetName val="item sort no"/>
      <sheetName val="실︀ԯ"/>
      <sheetName val="북제주-표지"/>
      <sheetName val="COVERSHEET"/>
      <sheetName val="일위대가(여기까지)"/>
      <sheetName val="단위_xdc00_ὗ␀"/>
      <sheetName val="3.하중산정4.지지력"/>
      <sheetName val="토공집계표"/>
      <sheetName val="COL"/>
      <sheetName val="분양가격표"/>
      <sheetName val="원가계산하도"/>
      <sheetName val="단위_x0000__x0000_尀"/>
      <sheetName val="단위ࠀᎄ䰀"/>
      <sheetName val="단위倀❹缀"/>
      <sheetName val="단위耀ὡ"/>
      <sheetName val="MAT"/>
      <sheetName val="협조전"/>
      <sheetName val="ATS단가"/>
      <sheetName val="mcc일위대가"/>
      <sheetName val="견적내역"/>
      <sheetName val="원본"/>
      <sheetName val="내역(전체)"/>
      <sheetName val="횡배수관"/>
      <sheetName val="일반맨홀수량집계"/>
      <sheetName val="설변물량"/>
      <sheetName val="Tot-sum"/>
      <sheetName val="401"/>
      <sheetName val="조명율데이타"/>
      <sheetName val="입고장부 (4)"/>
      <sheetName val="내역서(삼호)"/>
      <sheetName val="견적서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단가조사-1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MEXICO-C"/>
      <sheetName val="성남여성복지내역"/>
      <sheetName val="간지"/>
      <sheetName val="E총"/>
      <sheetName val="아수배전(1회)"/>
      <sheetName val="인건비_조사"/>
      <sheetName val="통신물량"/>
      <sheetName val="장비집계"/>
      <sheetName val="EKOG10건축"/>
      <sheetName val="와동25-3(변경)"/>
      <sheetName val="시가지우회도로공내역서"/>
      <sheetName val="7.1유효폭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대비표"/>
      <sheetName val="MANUFACTORY"/>
      <sheetName val="강북라우터"/>
      <sheetName val="사각맨0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증감분석"/>
      <sheetName val="5사남"/>
      <sheetName val="A(Rev.3)"/>
      <sheetName val="신공항A-9헾】_x0005__x0000__x0000_"/>
      <sheetName val="금액결揄"/>
      <sheetName val="기존구조물철거집계계표"/>
      <sheetName val="내역서(교량)전체"/>
      <sheetName val="w't table"/>
      <sheetName val="UR2-Calculation"/>
      <sheetName val="예산M12A"/>
      <sheetName val="세부내역서"/>
      <sheetName val="3-1.일위대가집계표(교통시설물1)"/>
      <sheetName val="변수데이타"/>
      <sheetName val="INDEX"/>
      <sheetName val="15100"/>
      <sheetName val="토공A"/>
      <sheetName val="시추주상도"/>
      <sheetName val="노임목록"/>
      <sheetName val="GAEYO"/>
      <sheetName val="DAILY"/>
      <sheetName val="토목공사일반"/>
      <sheetName val="참조"/>
      <sheetName val="1단계_견적내역서"/>
      <sheetName val="내부수지예산"/>
      <sheetName val="소방"/>
      <sheetName val="당진1,2호기전선관설치및접지4차공사내역서-을지"/>
      <sheetName val="합계"/>
      <sheetName val="7.3.1 전력간선 굵기"/>
      <sheetName val="본사업"/>
      <sheetName val="TG9504"/>
      <sheetName val="일위(수원)"/>
      <sheetName val="매입세율"/>
      <sheetName val="2000_x0005__x0000__x0000_"/>
      <sheetName val="8.PILE  (돌출)"/>
      <sheetName val="변경서식"/>
      <sheetName val="2"/>
      <sheetName val="AHU집계"/>
      <sheetName val="공조기휀"/>
      <sheetName val="공조기"/>
      <sheetName val="계양가시설"/>
      <sheetName val="2002상반기노임기준"/>
      <sheetName val="내역(토목)"/>
      <sheetName val="PROJECT BRIEF"/>
      <sheetName val="N頀ᚃ"/>
      <sheetName val="N"/>
      <sheetName val="계획금액"/>
      <sheetName val="위성"/>
      <sheetName val="남양구조시험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anguages"/>
      <sheetName val="Vari by Vendor"/>
      <sheetName val="DATA-UPS"/>
      <sheetName val="공조기(삭제)"/>
      <sheetName val="예산조서(무선)"/>
      <sheetName val="예산M11A"/>
      <sheetName val="일(4)"/>
      <sheetName val="97 사업추정(WEKI)"/>
      <sheetName val="L형옹벽측구"/>
      <sheetName val="3본사"/>
      <sheetName val="공사내역서(을)실행"/>
      <sheetName val="(2)"/>
      <sheetName val="년도별노임표"/>
      <sheetName val="중기목록표"/>
      <sheetName val="원내역서3"/>
      <sheetName val="3도로"/>
      <sheetName val="101동"/>
      <sheetName val="성내동"/>
      <sheetName val="2002계약현황"/>
      <sheetName val="내부부하"/>
      <sheetName val="PREFACE"/>
      <sheetName val="남대문빌딩"/>
      <sheetName val="PUMP"/>
      <sheetName val="변경총괄지(1)"/>
      <sheetName val="원본(갑지)"/>
      <sheetName val="전등부하"/>
      <sheetName val="예총"/>
      <sheetName val="1.동력공사"/>
      <sheetName val="일위대가(원본)"/>
      <sheetName val="농로수량집계"/>
      <sheetName val="F5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준설량산정표"/>
      <sheetName val="입상내역"/>
      <sheetName val="견적대비 견적서"/>
      <sheetName val="동원인원"/>
      <sheetName val="연돌일위집계"/>
      <sheetName val="8.현장관리비"/>
      <sheetName val="7.안전관리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/_x0000_"/>
      <sheetName val="က_x0000_"/>
      <sheetName val="포장쌅"/>
      <sheetName val="VXXXXXXX"/>
      <sheetName val="단위목헾"/>
      <sheetName val="산출내역(K2)"/>
      <sheetName val="전체제잡비"/>
      <sheetName val="Sheet22"/>
      <sheetName val="자재일람"/>
      <sheetName val="전체공내역서"/>
      <sheetName val="퍼스트"/>
      <sheetName val="수량산출서-2"/>
      <sheetName val="0.갑지"/>
      <sheetName val="구의33고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설계개요"/>
      <sheetName val="기타시설"/>
      <sheetName val="판매시설"/>
      <sheetName val="아파트"/>
      <sheetName val="주민복지관"/>
      <sheetName val="지하주차장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주경기-오배수"/>
      <sheetName val="REINF."/>
      <sheetName val="2.펌프장(사급자재)"/>
      <sheetName val="1F"/>
      <sheetName val="노원열병합  건축︀ᇕ԰_x0000_缀_x0000__x0000_"/>
      <sheetName val="노원열병합  건축ﻕᇕ԰_x0000_缀_x0000__x0000_"/>
      <sheetName val="BREAKDOWN"/>
      <sheetName val="샤워실위생"/>
      <sheetName val="현장경비"/>
      <sheetName val="Top PO"/>
      <sheetName val="보도경계블럭"/>
      <sheetName val="날개벽(좌,우=45도,75도)"/>
      <sheetName val="full (2)"/>
      <sheetName val="11.자재단가"/>
      <sheetName val="노원열병합  건축렀䡟ԯ_x0000_缀_x0000__x0000_"/>
      <sheetName val="154TW"/>
      <sheetName val="제품"/>
      <sheetName val="기존단가 (2)"/>
      <sheetName val="OZ049E"/>
      <sheetName val="하도급변경대비표"/>
      <sheetName val="2000용수잠관-수량집계"/>
      <sheetName val="배수내역(총수량)"/>
      <sheetName val="급명"/>
      <sheetName val="층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1차 내역서"/>
      <sheetName val="깨기수량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2000년하반기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두앙"/>
      <sheetName val="pbs_lambda"/>
      <sheetName val="Matériel embarqué PVC"/>
      <sheetName val="우수공"/>
      <sheetName val="견적정보"/>
      <sheetName val="노임단가표"/>
      <sheetName val="5.동별횡주관경"/>
      <sheetName val="일위산출"/>
      <sheetName val="제丵"/>
      <sheetName val="설계산출기초"/>
      <sheetName val="도급예산내역서봉투"/>
      <sheetName val="도급예산내역서총괄표"/>
      <sheetName val="을부담운반비"/>
      <sheetName val="운반비산출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금호산업"/>
      <sheetName val="내역(가지)"/>
      <sheetName val="총괄갑 "/>
      <sheetName val="b_balju"/>
      <sheetName val="캔개발배경"/>
      <sheetName val="시장"/>
      <sheetName val="일정표"/>
      <sheetName val="지하1층"/>
      <sheetName val="2000.11¿ù¼³餀㢘ԯ_x0000_缀_x0000_"/>
      <sheetName val="단양 00 아파트-세부내역"/>
      <sheetName val="PANEL"/>
      <sheetName val="테이블"/>
      <sheetName val="설명서 "/>
      <sheetName val="NAI"/>
      <sheetName val="공주-교대(A1)"/>
      <sheetName val="공용시설내역"/>
      <sheetName val="가CP"/>
      <sheetName val="구조     ."/>
      <sheetName val="1)fs"/>
      <sheetName val="청구내역(9807)"/>
      <sheetName val="덕전리"/>
      <sheetName val="신공"/>
      <sheetName val="Sheet16 (2)"/>
      <sheetName val="쌍송교"/>
      <sheetName val="GI-LIST"/>
      <sheetName val="대구-교대(A1)"/>
      <sheetName val="시초1교"/>
      <sheetName val="C.배수관공"/>
      <sheetName val="3_바닥판설계"/>
      <sheetName val="표 지"/>
      <sheetName val="BQ(실행)"/>
      <sheetName val="산재 안전"/>
      <sheetName val="노무비 경비"/>
      <sheetName val="산정표"/>
      <sheetName val="등록업체"/>
      <sheetName val="추가예산"/>
      <sheetName val="대가목록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적점"/>
      <sheetName val="IBASE"/>
      <sheetName val="원내역서 그대로"/>
      <sheetName val="실행비교"/>
      <sheetName val="기계실"/>
      <sheetName val="회로내역(승인)"/>
      <sheetName val="공통대가"/>
      <sheetName val="Pier 3"/>
      <sheetName val="민감도"/>
      <sheetName val="부표총괄"/>
      <sheetName val="배"/>
      <sheetName val="노원열병합  건축렀こ렀䡟ԯ_x0000_缀"/>
      <sheetName val="일반맨홀수량집계(A-7 LINE)"/>
      <sheetName val="가시설수량"/>
      <sheetName val="암센터"/>
      <sheetName val="TYPE-B 평균H"/>
      <sheetName val="공종목록표"/>
      <sheetName val="인부임"/>
      <sheetName val="특기사항"/>
      <sheetName val="하도내역 (철콘)"/>
      <sheetName val="원가서"/>
      <sheetName val="명단원자료(이전)"/>
      <sheetName val="기초입력"/>
      <sheetName val="명세"/>
      <sheetName val="견적서(1)"/>
      <sheetName val="2234"/>
      <sheetName val="조립1부실적"/>
      <sheetName val="능률"/>
      <sheetName val="Despacho (c.civil)"/>
      <sheetName val="CHITIET VL-NC-TT -1p"/>
      <sheetName val="TDTKP1"/>
      <sheetName val="1을"/>
      <sheetName val="감가상각"/>
      <sheetName val="인원"/>
      <sheetName val="자판실행"/>
      <sheetName val="D16"/>
      <sheetName val="D25"/>
      <sheetName val="D22"/>
      <sheetName val="내역총괄"/>
      <sheetName val="내역총괄2"/>
      <sheetName val="내역총괄3"/>
      <sheetName val="단위세대물량"/>
      <sheetName val="약전닥트"/>
      <sheetName val="건축부하"/>
      <sheetName val="목록1"/>
      <sheetName val="목록2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화전내"/>
      <sheetName val="대가 (보완)"/>
      <sheetName val="토목원가계窨_x0013_"/>
      <sheetName val="교실"/>
      <sheetName val="총괄집桶青"/>
      <sheetName val="자재 집계표"/>
      <sheetName val="정화조"/>
      <sheetName val="변품8-37"/>
      <sheetName val="참조(2)"/>
      <sheetName val="현장일보"/>
      <sheetName val="미지급내역"/>
      <sheetName val="매입내역 "/>
      <sheetName val="거래처별지출내역"/>
      <sheetName val="총(철거)"/>
      <sheetName val="세동별비상"/>
      <sheetName val="참조M"/>
      <sheetName val="LAB"/>
      <sheetName val="금융비용"/>
      <sheetName val="Inquiry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유림총괄"/>
      <sheetName val="3회기성_x0005__x0000_"/>
      <sheetName val="3회기성吸("/>
      <sheetName val="3회기성ⱂ⿌"/>
      <sheetName val="3회기성埀0"/>
      <sheetName val="제철"/>
      <sheetName val="입찰사유서 제4공종 (흙깎기)"/>
      <sheetName val="배관단가조사서"/>
      <sheetName val="견적시담(송포2공구)"/>
      <sheetName val="IMP_(REACTOR)"/>
      <sheetName val="단위별 일위대가표"/>
      <sheetName val="자재테이블"/>
      <sheetName val="토공 total"/>
      <sheetName val="산#2-1 (2)"/>
      <sheetName val="단가비교표 (계측제어)"/>
      <sheetName val="꣈፺"/>
      <sheetName val="저፺"/>
      <sheetName val="︀ᇕ"/>
      <sheetName val="카렌스센터계량기설치공사"/>
      <sheetName val="팔당터널(1공구)"/>
      <sheetName val="EJ"/>
      <sheetName val="앉음벽 (2)"/>
      <sheetName val="선로정수계산"/>
      <sheetName val="지입자재"/>
      <sheetName val="상반기손익차2총괄"/>
      <sheetName val="설계일반"/>
      <sheetName val="토목검측서"/>
      <sheetName val="DRAIN DRUM PIT D-301"/>
      <sheetName val="기성내역서"/>
      <sheetName val="PAD TR보호대기초"/>
      <sheetName val="가로등기초"/>
      <sheetName val="HANDHOLE(2)"/>
      <sheetName val="인원계획"/>
      <sheetName val="시행예산"/>
      <sheetName val="자압1"/>
      <sheetName val="고창방향"/>
      <sheetName val="부산4"/>
      <sheetName val="가로등제어반 설치공사(수량)"/>
      <sheetName val="환률"/>
      <sheetName val="금광1터널"/>
      <sheetName val="역삼"/>
      <sheetName val="cal"/>
      <sheetName val="구조물공집계"/>
      <sheetName val="부대집계"/>
      <sheetName val="요약"/>
      <sheetName val="건0_x0000_蠀"/>
      <sheetName val="SANBAISU"/>
      <sheetName val="전체내ᓈባ"/>
      <sheetName val="4렀቟԰"/>
      <sheetName val="4︀ᇕ԰"/>
      <sheetName val="금0_x0000_䠀"/>
      <sheetName val="금蠣㡎耀"/>
      <sheetName val="hvac(제어동)"/>
      <sheetName val="5.3 단면가정"/>
      <sheetName val="CON'C"/>
      <sheetName val="변경실행(2차) 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회사99"/>
      <sheetName val="OCT.FDN"/>
      <sheetName val="배전반용량계산"/>
      <sheetName val="세정탑 설계"/>
      <sheetName val="건축-물가변동"/>
      <sheetName val="기계설비-물가변동"/>
      <sheetName val="실행변경(1차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현장관리비 산출내역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97노임단가"/>
      <sheetName val="입력란"/>
      <sheetName val="대비내역"/>
      <sheetName val="shtOpr"/>
      <sheetName val="측구터파기공수량집계"/>
      <sheetName val="※참고자료※"/>
      <sheetName val="일반전기C"/>
      <sheetName val="POOM_MOTO"/>
      <sheetName val="세부내역서(전기)"/>
      <sheetName val="방음벽 기초 일반헾】"/>
      <sheetName val="총괄집렇♑"/>
      <sheetName val="총괄집㸁䧾"/>
      <sheetName val="환율"/>
      <sheetName val="내역서-전체낙찰율"/>
      <sheetName val="물량증감"/>
      <sheetName val="9902"/>
      <sheetName val="FB25JN"/>
      <sheetName val="형틀공사"/>
      <sheetName val="장비명"/>
      <sheetName val="2000.05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제㗇"/>
      <sheetName val="주차구丵〒_x0005__x0000_"/>
      <sheetName val="공정코드"/>
      <sheetName val="배수관연장산출서"/>
      <sheetName val="수전기기DATA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倀ᑙ"/>
      <sheetName val="1x"/>
      <sheetName val="栈᲋"/>
      <sheetName val="_xd810_᱓"/>
      <sheetName val="인수공규격"/>
      <sheetName val="자재단가_x0005_"/>
      <sheetName val="공사"/>
      <sheetName val="대전-교대(A1-A2)"/>
      <sheetName val="우,오수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일위대가(건축)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업체별기성내역"/>
      <sheetName val="총괄집ᨈꥬ"/>
      <sheetName val="총괄집_x0000__x0000_"/>
      <sheetName val="9GN邷㭘"/>
      <sheetName val="정거장"/>
      <sheetName val="길내기"/>
      <sheetName val="¹׃】_x0000_"/>
      <sheetName val="M-EQPT-Z"/>
      <sheetName val="품종별월계"/>
      <sheetName val="토공총괄표"/>
      <sheetName val="주소록"/>
      <sheetName val="1.3.1절점좌표"/>
      <sheetName val="1.1설계기준"/>
      <sheetName val="변경비_x0000__x0000_Ѡ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FAB별"/>
      <sheetName val="bearing"/>
      <sheetName val="균열"/>
      <sheetName val="노᠀⁷"/>
      <sheetName val="현장별계약현황('98.10.31)"/>
      <sheetName val="현장관리비데이타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차수"/>
      <sheetName val="LIST"/>
      <sheetName val="영흥TL(UP,DOWN) "/>
      <sheetName val="sheets"/>
      <sheetName val="관기성공.내"/>
      <sheetName val="평균높이산출근거"/>
      <sheetName val="횡배수관위치조서"/>
      <sheetName val="기계경비및산출근거서"/>
      <sheetName val="9."/>
      <sheetName val="내역서적용수량"/>
      <sheetName val="기본사항"/>
      <sheetName val="토목내역서 (도급단가)"/>
      <sheetName val="순공사비"/>
      <sheetName val="도장 및 용접 수량"/>
      <sheetName val="2.주요계수총괄"/>
      <sheetName val="실행내역서 (조경)"/>
      <sheetName val="구조물"/>
      <sheetName val="공사설계서"/>
      <sheetName val="품셈(기초)"/>
      <sheetName val="48신설수량"/>
      <sheetName val="가공2원도"/>
      <sheetName val="관헾"/>
      <sheetName val="원가(1︀"/>
      <sheetName val="원가(1䠀"/>
      <sheetName val="관聈"/>
      <sheetName val="_x0005__x0006__x0008__x0003_"/>
      <sheetName val="_x0000_ _x0000__x0006__x0000__x0006_"/>
      <sheetName val="1호맨홀토공"/>
      <sheetName val="날개벽(좌,우=60도-4개)"/>
      <sheetName val="평3"/>
      <sheetName val="일위(설)"/>
      <sheetName val="석재장조사"/>
      <sheetName val="전기공사일위대가"/>
      <sheetName val="일위단가"/>
      <sheetName val="파일의이용"/>
      <sheetName val="유동표"/>
      <sheetName val="FRT_O"/>
      <sheetName val="FAB_I"/>
      <sheetName val="견적접수"/>
      <sheetName val="견적내역서"/>
      <sheetName val="O＆P"/>
      <sheetName val="결재판(삭제하지말아주세요)"/>
      <sheetName val="본사인상전"/>
      <sheetName val="단가산출-기,교"/>
      <sheetName val="유첨䈀ᅪ"/>
      <sheetName val="건설장비기초단가"/>
      <sheetName val="토공,기초"/>
      <sheetName val="자재 단가표"/>
      <sheetName val="주간계획"/>
      <sheetName val="PIPING"/>
      <sheetName val="선택"/>
      <sheetName val="Pricelist TAC AB"/>
      <sheetName val="물가정보자료"/>
      <sheetName val="萀⅜"/>
      <sheetName val="의정부문예회관변경내역"/>
      <sheetName val="POL6차-PIPING"/>
      <sheetName val="장비당단가 (1)"/>
      <sheetName val="공종구간"/>
      <sheetName val="산출0"/>
      <sheetName val="물墸᎟鰀"/>
      <sheetName val="화재 탐지_x0005__x0000_"/>
      <sheetName val="샘플표지"/>
      <sheetName val="가중치"/>
      <sheetName val="자재목록표"/>
      <sheetName val="단중聀"/>
      <sheetName val="사급자재총괄"/>
      <sheetName val="당정동경상이수"/>
      <sheetName val="당정동공통이수"/>
      <sheetName val="1995년 섹터별 매출"/>
      <sheetName val="ROOF(ALKALI)"/>
      <sheetName val="貭♘"/>
      <sheetName val="역T형옹벽(3.0)"/>
      <sheetName val="master(total)"/>
      <sheetName val="실행(ALT1)"/>
      <sheetName val="경로,구간현황"/>
      <sheetName val="전신환매도徸"/>
      <sheetName val="총괄분 설계서용지"/>
      <sheetName val="전체실적"/>
      <sheetName val="인_x0000_Ԁ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적정성평가표(8번)(1순위)"/>
      <sheetName val="적정성평가표(12번)(6순위)"/>
      <sheetName val="기별(종합)"/>
      <sheetName val="급탕순환펌프"/>
      <sheetName val="주요재료비(원본)"/>
      <sheetName val="설계내"/>
      <sheetName val="설치 일위대가(46~԰_x0000_缀_x0000_"/>
      <sheetName val="성원계약"/>
      <sheetName val="2차공사"/>
      <sheetName val=" 냉각수펌프"/>
      <sheetName val="단가대비"/>
      <sheetName val="옹벽기초자료"/>
      <sheetName val="비탈면보호공수량산출"/>
      <sheetName val="설계서을"/>
      <sheetName val="공감비"/>
      <sheetName val="개별직종노임단가(2005.1)"/>
      <sheetName val="노임,자재"/>
      <sheetName val="기계경비(맨홀)"/>
      <sheetName val="J형측구단위수량"/>
      <sheetName val="OCT"/>
      <sheetName val="ISOP"/>
      <sheetName val="화산경계"/>
      <sheetName val="수량산출1"/>
      <sheetName val="MdBase"/>
      <sheetName val="중기사용료산출근거"/>
      <sheetName val="원가집계"/>
      <sheetName val="UB2"/>
      <sheetName val="sheet"/>
      <sheetName val="콘센트신설"/>
      <sheetName val="원가계산(2)"/>
      <sheetName val="TYPE1"/>
      <sheetName val="철근량"/>
      <sheetName val="N쌃괅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8.석축단위(H=1.5M)"/>
      <sheetName val="5지구단위"/>
      <sheetName val="산출조서"/>
      <sheetName val="8.수량산출 (2)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단가 (2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하도급선정의뢰_x0005__x0000__x0000__x0000__x0000_吝"/>
      <sheetName val="하도급선정의뢰唈_x001f_ᛅ⾠_x0005__x0000_"/>
      <sheetName val="하도급선정의뢰ᛅ⼝_x0005__x0000__x0000__x0000_"/>
      <sheetName val="매출단가"/>
      <sheetName val="음성(cable)"/>
      <sheetName val="PI"/>
      <sheetName val="전기단가조사서"/>
      <sheetName val="옥외외등집계표"/>
      <sheetName val="광통신 견적내역서1"/>
      <sheetName val="의왕㣀㚰"/>
      <sheetName val="공사예산하조서(O.K)"/>
      <sheetName val="준공조서"/>
      <sheetName val="공사준공계"/>
      <sheetName val="준공검사보고서"/>
      <sheetName val="밀양노선별공사비명세서"/>
      <sheetName val="0_집계"/>
      <sheetName val="3-1_CB"/>
      <sheetName val="일위산출근거"/>
      <sheetName val="포장절단"/>
      <sheetName val="인공산출"/>
      <sheetName val="전기내역서(총계)"/>
      <sheetName val="일위(PN)"/>
      <sheetName val="Macro"/>
      <sheetName val="산출"/>
      <sheetName val="2000,咘೿踇⽟_x0000_"/>
      <sheetName val="2000,ﳨǬ踇⾣_x0000_"/>
      <sheetName val="2000,缈,罌,헾"/>
      <sheetName val="2000,薸!藼!헾"/>
      <sheetName val="2000,螨_x0013_蟬_x0013_헾"/>
      <sheetName val="설계명세_x0000_"/>
      <sheetName val="설계명세揄"/>
      <sheetName val="설계명세䡲"/>
      <sheetName val="설계명세_x0005_"/>
      <sheetName val="DATA 입᠒ᎍ"/>
      <sheetName val="오억미만"/>
      <sheetName val="제조 경영"/>
      <sheetName val="[YES.XLS]4/_x0000_䠀"/>
      <sheetName val="[YES.XLS]4쌇栅/"/>
      <sheetName val="할丵〒"/>
      <sheetName val="교대시점"/>
      <sheetName val="Ⅴ-2.공종별내역"/>
      <sheetName val="투찰금액"/>
      <sheetName val="재료집계표3"/>
      <sheetName val="범용개발순소요비용"/>
      <sheetName val="5정거장"/>
      <sheetName val="1-3길내기"/>
      <sheetName val="LD"/>
      <sheetName val="산업개발안내서"/>
      <sheetName val="ATM기초철가"/>
      <sheetName val="방지책개소별명세"/>
      <sheetName val="MixBed"/>
      <sheetName val="CondPol"/>
      <sheetName val="기준"/>
      <sheetName val="관_x0005_"/>
      <sheetName val="증감䈀ᅪ"/>
      <sheetName val="품셈총괄표"/>
      <sheetName val="산#3-1"/>
      <sheetName val="산#3-2"/>
      <sheetName val="배관BM(일반)"/>
      <sheetName val="산#3-2-2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직_x0005__x0000_"/>
      <sheetName val="임시급식ֿ_x0000_缀_x0000_"/>
      <sheetName val="[YES.XLS][YES.XLS][YES.XLS]/_x0000_"/>
      <sheetName val="[YES.XLS][YES.XLS]/_x0000_"/>
      <sheetName val="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사각맨퀀"/>
      <sheetName val="사각맨堀"/>
      <sheetName val="사각맨䈀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수압집계"/>
      <sheetName val="SP-B1"/>
      <sheetName val="RangeObject"/>
      <sheetName val="목표세부명세"/>
      <sheetName val="본사공가현황"/>
      <sheetName val="다곡2교"/>
      <sheetName val="교량전기"/>
      <sheetName val="파이프류"/>
      <sheetName val="점검내역서(data) (2)"/>
      <sheetName val="조경내역"/>
      <sheetName val="5.공종별尜_x0013_層_x0013_闰"/>
      <sheetName val="금액내렀቟"/>
      <sheetName val="금액내԰_x0000_"/>
      <sheetName val="금액내㔀቎"/>
      <sheetName val="등록׃】"/>
      <sheetName val="등록_x0010__x0000_"/>
      <sheetName val="소상 &quot;1&quot;"/>
      <sheetName val="공비대䠚"/>
      <sheetName val="40총괄"/>
      <sheetName val="40집계"/>
      <sheetName val="결재판"/>
      <sheetName val="사다리"/>
      <sheetName val="기계경비(旉る_x0000__x0000_"/>
      <sheetName val="기계경비(贘_x0013_짘ࣅ"/>
      <sheetName val="제수午_x0013_ὐ"/>
      <sheetName val="일위대가내역"/>
      <sheetName val="만수배관단가"/>
      <sheetName val="FRP배관단가(만수)"/>
      <sheetName val="건축토목내역"/>
      <sheetName val="금액집계"/>
      <sheetName val="일위대가표(무)"/>
      <sheetName val="일위대가산출기초"/>
      <sheetName val="1_설계기준"/>
      <sheetName val="Sheet1_(2)"/>
      <sheetName val="사업계획1안"/>
      <sheetName val="월별수입"/>
      <sheetName val="공정"/>
      <sheetName val="36+45-113-18+19+20I"/>
      <sheetName val="남양주부대"/>
      <sheetName val="첨부1"/>
      <sheetName val="지입집계"/>
      <sheetName val="공종별 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사용성검토"/>
      <sheetName val="PAC"/>
      <sheetName val="205동"/>
      <sheetName val="행거,슈,볼트,펌프,잡재"/>
      <sheetName val="을-ATYPE"/>
      <sheetName val="직접비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00노임기준"/>
      <sheetName val="16-1"/>
      <sheetName val="일위대가(가설԰"/>
      <sheetName val="조정금액결과표 (차수별)"/>
      <sheetName val="B767"/>
      <sheetName val="L형옹벽"/>
      <sheetName val="작성"/>
      <sheetName val="RAHMEN"/>
      <sheetName val="등록_x0000__x0000_"/>
      <sheetName val="원가총괄"/>
      <sheetName val="A1_본체_수량산출서"/>
      <sheetName val="8. 내진해석"/>
      <sheetName val="[YES.XLS][YES.XLS]4/_x0000_䠀"/>
      <sheetName val="[YES.XLS][YES.XLS]4쌇栅/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리터팬내장형"/>
      <sheetName val="신.분"/>
      <sheetName val="일위집계(기존)"/>
      <sheetName val="용수간선"/>
      <sheetName val="노무비(첨부4-4)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사용자정의"/>
      <sheetName val="제품표준규격"/>
      <sheetName val="법면"/>
      <sheetName val="cable-data"/>
      <sheetName val="keyword"/>
      <sheetName val="11"/>
      <sheetName val="1._x005f_x0018_변전설비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YES.XLS"/>
      <sheetName val="[YES.XLS][YES.XLS]신표司/"/>
      <sheetName val="??????"/>
      <sheetName val="LKVL-CK-HT-GD1"/>
      <sheetName val="[YES.XLS][YES.XLS][YES.XLS]신표司/"/>
      <sheetName val="[YES.XLS]신표司/"/>
      <sheetName val="AH-1 "/>
      <sheetName val="8. 안_x0000__x0000__x0005_"/>
      <sheetName val="새공통"/>
      <sheetName val="경비공통"/>
      <sheetName val="동원인원계획표"/>
      <sheetName val="일위1"/>
      <sheetName val="기초코徸"/>
      <sheetName val="예산조서(︀ᇕ԰"/>
      <sheetName val="과세면세표"/>
      <sheetName val="인제내역"/>
      <sheetName val="PARAMETER"/>
      <sheetName val="사통"/>
      <sheetName val="현장지䀀ኀ㠀ኃ"/>
      <sheetName val="부丵〒"/>
      <sheetName val="부司2"/>
      <sheetName val="파형강관집계"/>
      <sheetName val="물가변동잔여물량세부내역서"/>
      <sheetName val="신규(방류시설)"/>
      <sheetName val="덤프트럭계수"/>
      <sheetName val="카메라"/>
      <sheetName val="102역사"/>
      <sheetName val="상-교대(A1-A2)"/>
      <sheetName val="공사비 내역"/>
      <sheetName val="내역서1"/>
      <sheetName val="지중자재단가"/>
      <sheetName val="철거산출헾】"/>
      <sheetName val="철거산출午_x0013_"/>
      <sheetName val="VS P-Q"/>
      <sheetName val="LANGUAGE"/>
      <sheetName val="1-최종안"/>
      <sheetName val="사업분석-분양가결정"/>
      <sheetName val="부하집계"/>
      <sheetName val="정산내역서"/>
      <sheetName val="영구峤"/>
      <sheetName val="단가_x0005__x0000_"/>
      <sheetName val="영구_x0005_"/>
      <sheetName val="영구射"/>
      <sheetName val="영구嶄"/>
      <sheetName val="조도계산(가로등NEW)"/>
      <sheetName val="99 조정금액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전체내역 (2)"/>
      <sheetName val="Formulas &amp; Tables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RING WALL"/>
      <sheetName val="T13(P68~72,78)"/>
      <sheetName val="㩷"/>
      <sheetName val="렀ⵘ"/>
      <sheetName val="֭_x0000_"/>
      <sheetName val="Param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치수표"/>
      <sheetName val="입찰보Ⳡ"/>
      <sheetName val="분뇨"/>
      <sheetName val="H-pile(250x250)"/>
      <sheetName val="H-pile(298x299)"/>
      <sheetName val="방음벽기초(H_xd8d4_ㆂᰀㆃ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예산"/>
      <sheetName val="조정_x0014__x0008_"/>
      <sheetName val="_x0000__x0008__x0000__x0008__x0000__x0006__x0000__x0004_"/>
      <sheetName val="7.PILE  (돌출)"/>
      <sheetName val="거래명세서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기능공인적사항"/>
      <sheetName val="청하배수"/>
      <sheetName val="사업성분석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총괄표(1)"/>
      <sheetName val="22신설수량"/>
      <sheetName val="굴착현장"/>
      <sheetName val="실내건축일위대가"/>
      <sheetName val="5.단가대비표"/>
      <sheetName val="전동기"/>
      <sheetName val="설계내역일위"/>
      <sheetName val="기계경비(시"/>
      <sheetName val="노임2"/>
      <sheetName val="단가(추가)"/>
      <sheetName val="일위대가(추가)"/>
      <sheetName val="감액︀ᷕԯ"/>
      <sheetName val="배관내역"/>
      <sheetName val="내역서 (1차)"/>
      <sheetName val="을지로철거"/>
      <sheetName val="2009년설계(안)"/>
      <sheetName val="1. 가로등 설비 공사(산출)"/>
      <sheetName val="예가표"/>
      <sheetName val="단가조정표"/>
      <sheetName val="2002공임"/>
      <sheetName val="2002자재가격"/>
      <sheetName val=" 내역"/>
      <sheetName val="예산조서"/>
      <sheetName val="新철폐복2"/>
      <sheetName val="新철폐복3"/>
      <sheetName val="재료_x0000__x0000_Ԁ"/>
      <sheetName val="Tiburon"/>
      <sheetName val="전체내԰_x0000_"/>
      <sheetName val="ꠀ"/>
      <sheetName val="전체내저ᚙ"/>
      <sheetName val="전체내ꠀ᪘"/>
      <sheetName val="전체내蠀ᒗ"/>
      <sheetName val="전체내︀盕"/>
      <sheetName val="일위대가(계측︩盕ԯ_x0000_"/>
      <sheetName val="전체내壈▞"/>
      <sheetName val="토공총괄집계"/>
      <sheetName val="5. 차단기 용량계산"/>
      <sheetName val="내역총괄표"/>
      <sheetName val="형식별 개략공사비"/>
      <sheetName val="5.1단가조사"/>
      <sheetName val="내역단가"/>
      <sheetName val="3.1조명전열 설비공사"/>
      <sheetName val="3.3정보통신 설비공사"/>
      <sheetName val="3.4소방 설비공사"/>
      <sheetName val="견적을지"/>
      <sheetName val="방송일위대가"/>
      <sheetName val="일위대가집계표(사급)"/>
      <sheetName val="감시제어"/>
      <sheetName val="목차임시"/>
      <sheetName val="MEMBER"/>
      <sheetName val="공사별 가중치0_x0000_ꀀâ_x0000__x0000_鬀ӊ㰞"/>
      <sheetName val="인부노임"/>
      <sheetName val="가정급수관"/>
      <sheetName val="N賃率_職"/>
      <sheetName val="CAL(1)."/>
      <sheetName val="평야부단가"/>
      <sheetName val="시공계_x0005_"/>
      <sheetName val="변경비_x0005__x0000_"/>
      <sheetName val="주관⩿〚"/>
      <sheetName val="1þ"/>
      <sheetName val="1ð"/>
      <sheetName val="배수내역"/>
      <sheetName val="1¨"/>
      <sheetName val="1¸"/>
      <sheetName val="배수공1"/>
      <sheetName val="도급단가-아파트"/>
      <sheetName val="BREAKDOWN(철거설치)"/>
      <sheetName val="내역갑지"/>
      <sheetName val="¼ö¸ñ´헾⿨_x0005_"/>
      <sheetName val="100만평"/>
      <sheetName val="현장유지관리비"/>
      <sheetName val="A-8 PD(도로중앙)"/>
      <sheetName val="fitting"/>
      <sheetName val="Look-Up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INS-SHEET"/>
      <sheetName val="총공사비"/>
      <sheetName val="교량명원본"/>
      <sheetName val="BOX제원원본"/>
      <sheetName val="국도접속 차도부수량"/>
      <sheetName val="4.일위대가목차"/>
      <sheetName val="기က_x0000_退"/>
      <sheetName val="하남내역"/>
      <sheetName val="Cover Sht"/>
      <sheetName val="도면자료제출일정"/>
      <sheetName val="자재단가壠"/>
      <sheetName val="자재단가厘"/>
      <sheetName val="1_x0005_"/>
      <sheetName val="중기비"/>
      <sheetName val="총괄집계 "/>
      <sheetName val="기본자료"/>
      <sheetName val="증감내역서"/>
      <sheetName val="매원개착터널총괄"/>
      <sheetName val="원안"/>
      <sheetName val="슬래브"/>
      <sheetName val="ÀÏÀ§´ë°¡Ç¥(_x0005__x0000_"/>
      <sheetName val="일위藨-헾"/>
      <sheetName val="도근좌표"/>
      <sheetName val="직원자료"/>
      <sheetName val="업종분류"/>
      <sheetName val="장비분류"/>
      <sheetName val="단가산출목록표"/>
      <sheetName val="새공통(96임금인상기준)"/>
      <sheetName val="01_ 원가계산서"/>
      <sheetName val="CT "/>
      <sheetName val="일위대가1"/>
      <sheetName val="바이오"/>
      <sheetName val="잡철물"/>
      <sheetName val="남양내역"/>
      <sheetName val="Oper Amount"/>
      <sheetName val="도급내역서"/>
      <sheetName val="설계서(설치)"/>
      <sheetName val="지급자재대"/>
      <sheetName val="토목내역서"/>
      <sheetName val="왕십리방향"/>
      <sheetName val="표지판현황"/>
      <sheetName val="참조자료"/>
      <sheetName val="심사공종"/>
      <sheetName val="공통단가"/>
      <sheetName val="운반비"/>
      <sheetName val="지하"/>
      <sheetName val="05 BOX"/>
      <sheetName val="02 SLAB"/>
      <sheetName val="gvl"/>
      <sheetName val="화재 颮㍓씀넖ԯ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시설"/>
      <sheetName val="식재일위대가"/>
      <sheetName val="절감계산"/>
      <sheetName val="ML"/>
      <sheetName val="기초"/>
      <sheetName val="N炬≹"/>
      <sheetName val="투찰(하수)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SPM(13.84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건축집계"/>
      <sheetName val="적격점수&lt;300억미만&gt;"/>
      <sheetName val="AIR_SHOWER(3인용)"/>
      <sheetName val="대가단최종"/>
      <sheetName val="비교1"/>
      <sheetName val="교사기준면적(초등)"/>
      <sheetName val="조명율"/>
      <sheetName val="보집계표"/>
      <sheetName val="자재수량"/>
      <sheetName val="ITB_COST"/>
      <sheetName val="96보완계획7_12"/>
      <sheetName val="1._x005f_x005f_x005f_x0018_변전설비"/>
      <sheetName val="ᰀ፜"/>
      <sheetName val="22-1소단"/>
      <sheetName val="22-2M단"/>
      <sheetName val="6.2.1 지하차도 조도계산"/>
      <sheetName val="배수내역 (2)"/>
      <sheetName val="8공구 강재 수량"/>
      <sheetName val="가공사"/>
      <sheetName val="B3.PERSONEL-Ucret"/>
      <sheetName val="Change rate"/>
      <sheetName val="확정실적"/>
      <sheetName val="Stem Footing"/>
      <sheetName val="EVALUATE물량산출서"/>
      <sheetName val="스라브"/>
      <sheetName val="원가계산서 (2)"/>
      <sheetName val="49"/>
      <sheetName val="내역(설계,도급)정이준"/>
      <sheetName val="강관산출"/>
      <sheetName val="1.htm"/>
      <sheetName val="I.일위대가목차"/>
      <sheetName val="항목등록"/>
      <sheetName val="DG7"/>
      <sheetName val="PANEL가격"/>
      <sheetName val="토목품셈"/>
      <sheetName val="노임 단가"/>
      <sheetName val="4-7.중앙전기실(노임단가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>
        <row r="22">
          <cell r="F22">
            <v>148</v>
          </cell>
        </row>
      </sheetData>
      <sheetData sheetId="177">
        <row r="22">
          <cell r="F22">
            <v>148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 refreshError="1"/>
      <sheetData sheetId="601" refreshError="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/>
      <sheetData sheetId="724"/>
      <sheetData sheetId="725" refreshError="1"/>
      <sheetData sheetId="726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/>
      <sheetData sheetId="736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 refreshError="1"/>
      <sheetData sheetId="1213" refreshError="1"/>
      <sheetData sheetId="1214" refreshError="1"/>
      <sheetData sheetId="1215" refreshError="1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/>
      <sheetData sheetId="2921"/>
      <sheetData sheetId="2922"/>
      <sheetData sheetId="2923"/>
      <sheetData sheetId="2924"/>
      <sheetData sheetId="2925"/>
      <sheetData sheetId="2926" refreshError="1"/>
      <sheetData sheetId="2927" refreshError="1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/>
      <sheetData sheetId="3434" refreshError="1"/>
      <sheetData sheetId="3435" refreshError="1"/>
      <sheetData sheetId="3436" refreshError="1"/>
      <sheetData sheetId="3437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부원가계산서"/>
      <sheetName val="중총괄표"/>
      <sheetName val="가양소총괄표"/>
      <sheetName val="가양수변전내역서"/>
      <sheetName val="가양전등내역서 (할증제외)"/>
      <sheetName val="가양전등내역서 (할증)"/>
      <sheetName val="DN-1"/>
      <sheetName val="prof"/>
    </sheetNames>
    <definedNames>
      <definedName name="camberWork"/>
      <definedName name="CIVIL"/>
      <definedName name="EARTH"/>
      <definedName name="EARTHSAPDATA.StartProgram"/>
      <definedName name="EARTHSAPDATA.StartProgram1"/>
      <definedName name="EARTHSAPDATA.StartProgram2"/>
      <definedName name="EKSRK"/>
      <definedName name="m"/>
      <definedName name="NEW"/>
      <definedName name="_xlbgnm.NEW1"/>
      <definedName name="_xlbgnm.NEW2"/>
      <definedName name="_xlbgnm.NEW3"/>
      <definedName name="size"/>
      <definedName name="공구"/>
      <definedName name="공정"/>
      <definedName name="기타자재"/>
      <definedName name="깬돌채취"/>
      <definedName name="단가2"/>
      <definedName name="단가표2"/>
      <definedName name="단가표3"/>
      <definedName name="당신"/>
      <definedName name="되메우기"/>
      <definedName name="레미콘수운반DT"/>
      <definedName name="ㅁㅁ"/>
      <definedName name="모래운반"/>
      <definedName name="설계단면력요약.SAP90Work"/>
      <definedName name="성토3"/>
      <definedName name="성토도쟈"/>
      <definedName name="순성토"/>
      <definedName name="시멘트운반"/>
      <definedName name="신호기"/>
      <definedName name="신호기2"/>
      <definedName name="자갈운반"/>
      <definedName name="잔토처리"/>
      <definedName name="절토"/>
      <definedName name="존천"/>
      <definedName name="철근운반"/>
      <definedName name="터파기"/>
      <definedName name="품9"/>
      <definedName name="흄관운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정부노임단가"/>
      <sheetName val="금액내역서"/>
      <sheetName val="집계표"/>
      <sheetName val="BSD (2)"/>
      <sheetName val="노임단가"/>
      <sheetName val="토목-물가"/>
      <sheetName val="SUM-PLT"/>
      <sheetName val="재료비"/>
      <sheetName val="할증 "/>
      <sheetName val="Sheet4"/>
      <sheetName val="내역서"/>
      <sheetName val="대비"/>
      <sheetName val="EQUIP LIST"/>
      <sheetName val="계약"/>
      <sheetName val="F4-F7"/>
      <sheetName val="일위대가"/>
      <sheetName val="Sheet1"/>
      <sheetName val="#REF"/>
      <sheetName val="뚝토공"/>
      <sheetName val="갑지1"/>
      <sheetName val="공사비예산서(토목분)"/>
      <sheetName val="부하계산서"/>
      <sheetName val="갑지"/>
      <sheetName val="공사내역"/>
      <sheetName val="BID"/>
      <sheetName val="°©Áö(ÃßÁ¤)"/>
      <sheetName val="전기"/>
      <sheetName val="인사자료총집계"/>
      <sheetName val="인건비"/>
      <sheetName val="기초단면설계"/>
      <sheetName val="부하(성남)"/>
      <sheetName val="단면 (2)"/>
      <sheetName val="찍기"/>
      <sheetName val="토목주소"/>
      <sheetName val="프랜트면허"/>
      <sheetName val="사용성검토"/>
      <sheetName val="소요자재"/>
      <sheetName val="노무산출서"/>
      <sheetName val="조도계산서 (도서)"/>
      <sheetName val="자재단가"/>
      <sheetName val="연돌일위집계"/>
      <sheetName val="내역표지"/>
      <sheetName val="ASALTOTA"/>
      <sheetName val="설계조건"/>
      <sheetName val="조명시설"/>
      <sheetName val="일위대가목차"/>
      <sheetName val="실행내역"/>
      <sheetName val="9GNG운반"/>
      <sheetName val="토목품셈"/>
      <sheetName val="영업2"/>
      <sheetName val="영업3"/>
      <sheetName val="허용전류-IEC"/>
      <sheetName val="허용전류-IEC DATA"/>
      <sheetName val="Sheet1 (2)"/>
      <sheetName val="??(??)"/>
      <sheetName val="노임이"/>
      <sheetName val="영동(D)"/>
      <sheetName val="구조물공1"/>
      <sheetName val="배수및구조물공1"/>
      <sheetName val="guard(mac)"/>
      <sheetName val="VXXXXXXX"/>
      <sheetName val="tggwan(mac)"/>
      <sheetName val="배명(단가)"/>
      <sheetName val="Sheet17"/>
      <sheetName val="H-PILE 박기"/>
      <sheetName val="부속동"/>
      <sheetName val="일위대가-1"/>
      <sheetName val="동력부하계산"/>
      <sheetName val="Sheet2"/>
      <sheetName val="집 계 표"/>
      <sheetName val="설계내역서"/>
      <sheetName val="직원인원"/>
      <sheetName val="Sheet3"/>
      <sheetName val="수량명세서"/>
      <sheetName val="간접경상비"/>
      <sheetName val="산거각호표"/>
      <sheetName val="실험동"/>
      <sheetName val="연구동"/>
      <sheetName val="업무동"/>
      <sheetName val="data2"/>
      <sheetName val="U_TYPE_1_"/>
      <sheetName val="COVER-P"/>
      <sheetName val="투자비"/>
      <sheetName val="조성원가DATA"/>
      <sheetName val="사업비"/>
      <sheetName val="내역"/>
      <sheetName val="단면치수"/>
      <sheetName val="단가비교표"/>
      <sheetName val="설계개요"/>
      <sheetName val="항목지정"/>
      <sheetName val="Y-WORK"/>
      <sheetName val="산출"/>
      <sheetName val="중기일위대가"/>
      <sheetName val="TOTAL"/>
      <sheetName val="물가대비표"/>
      <sheetName val="일위목록"/>
      <sheetName val="요율"/>
      <sheetName val="단위중기"/>
      <sheetName val="포설list원본"/>
      <sheetName val="PROCURE"/>
      <sheetName val="2.2 띠장의 설계"/>
      <sheetName val="Detail"/>
      <sheetName val="현장지지물물량"/>
      <sheetName val="2공구수량"/>
      <sheetName val="봉양~조차장간고하개명(신설)"/>
      <sheetName val="U-TYPE(1)"/>
      <sheetName val="공통부대비"/>
      <sheetName val="가격조사서"/>
      <sheetName val="CABLE"/>
      <sheetName val="가설건물"/>
      <sheetName val="단면가정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4.단락전류"/>
      <sheetName val="기성금내역서"/>
      <sheetName val="S12"/>
      <sheetName val="단가조사"/>
      <sheetName val="ENE-CAL 1"/>
      <sheetName val="아파트 "/>
      <sheetName val="경비대가표"/>
      <sheetName val="경비단가"/>
      <sheetName val="경비산출"/>
      <sheetName val="IW-LIST"/>
      <sheetName val="일위대가(계측기설치)"/>
      <sheetName val="견적대비"/>
      <sheetName val="교각1"/>
      <sheetName val="출입자명단"/>
      <sheetName val="JOKUN"/>
      <sheetName val="중동공구"/>
      <sheetName val="IDONG"/>
      <sheetName val="송전기본"/>
      <sheetName val="VL"/>
      <sheetName val="TN"/>
      <sheetName val="ND"/>
      <sheetName val="건축_물가변동"/>
      <sheetName val="내화구조체FTA"/>
      <sheetName val="CONCRETE"/>
      <sheetName val="기성내역"/>
      <sheetName val="건축-물가변동"/>
      <sheetName val="잡비"/>
      <sheetName val="산근"/>
      <sheetName val="PILOT품"/>
      <sheetName val="M96현황-동아"/>
      <sheetName val="배수문"/>
      <sheetName val="교각계산"/>
      <sheetName val="시공계획"/>
      <sheetName val="ABUT수량-A1"/>
      <sheetName val="우각부보강"/>
      <sheetName val="주형"/>
      <sheetName val="품셈기준"/>
      <sheetName val="FUEL FILLER"/>
      <sheetName val="건물현황"/>
      <sheetName val="단중표"/>
      <sheetName val="SRC-B3U2"/>
      <sheetName val="표지(해동)"/>
      <sheetName val="집계표(해동)"/>
      <sheetName val="갑지(해동)"/>
      <sheetName val="내역서(해동)"/>
      <sheetName val="전계가"/>
      <sheetName val="실행"/>
      <sheetName val="주관사업"/>
      <sheetName val="1,2,3,4,5단위수량"/>
      <sheetName val="허용전류_IEC"/>
      <sheetName val="허용전류_IEC DATA"/>
      <sheetName val="수전기기DATA"/>
      <sheetName val="대비표"/>
      <sheetName val="추가예산"/>
      <sheetName val="예가표"/>
      <sheetName val="밸브설치"/>
      <sheetName val="000000"/>
      <sheetName val="데리네이타현황"/>
      <sheetName val="산출근거"/>
      <sheetName val="양식3"/>
      <sheetName val="기둥(원형)"/>
      <sheetName val="성곽내역서"/>
      <sheetName val="주요설비계산"/>
      <sheetName val="노무비"/>
      <sheetName val="기계경비일람"/>
      <sheetName val="음료실행"/>
      <sheetName val="CAPVC"/>
      <sheetName val="프린트(을지)"/>
      <sheetName val="냉천부속동"/>
      <sheetName val="FORM-0"/>
      <sheetName val="자재단가(관로공사)"/>
      <sheetName val="수량집계표(관로공사)"/>
      <sheetName val="수량산출서(관로공사)"/>
      <sheetName val="일위단가부표총괄표(관로공사)"/>
      <sheetName val="일위대가표(관로공사)"/>
      <sheetName val="산출근거_전선관부속품비"/>
      <sheetName val="산출근거_잡자재비"/>
      <sheetName val=".xls"/>
      <sheetName val="예산작성기준(전기)"/>
      <sheetName val="실행예산서"/>
      <sheetName val="토공"/>
      <sheetName val="외자배분"/>
      <sheetName val="외자내역"/>
      <sheetName val="구성비"/>
      <sheetName val="Pier 3"/>
      <sheetName val="내역서(기성청구)"/>
      <sheetName val="1단계"/>
      <sheetName val="BOX(1.5X1.5)"/>
      <sheetName val="7.1유효폭"/>
      <sheetName val="수량 및 수질"/>
      <sheetName val="용량계산(2006)"/>
      <sheetName val="공종"/>
      <sheetName val="설치공사"/>
      <sheetName val="손익"/>
      <sheetName val="수지계산"/>
      <sheetName val="118.세금과공과"/>
      <sheetName val="108.수선비"/>
      <sheetName val="조내역"/>
      <sheetName val="S1"/>
      <sheetName val="자동-입고"/>
      <sheetName val="대로근거"/>
      <sheetName val="중로근거"/>
      <sheetName val="wind-s"/>
      <sheetName val="D111"/>
      <sheetName val="방송(체육관)"/>
      <sheetName val="PI"/>
      <sheetName val="현황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ITB COST"/>
      <sheetName val="DATA"/>
      <sheetName val="Sheet3"/>
      <sheetName val="Condition"/>
      <sheetName val="단면가정"/>
      <sheetName val="input"/>
      <sheetName val="찍기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4.COPING검토(CORBEL)"/>
      <sheetName val="VXXXXXXX"/>
      <sheetName val="진주방향"/>
      <sheetName val="대치판정"/>
      <sheetName val="내역"/>
      <sheetName val="부표총괄"/>
      <sheetName val="품셈1-26"/>
      <sheetName val="Sheet5"/>
      <sheetName val="INPUT(덕도방향-시점)"/>
      <sheetName val="PIER44"/>
      <sheetName val="3.하중산정4.지지력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TB-내역서"/>
      <sheetName val="단가"/>
      <sheetName val="환율"/>
      <sheetName val="SILICATE"/>
      <sheetName val="품셈1-17"/>
      <sheetName val="LABTOTAL"/>
      <sheetName val="전기"/>
      <sheetName val="R2_0908"/>
      <sheetName val="단위공사목록"/>
      <sheetName val="설계조건"/>
      <sheetName val="AC포장수량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갑지(추정)"/>
      <sheetName val="MYENGBU"/>
      <sheetName val="중기일위대가"/>
      <sheetName val="금액내역서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방배동내역(리라)"/>
      <sheetName val="현장경비"/>
      <sheetName val="건축공사집계표"/>
      <sheetName val="부대공사총괄"/>
      <sheetName val="주식"/>
      <sheetName val="음료실행"/>
      <sheetName val="투자효율분석"/>
      <sheetName val="설계명세서"/>
      <sheetName val="Sheet4"/>
      <sheetName val="매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강남설비산출(97523OK)"/>
      <sheetName val="견적990322"/>
      <sheetName val="견적대비 견적서"/>
      <sheetName val="2.대외공문"/>
      <sheetName val="개략"/>
      <sheetName val="울산시산표"/>
      <sheetName val="일위대가표"/>
      <sheetName val="Control"/>
      <sheetName val="수압집계"/>
      <sheetName val="실행내역서 "/>
      <sheetName val="대공종"/>
      <sheetName val="engline"/>
      <sheetName val="2_대외공문"/>
      <sheetName val="을지"/>
      <sheetName val="설계산출표지"/>
      <sheetName val="SG"/>
      <sheetName val="기둥(원형)"/>
      <sheetName val="98지급계획"/>
      <sheetName val="을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내역서"/>
      <sheetName val="일위대가표"/>
      <sheetName val="전산화산근"/>
      <sheetName val="직접경비"/>
      <sheetName val="노임단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>
        <row r="4">
          <cell r="B4">
            <v>252897</v>
          </cell>
        </row>
        <row r="5">
          <cell r="B5">
            <v>196337</v>
          </cell>
        </row>
        <row r="6">
          <cell r="B6">
            <v>164387</v>
          </cell>
        </row>
        <row r="7">
          <cell r="B7">
            <v>139232</v>
          </cell>
        </row>
        <row r="8">
          <cell r="B8">
            <v>98848</v>
          </cell>
        </row>
        <row r="10">
          <cell r="B10">
            <v>97468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내역"/>
      <sheetName val="기둥(원형)"/>
      <sheetName val="AC포장수량"/>
      <sheetName val="D-623D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(벽체시점)"/>
      <sheetName val="토(벽체종점)"/>
      <sheetName val="가도공사"/>
      <sheetName val="토공(호안블럭)"/>
      <sheetName val="토공총괄집계"/>
      <sheetName val="수량산출서"/>
      <sheetName val="호안블럭"/>
      <sheetName val="수량집계표"/>
      <sheetName val="철근"/>
      <sheetName val="주요자재집계"/>
      <sheetName val="간지"/>
      <sheetName val="ABUT수량-A1"/>
      <sheetName val="CALCU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XXXXXX"/>
      <sheetName val="산청"/>
      <sheetName val="수동"/>
      <sheetName val="30mpc본당수량"/>
      <sheetName val="1m당 (2)"/>
      <sheetName val="총괄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#REF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변경이유서"/>
      <sheetName val="집계표"/>
      <sheetName val="내역서"/>
      <sheetName val="적용대상교량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내역서적용수량"/>
      <sheetName val="타공종이기수량"/>
      <sheetName val="토적집계표"/>
      <sheetName val="토공유동표"/>
      <sheetName val="토적표(LINE-1)"/>
      <sheetName val="토적표(LINE-2)"/>
      <sheetName val="사토"/>
      <sheetName val="줄파기단위수량"/>
      <sheetName val="폐기물처리"/>
      <sheetName val="구조물깨기및이설집계"/>
      <sheetName val="깨기및절단집계표"/>
      <sheetName val="기존포장깨기및절단(LINE-1)"/>
      <sheetName val="기존포장깨기및절단(LINE-2)"/>
      <sheetName val="흄관철거단위수량"/>
      <sheetName val="보차도경계석철거단위수량"/>
      <sheetName val="보차도경계석철거단위수량(2)"/>
      <sheetName val="보도경계석철거단위수량"/>
      <sheetName val="호안블럭철거단위수량"/>
      <sheetName val="빗물받이조서"/>
      <sheetName val="빗물받이철거단위수량"/>
      <sheetName val="이설수량(LINE-1-1)"/>
      <sheetName val="이설수량(LINE-1-2)"/>
      <sheetName val="이설수량(LINE-1-3)"/>
      <sheetName val="이설수량(LINE-2-1)"/>
      <sheetName val="이설수량(LINE-2-2)"/>
      <sheetName val="간이흙막이"/>
      <sheetName val="품질시험비"/>
      <sheetName val="관사급자재"/>
      <sheetName val="수량집계"/>
      <sheetName val="구조물수량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IGI-SU"/>
      <sheetName val="산1~6"/>
      <sheetName val="기성연장"/>
      <sheetName val="수량산출서"/>
      <sheetName val="계산하기위한집계표"/>
      <sheetName val="내역적용(전체)"/>
      <sheetName val="터널공 (2)"/>
      <sheetName val="터널공"/>
      <sheetName val="steel rib (2)"/>
      <sheetName val="steel rib"/>
      <sheetName val="패턴 총괄"/>
      <sheetName val="패턴1총괄"/>
      <sheetName val="패턴1상행선"/>
      <sheetName val="패턴1하행선"/>
      <sheetName val="패턴2총괄"/>
      <sheetName val="패턴2상행선"/>
      <sheetName val="패턴2하행선"/>
      <sheetName val="패턴3총괄"/>
      <sheetName val="패턴3상행선"/>
      <sheetName val="패턴3하행선"/>
      <sheetName val="패턴4총괄"/>
      <sheetName val="패턴4상행선"/>
      <sheetName val="패턴4하행선"/>
      <sheetName val="패턴5총괄"/>
      <sheetName val="패턴5상행선"/>
      <sheetName val="패턴5하행선"/>
      <sheetName val="패턴6총괄"/>
      <sheetName val="패턴6상행선"/>
      <sheetName val="패턴6하행선"/>
      <sheetName val="비상주차대총괄"/>
      <sheetName val="비상주차대상행선"/>
      <sheetName val="비상주차대하행선"/>
      <sheetName val="피난연락갱총괄"/>
      <sheetName val="피난연락갱"/>
      <sheetName val="터널부대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목   차"/>
      <sheetName val="표지"/>
      <sheetName val="수량집계표"/>
      <sheetName val="내역적용수량"/>
      <sheetName val="구조물공수량총괄집계"/>
      <sheetName val="구조물공주요자재집계"/>
      <sheetName val="구조물공콘크리트,몰탈,그라우팅 집계표"/>
      <sheetName val="구조물시멘트및골재량산출"/>
      <sheetName val="철근집계표"/>
      <sheetName val="구조물철근집계표(고강)"/>
      <sheetName val="구조물철근집계표(연강)"/>
      <sheetName val="교대일반수량집계"/>
      <sheetName val="교각철근집계표"/>
      <sheetName val="슬래브철근집계표"/>
      <sheetName val="교각집계표"/>
      <sheetName val="슬래브"/>
      <sheetName val="교대철근집계"/>
      <sheetName val="접속슬래브철근집계"/>
      <sheetName val="접속집계"/>
      <sheetName val="접속시종점"/>
      <sheetName val="교각P1,2,6,7"/>
      <sheetName val="교각P4"/>
      <sheetName val="교각P3,5"/>
      <sheetName val="11.기타공"/>
      <sheetName val="laroux1"/>
      <sheetName val="실행"/>
      <sheetName val="내역표지"/>
      <sheetName val="교각1"/>
      <sheetName val="일위대가표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Ext. Stone-P"/>
      <sheetName val="D-경비1"/>
    </sheetNames>
    <sheetDataSet>
      <sheetData sheetId="0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0.총괄"/>
      <sheetName val="1.초청.관리자"/>
      <sheetName val="2.초청.실무자"/>
      <sheetName val="3.파견.PMC"/>
      <sheetName val="4.파견.설치"/>
      <sheetName val="5.파견.운영"/>
      <sheetName val="R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6">
          <cell r="B16">
            <v>950</v>
          </cell>
        </row>
        <row r="19">
          <cell r="B19">
            <v>1.1000000000000001</v>
          </cell>
        </row>
        <row r="36">
          <cell r="B36">
            <v>1500000</v>
          </cell>
        </row>
        <row r="37">
          <cell r="B37">
            <v>35000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일위대가표"/>
      <sheetName val="수량산출서"/>
      <sheetName val="산출내역서"/>
      <sheetName val="sheet4"/>
      <sheetName val="sheet5"/>
      <sheetName val="슬래브(PF)(하류)"/>
      <sheetName val="내역"/>
      <sheetName val="견적"/>
      <sheetName val="개산공사비"/>
      <sheetName val="백호우계수"/>
      <sheetName val="unit 4"/>
      <sheetName val="일위대가"/>
      <sheetName val="BQ"/>
      <sheetName val="BOQ"/>
      <sheetName val="영업소실적"/>
      <sheetName val="GHJY316"/>
      <sheetName val="기초일위"/>
      <sheetName val="DATE"/>
      <sheetName val="청주-교대(A1)"/>
      <sheetName val="Insts"/>
      <sheetName val="단가조사"/>
      <sheetName val="노임단가"/>
      <sheetName val="시중노임(공사)"/>
      <sheetName val="산1~6"/>
      <sheetName val="부표총괄"/>
      <sheetName val="재료"/>
      <sheetName val="용소리교"/>
      <sheetName val="단"/>
      <sheetName val="견적 (2)"/>
      <sheetName val="단가"/>
      <sheetName val="관리,공감"/>
      <sheetName val="취합표"/>
      <sheetName val="공사비산출내역"/>
      <sheetName val="현장별"/>
      <sheetName val="단위단가"/>
      <sheetName val="유림골조"/>
      <sheetName val="견적대비표"/>
      <sheetName val="일위대가(가설)"/>
      <sheetName val="노임"/>
      <sheetName val="MdBase"/>
      <sheetName val="자재(원원+원대)"/>
      <sheetName val="CB"/>
      <sheetName val="표지"/>
      <sheetName val="대구-교대(A1-A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공"/>
      <sheetName val="ABUT수량_A1"/>
      <sheetName val="#REF"/>
      <sheetName val="Sheet1"/>
      <sheetName val="보집계표"/>
      <sheetName val="품"/>
      <sheetName val="구조물철거타공정이월"/>
      <sheetName val="동원(3)"/>
      <sheetName val="TABLE"/>
      <sheetName val="MdBase"/>
      <sheetName val="화재 탐지 설비"/>
      <sheetName val="우수"/>
      <sheetName val="중산교"/>
      <sheetName val="실행자재"/>
      <sheetName val="유기공정"/>
      <sheetName val="tggwan(mac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입찰안"/>
      <sheetName val="단가"/>
      <sheetName val="포장복구집계"/>
      <sheetName val="중기사용료"/>
      <sheetName val="적용노임"/>
      <sheetName val="일반자재"/>
      <sheetName val="직접경비"/>
      <sheetName val="DATE"/>
      <sheetName val="5지구단위"/>
      <sheetName val="ABUT수량-A1"/>
      <sheetName val="입력변수"/>
    </sheetNames>
    <sheetDataSet>
      <sheetData sheetId="0"/>
      <sheetData sheetId="1"/>
      <sheetData sheetId="2"/>
      <sheetData sheetId="3"/>
      <sheetData sheetId="4"/>
      <sheetData sheetId="5" refreshError="1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/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교대수량집계"/>
      <sheetName val="교대철근 수량집계"/>
      <sheetName val="교대(청주)수량집계"/>
      <sheetName val="교대(청주)철근 수량집계"/>
      <sheetName val="교대(청주-A1)집계"/>
      <sheetName val="청주-교대(A1)"/>
      <sheetName val="청주-날개벽(A1)"/>
      <sheetName val="교대(청주-A2)집계"/>
      <sheetName val="청주-교대(A2)"/>
      <sheetName val="청주-날개벽(A2)"/>
      <sheetName val="교대(낙동)수량집계"/>
      <sheetName val="교대(낙동)철근 수량집계"/>
      <sheetName val="교대(낙동-A1)집계"/>
      <sheetName val="낙동-교대(A1)"/>
      <sheetName val="낙동-날개벽(A1)"/>
      <sheetName val="교대(낙동-A2)집계"/>
      <sheetName val="낙동-교대(A2)"/>
      <sheetName val="낙동-날개벽(A2)"/>
      <sheetName val="laroux"/>
      <sheetName val="단가조사"/>
      <sheetName val="교각1"/>
      <sheetName val="교대수량"/>
      <sheetName val="총괄"/>
      <sheetName val="#REF"/>
      <sheetName val="건축공사실행"/>
      <sheetName val="예산"/>
      <sheetName val="8.PILE  (돌출)"/>
      <sheetName val="건축내역"/>
      <sheetName val="노임단가"/>
      <sheetName val="3련 BOX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 "/>
      <sheetName val="토공"/>
      <sheetName val="포장공"/>
      <sheetName val="구조물공"/>
      <sheetName val="수량집계"/>
      <sheetName val="관로"/>
      <sheetName val="1"/>
      <sheetName val="1 (2)"/>
      <sheetName val="1 (3)"/>
      <sheetName val="1 (4)"/>
      <sheetName val="1 (5)"/>
      <sheetName val="1 (6)"/>
      <sheetName val="1 (7)"/>
      <sheetName val="1 (8)"/>
      <sheetName val="1 (9)"/>
      <sheetName val="1 (10)"/>
      <sheetName val="1 (11)"/>
      <sheetName val="암거공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계획"/>
      <sheetName val="공사예산"/>
      <sheetName val="설계내역서"/>
      <sheetName val="품셈총괄"/>
      <sheetName val="품셈1-26"/>
      <sheetName val="품셈27-"/>
      <sheetName val="부표총괄"/>
      <sheetName val="부표내역"/>
      <sheetName val="중기부표"/>
      <sheetName val="노임단가"/>
      <sheetName val="재료가격표"/>
      <sheetName val="별표총괄표"/>
      <sheetName val="Sheet1"/>
      <sheetName val="동결보온"/>
      <sheetName val="기본DATA"/>
      <sheetName val="단면 (2)"/>
      <sheetName val="암거공"/>
      <sheetName val="Sheet5"/>
      <sheetName val="품셈1-17"/>
      <sheetName val="MdBase"/>
      <sheetName val="계장공사"/>
      <sheetName val="부대공"/>
      <sheetName val="방호벽"/>
      <sheetName val="교통표지"/>
      <sheetName val="낙석방지책"/>
      <sheetName val="Summary Sheets"/>
      <sheetName val="PRICE-COMP"/>
      <sheetName val="보온자재단가표"/>
      <sheetName val="ABUT수량-A1"/>
      <sheetName val="VA_code"/>
      <sheetName val="insulation"/>
      <sheetName val="VV보온LINK"/>
      <sheetName val="FIT보온LINK"/>
      <sheetName val="PIPE"/>
      <sheetName val="하중"/>
      <sheetName val="PIPE(A)"/>
      <sheetName val="대치판정"/>
      <sheetName val="BREAKDOWN(철거설치)"/>
      <sheetName val="기기기초내역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말뚝물량"/>
      <sheetName val="input"/>
      <sheetName val="ABUT수량-A1"/>
      <sheetName val="member design"/>
      <sheetName val="design criteria"/>
      <sheetName val="working load at the btm ft."/>
      <sheetName val="plan&amp;section of foundation"/>
      <sheetName val="soil bearing check"/>
      <sheetName val="CAL"/>
      <sheetName val="3련 BOX"/>
      <sheetName val="Total"/>
      <sheetName val="공통비"/>
      <sheetName val="공사내역"/>
      <sheetName val="부표총괄"/>
      <sheetName val="품셈1-26"/>
      <sheetName val="AABS내역"/>
      <sheetName val="암거공"/>
      <sheetName val="6,000"/>
      <sheetName val="djdg_A"/>
      <sheetName val="일위대가(가설)"/>
      <sheetName val="DRAIN DRUM PIT D-301"/>
      <sheetName val="원형1호맨홀토공수량"/>
      <sheetName val="11"/>
      <sheetName val="시행예산"/>
      <sheetName val="차액보증"/>
      <sheetName val="csdim"/>
      <sheetName val="cdsload"/>
      <sheetName val="chsload"/>
      <sheetName val="CLAMP"/>
      <sheetName val="cvsload"/>
      <sheetName val="pipe"/>
      <sheetName val="건축직영"/>
      <sheetName val="경비2내역"/>
      <sheetName val="1.설계기준"/>
      <sheetName val="기둥(원형)"/>
      <sheetName val="예산서"/>
      <sheetName val="pile bearing capa &amp; arrenge"/>
      <sheetName val="design load"/>
      <sheetName val="stability check"/>
      <sheetName val="내역"/>
      <sheetName val="찍기"/>
      <sheetName val="BATCH"/>
      <sheetName val="안정검토"/>
      <sheetName val="구조물공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INPUT(덕도방향-시점)"/>
      <sheetName val="계화배수"/>
      <sheetName val="중기사용료"/>
      <sheetName val="적용노임"/>
      <sheetName val="일반자재"/>
      <sheetName val="일위대가시트"/>
      <sheetName val="input"/>
      <sheetName val="11.우각부 보강"/>
      <sheetName val="Macro(전선)"/>
      <sheetName val="B부대공"/>
      <sheetName val="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기둥(원형)"/>
      <sheetName val="Macro1"/>
      <sheetName val="3련 BOX"/>
      <sheetName val="다이꾸"/>
      <sheetName val="보집계표"/>
      <sheetName val="CONCRETE"/>
      <sheetName val="Sheet1"/>
      <sheetName val="input"/>
      <sheetName val="부표총괄"/>
      <sheetName val="품셈1-"/>
      <sheetName val="piping"/>
      <sheetName val="조정금액결과표 (차수별)"/>
      <sheetName val="품셈1-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기둥(원형)"/>
      <sheetName val="품"/>
      <sheetName val="TK-SIL-G"/>
      <sheetName val="??"/>
      <sheetName val="품셈"/>
      <sheetName val="기계시공"/>
      <sheetName val="Sheet1"/>
      <sheetName val="기둥_원형_"/>
      <sheetName val="물량표"/>
      <sheetName val="sheeet2"/>
      <sheetName val="COPING"/>
      <sheetName val="부표총괄"/>
      <sheetName val="품셈1-26"/>
      <sheetName val="CODE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TOTAL)"/>
      <sheetName val="Sheet1"/>
      <sheetName val="Sheet2"/>
      <sheetName val="Sheet3"/>
      <sheetName val="영업소일위"/>
    </sheetNames>
    <definedNames>
      <definedName name="Macro14"/>
      <definedName name="Macro7"/>
      <definedName name="Macro8"/>
      <definedName name="Macro9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내역"/>
      <sheetName val="원가"/>
      <sheetName val="9-1차이내역"/>
      <sheetName val="단가"/>
      <sheetName val="일위대가표"/>
      <sheetName val="품셈(기초)"/>
      <sheetName val="일위(PN)"/>
      <sheetName val="프랜트면허"/>
      <sheetName val="98지급계획"/>
      <sheetName val="표지 (2)"/>
      <sheetName val="전차선로 물량표"/>
      <sheetName val="을지"/>
      <sheetName val="견적서"/>
      <sheetName val="Y-WORK"/>
      <sheetName val="원형맨홀수량"/>
      <sheetName val="5.세운W-A"/>
      <sheetName val="차량별점검"/>
      <sheetName val="수량산출1"/>
      <sheetName val="일위대가"/>
      <sheetName val="자재단가표"/>
      <sheetName val="간선계산"/>
      <sheetName val="포장절단"/>
      <sheetName val="PARAM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  <sheetName val="Y-WORK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  <row r="5">
          <cell r="C5">
            <v>78211</v>
          </cell>
        </row>
        <row r="6">
          <cell r="C6">
            <v>78613</v>
          </cell>
        </row>
        <row r="7">
          <cell r="C7">
            <v>58567</v>
          </cell>
        </row>
        <row r="8">
          <cell r="C8">
            <v>41470</v>
          </cell>
        </row>
        <row r="9">
          <cell r="C9">
            <v>33750</v>
          </cell>
        </row>
      </sheetData>
      <sheetData sheetId="9">
        <row r="87">
          <cell r="D87">
            <v>1177.9000000000001</v>
          </cell>
        </row>
        <row r="88">
          <cell r="D88">
            <v>857.26</v>
          </cell>
          <cell r="F88">
            <v>706</v>
          </cell>
        </row>
        <row r="90">
          <cell r="I90">
            <v>108566</v>
          </cell>
        </row>
        <row r="93">
          <cell r="I93">
            <v>24125</v>
          </cell>
        </row>
        <row r="96">
          <cell r="I96">
            <v>36078</v>
          </cell>
        </row>
        <row r="99">
          <cell r="I99">
            <v>8017</v>
          </cell>
        </row>
      </sheetData>
      <sheetData sheetId="10"/>
      <sheetData sheetId="1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Y-WORK"/>
      <sheetName val="재료"/>
      <sheetName val="단가"/>
      <sheetName val="원형맨홀수량"/>
      <sheetName val="총괄표"/>
      <sheetName val="대전21토목내역서"/>
      <sheetName val="전기"/>
      <sheetName val="별표 "/>
      <sheetName val="터파기및재료"/>
      <sheetName val="DATA"/>
      <sheetName val="주경기-오배수"/>
      <sheetName val="기본DATA"/>
      <sheetName val="Apt내역"/>
      <sheetName val="부대시설"/>
      <sheetName val="단가비교표 (계측제어)"/>
      <sheetName val="단락전류-A"/>
      <sheetName val="경북전기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Sheet1"/>
      <sheetName val="combi(wall)"/>
      <sheetName val="노원열병합  건축공사기성내역서"/>
      <sheetName val="DATA"/>
      <sheetName val="말뚝지지력산정"/>
      <sheetName val="plan&amp;section of foundation"/>
      <sheetName val="design criteria"/>
      <sheetName val="3련 BOX"/>
      <sheetName val="design load"/>
      <sheetName val="working load at the btm ft."/>
      <sheetName val="stability chec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총괄표"/>
      <sheetName val="ABUT1삽도"/>
      <sheetName val="ABUT1토공"/>
      <sheetName val="ABUT2삽도"/>
      <sheetName val="ABUT2토공"/>
      <sheetName val="중간벽삽도"/>
      <sheetName val="중간벽토공"/>
      <sheetName val="단가조사"/>
      <sheetName val="설계조건"/>
      <sheetName val="수량산출"/>
      <sheetName val="안정계산"/>
      <sheetName val="단면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일위대가목차"/>
      <sheetName val="일위대가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  <sheetName val="부대대비"/>
      <sheetName val="냉연집계"/>
      <sheetName val="Sheet1"/>
      <sheetName val="설계명세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N賃率-職"/>
      <sheetName val="을지"/>
      <sheetName val="DB"/>
      <sheetName val="부대대비"/>
      <sheetName val="냉연집계"/>
      <sheetName val="Sheet3"/>
      <sheetName val="신우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설계조건"/>
      <sheetName val="직노"/>
      <sheetName val="경산"/>
      <sheetName val="Sheet2"/>
      <sheetName val="직재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건축내역"/>
      <sheetName val="LEGEND"/>
      <sheetName val="설직재-1"/>
      <sheetName val="주소록"/>
      <sheetName val="Sheet1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화재 탐지 설비"/>
      <sheetName val="工완성공사율"/>
      <sheetName val="EACT10"/>
      <sheetName val="음료실행"/>
      <sheetName val="APT내역"/>
      <sheetName val="부대시설"/>
      <sheetName val="기둥(원형)"/>
      <sheetName val="GAEYO"/>
      <sheetName val="기성금내역서"/>
      <sheetName val="일위단가"/>
      <sheetName val="Y-WORK"/>
      <sheetName val="소상 &quot;1&quot;"/>
      <sheetName val="내역서1999.8최종"/>
      <sheetName val="1안"/>
      <sheetName val="단가표"/>
      <sheetName val="사통"/>
      <sheetName val="타견적1"/>
      <sheetName val="타견적2"/>
      <sheetName val="타견적3"/>
      <sheetName val="통신원가"/>
      <sheetName val="UserData"/>
      <sheetName val="환율"/>
      <sheetName val="Sheet9"/>
      <sheetName val="원가"/>
      <sheetName val="신규 수주분(사용자 정의)"/>
      <sheetName val="운반"/>
      <sheetName val="UR2-Calculation"/>
      <sheetName val="금액집계"/>
      <sheetName val="밸브설치"/>
      <sheetName val="11.단가비교표_"/>
      <sheetName val="16.기계경비산출내역_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집계표"/>
      <sheetName val="VE절감"/>
      <sheetName val="물량표S"/>
      <sheetName val="금액내역서"/>
      <sheetName val="물가시세"/>
      <sheetName val="전기"/>
      <sheetName val="정부노임단가"/>
      <sheetName val="ITEM"/>
      <sheetName val="type-F"/>
      <sheetName val="실행"/>
      <sheetName val="dt0301"/>
      <sheetName val="dtt0301"/>
      <sheetName val="7.1 자재단가표(케이블)"/>
      <sheetName val="견적대비 견적서"/>
      <sheetName val="차액보증"/>
      <sheetName val="10월가격"/>
      <sheetName val="원형1호맨홀토공수량"/>
      <sheetName val="철거산출근거"/>
      <sheetName val="목록"/>
      <sheetName val="DRUM"/>
      <sheetName val="copy"/>
      <sheetName val="기성"/>
      <sheetName val="기계경비산출기준"/>
      <sheetName val="단가산출(변경없음)"/>
      <sheetName val="터파기및재료"/>
      <sheetName val="원본(갑지)"/>
      <sheetName val="판매96"/>
      <sheetName val="단"/>
      <sheetName val="Sheet7"/>
      <sheetName val="부속동"/>
      <sheetName val="공사개요(좌)"/>
      <sheetName val="직공비"/>
      <sheetName val="매입세율"/>
      <sheetName val="공사개요"/>
      <sheetName val="어음광고주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LOAD-46"/>
      <sheetName val="부하(성남)"/>
      <sheetName val="토공계산서(부체도로)"/>
      <sheetName val="CTEMCOST"/>
      <sheetName val="기계내역"/>
      <sheetName val="화재_탐지_설비"/>
      <sheetName val="소상_&quot;1&quot;"/>
      <sheetName val="입출재고현황 (2)"/>
      <sheetName val="가로등기초"/>
      <sheetName val="내부부하"/>
      <sheetName val="날개벽수량표"/>
      <sheetName val="BASIC (2)"/>
      <sheetName val="첨부파일"/>
      <sheetName val="단면가정"/>
      <sheetName val="대치판정"/>
      <sheetName val="실행내역"/>
      <sheetName val="조도계산서 _도서_"/>
      <sheetName val="원가 (2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품산출서"/>
      <sheetName val="NEYOK"/>
      <sheetName val="외주가공"/>
      <sheetName val="7단가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1-1"/>
      <sheetName val="차도조도계산"/>
      <sheetName val="11"/>
      <sheetName val="CB"/>
      <sheetName val="단위수량"/>
      <sheetName val="변경갑지"/>
      <sheetName val="증감(갑지)"/>
      <sheetName val="손익차9월2"/>
      <sheetName val="단가"/>
      <sheetName val="소업1교"/>
      <sheetName val="간지"/>
      <sheetName val="단가조사서"/>
      <sheetName val="목차"/>
      <sheetName val="간선계산"/>
      <sheetName val="견내"/>
      <sheetName val="매립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약품공급2"/>
      <sheetName val="배수내역 (2)"/>
      <sheetName val="계약내력"/>
      <sheetName val="FACTOR"/>
      <sheetName val="Cost bd-&quot;A&quot;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우각부보강"/>
      <sheetName val="99총공사내역서"/>
      <sheetName val="변압기 및 발전기 용량"/>
      <sheetName val="입상내역"/>
      <sheetName val="FAB별"/>
      <sheetName val="견적(갑지)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건축집계표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cost"/>
      <sheetName val="상승노임"/>
      <sheetName val="변화치수"/>
      <sheetName val=" HIT-&gt;HMC 견적(3900)"/>
      <sheetName val="I.설계조건"/>
      <sheetName val="재1"/>
      <sheetName val="자재조사표(참고용)"/>
      <sheetName val="품셈집계표"/>
      <sheetName val="일반부표집계표"/>
      <sheetName val="기초자료입력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토사(PE)"/>
      <sheetName val="Ekog10"/>
      <sheetName val="코드표"/>
      <sheetName val="기초단가"/>
      <sheetName val="목표세부명세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자판실행"/>
      <sheetName val="우수"/>
      <sheetName val="연령현황"/>
      <sheetName val="__"/>
      <sheetName val="DIAPHRAGM"/>
      <sheetName val="공종별내역서"/>
      <sheetName val="물량산출근거"/>
      <sheetName val="설계예산서(2016년 보안등 신설공사 단가계약-).xls"/>
      <sheetName val="DATA1"/>
      <sheetName val="맨홀토공"/>
      <sheetName val="DHEQSUPT"/>
      <sheetName val="암거공"/>
      <sheetName val="배수통관(좌)"/>
      <sheetName val="가격표"/>
      <sheetName val="원가입력"/>
      <sheetName val="교통대책내역"/>
      <sheetName val="수량집계"/>
      <sheetName val="수량산출서 (2)"/>
      <sheetName val="Customer Databas"/>
      <sheetName val="원계약서"/>
      <sheetName val="총괄내역"/>
      <sheetName val="시화점실행"/>
      <sheetName val="__MAIN"/>
      <sheetName val="회로내역(승인)"/>
      <sheetName val="안정검토(온1)"/>
      <sheetName val="해상PCB"/>
      <sheetName val="일위대가1"/>
      <sheetName val="원형측구(B-type)"/>
      <sheetName val="총괄표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매크로"/>
      <sheetName val="집계"/>
      <sheetName val="TYPE-A"/>
      <sheetName val="전체현황"/>
      <sheetName val="주요측점"/>
      <sheetName val="CAL"/>
      <sheetName val="COVER-P"/>
      <sheetName val="3BL공동구 수량"/>
      <sheetName val="수안보-MBR1"/>
      <sheetName val="L형 옹벽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출입자명단"/>
      <sheetName val="뚝토공"/>
      <sheetName val="설계명세서"/>
      <sheetName val="분류작업"/>
      <sheetName val="기본자료"/>
      <sheetName val="2002상반기노임기준"/>
      <sheetName val="안정계산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15100"/>
      <sheetName val="현장지지물물량"/>
      <sheetName val="두앙"/>
      <sheetName val="재료비"/>
      <sheetName val="보온자재단가표"/>
      <sheetName val="단가대비표 표지"/>
      <sheetName val="2000시행"/>
      <sheetName val="9호관로"/>
      <sheetName val="관급"/>
      <sheetName val="투찰(하수)"/>
      <sheetName val="Site Expenses"/>
      <sheetName val="소운반"/>
      <sheetName val="샘플표지"/>
      <sheetName val="금융비용"/>
      <sheetName val="주안3차A-A"/>
      <sheetName val="CATV"/>
      <sheetName val="자재"/>
      <sheetName val="Macro(전선)"/>
      <sheetName val="유림총괄"/>
      <sheetName val="본실행경비"/>
      <sheetName val="BOQ(전체)"/>
      <sheetName val="위치조서"/>
      <sheetName val="기성내역서"/>
      <sheetName val="원형맨홀수량"/>
      <sheetName val="기기리스트"/>
      <sheetName val="01"/>
      <sheetName val="연돌일위집계"/>
      <sheetName val="Controls"/>
      <sheetName val=" 냉각수펌프"/>
      <sheetName val="우棌"/>
      <sheetName val="AHU집계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총_x0000_ϭ"/>
      <sheetName val="우륀"/>
      <sheetName val="식재ط"/>
      <sheetName val="몰탈재료산출"/>
      <sheetName val="G.R300경비"/>
      <sheetName val="총요약서"/>
      <sheetName val="PIPE"/>
      <sheetName val="FLANGE"/>
      <sheetName val="VALVE"/>
      <sheetName val="1-3.조건,바닥판 "/>
      <sheetName val="첨부1-1"/>
      <sheetName val="8-1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기초안정검토"/>
      <sheetName val="대전-교대(A1-A2)"/>
      <sheetName val="물가"/>
      <sheetName val="COVER"/>
      <sheetName val="일보"/>
      <sheetName val="기력고압전동기"/>
      <sheetName val="OH공량old"/>
      <sheetName val="1을"/>
      <sheetName val="예시 (수정 및 삭제금지)"/>
      <sheetName val="예산내역서"/>
      <sheetName val="지주목시비량산출서"/>
      <sheetName val="참조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사전공사"/>
      <sheetName val="단위수량산출"/>
      <sheetName val="EPro"/>
      <sheetName val="오존실배관내역"/>
      <sheetName val="특별교실"/>
      <sheetName val="각종양식"/>
      <sheetName val="BSD (2)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통합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蚨ϖ"/>
      <sheetName val="총蓨ώ"/>
      <sheetName val="총벝l"/>
      <sheetName val="총벝ê"/>
      <sheetName val="총_x0002__x0000_"/>
      <sheetName val="TYPE1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2000년1차"/>
      <sheetName val="수목데이타 "/>
      <sheetName val="단가_1_"/>
      <sheetName val="하부철근수량"/>
      <sheetName val="적용기준"/>
      <sheetName val="실행내역 "/>
      <sheetName val="횡_연장"/>
      <sheetName val="구천"/>
      <sheetName val="AS포장복구 "/>
      <sheetName val="근생APT-신마감"/>
      <sheetName val="복지관_FIART"/>
      <sheetName val="근생APT-FIART"/>
      <sheetName val="근생-FIART"/>
      <sheetName val="내역서(삼호)"/>
      <sheetName val="규격"/>
      <sheetName val="입고장부 (4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초공"/>
      <sheetName val="견적보고(총액)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공사손익실적"/>
      <sheetName val="토적표"/>
      <sheetName val="Fron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CALCULATION"/>
      <sheetName val="관로공표지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공통부대비"/>
      <sheetName val="회로내역(승인䠎"/>
      <sheetName val="회로내역(승인Ԉ"/>
      <sheetName val="간접"/>
      <sheetName val="23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총ꊐ˕"/>
      <sheetName val="TARGET"/>
      <sheetName val="총肸"/>
      <sheetName val="총Ῐᅯ"/>
      <sheetName val="총葨ù"/>
      <sheetName val="총_x0005__x0000_"/>
      <sheetName val="사업수지"/>
      <sheetName val="가시설단위수량"/>
      <sheetName val="Oper_Amount"/>
      <sheetName val="8_PILE__(돌출)"/>
      <sheetName val="조도계산서__도서_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기본DATA"/>
      <sheetName val="횡배수관집현황_2공구_"/>
      <sheetName val="옹벽1"/>
      <sheetName val="05년"/>
      <sheetName val="PIPE내역(FCN)"/>
      <sheetName val="설비내역서"/>
      <sheetName val="전기내역서"/>
      <sheetName val="일위대가(건축)"/>
      <sheetName val="직접인건비"/>
      <sheetName val="물량표"/>
      <sheetName val="11.자재단가"/>
      <sheetName val="NEGO"/>
      <sheetName val="본사공가현황"/>
      <sheetName val="깨기수량"/>
      <sheetName val="6. 직접경비"/>
      <sheetName val="DS기성최종"/>
      <sheetName val="DS설변내역서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SW개발대상목록(기능점수)"/>
      <sheetName val="평가데이터"/>
      <sheetName val="회사기초자료"/>
      <sheetName val="단漰_x001d_潼"/>
      <sheetName val="6공구(당초)"/>
      <sheetName val="일위목차"/>
      <sheetName val="외천교"/>
      <sheetName val="J형측구단위수량"/>
      <sheetName val="직접경비"/>
      <sheetName val="STEEL BOX 단면설계(SEC.8)"/>
      <sheetName val="9.1지하2층하부보"/>
      <sheetName val="anchor"/>
      <sheetName val="빗물받이(910-510-410)"/>
      <sheetName val="일반수량총괄집계"/>
      <sheetName val="물가자료"/>
      <sheetName val="부대집계1"/>
      <sheetName val="가도단위"/>
      <sheetName val="기계경비일람"/>
      <sheetName val="잔공사현황"/>
      <sheetName val="지급자재조서"/>
      <sheetName val="우수공"/>
      <sheetName val="토공"/>
      <sheetName val="전기자료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>
        <row r="1">
          <cell r="A1" t="str">
            <v>단  종</v>
          </cell>
        </row>
      </sheetData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 refreshError="1"/>
      <sheetData sheetId="952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표지"/>
      <sheetName val="공사계획서"/>
      <sheetName val="공사설명서"/>
      <sheetName val="공사비예산서"/>
      <sheetName val="설계명세서"/>
      <sheetName val="품산출서"/>
      <sheetName val="노임단가"/>
      <sheetName val="O.F Cable 시방서"/>
      <sheetName val="노임"/>
      <sheetName val="조장내역서"/>
      <sheetName val="방재수량"/>
      <sheetName val="밴드및 보호캡 수량"/>
      <sheetName val="P.P ROPE 수량 "/>
      <sheetName val="트러후 및 스네이크  수량 "/>
      <sheetName val="운반비산출"/>
      <sheetName val="Sheet15"/>
      <sheetName val="Sheet16"/>
      <sheetName val="Module4"/>
      <sheetName val="Module5"/>
      <sheetName val="Module1"/>
      <sheetName val="차액보증"/>
      <sheetName val="소업1교"/>
      <sheetName val="안정검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ABUT수량_A1"/>
      <sheetName val="용소리교"/>
      <sheetName val="중산교"/>
      <sheetName val="9902"/>
      <sheetName val="CAT_5"/>
      <sheetName val="MdBase"/>
      <sheetName val="BREAKDOWN(철거설치)"/>
      <sheetName val="기초단면설계"/>
      <sheetName val="입찰안"/>
      <sheetName val="안정검토"/>
      <sheetName val="기계내역서"/>
      <sheetName val="반중력식옹벽"/>
      <sheetName val="교각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내역"/>
      <sheetName val="3련 BOX"/>
      <sheetName val="공사내역"/>
      <sheetName val="1.설계기준"/>
      <sheetName val="기둥(원형)"/>
      <sheetName val="대치판정"/>
      <sheetName val="내"/>
      <sheetName val="plan&amp;section of foundation"/>
      <sheetName val="design criteria"/>
      <sheetName val="물가대비표"/>
      <sheetName val="일위대가"/>
      <sheetName val="내역서"/>
      <sheetName val="교대-옹벽"/>
      <sheetName val="CAL"/>
      <sheetName val="Y-WORK"/>
      <sheetName val="SILICATE"/>
      <sheetName val="COPING"/>
      <sheetName val="수량산출서"/>
      <sheetName val="TOTAL"/>
      <sheetName val="UR2-Calculation"/>
      <sheetName val="Input"/>
      <sheetName val="예산서"/>
      <sheetName val="1.설계조건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3련 BOX"/>
      <sheetName val="단가산출"/>
      <sheetName val="공사내역(2003년)"/>
      <sheetName val="맨홀수량"/>
      <sheetName val="보집계표"/>
      <sheetName val="Sheet6"/>
      <sheetName val="청주-교대(A1)"/>
      <sheetName val="working load at the btm ft."/>
      <sheetName val="stability check"/>
      <sheetName val="design criteria"/>
      <sheetName val="design load"/>
      <sheetName val="토목수량(공정)"/>
      <sheetName val="자재단가"/>
      <sheetName val="노임단가"/>
      <sheetName val="가시설흙막이"/>
      <sheetName val="유림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1"/>
      <sheetName val="집2"/>
      <sheetName val="집수정집계"/>
      <sheetName val="ABUT수량-A1"/>
      <sheetName val="집수정"/>
    </sheetNames>
    <definedNames>
      <definedName name="수식입력매크로"/>
    </defined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Baby일위대가"/>
      <sheetName val="직노"/>
      <sheetName val="일반공사"/>
      <sheetName val="일위대가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N賃率-職"/>
      <sheetName val="간선계산"/>
      <sheetName val="98지급계획"/>
      <sheetName val="남양시작동자105노65기1.3화1.2"/>
      <sheetName val="견적조건"/>
      <sheetName val="견적조건(을지)"/>
      <sheetName val="을"/>
      <sheetName val="FILE1"/>
      <sheetName val="입찰안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ITEM"/>
      <sheetName val="대구실행"/>
      <sheetName val="0.집계"/>
      <sheetName val="1.수변전설비공사"/>
      <sheetName val="노무비"/>
      <sheetName val="단가산출"/>
      <sheetName val="표지 (2)"/>
      <sheetName val="Macro(전선)"/>
      <sheetName val="제-노임"/>
      <sheetName val="제직재"/>
      <sheetName val="을지"/>
      <sheetName val="부대공Ⅱ"/>
      <sheetName val="설계내역서"/>
      <sheetName val="AIR SHOWER(3인용)"/>
      <sheetName val="매립"/>
      <sheetName val="손익분석"/>
      <sheetName val="MOTOR"/>
      <sheetName val="노임"/>
      <sheetName val="부하계산서"/>
      <sheetName val="조도계산서 (도서)"/>
      <sheetName val="자재단가"/>
      <sheetName val="신우"/>
      <sheetName val="설계예산서"/>
      <sheetName val="DATA"/>
      <sheetName val="일위대가(가설)"/>
      <sheetName val="실행내역"/>
      <sheetName val="200"/>
      <sheetName val="내역"/>
      <sheetName val="대치판정"/>
      <sheetName val="ITB COST"/>
      <sheetName val="기초단가"/>
      <sheetName val="당초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입찰보고"/>
      <sheetName val="Macro1"/>
      <sheetName val="#REF"/>
      <sheetName val="재료"/>
      <sheetName val="내역(설계)"/>
      <sheetName val="식생블럭단위수량"/>
      <sheetName val="말뚝지지력산정"/>
      <sheetName val="MAIN_TABLE"/>
      <sheetName val="1.설계조건"/>
      <sheetName val="LOPCALC"/>
      <sheetName val="가로등부표"/>
      <sheetName val="아산추가1220"/>
      <sheetName val="3-1.CB"/>
      <sheetName val="제경비율"/>
      <sheetName val="XL4Poppy"/>
      <sheetName val="I一般比"/>
      <sheetName val="인건비"/>
      <sheetName val="수량"/>
      <sheetName val="전선 및 전선관"/>
      <sheetName val="48전력선로일위"/>
      <sheetName val="준검 내역서"/>
      <sheetName val="96보완계획7.12"/>
      <sheetName val="DANGA"/>
      <sheetName val="구역화물"/>
      <sheetName val="단가일람"/>
      <sheetName val="연습"/>
      <sheetName val="2F 회의실견적(5_14 일대)"/>
      <sheetName val="CTEMCOST"/>
      <sheetName val="금리계산"/>
      <sheetName val="원가계산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시중노임단가"/>
      <sheetName val="건축내역"/>
      <sheetName val="STORAGE"/>
      <sheetName val="Y-WORK"/>
      <sheetName val="기본DATA"/>
      <sheetName val="조명율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전기일위대가"/>
      <sheetName val="금호"/>
      <sheetName val="1차설계변경내역"/>
      <sheetName val="대비"/>
      <sheetName val="C3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수량집계"/>
      <sheetName val="토목"/>
      <sheetName val="가로등내역서"/>
      <sheetName val="목차"/>
      <sheetName val="BQ"/>
      <sheetName val="정부노임단가"/>
      <sheetName val="수량산출서"/>
      <sheetName val="2000.11월설계내역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1.수인터널"/>
      <sheetName val="일위대가목차"/>
      <sheetName val="노무비단가"/>
      <sheetName val="자료입력"/>
      <sheetName val="예산명세서"/>
      <sheetName val="가설건물"/>
      <sheetName val="보차도경계석"/>
      <sheetName val="재집"/>
      <sheetName val="직재"/>
      <sheetName val="Macro2"/>
      <sheetName val="우배수"/>
      <sheetName val="맨홀"/>
      <sheetName val="계수시트"/>
      <sheetName val="토공"/>
      <sheetName val="점수계산1-2"/>
      <sheetName val="BID"/>
      <sheetName val="부대공사비"/>
      <sheetName val="현장관리비집계표"/>
      <sheetName val="본공사"/>
      <sheetName val="Total"/>
      <sheetName val="부하(성남)"/>
      <sheetName val="J直材4"/>
      <sheetName val="연부97-1"/>
      <sheetName val="갑지1"/>
      <sheetName val="3.공통공사대비"/>
      <sheetName val="단가조사"/>
      <sheetName val="실행내역서"/>
      <sheetName val="INPUT"/>
      <sheetName val="적용공정"/>
      <sheetName val="L_RPTB02_01"/>
      <sheetName val="설직재-1"/>
      <sheetName val="본선차로수량집계표"/>
      <sheetName val="설비내역서"/>
      <sheetName val="건축내역서"/>
      <sheetName val="전기내역서"/>
      <sheetName val="주사무실종합"/>
      <sheetName val="부대내역"/>
      <sheetName val="98NS-N"/>
      <sheetName val="L_RPTA05_목록"/>
      <sheetName val="토량산출서"/>
      <sheetName val="지진시"/>
      <sheetName val="BID-도로"/>
      <sheetName val="001"/>
      <sheetName val="총계"/>
      <sheetName val="내력서"/>
      <sheetName val="실행철강하도"/>
      <sheetName val="내역서2안"/>
      <sheetName val="소야공정계획표"/>
      <sheetName val="타공종이기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6PILE  (돌출)"/>
      <sheetName val="연결임시"/>
      <sheetName val="90.03실행 "/>
      <sheetName val="Sheet17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수주현황2월"/>
      <sheetName val="단면 (2)"/>
      <sheetName val="토공유동표"/>
      <sheetName val="교각계산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CA지입"/>
      <sheetName val="노원열병합  건축공사기성내역서"/>
      <sheetName val="49-119"/>
      <sheetName val="포장공"/>
      <sheetName val="가시설흙막이"/>
      <sheetName val="지주목시비량산출서"/>
      <sheetName val="율촌법률사무소2내역"/>
      <sheetName val="인건-측정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2000년 공정표"/>
      <sheetName val="유첨#2"/>
      <sheetName val="보합"/>
      <sheetName val="설비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중기일위대가"/>
      <sheetName val="BOQ"/>
      <sheetName val="본부소개"/>
      <sheetName val="기초자료"/>
      <sheetName val="여과지동"/>
      <sheetName val="내역표지"/>
      <sheetName val="공종별내역서"/>
      <sheetName val="내역총괄"/>
      <sheetName val="내역총괄2"/>
      <sheetName val="내역총괄3"/>
      <sheetName val="부하LOAD"/>
      <sheetName val="내역서 (2)"/>
      <sheetName val="고등학교"/>
      <sheetName val="9GNG운반"/>
      <sheetName val="공비대비"/>
      <sheetName val="고분전시관"/>
      <sheetName val="빌딩 안내"/>
      <sheetName val="데리네이타현황"/>
      <sheetName val="총괄내역서"/>
      <sheetName val="EQUIPMENT -2"/>
      <sheetName val="MBR9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전기2005"/>
      <sheetName val="통신2005"/>
      <sheetName val="기계경비(시간당)"/>
      <sheetName val="램머"/>
      <sheetName val="단위단가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철거산출근거"/>
      <sheetName val="점검총괄"/>
      <sheetName val="단가목록"/>
      <sheetName val="물량표"/>
      <sheetName val="CABLE SIZE-3"/>
      <sheetName val="자재목록"/>
      <sheetName val="연결관산출조서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9811"/>
      <sheetName val="투찰내역"/>
      <sheetName val="기자재대비표"/>
      <sheetName val="70%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간접"/>
      <sheetName val="20관리비율"/>
      <sheetName val="NOMUBI"/>
      <sheetName val="현관"/>
      <sheetName val="NYS"/>
      <sheetName val="노임변동률"/>
      <sheetName val="조건"/>
      <sheetName val="COMPRESSOR"/>
      <sheetName val="접지수량"/>
      <sheetName val="TOT"/>
      <sheetName val="물가대비표"/>
      <sheetName val="기자재비"/>
      <sheetName val="현장관리비내역서"/>
      <sheetName val="포장복구집계"/>
      <sheetName val="역T형교대(말뚝기초)"/>
      <sheetName val="플랜트 설치"/>
      <sheetName val="총수량집계표"/>
      <sheetName val="기계경비일람"/>
      <sheetName val="연령현황"/>
      <sheetName val="집수정(600-700)"/>
      <sheetName val="단  가  대  비  표"/>
      <sheetName val="일  위  대  가  목  록"/>
      <sheetName val="기초코드"/>
      <sheetName val="화재 탐지 설비"/>
      <sheetName val="수문일1"/>
      <sheetName val="전선"/>
      <sheetName val="CABLE"/>
      <sheetName val="발신정보"/>
      <sheetName val="주방환기"/>
      <sheetName val="총인원"/>
      <sheetName val="직급인원"/>
      <sheetName val="총괄집계표"/>
      <sheetName val="고창터널(고창방향)"/>
      <sheetName val="실행(1)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백암비스타내역"/>
      <sheetName val="DB"/>
      <sheetName val="차종별"/>
      <sheetName val="유동표(변경)"/>
      <sheetName val="ELECTRIC"/>
      <sheetName val="SCHEDULE"/>
      <sheetName val="내역서(전체)"/>
      <sheetName val="TRE TABLE"/>
      <sheetName val="세부견적서(DAS Call Back)"/>
      <sheetName val="기계경비및산출근거서"/>
      <sheetName val="토적표"/>
      <sheetName val="U-TYPE(1)"/>
      <sheetName val="3련 BOX"/>
      <sheetName val="토목주소"/>
      <sheetName val="프랜트면허"/>
      <sheetName val="1차증가원가계산"/>
      <sheetName val="경산"/>
      <sheetName val="SLAB&quot;1&quot;"/>
      <sheetName val="품셈"/>
      <sheetName val="1공구 건정토건 토공"/>
      <sheetName val=" 총괄표"/>
      <sheetName val="12월31일"/>
      <sheetName val="96정변2"/>
      <sheetName val="단위수량"/>
      <sheetName val="맨홀토공수량"/>
      <sheetName val="사원등록"/>
      <sheetName val="호봉 (2)"/>
      <sheetName val="전체"/>
      <sheetName val="자재집계"/>
      <sheetName val="구리토평1전기"/>
      <sheetName val="세부내역"/>
      <sheetName val="220 (2)"/>
      <sheetName val="세목전체"/>
      <sheetName val="Man Power &amp; Comp"/>
      <sheetName val="대림경상68억"/>
      <sheetName val="PIPE"/>
      <sheetName val="VALVE"/>
      <sheetName val="납부서"/>
      <sheetName val="환산"/>
      <sheetName val="기본사항"/>
      <sheetName val="입력"/>
      <sheetName val="경비"/>
      <sheetName val="금액내역서"/>
      <sheetName val="출력X"/>
      <sheetName val="화설내"/>
      <sheetName val="기본설계도급항목"/>
      <sheetName val="단가조사서"/>
      <sheetName val="AILC004"/>
      <sheetName val="직공비"/>
      <sheetName val="주관사업"/>
      <sheetName val="발주설계서(당초)"/>
      <sheetName val="교각별철근수량집계표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연결관암거"/>
      <sheetName val="인건비 "/>
      <sheetName val="2006기계경비산출표"/>
      <sheetName val="날개벽(시점좌측)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 견적서"/>
      <sheetName val="산출내역서"/>
      <sheetName val="³ëÀÓ"/>
      <sheetName val="증감대비"/>
      <sheetName val="TABLE"/>
      <sheetName val="변경총괄지(1)"/>
      <sheetName val="3.내역서"/>
      <sheetName val="별표"/>
      <sheetName val="OPGW기별"/>
      <sheetName val="건설장비기초단가"/>
      <sheetName val="전류"/>
      <sheetName val="일위목차"/>
      <sheetName val="포장절단"/>
      <sheetName val="DATA(BAC)"/>
      <sheetName val="일위단가"/>
      <sheetName val="일위(설)"/>
      <sheetName val="참조-(1)"/>
      <sheetName val="제수변수량"/>
      <sheetName val="공기변수량"/>
      <sheetName val="A 견적"/>
      <sheetName val="전기공사일위대가"/>
      <sheetName val="건축공사실행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/>
      <sheetData sheetId="349" refreshError="1"/>
      <sheetData sheetId="350" refreshError="1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정보시스템"/>
      <sheetName val="컴퓨"/>
      <sheetName val="CC공사내역"/>
      <sheetName val="가구"/>
      <sheetName val="OA플"/>
      <sheetName val="문제은행"/>
      <sheetName val="심리"/>
      <sheetName val="CATV"/>
      <sheetName val="시물"/>
      <sheetName val="인쇄"/>
      <sheetName val="전자도서관"/>
      <sheetName val="어학실습"/>
      <sheetName val="강당AV"/>
      <sheetName val="캐드"/>
      <sheetName val="사무자동화"/>
      <sheetName val="가전"/>
      <sheetName val="회의실AV"/>
      <sheetName val="기타"/>
      <sheetName val="전자교환기"/>
      <sheetName val="LAN"/>
      <sheetName val="배선"/>
      <sheetName val="빌딩안내"/>
      <sheetName val="제경비"/>
      <sheetName val="기술자파견"/>
      <sheetName val="연수생초청"/>
      <sheetName val="유지보수파견"/>
      <sheetName val="비용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 xml:space="preserve">공사명 : </v>
          </cell>
        </row>
        <row r="2">
          <cell r="A2" t="str">
            <v>NO</v>
          </cell>
          <cell r="B2" t="str">
            <v>품          명</v>
          </cell>
          <cell r="C2" t="str">
            <v>규    격</v>
          </cell>
          <cell r="D2" t="str">
            <v>단위</v>
          </cell>
          <cell r="E2" t="str">
            <v>수량</v>
          </cell>
          <cell r="F2" t="str">
            <v xml:space="preserve">    재     료      비</v>
          </cell>
          <cell r="H2" t="str">
            <v xml:space="preserve">    노     무      비</v>
          </cell>
          <cell r="J2" t="str">
            <v>계</v>
          </cell>
          <cell r="K2" t="str">
            <v>비   고</v>
          </cell>
        </row>
        <row r="3">
          <cell r="F3" t="str">
            <v>단   가</v>
          </cell>
          <cell r="G3" t="str">
            <v>금   액</v>
          </cell>
          <cell r="H3" t="str">
            <v>단   가</v>
          </cell>
          <cell r="I3" t="str">
            <v>금   액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보집계표"/>
      <sheetName val="실행내역"/>
      <sheetName val="산출내역"/>
      <sheetName val="combi(wall)"/>
      <sheetName val="표지"/>
      <sheetName val="WORK"/>
      <sheetName val="산업개발안내서"/>
      <sheetName val="General Data"/>
      <sheetName val="대치판정"/>
      <sheetName val="ITEM"/>
      <sheetName val="맨홀수량집계"/>
      <sheetName val="내역서"/>
      <sheetName val="공통비"/>
      <sheetName val="#REF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수량집계표"/>
      <sheetName val="옹벽수량"/>
      <sheetName val="호안공"/>
      <sheetName val="철근집계"/>
      <sheetName val="옹벽수량집계표 (2)"/>
      <sheetName val="Sheet1"/>
      <sheetName val="Sheet2"/>
      <sheetName val="Sheet3"/>
      <sheetName val="옹벽"/>
      <sheetName val="부하계산서"/>
      <sheetName val="COPING"/>
      <sheetName val="다이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PIER42"/>
      <sheetName val="ABUT수량-A1"/>
      <sheetName val="수안보-MBR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ABUT수량-1"/>
      <sheetName val="토ABUT수량-2"/>
      <sheetName val="토PIER수량-1"/>
      <sheetName val="토PIER수량-2"/>
      <sheetName val="토PIER수량-3"/>
      <sheetName val="슬래브단면도"/>
      <sheetName val="SLAB수량(46.0)"/>
      <sheetName val="ABUT수량-A1"/>
      <sheetName val="ABUT수량-A2"/>
      <sheetName val="PIER수량-1"/>
      <sheetName val="PIER수량-2"/>
      <sheetName val="PIER수량-3"/>
      <sheetName val="가도공사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주요자재집계"/>
      <sheetName val="몰탈자재집계"/>
      <sheetName val="간지"/>
      <sheetName val="DATE"/>
      <sheetName val="포장공"/>
      <sheetName val="구조물철거타공정이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#REF"/>
      <sheetName val="ABUT수량-A1"/>
      <sheetName val="산1~6"/>
      <sheetName val="단위수량"/>
      <sheetName val="고양관재"/>
      <sheetName val="투찰가"/>
      <sheetName val="실행대비"/>
      <sheetName val="공통가설"/>
      <sheetName val="수안보-MBR1"/>
      <sheetName val="VENDOR LIST"/>
      <sheetName val="공통비"/>
      <sheetName val="명단"/>
      <sheetName val="기계공사"/>
      <sheetName val="청주-교대(A1)"/>
      <sheetName val="노임단가"/>
      <sheetName val="건축"/>
      <sheetName val="단가조사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총괄"/>
      <sheetName val="계획설명"/>
      <sheetName val="자금구분"/>
      <sheetName val="예산총괄"/>
      <sheetName val="재료비,노무비"/>
      <sheetName val="경비"/>
      <sheetName val="일반관리비,이윤"/>
      <sheetName val="수량산출"/>
      <sheetName val="품셈총괄"/>
      <sheetName val="품셈명세"/>
      <sheetName val="설운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#REF"/>
      <sheetName val="수안보-MBR1"/>
      <sheetName val="포장공"/>
      <sheetName val="입력자료"/>
      <sheetName val="CALCULATION"/>
      <sheetName val="Sheet1"/>
      <sheetName val="우수"/>
      <sheetName val="화재 탐지 설비"/>
      <sheetName val="STEEL BOX 단면설계(SEC.8)"/>
      <sheetName val="tggwan(mac)"/>
      <sheetName val="내역서"/>
      <sheetName val="실행철강하도"/>
      <sheetName val="POW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정보시스템"/>
      <sheetName val="컴퓨"/>
      <sheetName val="CC공사내역"/>
      <sheetName val="가구"/>
      <sheetName val="OA플"/>
      <sheetName val="문제은행"/>
      <sheetName val="심리"/>
      <sheetName val="CATV"/>
      <sheetName val="시물"/>
      <sheetName val="인쇄"/>
      <sheetName val="전자도서관"/>
      <sheetName val="어학실습"/>
      <sheetName val="강당AV"/>
      <sheetName val="캐드"/>
      <sheetName val="사무자동화"/>
      <sheetName val="가전"/>
      <sheetName val="회의실AV"/>
      <sheetName val="기타"/>
      <sheetName val="전자교환기"/>
      <sheetName val="LAN"/>
      <sheetName val="배선"/>
      <sheetName val="빌딩안내"/>
      <sheetName val="제경비"/>
      <sheetName val="기술자파견"/>
      <sheetName val="연수생초청"/>
      <sheetName val="유지보수파견"/>
      <sheetName val="비용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A1" t="str">
            <v xml:space="preserve">공사명 : </v>
          </cell>
        </row>
        <row r="2">
          <cell r="A2" t="str">
            <v>NO</v>
          </cell>
          <cell r="B2" t="str">
            <v>품          명</v>
          </cell>
          <cell r="C2" t="str">
            <v>규    격</v>
          </cell>
          <cell r="D2" t="str">
            <v>단위</v>
          </cell>
          <cell r="E2" t="str">
            <v>수량</v>
          </cell>
          <cell r="F2" t="str">
            <v xml:space="preserve">    재     료      비</v>
          </cell>
          <cell r="H2" t="str">
            <v xml:space="preserve">    노     무      비</v>
          </cell>
          <cell r="J2" t="str">
            <v>계</v>
          </cell>
          <cell r="K2" t="str">
            <v>비   고</v>
          </cell>
        </row>
        <row r="3">
          <cell r="F3" t="str">
            <v>단   가</v>
          </cell>
          <cell r="G3" t="str">
            <v>금   액</v>
          </cell>
          <cell r="H3" t="str">
            <v>단   가</v>
          </cell>
          <cell r="I3" t="str">
            <v>금   액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Sheet1"/>
      <sheetName val="정공공사"/>
      <sheetName val="원가"/>
      <sheetName val="소비자가"/>
      <sheetName val="PIPE(UG)내역"/>
      <sheetName val="출금실적"/>
      <sheetName val="5.경상직원"/>
      <sheetName val="목록"/>
      <sheetName val="16-1"/>
      <sheetName val="A 견적"/>
      <sheetName val="유림총괄"/>
      <sheetName val="일위대가"/>
      <sheetName val="내역서"/>
      <sheetName val="터파기및재료"/>
      <sheetName val="내역"/>
      <sheetName val="4차원가계산서"/>
      <sheetName val="공사개요"/>
      <sheetName val="산출내역서집계표"/>
      <sheetName val="노임단가"/>
      <sheetName val="물가시세"/>
      <sheetName val="단가"/>
      <sheetName val="H-PILE수량집계"/>
      <sheetName val="과천MAIN"/>
      <sheetName val="Piping Design Data"/>
      <sheetName val="표지"/>
      <sheetName val="삼희오텔"/>
      <sheetName val="대차대조표"/>
      <sheetName val="견적공통"/>
      <sheetName val="평형공사비"/>
      <sheetName val="5_경상직원"/>
      <sheetName val="A_견적"/>
      <sheetName val="관람석제출"/>
      <sheetName val="40집계"/>
      <sheetName val="부대대비"/>
      <sheetName val="냉연집계"/>
      <sheetName val="노임"/>
      <sheetName val="개요"/>
      <sheetName val="__MAIN"/>
      <sheetName val="36신설수량"/>
      <sheetName val="경상직원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JUCK"/>
      <sheetName val="실행대비"/>
      <sheetName val="일반부표"/>
      <sheetName val="실행철강하도"/>
      <sheetName val="단가 및 재료비"/>
      <sheetName val="중기사용료산출근거"/>
      <sheetName val="날개수량1.5"/>
      <sheetName val="터널조도"/>
      <sheetName val="Upgrades pricing"/>
      <sheetName val="분전함신설"/>
      <sheetName val="접지1종"/>
      <sheetName val="암센터"/>
      <sheetName val="CON'C"/>
      <sheetName val="산출내역서"/>
      <sheetName val="보고서원고"/>
      <sheetName val="hvac(제어동)"/>
      <sheetName val="실행"/>
      <sheetName val="01A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영업.일1"/>
      <sheetName val="중기"/>
      <sheetName val="FAB별"/>
      <sheetName val="총괄표"/>
      <sheetName val="간접비"/>
      <sheetName val="간접"/>
      <sheetName val="문학간접"/>
      <sheetName val="도급기성"/>
      <sheetName val="소상 &quot;1&quot;"/>
      <sheetName val="Total"/>
      <sheetName val="집계표"/>
      <sheetName val="동원(3)"/>
      <sheetName val="예정(3)"/>
      <sheetName val="anaysis_sheet"/>
      <sheetName val="첨"/>
      <sheetName val="Sheet2"/>
      <sheetName val="우수"/>
      <sheetName val="사업예산내역"/>
      <sheetName val="사업예산품의서"/>
      <sheetName val="시중노임"/>
      <sheetName val="현장관리비"/>
      <sheetName val="공통비(전체)"/>
      <sheetName val="공용시설내역"/>
      <sheetName val="현장청취복명서"/>
      <sheetName val="조건 (A)"/>
      <sheetName val="인건-측정"/>
      <sheetName val="산출근거"/>
      <sheetName val="이름표지정"/>
      <sheetName val="2002하반기노임기준"/>
      <sheetName val="플랜트 설치"/>
      <sheetName val="2.대외공문"/>
      <sheetName val="예산총괄"/>
      <sheetName val="48일위"/>
      <sheetName val="工완성공사율"/>
      <sheetName val="Personnaliser..."/>
      <sheetName val="Takt Time"/>
      <sheetName val="원가계산서"/>
      <sheetName val="조정금액결과표 (차수별)"/>
      <sheetName val="유림골조"/>
      <sheetName val="TC표지"/>
      <sheetName val="평가데이터"/>
      <sheetName val="노임단가표"/>
      <sheetName val="노무산출서"/>
      <sheetName val="물가자료"/>
      <sheetName val="노임단가(2000하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#2_일위대가목록"/>
      <sheetName val="공사원가계산서"/>
      <sheetName val="노임"/>
      <sheetName val="일위대가표"/>
      <sheetName val="자재단가비교표"/>
      <sheetName val="단가비교"/>
      <sheetName val="조건"/>
      <sheetName val="용지"/>
      <sheetName val="자재단가"/>
      <sheetName val="일위(PN)"/>
      <sheetName val="과천MAIN"/>
      <sheetName val="개요"/>
      <sheetName val="__MAIN"/>
      <sheetName val="MOTOR"/>
      <sheetName val="부대대비"/>
      <sheetName val="냉연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테이퍼"/>
      <sheetName val="LIST"/>
      <sheetName val="포장공"/>
      <sheetName val="ACUNIT"/>
      <sheetName val="AC포장수량"/>
      <sheetName val="CONUNIT"/>
      <sheetName val="인도블럭"/>
      <sheetName val="선택층공제"/>
      <sheetName val="아스"/>
      <sheetName val="콘크"/>
      <sheetName val="AC포장수량 (2)"/>
      <sheetName val="구조물공"/>
      <sheetName val="단가"/>
      <sheetName val="대포2교접속"/>
      <sheetName val="천방교접속"/>
      <sheetName val="단면 (2)"/>
      <sheetName val="주beam"/>
      <sheetName val="노임단가 (Print 불필요)"/>
      <sheetName val="간접비 총괄표"/>
      <sheetName val="공정코드"/>
      <sheetName val="내역"/>
      <sheetName val="토공사"/>
      <sheetName val="식생블럭단위수량"/>
      <sheetName val="3PH-철콘분+옥내기초설계분 (정렬) (2)"/>
      <sheetName val="Input"/>
      <sheetName val="PAVE"/>
      <sheetName val="D-3109"/>
      <sheetName val="철근총괄"/>
      <sheetName val="교각1"/>
      <sheetName val="Sheet1"/>
      <sheetName val="부대단위수량"/>
      <sheetName val="갑지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CALCULATION"/>
      <sheetName val="입력자료(출력금지)"/>
      <sheetName val="수안보-MBR1"/>
      <sheetName val="설계조건"/>
      <sheetName val="포장공"/>
      <sheetName val="Sheet1"/>
      <sheetName val="Graph (LGEN)"/>
      <sheetName val="out_prog"/>
      <sheetName val="선적schedule (2)"/>
      <sheetName val="COPING"/>
      <sheetName val="화재 탐지 설비"/>
      <sheetName val="Macro1"/>
      <sheetName val="3련 BOX"/>
      <sheetName val="동원(3)"/>
      <sheetName val="steel data sheet"/>
      <sheetName val="조정금액결과표 (차수별)"/>
      <sheetName val="DATE"/>
      <sheetName val="#REF"/>
      <sheetName val="입력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안보-MBR1"/>
      <sheetName val="ABUT수량_A1"/>
      <sheetName val="수안보_MBR1"/>
      <sheetName val="DATE"/>
      <sheetName val="COPING"/>
      <sheetName val="중산교"/>
      <sheetName val="Sheet1"/>
      <sheetName val="IN"/>
      <sheetName val="3련 BOX"/>
      <sheetName val="원형1호맨홀토공수량"/>
      <sheetName val="포장공"/>
      <sheetName val="노임"/>
      <sheetName val="노임단가"/>
      <sheetName val="CALCULATION"/>
      <sheetName val="다이꾸"/>
      <sheetName val="설계조건"/>
      <sheetName val="안정계산"/>
      <sheetName val="단면검토"/>
      <sheetName val="자압"/>
      <sheetName val="우각부보강"/>
      <sheetName val="안정검토"/>
      <sheetName val="ⴭⴭⴭ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전선 및 전선관"/>
      <sheetName val="성지공현"/>
      <sheetName val="#REF"/>
      <sheetName val="내역서"/>
      <sheetName val="갑지"/>
      <sheetName val="화재 탐지 설비"/>
      <sheetName val=" 냉각수펌프"/>
      <sheetName val="공조기휀"/>
      <sheetName val="AHU집계"/>
      <sheetName val="토목주소"/>
      <sheetName val="프랜트면허"/>
      <sheetName val="0226"/>
      <sheetName val="1차네트공정"/>
      <sheetName val="업체명"/>
      <sheetName val="관리"/>
      <sheetName val="SG"/>
      <sheetName val="예가표"/>
      <sheetName val="갑지(추정)"/>
      <sheetName val="실행예산대비 발주내역1차"/>
      <sheetName val="S0"/>
      <sheetName val="집계표(육상)"/>
      <sheetName val="지급자재"/>
      <sheetName val="조명일위"/>
      <sheetName val="단면별연장"/>
      <sheetName val="실행(ALT1)"/>
      <sheetName val="주식"/>
      <sheetName val="본부장"/>
      <sheetName val="공사개요"/>
      <sheetName val="COVER"/>
      <sheetName val="wall"/>
      <sheetName val="내역"/>
      <sheetName val="입찰안"/>
      <sheetName val="DATA"/>
      <sheetName val="토사(PE)"/>
      <sheetName val="2.대외공문"/>
      <sheetName val="잡비"/>
      <sheetName val="관리동"/>
      <sheetName val="일위대가"/>
      <sheetName val="GAEYO"/>
      <sheetName val="Macro1"/>
      <sheetName val="10월"/>
      <sheetName val="견적서"/>
      <sheetName val="가로등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98지급계획"/>
      <sheetName val="조건"/>
      <sheetName val="__MAIN"/>
      <sheetName val="자재단가"/>
      <sheetName val="EP0618"/>
      <sheetName val="bm(CIcable)"/>
      <sheetName val="일위(PN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#REF"/>
      <sheetName val="경비2내역"/>
      <sheetName val="물가대비표"/>
      <sheetName val="Sheet3"/>
      <sheetName val="T1"/>
      <sheetName val="내역"/>
      <sheetName val="Build Up"/>
      <sheetName val="TBN실행"/>
      <sheetName val="대포2교접속"/>
      <sheetName val="천방교접속"/>
      <sheetName val="집계표"/>
      <sheetName val="Sheet1"/>
      <sheetName val="Sheet5"/>
      <sheetName val="Sheet4"/>
      <sheetName val="단가산출"/>
      <sheetName val="재료비단가"/>
      <sheetName val="TYPE-A"/>
      <sheetName val="공사내역"/>
      <sheetName val="준검 내역서"/>
      <sheetName val="판정표"/>
      <sheetName val="MOTOR"/>
      <sheetName val="3련 BOX"/>
      <sheetName val="내역서"/>
      <sheetName val="식재인부"/>
      <sheetName val="변경비교-을"/>
      <sheetName val="자재단가비교표"/>
      <sheetName val="계수시트"/>
      <sheetName val="원가계산서"/>
      <sheetName val="산출내역서"/>
      <sheetName val="화재 탐지 설비"/>
      <sheetName val="노임단가"/>
      <sheetName val="steel data sheet"/>
      <sheetName val="ABUT수량-A1"/>
      <sheetName val="#2_일위대가목록"/>
      <sheetName val="건축내역"/>
      <sheetName val="부표총괄"/>
      <sheetName val="배관내역"/>
      <sheetName val="단가"/>
      <sheetName val="표지"/>
      <sheetName val="COPING"/>
      <sheetName val="일위대가목차"/>
      <sheetName val="투찰"/>
      <sheetName val="KOGAS"/>
      <sheetName val="Sheet6"/>
      <sheetName val="안정검토"/>
      <sheetName val="재료비단가(VALVE)"/>
      <sheetName val="costing_CV"/>
      <sheetName val="costing_ESDV"/>
      <sheetName val="costing_FE"/>
      <sheetName val="costing_Misc"/>
      <sheetName val="costing_MOV"/>
      <sheetName val="costing_Press"/>
      <sheetName val="하조서"/>
      <sheetName val="실행철강하도"/>
      <sheetName val="1.수인터널"/>
      <sheetName val="자재단가"/>
      <sheetName val="activity"/>
      <sheetName val="가도공"/>
      <sheetName val="DB_ET200(R. A)"/>
      <sheetName val="기둥(원형)"/>
      <sheetName val="C3"/>
      <sheetName val="유림골조"/>
      <sheetName val="교각1"/>
      <sheetName val="실행내역서"/>
      <sheetName val="일위대가"/>
      <sheetName val="갑지(추정)"/>
      <sheetName val="P.M 별"/>
      <sheetName val="SG"/>
      <sheetName val="input"/>
      <sheetName val="배수관공"/>
      <sheetName val="AC포장수량"/>
      <sheetName val="자료입력"/>
      <sheetName val="예산명세서"/>
      <sheetName val="용소리교"/>
      <sheetName val="포장공"/>
      <sheetName val="tggwan(mac)"/>
      <sheetName val="VENDOR LIST"/>
      <sheetName val="공통비"/>
      <sheetName val="품셈1-26"/>
      <sheetName val="HVAC"/>
      <sheetName val="EQT-ESTN"/>
      <sheetName val="보집계표"/>
      <sheetName val="적용환율"/>
      <sheetName val="Equipment"/>
      <sheetName val="노원열병합  건축공사기성내역서"/>
      <sheetName val="Piping"/>
      <sheetName val="POWER"/>
      <sheetName val="DATA"/>
      <sheetName val="건축전기약전.소방"/>
      <sheetName val="접지 "/>
      <sheetName val="CABLE"/>
      <sheetName val="건축전기전등.전열"/>
      <sheetName val="TRAY&amp;터파기"/>
      <sheetName val="3004-2"/>
      <sheetName val="BSD (2)"/>
      <sheetName val="품_#1_1"/>
      <sheetName val="품_#1_2"/>
      <sheetName val="품_#1_3"/>
      <sheetName val="품_#1_4"/>
      <sheetName val="품_#1_5"/>
      <sheetName val="품_#1_7"/>
      <sheetName val="품_#1_8"/>
      <sheetName val="품_#1_9"/>
      <sheetName val="품_#2"/>
      <sheetName val="품_#3"/>
      <sheetName val="품_#4"/>
      <sheetName val="품_#4_1"/>
      <sheetName val="품_#4_2"/>
      <sheetName val="품_#4_3"/>
      <sheetName val="품_#4_4"/>
      <sheetName val="품_#4_5"/>
      <sheetName val="품_#4_6"/>
      <sheetName val="품_#5"/>
      <sheetName val="품_#5_1"/>
      <sheetName val="품_#5_2"/>
      <sheetName val="품_#6"/>
      <sheetName val="품_#7"/>
      <sheetName val="품_#8"/>
      <sheetName val="품_#9"/>
      <sheetName val="품_#9_1"/>
      <sheetName val="품_#9__2"/>
      <sheetName val="품_#9_3"/>
      <sheetName val="품_#10"/>
      <sheetName val="산_#1"/>
      <sheetName val="산_#1_1"/>
      <sheetName val="산_#1_2"/>
      <sheetName val="산_#1_3"/>
      <sheetName val="산_#1_4"/>
      <sheetName val="산_#1_5"/>
      <sheetName val="산_#1_7"/>
      <sheetName val="산_#1_8"/>
      <sheetName val="산_#1_9"/>
      <sheetName val="산_#2"/>
      <sheetName val="산_#3"/>
      <sheetName val="산_#3_1"/>
      <sheetName val="산_#3_2"/>
      <sheetName val="산_#3_3"/>
      <sheetName val="산_#3_4"/>
      <sheetName val="산_#4"/>
      <sheetName val="산_#4_1"/>
      <sheetName val="산_#4_2"/>
      <sheetName val="산_#4_2_1"/>
      <sheetName val="산_#4_2_2"/>
      <sheetName val="산_#4_2_3"/>
      <sheetName val="산_#4_2_4"/>
      <sheetName val="산_#4_2_5"/>
      <sheetName val="산_#4_2_6"/>
      <sheetName val="산_#4_2_7"/>
      <sheetName val="산_#4_3"/>
      <sheetName val="산_#4_4"/>
      <sheetName val="산_#4_4_1"/>
      <sheetName val="산_#4_4_2"/>
      <sheetName val="산_#4_4_3"/>
      <sheetName val="산_#4_4_4"/>
      <sheetName val="산_#4_4_5"/>
      <sheetName val="산_#4_4_6"/>
      <sheetName val="산_#4_4_7"/>
      <sheetName val="산_#5"/>
      <sheetName val="산_#5_1"/>
      <sheetName val="산_#5_2"/>
      <sheetName val="산_#5_3"/>
      <sheetName val="산_#5_4"/>
      <sheetName val="산_#5_5"/>
      <sheetName val="산_#6"/>
      <sheetName val="산_#6_1"/>
      <sheetName val="산_#6_2"/>
      <sheetName val="산_#6_3"/>
      <sheetName val="산_#7"/>
      <sheetName val="산_#7_1"/>
      <sheetName val="산_#7_2"/>
      <sheetName val="산_#7_3"/>
      <sheetName val="산_#7_4"/>
      <sheetName val="산_#8"/>
      <sheetName val="산_#9"/>
      <sheetName val="산_#10"/>
      <sheetName val="산_#11"/>
      <sheetName val="산_#11_1"/>
      <sheetName val="산_#11_2"/>
      <sheetName val="산_#11_3"/>
      <sheetName val="산_#12"/>
      <sheetName val="산_#12_1"/>
      <sheetName val="산_#12_2"/>
      <sheetName val="산_#12_3"/>
      <sheetName val="산_#13"/>
      <sheetName val="산_#14"/>
      <sheetName val="산_#14_1"/>
      <sheetName val="산_#14_2"/>
      <sheetName val="산_#14_3"/>
      <sheetName val="산_#14_4"/>
      <sheetName val="산_#15"/>
      <sheetName val="INSTR"/>
      <sheetName val="UG_BOM"/>
      <sheetName val="중량산출"/>
      <sheetName val="단면 (2)"/>
      <sheetName val="SHL"/>
      <sheetName val="D-623D"/>
      <sheetName val="plan&amp;section of foundation"/>
      <sheetName val="design criteria"/>
      <sheetName val="TIE-INS"/>
      <sheetName val="일위대가(가설)"/>
      <sheetName val="당초"/>
      <sheetName val="토사(PE)"/>
      <sheetName val="슬래브(PF)(하류)"/>
      <sheetName val="DATE"/>
      <sheetName val="청주-교대(A1)"/>
      <sheetName val="단가조사"/>
      <sheetName val="시중노임(공사)"/>
      <sheetName val="산1~6"/>
      <sheetName val="배수공"/>
      <sheetName val="측구공"/>
      <sheetName val="산근"/>
      <sheetName val="실행내역"/>
      <sheetName val="member design"/>
      <sheetName val="working load at the btm ft."/>
      <sheetName val="soil bearing check"/>
      <sheetName val="한강운반비"/>
      <sheetName val="정보매체A동"/>
      <sheetName val="1호토공"/>
      <sheetName val="EQUIP-H"/>
      <sheetName val="9GNG운반"/>
      <sheetName val="맨홀수량산출"/>
      <sheetName val=""/>
      <sheetName val="신공항A-9(원가수정)"/>
      <sheetName val="용량(1-2)"/>
      <sheetName val="주차구획선수량"/>
      <sheetName val="환율"/>
      <sheetName val="구조물철거타공정이월"/>
      <sheetName val="TYPE별집계"/>
      <sheetName val="DESIGN CRETERIA"/>
      <sheetName val="일위대가표"/>
      <sheetName val="Build_Up"/>
      <sheetName val="SS2"/>
      <sheetName val="SYS_DB"/>
      <sheetName val="IT-BAT"/>
      <sheetName val="제일"/>
      <sheetName val="금호"/>
      <sheetName val="공업용수관로"/>
      <sheetName val="기준"/>
      <sheetName val="품셈TABLE"/>
      <sheetName val="설계명세서"/>
      <sheetName val="ITB COST"/>
      <sheetName val="공틀공사"/>
      <sheetName val="입찰안"/>
      <sheetName val="우수공"/>
      <sheetName val="static.cal"/>
      <sheetName val="1"/>
      <sheetName val="Summary"/>
      <sheetName val="COVER-P"/>
      <sheetName val="BID"/>
      <sheetName val="내역(정지)"/>
      <sheetName val="IN"/>
      <sheetName val="Total"/>
      <sheetName val="BQ"/>
      <sheetName val="코드표"/>
      <sheetName val="PIPE(UG)내역"/>
      <sheetName val="가감수량"/>
      <sheetName val="CALCULATION"/>
      <sheetName val="환율change"/>
      <sheetName val="아파트건축"/>
      <sheetName val="정부노임단가"/>
      <sheetName val="수량산출서"/>
      <sheetName val="2.대외공문"/>
      <sheetName val="CAL"/>
      <sheetName val="총괄표"/>
      <sheetName val="신재료비"/>
      <sheetName val="수량산출"/>
      <sheetName val="증감내역서"/>
      <sheetName val="품"/>
      <sheetName val="wall"/>
      <sheetName val="시공업체명부"/>
      <sheetName val="판정1교토공"/>
      <sheetName val="설계조건"/>
      <sheetName val="견"/>
      <sheetName val="약품공급2"/>
      <sheetName val="배관단가조사서"/>
      <sheetName val="1NYS(당)"/>
      <sheetName val="BJJIN"/>
      <sheetName val="FORM-0"/>
      <sheetName val="EQUIP LIST"/>
      <sheetName val="토공정보"/>
      <sheetName val="Sheet1 (2)"/>
      <sheetName val="일위대가 "/>
      <sheetName val="세금자료"/>
      <sheetName val="DG3285"/>
      <sheetName val="물량표"/>
      <sheetName val="CODE"/>
      <sheetName val="dtct cong"/>
      <sheetName val="98VS99(EL)"/>
      <sheetName val="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노임단가"/>
      <sheetName val="노단"/>
      <sheetName val="단산"/>
      <sheetName val="명세"/>
      <sheetName val="일대"/>
      <sheetName val="구조물철거타공정이월"/>
      <sheetName val="수안보-MBR1"/>
      <sheetName val="데이타"/>
      <sheetName val="단중표-ST"/>
      <sheetName val="변수값"/>
      <sheetName val="중기상차"/>
      <sheetName val="AS복구"/>
      <sheetName val="중기터파기"/>
      <sheetName val="design criteria"/>
      <sheetName val="단면 (2)"/>
      <sheetName val="COPING"/>
      <sheetName val="총괄"/>
      <sheetName val="값"/>
      <sheetName val="입력"/>
      <sheetName val="U-PLATE"/>
      <sheetName val="금액"/>
      <sheetName val="CAL"/>
      <sheetName val="고양관재"/>
      <sheetName val="일위대가 "/>
      <sheetName val="ABUT수량-A1"/>
      <sheetName val="2003상반기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축제공총괄표"/>
      <sheetName val="축제공집계표"/>
      <sheetName val="호안집계표"/>
      <sheetName val="배수통관총괄표"/>
      <sheetName val="배수문집"/>
      <sheetName val="부체집"/>
      <sheetName val="#REF"/>
      <sheetName val="DATE"/>
      <sheetName val="일위대가표"/>
      <sheetName val="실행내역"/>
      <sheetName val="급여조견표"/>
      <sheetName val="Sheet1"/>
      <sheetName val="Sheet1 (2)"/>
      <sheetName val="전기"/>
      <sheetName val="경동~상록"/>
      <sheetName val="우주~로베로"/>
      <sheetName val="백암비스타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데이타"/>
      <sheetName val="식재인부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내역"/>
      <sheetName val="준공정산"/>
      <sheetName val="AS포장복구 "/>
      <sheetName val="N賃率-職"/>
      <sheetName val="집계표"/>
      <sheetName val="정공공사"/>
      <sheetName val="Sheet1"/>
      <sheetName val="설계서"/>
      <sheetName val="합천내역"/>
      <sheetName val="1안"/>
      <sheetName val="가감수량"/>
      <sheetName val="맨홀수량산출"/>
      <sheetName val="설계명세서"/>
      <sheetName val="건축-물가변동"/>
      <sheetName val="코드"/>
      <sheetName val="노임단가"/>
      <sheetName val="#REF"/>
      <sheetName val="증감대비"/>
      <sheetName val="가설공사"/>
      <sheetName val="_x0000_"/>
      <sheetName val="연습"/>
      <sheetName val="산출근거(복구)"/>
      <sheetName val="단가표"/>
      <sheetName val="자료"/>
      <sheetName val="b_balju_cho"/>
      <sheetName val="세부내역서"/>
      <sheetName val="건축"/>
      <sheetName val="DATA"/>
      <sheetName val="Total"/>
      <sheetName val="Detail"/>
      <sheetName val="실행간접비용"/>
      <sheetName val="01.가로등"/>
      <sheetName val="02.펌프장"/>
      <sheetName val="sal"/>
      <sheetName val="EQT-ESTN"/>
      <sheetName val="기존단가 (2)"/>
      <sheetName val="내역서1"/>
      <sheetName val="_x0000_k_x0000_y_x0000__x0000__x0000_£_x0000_±_x0000_¿_x0000_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공사개요"/>
      <sheetName val="노무,재료"/>
      <sheetName val="가스내역"/>
      <sheetName val="내역갑지"/>
      <sheetName val="맨홀수량산출_x0000__x0000__x0000__x0000__x0010_[내역서.xls]건축-물"/>
      <sheetName val="환율"/>
      <sheetName val="_x0000__x0004_"/>
      <sheetName val="시행후면적"/>
      <sheetName val="수지예산"/>
      <sheetName val="3.내역서"/>
      <sheetName val="9GNG운반"/>
      <sheetName val="Sheet13"/>
      <sheetName val="Sheet14"/>
      <sheetName val="Sheet9"/>
      <sheetName val="입고장부 (4)"/>
      <sheetName val="_x0000__x0006_Ā嗰"/>
      <sheetName val="노임,재료비"/>
      <sheetName val="CTEMCOST"/>
      <sheetName val="__"/>
      <sheetName val="본댐설계"/>
      <sheetName val="준검 내역서"/>
      <sheetName val="F-CV1.5SQ-2C"/>
      <sheetName val="工완성공사율"/>
      <sheetName val="내역서집계(도급)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P0618"/>
      <sheetName val="을지(방송)"/>
      <sheetName val="PANEL_중량산출"/>
      <sheetName val="타견적서_영시스템"/>
      <sheetName val="사통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요율"/>
      <sheetName val="설계기준"/>
      <sheetName val="내역1"/>
      <sheetName val="약품공급2"/>
      <sheetName val=":"/>
      <sheetName val="견적B"/>
      <sheetName val="기구조직"/>
      <sheetName val="자단"/>
      <sheetName val="교대"/>
      <sheetName val="날개벽수량표"/>
      <sheetName val="1.설계조건"/>
      <sheetName val="_x0000_ߐଷॠଷ_x0000_"/>
      <sheetName val="일위"/>
      <sheetName val="실행철강하도"/>
      <sheetName val="가로등설치비"/>
      <sheetName val="산출(전기)"/>
      <sheetName val="2016.06.11 가로등 산출조서(백양대로).xls"/>
      <sheetName val="_x000a_검ǀ_x0000__x0000__x0000_庯"/>
      <sheetName val="guard(mac)"/>
      <sheetName val="[내역서.xls]:"/>
      <sheetName val="[내역서.xls][내역서.xls]:"/>
      <sheetName val="[내역서.xls][내역서.xls][내역서.xls]:"/>
      <sheetName val="계수시트"/>
      <sheetName val="청소년수련관"/>
      <sheetName val="부하계산서"/>
      <sheetName val="토사(PE)"/>
      <sheetName val="_x005f_x0000_"/>
      <sheetName val="_x005f_x0000_k_x005f_x0000_y_x005f_x0000__x005f_x0000_"/>
      <sheetName val="데리네이타현황"/>
      <sheetName val="[내역서.xls][내역서.xls][내역서.xls][내역서"/>
      <sheetName val="참조"/>
      <sheetName val="시설물일위"/>
      <sheetName val="단가결정"/>
      <sheetName val="내역아"/>
      <sheetName val="울타리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_x000a_검ǀ"/>
      <sheetName val="예산명세서"/>
      <sheetName val="일반문틀 설치"/>
      <sheetName val="총괄집계표"/>
      <sheetName val=" "/>
      <sheetName val=" 검ǀ_x0000__x0000__x0000_庯"/>
      <sheetName val="교량하부공"/>
      <sheetName val=" 검ǀ"/>
      <sheetName val="터파기및재료"/>
      <sheetName val="노무비계"/>
      <sheetName val="한일양산"/>
      <sheetName val="카렌스센터계량기설치공사"/>
      <sheetName val="WORK"/>
      <sheetName val="70%"/>
      <sheetName val="총괄표 "/>
      <sheetName val="북제주원가"/>
      <sheetName val="문학간접"/>
      <sheetName val="가설"/>
      <sheetName val="목재훈증"/>
      <sheetName val="운반"/>
      <sheetName val="지붕(기와)"/>
      <sheetName val="가도공"/>
      <sheetName val="대치판정"/>
      <sheetName val="밸브설치"/>
      <sheetName val="_x005f_x0000__x005f_x0004_"/>
      <sheetName val="_x005f_x0000__x005f_x0006_Ā嗰"/>
      <sheetName val="_x005f_x005f_x005f_x0000_"/>
      <sheetName val="_x005f_x0000_ߐଷॠଷ_x005f_x0000_"/>
      <sheetName val="_x005f_x000a_검ǀ"/>
      <sheetName val="맨홀수량산출_x005f_x0000__x005f_x0000__x005f_x0000__x00"/>
      <sheetName val="_x005f_x000a_검ǀ_x005f_x0000__x005f_x0000__x005f_x0000_"/>
      <sheetName val="입력표"/>
      <sheetName val="직재"/>
      <sheetName val="재집"/>
      <sheetName val="단면 (2)"/>
      <sheetName val="COPING"/>
      <sheetName val="기타 정보통신공사"/>
      <sheetName val="2000.11월설계내역"/>
      <sheetName val="맨홀수량산출_x0000__x0000__x0000__x00"/>
      <sheetName val="_x000a_검ǀ_x0000__x0000__x0000_"/>
      <sheetName val="명세서(센타)"/>
      <sheetName val="_x005f_x005f_x005f_x0000_k_x005f_x005f_x005f_x0000_y_x0"/>
      <sheetName val="보일러철거공사"/>
      <sheetName val="양식"/>
      <sheetName val="내역서1999.8최종"/>
      <sheetName val="[내역서.xls][내역서.xls][내역서.xls]___2"/>
      <sheetName val="H-PILE수량집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수량산출"/>
      <sheetName val="단가 및 재료비"/>
      <sheetName val="중기사용료산출근거"/>
      <sheetName val="#REF"/>
      <sheetName val="03단가대비(내역자료)"/>
      <sheetName val="내역"/>
      <sheetName val="중기일위대가"/>
      <sheetName val="내역서(건축)"/>
      <sheetName val="을"/>
      <sheetName val="내역서"/>
      <sheetName val="날개벽수량표"/>
      <sheetName val="건축내역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각형맨홀"/>
      <sheetName val="케이블"/>
      <sheetName val="단면 (2)"/>
      <sheetName val="기둥(원형)"/>
      <sheetName val="교각1"/>
      <sheetName val="COPING"/>
      <sheetName val="가도공"/>
      <sheetName val="설계명세서"/>
      <sheetName val="준검 내역서"/>
      <sheetName val="데리네이타현황"/>
      <sheetName val="총괄메뉴"/>
      <sheetName val="수량산출서"/>
      <sheetName val="기타 정보통신공사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대치판정"/>
      <sheetName val="삭제금지단가"/>
      <sheetName val="원가계산서"/>
      <sheetName val="DATE"/>
      <sheetName val="총 원가계산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2.대외공문"/>
      <sheetName val="설계 명세서"/>
      <sheetName val="갑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Menu"/>
      <sheetName val="프로젝트개요"/>
      <sheetName val="개발단계"/>
      <sheetName val="개발규모"/>
      <sheetName val="간이법"/>
      <sheetName val="정규법"/>
      <sheetName val="보정계수"/>
      <sheetName val="직접경비"/>
      <sheetName val="개발비"/>
      <sheetName val="인력지원"/>
    </sheetNames>
    <sheetDataSet>
      <sheetData sheetId="0" refreshError="1">
        <row r="4">
          <cell r="T4" t="str">
            <v>Assembly</v>
          </cell>
        </row>
        <row r="5">
          <cell r="T5" t="str">
            <v>기계어</v>
          </cell>
        </row>
        <row r="6">
          <cell r="T6" t="str">
            <v>자연어</v>
          </cell>
        </row>
        <row r="7">
          <cell r="T7" t="str">
            <v>C</v>
          </cell>
        </row>
        <row r="8">
          <cell r="T8" t="str">
            <v>CHILL</v>
          </cell>
        </row>
        <row r="9">
          <cell r="T9" t="str">
            <v>C++</v>
          </cell>
        </row>
        <row r="10">
          <cell r="T10" t="str">
            <v>JAVA</v>
          </cell>
        </row>
        <row r="11">
          <cell r="T11" t="str">
            <v>C#</v>
          </cell>
        </row>
        <row r="12">
          <cell r="T12" t="str">
            <v>PROLOG</v>
          </cell>
        </row>
        <row r="13">
          <cell r="T13" t="str">
            <v>UNIX Shell Scripts</v>
          </cell>
        </row>
        <row r="14">
          <cell r="T14" t="str">
            <v>COBOL</v>
          </cell>
        </row>
        <row r="15">
          <cell r="T15" t="str">
            <v>FORTRAN</v>
          </cell>
        </row>
        <row r="16">
          <cell r="Q16" t="str">
            <v>업무처리용</v>
          </cell>
          <cell r="T16" t="str">
            <v>PL/1</v>
          </cell>
        </row>
        <row r="17">
          <cell r="Q17" t="str">
            <v>과학기술용</v>
          </cell>
          <cell r="T17" t="str">
            <v>PASCAL</v>
          </cell>
        </row>
        <row r="18">
          <cell r="Q18" t="str">
            <v>멀티미디어용</v>
          </cell>
          <cell r="T18" t="str">
            <v>Ada</v>
          </cell>
        </row>
        <row r="19">
          <cell r="Q19" t="str">
            <v>지능정보용</v>
          </cell>
          <cell r="T19" t="str">
            <v>ABAP4</v>
          </cell>
        </row>
        <row r="20">
          <cell r="Q20" t="str">
            <v>시스템용</v>
          </cell>
          <cell r="T20" t="str">
            <v>Delphi</v>
          </cell>
        </row>
        <row r="21">
          <cell r="Q21" t="str">
            <v>통신제어용</v>
          </cell>
          <cell r="T21" t="str">
            <v>HTML</v>
          </cell>
        </row>
        <row r="22">
          <cell r="Q22" t="str">
            <v>공정제어용</v>
          </cell>
          <cell r="T22" t="str">
            <v>Power Builder</v>
          </cell>
        </row>
        <row r="23">
          <cell r="Q23" t="str">
            <v>지휘통제용</v>
          </cell>
          <cell r="T23" t="str">
            <v>Program Generator</v>
          </cell>
        </row>
        <row r="24">
          <cell r="T24" t="str">
            <v>Query default</v>
          </cell>
        </row>
        <row r="25">
          <cell r="T25" t="str">
            <v>Small Talk</v>
          </cell>
        </row>
        <row r="26">
          <cell r="T26" t="str">
            <v>Visual Basic</v>
          </cell>
        </row>
        <row r="27">
          <cell r="T27" t="str">
            <v>SQL</v>
          </cell>
        </row>
        <row r="28">
          <cell r="T28" t="str">
            <v>Statistical default</v>
          </cell>
        </row>
        <row r="29">
          <cell r="T29" t="str">
            <v>XML default</v>
          </cell>
        </row>
        <row r="30">
          <cell r="T30" t="str">
            <v>Script default(JSP, ASP, PHP 등)</v>
          </cell>
        </row>
        <row r="31">
          <cell r="T31" t="str">
            <v>EXCEL</v>
          </cell>
        </row>
        <row r="32">
          <cell r="T32" t="str">
            <v>Spreadsheet default</v>
          </cell>
        </row>
        <row r="33">
          <cell r="T33" t="str">
            <v>Screen painter default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부대대비"/>
      <sheetName val="냉연집계"/>
      <sheetName val="내역서"/>
      <sheetName val="단가"/>
      <sheetName val="사업성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매립"/>
      <sheetName val="N賃率-職"/>
      <sheetName val="정공공사"/>
      <sheetName val="데이타"/>
      <sheetName val="식재인부"/>
      <sheetName val="제출내역 (2)"/>
      <sheetName val="工완성공사율"/>
      <sheetName val="일위총괄표"/>
      <sheetName val="대치판정"/>
      <sheetName val="CTEMCOST"/>
      <sheetName val="수량산출(음암)"/>
      <sheetName val="송라초중학교(final)"/>
      <sheetName val="약품설비"/>
      <sheetName val="공사원가계산서"/>
      <sheetName val="일위대가"/>
      <sheetName val="여과지동"/>
      <sheetName val="기초자료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H-PILE수량집계"/>
      <sheetName val="입찰안"/>
      <sheetName val="Sheet1"/>
      <sheetName val="수지표"/>
      <sheetName val="셀명"/>
      <sheetName val="설계명세서"/>
      <sheetName val="을"/>
      <sheetName val="일위대가표"/>
      <sheetName val="예총"/>
      <sheetName val="철집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부하계산서"/>
      <sheetName val="Total"/>
      <sheetName val="1안"/>
      <sheetName val="#REF"/>
      <sheetName val="일위목록"/>
      <sheetName val="MOTOR"/>
      <sheetName val="안전장치"/>
      <sheetName val="사통"/>
      <sheetName val="EP0618"/>
      <sheetName val="합의경상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T13(P68~72,78)"/>
      <sheetName val="DATA"/>
      <sheetName val="증감대비"/>
      <sheetName val="강교(Sub)"/>
      <sheetName val="도급"/>
      <sheetName val="실행철강하도"/>
      <sheetName val="BasePriceList"/>
      <sheetName val="원가계산서"/>
      <sheetName val="수량산출서"/>
      <sheetName val="106C0300"/>
      <sheetName val="1검토보고서"/>
      <sheetName val="견"/>
      <sheetName val="포장집계"/>
      <sheetName val="포장연장"/>
      <sheetName val="구체"/>
      <sheetName val="좌측날개벽"/>
      <sheetName val="우측날개벽"/>
      <sheetName val="건축내역"/>
      <sheetName val="소방"/>
      <sheetName val="SUMMARY"/>
      <sheetName val="갑지(추정)"/>
      <sheetName val="J直材4"/>
      <sheetName val="날개벽"/>
      <sheetName val="준공조서"/>
      <sheetName val="공사준공계"/>
      <sheetName val="준공검사보고서"/>
      <sheetName val="표지"/>
      <sheetName val="총괄실행예산서"/>
      <sheetName val="설계기준"/>
      <sheetName val="내역1"/>
      <sheetName val="단가"/>
      <sheetName val="공문"/>
      <sheetName val="PANEL_중량산출"/>
      <sheetName val="입고장부 (4)"/>
      <sheetName val="양식"/>
      <sheetName val="을부담운반비"/>
      <sheetName val="개산공사비"/>
      <sheetName val="단가표"/>
      <sheetName val="재료비"/>
      <sheetName val="수량산출기초(케블등)"/>
      <sheetName val="XL4Poppy"/>
      <sheetName val="내부부하"/>
      <sheetName val="재집"/>
      <sheetName val="직재"/>
      <sheetName val="편성절차"/>
      <sheetName val="GAEYO"/>
      <sheetName val="일위대가(가설)"/>
      <sheetName val="용수량(생활용수)"/>
      <sheetName val="일위대가(1)"/>
      <sheetName val="일위1"/>
      <sheetName val="화재 탐지 설비"/>
      <sheetName val="자동제어"/>
      <sheetName val="역T형교대(말뚝기초)"/>
      <sheetName val="공사착공계"/>
      <sheetName val="간접경상비"/>
      <sheetName val="노무"/>
      <sheetName val="Sheet14"/>
      <sheetName val="밸브설치"/>
      <sheetName val="Sheet13"/>
      <sheetName val="발전기"/>
      <sheetName val="노임단가"/>
      <sheetName val="요율"/>
      <sheetName val="단가산출"/>
      <sheetName val="일위대가목록"/>
      <sheetName val="1. 설계조건 2.단면가정 3. 하중계산"/>
      <sheetName val="DATA 입력란"/>
      <sheetName val="교량하부공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인제내역"/>
      <sheetName val="단가일람표"/>
      <sheetName val="건축"/>
      <sheetName val="최초설계"/>
      <sheetName val="월별지출"/>
      <sheetName val="일용직급여"/>
      <sheetName val="일용직"/>
      <sheetName val="22전선(P)"/>
      <sheetName val="22전선(L)"/>
      <sheetName val="22전선(R)"/>
      <sheetName val="수목데이타"/>
      <sheetName val="GI-LIST"/>
      <sheetName val="내역을"/>
      <sheetName val="캔개발배경"/>
      <sheetName val="캔판매목표"/>
      <sheetName val="시장"/>
      <sheetName val="일정표"/>
      <sheetName val="오억미만"/>
      <sheetName val="품셈표"/>
      <sheetName val="Macro1"/>
      <sheetName val="시화점실행"/>
      <sheetName val="내역서1999.8최종"/>
      <sheetName val="도체종-상수표"/>
      <sheetName val="템플릿"/>
      <sheetName val="내역전기"/>
      <sheetName val="식재"/>
      <sheetName val="시설물"/>
      <sheetName val="식재출력용"/>
      <sheetName val="유지관리"/>
      <sheetName val="1.수인터널"/>
      <sheetName val="공종집계"/>
      <sheetName val="하도급계획"/>
      <sheetName val="예산명세서"/>
      <sheetName val="자료입력"/>
      <sheetName val="Sheet2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단순공사비단가표"/>
      <sheetName val="내역서2안"/>
      <sheetName val="판넬"/>
      <sheetName val="토공"/>
      <sheetName val="9509"/>
      <sheetName val="MA"/>
      <sheetName val="내역서(총)"/>
      <sheetName val="배수통관(좌)"/>
      <sheetName val="3.하중산정4.지지력"/>
      <sheetName val="기안"/>
      <sheetName val="Sheet5"/>
      <sheetName val="GT 1050x650"/>
      <sheetName val="Front"/>
      <sheetName val="wall"/>
      <sheetName val="공사설계"/>
      <sheetName val="조명시설"/>
      <sheetName val="8.3해석단면 선정"/>
      <sheetName val="맨홀"/>
      <sheetName val="DATE"/>
      <sheetName val="수목단가"/>
      <sheetName val="시설수량표"/>
      <sheetName val="식재수량표"/>
      <sheetName val="자재단가"/>
      <sheetName val="자재대"/>
      <sheetName val="현장관리비 산출내역"/>
      <sheetName val="단가비교표"/>
      <sheetName val="I一般比"/>
      <sheetName val="과천MAIN"/>
      <sheetName val="원가 (2)"/>
      <sheetName val="노임"/>
      <sheetName val="ABUT수량-A1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6호기"/>
      <sheetName val="동해title"/>
      <sheetName val="가설"/>
      <sheetName val="평3"/>
      <sheetName val="잡철물"/>
      <sheetName val="확정실적"/>
      <sheetName val="간접"/>
      <sheetName val="가시설단위수량"/>
      <sheetName val="횡배수관토공수량"/>
      <sheetName val="옥외"/>
      <sheetName val="자단"/>
      <sheetName val="인공산출"/>
      <sheetName val="설 계"/>
      <sheetName val="내역표지"/>
      <sheetName val="일위_파일"/>
      <sheetName val="단면치수"/>
      <sheetName val="가설건물"/>
      <sheetName val="시행후면적"/>
      <sheetName val="배수공 시멘트 및 골재량 산출"/>
      <sheetName val="WORK"/>
      <sheetName val="SANBAISU"/>
      <sheetName val="SANTOGO"/>
      <sheetName val="부하(성남)"/>
      <sheetName val="부하LOAD"/>
      <sheetName val="ITEM"/>
      <sheetName val="대비"/>
      <sheetName val="품셈TABLE"/>
      <sheetName val="골조"/>
      <sheetName val="BJJIN"/>
      <sheetName val="기계경비"/>
      <sheetName val="CC16-내역서"/>
      <sheetName val="1.일위대가"/>
      <sheetName val="제출내역_(2)"/>
      <sheetName val="단가_및_재료비"/>
      <sheetName val="2_대외공문"/>
      <sheetName val="H_PILE수량"/>
      <sheetName val="건축집계표"/>
      <sheetName val="산출내역서집계표"/>
      <sheetName val="예산내역서(총괄)"/>
      <sheetName val="예산내역서"/>
      <sheetName val="공제대산출"/>
      <sheetName val="운반공사,공구손료"/>
      <sheetName val="중강당_내역"/>
      <sheetName val="Ⅲ_설계명세서"/>
      <sheetName val="부대내역"/>
      <sheetName val="수지"/>
      <sheetName val="당사수지"/>
      <sheetName val="FAB별"/>
      <sheetName val="품셈"/>
      <sheetName val="근로소득 세액표"/>
      <sheetName val="건강보험 표준요율표"/>
      <sheetName val="국민연금 표준요율표"/>
      <sheetName val="원가계산"/>
      <sheetName val="산출1(신설)"/>
      <sheetName val="산출1-2"/>
      <sheetName val="연동내역"/>
      <sheetName val="1.판매계획"/>
      <sheetName val="공사개요"/>
      <sheetName val="골조시행"/>
      <sheetName val="물량표"/>
      <sheetName val="경성자금"/>
      <sheetName val="성곽내역서"/>
      <sheetName val="재료집계표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전기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Sheet3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토적계산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>
            <v>0</v>
          </cell>
          <cell r="H5" t="str">
            <v/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>
            <v>0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>
            <v>0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>
            <v>0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>
            <v>0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공정별집계표"/>
      <sheetName val="2 저압 옥외 전기실 수전설비공사"/>
      <sheetName val="3.일위대가"/>
      <sheetName val="4.수량집계표"/>
      <sheetName val="토목분물량집계표"/>
      <sheetName val="토목분산출기초"/>
      <sheetName val="단가비교표"/>
      <sheetName val="한전 수탁공사비"/>
      <sheetName val="6. 2011 시중단가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기초도면제작"/>
      <sheetName val="주출입구조사"/>
      <sheetName val="도면출력"/>
      <sheetName val="입력_기본도수정"/>
      <sheetName val="기초도면제작부표"/>
      <sheetName val="주출입구조사부표"/>
      <sheetName val="노임단가명세서"/>
      <sheetName val="기계경비명세서"/>
      <sheetName val="작업내역(1)"/>
    </sheetNames>
    <sheetDataSet>
      <sheetData sheetId="0" refreshError="1"/>
      <sheetData sheetId="1"/>
      <sheetData sheetId="2">
        <row r="14">
          <cell r="F14">
            <v>271507</v>
          </cell>
          <cell r="J14">
            <v>18617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예산내~1"/>
      <sheetName val="일위대가"/>
      <sheetName val="기계경비_시간당_"/>
      <sheetName val="설계예산서"/>
      <sheetName val="경산"/>
      <sheetName val="평가데이터"/>
      <sheetName val="청천내"/>
      <sheetName val="구천"/>
      <sheetName val="99총공사내역서"/>
      <sheetName val="배수공"/>
      <sheetName val="부대공"/>
      <sheetName val="토공"/>
      <sheetName val="포장공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갑지1"/>
      <sheetName val="원가"/>
      <sheetName val="견적의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상비"/>
      <sheetName val="갑지(추정)"/>
      <sheetName val="샤워실위생"/>
      <sheetName val="데이타"/>
      <sheetName val="식재인부"/>
      <sheetName val="일위대가표"/>
      <sheetName val="노임이"/>
      <sheetName val="시멘트"/>
      <sheetName val="DATE"/>
      <sheetName val="실행예산-변경분"/>
      <sheetName val="동원인원"/>
      <sheetName val="집계표"/>
      <sheetName val="Total"/>
      <sheetName val="작성"/>
      <sheetName val="현장관리비"/>
      <sheetName val="협력업체"/>
      <sheetName val="판매시설"/>
      <sheetName val="일위대가"/>
      <sheetName val="중기사용료"/>
      <sheetName val="내역서(1)"/>
      <sheetName val="건축직영"/>
      <sheetName val="평가데이터"/>
      <sheetName val="노임단가"/>
      <sheetName val="계DATA"/>
      <sheetName val="실DATA "/>
      <sheetName val=" 갑  지 "/>
      <sheetName val="입찰견적보고서"/>
      <sheetName val="금액"/>
      <sheetName val="프랜트면허"/>
      <sheetName val="토목주소"/>
      <sheetName val="#REF"/>
      <sheetName val="요율"/>
      <sheetName val="산업"/>
      <sheetName val="음료실행"/>
      <sheetName val="수량집계"/>
      <sheetName val="소비자가"/>
      <sheetName val="설계서(7)"/>
      <sheetName val="예가표"/>
      <sheetName val="내역표지"/>
      <sheetName val="지수980731이후"/>
      <sheetName val="조내역"/>
      <sheetName val="조직도"/>
      <sheetName val="공정표"/>
      <sheetName val="개요"/>
      <sheetName val="현장관리"/>
      <sheetName val="코스모공장 (어음)"/>
      <sheetName val="실행"/>
      <sheetName val="인제내역"/>
      <sheetName val="조건"/>
      <sheetName val="공구"/>
      <sheetName val="총괄내역서"/>
      <sheetName val="건축내역서"/>
      <sheetName val="실DATA_"/>
      <sheetName val="주식"/>
      <sheetName val="갑지"/>
      <sheetName val="내역서"/>
      <sheetName val="총괄"/>
      <sheetName val="공문"/>
      <sheetName val="원가계산서(거목)"/>
      <sheetName val="원가계산서(다숲)"/>
      <sheetName val="원가계산서(법정외주)"/>
      <sheetName val="을"/>
      <sheetName val="COVER"/>
      <sheetName val="경산"/>
      <sheetName val="A 견적"/>
      <sheetName val="GAEYO"/>
      <sheetName val="참조"/>
      <sheetName val="수량산출"/>
      <sheetName val="실행(ALT1)"/>
      <sheetName val="내역서2안"/>
      <sheetName val="환경기계공정표 (3)"/>
      <sheetName val="인사자료총집계"/>
      <sheetName val="기초단가"/>
      <sheetName val="목차"/>
      <sheetName val="Sheet5"/>
      <sheetName val="계약내역(2)"/>
      <sheetName val="일위대가목록"/>
      <sheetName val="공사개요"/>
      <sheetName val="변수값"/>
      <sheetName val="중기상차"/>
      <sheetName val="AS복구"/>
      <sheetName val="중기터파기"/>
      <sheetName val="SAM"/>
      <sheetName val="FAB별"/>
      <sheetName val="_갑__지_"/>
      <sheetName val="값"/>
      <sheetName val="건축공사실행"/>
      <sheetName val="내역"/>
      <sheetName val="조명시설"/>
      <sheetName val="개산공사비"/>
      <sheetName val="재료"/>
      <sheetName val="견적"/>
      <sheetName val="수량-양식"/>
      <sheetName val="납부서"/>
      <sheetName val="사급자재"/>
      <sheetName val="SPEC"/>
      <sheetName val="원가계산서"/>
      <sheetName val="시설물일위"/>
      <sheetName val="가설공사"/>
      <sheetName val="단가결정"/>
      <sheetName val="내역아"/>
      <sheetName val="울타리"/>
      <sheetName val="Sheet1"/>
      <sheetName val="Y-WORK"/>
      <sheetName val="기계경비(시간당)"/>
      <sheetName val="램머"/>
      <sheetName val="01"/>
      <sheetName val="아파트"/>
      <sheetName val="관접합및부설"/>
      <sheetName val="단가"/>
      <sheetName val="6PILE  (돌출)"/>
      <sheetName val="구성비"/>
      <sheetName val="CTEMCOST"/>
      <sheetName val="설계명세서"/>
      <sheetName val="원가data"/>
      <sheetName val="단가 (2)"/>
      <sheetName val="단중표"/>
      <sheetName val="실행대비"/>
      <sheetName val="금액내역서"/>
      <sheetName val="본실행경비"/>
      <sheetName val="원가계산"/>
      <sheetName val="연돌일위집계"/>
      <sheetName val="전등설비"/>
      <sheetName val="입력데이타"/>
      <sheetName val="투찰내역서"/>
      <sheetName val="건축"/>
      <sheetName val="Sheet1 (2)"/>
      <sheetName val="총 원가계산"/>
      <sheetName val="증감내역서"/>
      <sheetName val="화전내"/>
      <sheetName val="기안"/>
      <sheetName val="카펫타일"/>
      <sheetName val="표지"/>
      <sheetName val="변경내역서"/>
      <sheetName val="11-2.아파트내역"/>
      <sheetName val="EQT-ESTN"/>
      <sheetName val="시중노임단가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입찰안"/>
      <sheetName val="물가대비표"/>
      <sheetName val="DATA1"/>
      <sheetName val="식재수량표"/>
      <sheetName val="일위목록"/>
      <sheetName val="SG"/>
      <sheetName val="실행철강하도"/>
      <sheetName val="노무"/>
      <sheetName val="진주방향"/>
      <sheetName val="inter"/>
      <sheetName val="TEST1"/>
      <sheetName val="6호기"/>
      <sheetName val="5사남"/>
      <sheetName val="내역서1999.8최종"/>
      <sheetName val="을지"/>
      <sheetName val="물량표"/>
      <sheetName val="BID"/>
      <sheetName val="용역비내역-진짜"/>
      <sheetName val="추정_최근현장"/>
      <sheetName val="리스트_최근현장"/>
      <sheetName val="팩스리스트"/>
      <sheetName val="원가계산하도"/>
      <sheetName val="날개벽수량표"/>
      <sheetName val="참고사항"/>
      <sheetName val="근로자자료입력"/>
      <sheetName val="당정동경상이수"/>
      <sheetName val="당정동공통이수"/>
      <sheetName val="내역서01"/>
      <sheetName val="2-1. 경관조명 내역총괄표"/>
      <sheetName val="세금자료"/>
      <sheetName val="공사통보서"/>
      <sheetName val="옹벽수량집계표"/>
      <sheetName val="본사인상전"/>
      <sheetName val="배관배선내역"/>
      <sheetName val="정보"/>
      <sheetName val="BSD (2)"/>
      <sheetName val="공통가설"/>
      <sheetName val="국내조달(통합-1)"/>
      <sheetName val="수배전반"/>
      <sheetName val="차액보증"/>
      <sheetName val="기초입력 DATA"/>
      <sheetName val="1차 내역서"/>
      <sheetName val="파일의이용"/>
      <sheetName val="공종목록표"/>
      <sheetName val="전기"/>
      <sheetName val="총투입계"/>
      <sheetName val="총괄집계표"/>
      <sheetName val="노임단가 (2)"/>
      <sheetName val="factor(건축)"/>
      <sheetName val="산근"/>
      <sheetName val="합천내역"/>
      <sheetName val="출입자명단"/>
      <sheetName val="일위산출"/>
      <sheetName val="ilch"/>
      <sheetName val="직재"/>
      <sheetName val="교통대책내역"/>
      <sheetName val="사진대지"/>
      <sheetName val="001"/>
      <sheetName val="노임"/>
      <sheetName val="건축공사집계"/>
      <sheetName val="자재가격조사표"/>
      <sheetName val=" 견적서"/>
      <sheetName val="COST"/>
      <sheetName val="아파트기별"/>
      <sheetName val="공리일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플랜트 설치"/>
      <sheetName val="Option"/>
      <sheetName val="FORM-0"/>
      <sheetName val="산출"/>
      <sheetName val="건축집계표"/>
      <sheetName val="CONCRETE"/>
      <sheetName val="계산서(곡선부)"/>
      <sheetName val="포장재료집계표"/>
      <sheetName val="견적갑지"/>
      <sheetName val="물량내역"/>
      <sheetName val="빙장비사양"/>
      <sheetName val="장비사양"/>
      <sheetName val="노무비단가"/>
      <sheetName val="수리결과"/>
      <sheetName val="배수내역"/>
      <sheetName val="단가조사"/>
      <sheetName val="날개벽(시점좌측)"/>
      <sheetName val="직접경비"/>
      <sheetName val="직접인건비"/>
      <sheetName val="자단"/>
      <sheetName val="중기조종사 단위단가"/>
      <sheetName val="유림골조"/>
      <sheetName val="골조시행"/>
      <sheetName val="Sheet2"/>
      <sheetName val="TYPE-A"/>
      <sheetName val="CON'C"/>
      <sheetName val="해평견적"/>
      <sheetName val="설명서 "/>
      <sheetName val="토목"/>
      <sheetName val="역T형교대(말뚝기초)"/>
      <sheetName val="0"/>
      <sheetName val="적격심사표"/>
      <sheetName val="측량요율"/>
      <sheetName val="자재대"/>
      <sheetName val="일위대가 "/>
      <sheetName val="2공구산출내역"/>
      <sheetName val="1"/>
      <sheetName val="2"/>
      <sheetName val="3"/>
      <sheetName val="4"/>
      <sheetName val="5"/>
      <sheetName val="6"/>
      <sheetName val="배명(단가)"/>
      <sheetName val="인건비 "/>
      <sheetName val="설계서(본관)"/>
      <sheetName val="결재판"/>
      <sheetName val="차수"/>
      <sheetName val="pier(각형)"/>
      <sheetName val="경비"/>
      <sheetName val="실행내역"/>
      <sheetName val="토목공사"/>
      <sheetName val="자재단가"/>
      <sheetName val="동별집계(비디오폰흑백-&gt;칼라)"/>
      <sheetName val="동별집계"/>
      <sheetName val="세부내역서"/>
      <sheetName val="가설공사내역"/>
      <sheetName val="설계서"/>
      <sheetName val="견적조건"/>
      <sheetName val="예산서"/>
      <sheetName val="장비집계"/>
      <sheetName val="퍼스트"/>
      <sheetName val="수목단가"/>
      <sheetName val="시설수량표"/>
      <sheetName val="건축내역"/>
      <sheetName val="청천내"/>
      <sheetName val="삭제금지단가"/>
      <sheetName val="PAINT"/>
      <sheetName val="장비경비"/>
      <sheetName val="실행_ALT1_"/>
      <sheetName val="업무분장"/>
      <sheetName val="참조M"/>
      <sheetName val="건축실행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2000년1차"/>
      <sheetName val="공사_산출"/>
      <sheetName val="철거산출근거"/>
      <sheetName val="FOB발"/>
      <sheetName val="설비공사"/>
      <sheetName val="토공집계"/>
      <sheetName val="INPUT"/>
      <sheetName val="말뚝지지력산정"/>
      <sheetName val="계목분류"/>
      <sheetName val="토공연장"/>
      <sheetName val="자재"/>
      <sheetName val="용수량(생활용수)"/>
      <sheetName val="기성"/>
      <sheetName val="토목내역"/>
      <sheetName val="설계명세서-2"/>
      <sheetName val="철콘"/>
      <sheetName val="소요자재"/>
      <sheetName val="예정공정표"/>
      <sheetName val="초기화면"/>
      <sheetName val="관급자재"/>
      <sheetName val="신.분"/>
      <sheetName val="현장별"/>
      <sheetName val="설계내역"/>
      <sheetName val="입력"/>
      <sheetName val="설비내역서"/>
      <sheetName val="전기내역서"/>
      <sheetName val="Sheet3"/>
      <sheetName val="기초일위"/>
      <sheetName val="시설일위"/>
      <sheetName val="조명일위"/>
      <sheetName val="정부노임단가"/>
      <sheetName val="05-원가계산"/>
      <sheetName val="한강운반비"/>
      <sheetName val="980731"/>
      <sheetName val="중기사용료산출근거"/>
      <sheetName val="단가 및 재료비"/>
      <sheetName val="단가(자재)"/>
      <sheetName val="단가(노임)"/>
      <sheetName val="기초목록"/>
      <sheetName val="계획금액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wall"/>
      <sheetName val="전선 및 전선관-자유로"/>
      <sheetName val="관로터파기-자유로"/>
      <sheetName val="새공통"/>
      <sheetName val="C1.공사개요"/>
      <sheetName val="실행(1)"/>
      <sheetName val="A1.스케쥴"/>
      <sheetName val="간접"/>
      <sheetName val="각형맨홀"/>
      <sheetName val="단기차입금"/>
      <sheetName val="입력시트"/>
      <sheetName val="구분자"/>
      <sheetName val="단가및재료비"/>
      <sheetName val="견적율"/>
      <sheetName val="Sheet4"/>
      <sheetName val="집계"/>
      <sheetName val="간지"/>
      <sheetName val="공사요율"/>
      <sheetName val="계정"/>
      <sheetName val="단가대비표"/>
      <sheetName val="연도별노무비(신)"/>
      <sheetName val="산출서"/>
      <sheetName val="APT"/>
      <sheetName val="주공 갑지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수량명세서"/>
      <sheetName val="터널조도"/>
      <sheetName val="울산시산표"/>
      <sheetName val="백암비스타내역"/>
      <sheetName val="토공사"/>
      <sheetName val="토사(PE)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Customer Databas"/>
      <sheetName val="포장복구집계"/>
      <sheetName val="부표총괄"/>
      <sheetName val="AS포장복구 "/>
      <sheetName val="G.R300경비"/>
      <sheetName val="표준건축비"/>
      <sheetName val="고유코드_설계"/>
      <sheetName val="1안98Billing"/>
      <sheetName val="친환경주택"/>
      <sheetName val="코드"/>
      <sheetName val="工완성공사율"/>
      <sheetName val="경쟁실분"/>
      <sheetName val="본선토량운반계산서(1)0"/>
      <sheetName val="수정시산표"/>
      <sheetName val="매출현황"/>
      <sheetName val="등록자료"/>
      <sheetName val="입력정보"/>
      <sheetName val="회사정보"/>
      <sheetName val="신_분"/>
      <sheetName val="DATA 입력란"/>
      <sheetName val="수목표준대가"/>
      <sheetName val="횡배수관"/>
      <sheetName val="제경비"/>
      <sheetName val="실적공사비"/>
      <sheetName val="입력(K0)"/>
      <sheetName val="장비기준"/>
      <sheetName val="재료비"/>
      <sheetName val="환율"/>
      <sheetName val="1-최종안"/>
      <sheetName val="사업분석-분양가결정"/>
      <sheetName val="MAT_N048"/>
      <sheetName val="[내역서(ͭ_x0000_ͭ_x0000__x001c__x0000__x001c__x0000_가표"/>
      <sheetName val="ateCodes_x0000_TimeCodes_x0000_OverrideShor"/>
      <sheetName val="공사내역서"/>
      <sheetName val="자판실행"/>
      <sheetName val="투입비분석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설계예산서"/>
      <sheetName val="예산내역서"/>
      <sheetName val="총계"/>
      <sheetName val="Apt내역"/>
      <sheetName val="2.고용보험료산출근거"/>
      <sheetName val="내역서 제출"/>
      <sheetName val="연부97-1"/>
      <sheetName val="#3_일위대가목록"/>
      <sheetName val="99년신청"/>
      <sheetName val="FD"/>
      <sheetName val="LD"/>
      <sheetName val="목표세부명세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경율산정.XLS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2003상반기노임기준"/>
      <sheetName val="00000"/>
      <sheetName val="최적단면"/>
      <sheetName val="조도계산서 (도서)"/>
      <sheetName val="대비"/>
      <sheetName val="VST재료산출"/>
      <sheetName val="노임단가표"/>
      <sheetName val="손익집계(공장별)"/>
      <sheetName val="D"/>
      <sheetName val="[내역서(ͭ?ͭ?_x001c_?_x001c_?가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금회지출"/>
      <sheetName val="9811"/>
      <sheetName val="6동"/>
      <sheetName val="용역비내역_진짜"/>
      <sheetName val="문학간접"/>
      <sheetName val="부하(성남)"/>
      <sheetName val="현금및현금등가물"/>
      <sheetName val="분석대장"/>
      <sheetName val="base"/>
      <sheetName val="b_balju_cho"/>
      <sheetName val="BTL시설예산 기준표"/>
      <sheetName val="5.학교신설예산 집행(01~08)"/>
      <sheetName val="점검결과(08년 100교 지원)"/>
      <sheetName val="계정code"/>
      <sheetName val="월별수입"/>
      <sheetName val="경영상태"/>
      <sheetName val="품셈 "/>
      <sheetName val="방화도료"/>
      <sheetName val="물가시세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보증종류"/>
      <sheetName val="1.동력공사"/>
      <sheetName val="회선별대책안(한전)"/>
      <sheetName val="ateCodes"/>
      <sheetName val="CC16-내역서"/>
      <sheetName val="견적단가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금융비용"/>
      <sheetName val="관련부서"/>
      <sheetName val="공사내역"/>
      <sheetName val="산출근거-배전"/>
      <sheetName val="21301동"/>
      <sheetName val="9-1차이내역"/>
      <sheetName val="설계조건"/>
      <sheetName val="5.직원투입현황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XL4Poppy"/>
      <sheetName val="참고"/>
      <sheetName val="BQ(실행)"/>
      <sheetName val="수량3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EQUIP LIST"/>
      <sheetName val="수지표"/>
      <sheetName val="셀명"/>
      <sheetName val="1안"/>
      <sheetName val="노임(1차)"/>
      <sheetName val="6-1. 관개량조서"/>
      <sheetName val="일일작업현황"/>
      <sheetName val="ateCodes?TimeCodes?OverrideShor"/>
      <sheetName val="부하계산서"/>
      <sheetName val="패널"/>
      <sheetName val="장문교(대전)"/>
      <sheetName val="교각1"/>
      <sheetName val="예정공정표 "/>
      <sheetName val="우각부보강"/>
      <sheetName val="안정계산"/>
      <sheetName val="단면검토"/>
      <sheetName val="중동공구"/>
      <sheetName val="손익분석"/>
      <sheetName val="낙찰표"/>
      <sheetName val="기계경비"/>
      <sheetName val="수량산출(음암)"/>
      <sheetName val="신축(단위)"/>
      <sheetName val="수안보-MBR1"/>
      <sheetName val="전체내역 (2)"/>
      <sheetName val="FB25JN"/>
      <sheetName val="사통"/>
      <sheetName val="실행내역서 "/>
      <sheetName val="설계가"/>
      <sheetName val="관람석제출"/>
      <sheetName val="양식3"/>
      <sheetName val="영동(D)"/>
      <sheetName val="7.기-검-보.100"/>
      <sheetName val="입력자료"/>
      <sheetName val="원본"/>
      <sheetName val="설비(제출)"/>
      <sheetName val="database"/>
      <sheetName val="98수문일위"/>
      <sheetName val="[내역서(ͭ"/>
      <sheetName val="_내역서(ͭ"/>
      <sheetName val="&quot;"/>
      <sheetName val="단가산출2"/>
      <sheetName val="단가산출1"/>
      <sheetName val="Raw Data"/>
      <sheetName val="자재단가비교표"/>
      <sheetName val="Macro(전선)"/>
      <sheetName val="간선계산"/>
      <sheetName val="내역- CCTV"/>
      <sheetName val="물류최종8월7"/>
      <sheetName val="인수공"/>
      <sheetName val="시행후면적"/>
      <sheetName val="수지예산"/>
      <sheetName val="금전출납"/>
      <sheetName val="직영명부"/>
      <sheetName val="증감대비"/>
      <sheetName val="공사비대비"/>
      <sheetName val="페이지"/>
      <sheetName val="XREF"/>
      <sheetName val="양촌면도평리"/>
      <sheetName val="S0"/>
      <sheetName val="총괄표"/>
      <sheetName val="교각계산"/>
      <sheetName val="당초"/>
      <sheetName val="2.대외공문"/>
      <sheetName val="절감계산"/>
      <sheetName val="현장청취복명서"/>
      <sheetName val="수목데이타"/>
      <sheetName val="한일양산"/>
      <sheetName val="일위대가(계측기설치)"/>
      <sheetName val="본부소개"/>
      <sheetName val="연결임시"/>
      <sheetName val="계정과목"/>
      <sheetName val="고정자산"/>
      <sheetName val="매출원가추정"/>
      <sheetName val="매출추정"/>
      <sheetName val="매출"/>
      <sheetName val="하수급견적대비"/>
      <sheetName val="EP0618"/>
      <sheetName val="AHU집계"/>
      <sheetName val="공조기휀"/>
      <sheetName val="공조기"/>
      <sheetName val="가도공"/>
      <sheetName val="ABUT수량-A1"/>
      <sheetName val="기본단가표"/>
      <sheetName val="부대경비산출서"/>
      <sheetName val="예총"/>
      <sheetName val="골조(1)"/>
      <sheetName val="골조(3)"/>
      <sheetName val="마감(1)"/>
      <sheetName val="설계기준"/>
      <sheetName val="업무량"/>
      <sheetName val="정비손익"/>
      <sheetName val="공사요율산출표"/>
      <sheetName val="울산자동제어"/>
      <sheetName val="찍기"/>
      <sheetName val="수선비MATRIX"/>
      <sheetName val="차량소요량-년간주행거리"/>
      <sheetName val="식재"/>
      <sheetName val="시설물"/>
      <sheetName val="식재출력용"/>
      <sheetName val="유지관리"/>
      <sheetName val="비탈면보호공수량산출"/>
      <sheetName val="HISTORICAL"/>
      <sheetName val="FORECASTING"/>
      <sheetName val="1.설계조건"/>
      <sheetName val="산출내역서집계표"/>
      <sheetName val="관급자재대"/>
      <sheetName val="8.PILE  (돌출)"/>
      <sheetName val="기본항목 입력"/>
      <sheetName val="야장종합"/>
      <sheetName val="산출근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200"/>
      <sheetName val="데리네이타현황"/>
      <sheetName val="견적내역서"/>
      <sheetName val="인건비"/>
      <sheetName val="기초자료입력"/>
      <sheetName val="용수지선토적"/>
      <sheetName val="도로토적"/>
      <sheetName val="2000전체분"/>
      <sheetName val="설계변경총괄표(계산식)"/>
      <sheetName val="총괄변경내역서"/>
      <sheetName val="성명순"/>
      <sheetName val="소방"/>
      <sheetName val="45,46"/>
      <sheetName val="1차물량(ABOUT)"/>
      <sheetName val="일위대가목차"/>
      <sheetName val="nys"/>
      <sheetName val="연령별자료"/>
      <sheetName val="설계예시"/>
      <sheetName val="신표지1"/>
      <sheetName val="단가산출서(기계)"/>
      <sheetName val="수로BOX"/>
      <sheetName val="투자비"/>
      <sheetName val="조성원가DATA"/>
      <sheetName val="사업비"/>
      <sheetName val="토목검측서"/>
      <sheetName val="원"/>
      <sheetName val="총괄BOQ"/>
      <sheetName val="참고)BTL시설예산 기준표"/>
      <sheetName val="경기"/>
      <sheetName val="COPING"/>
      <sheetName val="예산대비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VXXXXX"/>
      <sheetName val="연동내역"/>
      <sheetName val="세부내역"/>
      <sheetName val="공사원가계산서 "/>
      <sheetName val="단가산출서"/>
      <sheetName val="공종단가"/>
      <sheetName val="고가수조"/>
      <sheetName val="입찰보고"/>
      <sheetName val="산출1"/>
      <sheetName val="우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수량산출서"/>
      <sheetName val="신천교(음성)"/>
      <sheetName val="99노임단가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부대내역"/>
      <sheetName val="설비원가"/>
      <sheetName val="Macro1"/>
      <sheetName val="건축설비"/>
      <sheetName val="검토"/>
      <sheetName val="도장면"/>
      <sheetName val="MOTOR"/>
      <sheetName val="공통부대"/>
      <sheetName val="공사비"/>
      <sheetName val="각사별공사비분개 "/>
      <sheetName val="GT 1050x650"/>
      <sheetName val="개별직종노임단가(2005.1)"/>
      <sheetName val="BOJUNGGM"/>
      <sheetName val="결재갑지"/>
      <sheetName val="입력단가"/>
      <sheetName val="총괄 내역서"/>
      <sheetName val="골막이(야매)"/>
      <sheetName val="마스터"/>
      <sheetName val="2.토목공사"/>
      <sheetName val="드롭다운목록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인부노임"/>
      <sheetName val="3희질산"/>
      <sheetName val="4.고용보험"/>
      <sheetName val="3.고용보험료산출근거"/>
      <sheetName val="CHECKLIST"/>
      <sheetName val="PIPE"/>
      <sheetName val="개인별조서"/>
      <sheetName val="단가일람 (2)"/>
      <sheetName val="단가(1)"/>
      <sheetName val="단면가정"/>
      <sheetName val="Customer_Databa袸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노임,재료비"/>
      <sheetName val="FACTOR"/>
      <sheetName val="집계표_정리_"/>
      <sheetName val="동해title"/>
      <sheetName val="전체공내역서"/>
      <sheetName val="98지급계획"/>
      <sheetName val="연습장소"/>
      <sheetName val="내역(영일)"/>
      <sheetName val="건축개요"/>
      <sheetName val="원형1호맨홀토공수량"/>
      <sheetName val="신청서"/>
      <sheetName val="04년부품"/>
      <sheetName val="공사비산출내역"/>
      <sheetName val="사업성분석"/>
      <sheetName val="DD_raw"/>
      <sheetName val="NW_raw"/>
      <sheetName val="당월 인력"/>
      <sheetName val="0.0ControlSheet"/>
      <sheetName val="96.12"/>
      <sheetName val="수Å_x0000_"/>
      <sheetName val="수뢹_xdd4d_"/>
      <sheetName val="단가표"/>
      <sheetName val="자료입력"/>
      <sheetName val="기술자자료입력"/>
      <sheetName val="1단지구내"/>
      <sheetName val="1단지주차장전등"/>
      <sheetName val="ateCodes_TimeCodes_OverrideShor"/>
      <sheetName val="고시단가"/>
      <sheetName val="TOTAL_BOQ"/>
      <sheetName val="J형측구단위수량"/>
      <sheetName val="SCHEDULE"/>
      <sheetName val="식재일위대가"/>
      <sheetName val="계수시트"/>
      <sheetName val="건축공사"/>
      <sheetName val="관부설공집계표"/>
      <sheetName val="6.1.일위대가"/>
      <sheetName val="220 (2)"/>
      <sheetName val="효성CB 1P기초"/>
      <sheetName val="약품공급2"/>
      <sheetName val="건축내역(동해조인)"/>
      <sheetName val="단가비교표(전기)"/>
      <sheetName val="품셈"/>
      <sheetName val="우수받이"/>
      <sheetName val="A2"/>
      <sheetName val="소상 &quot;1&quot;"/>
      <sheetName val="본사공가현황"/>
      <sheetName val="BATCH"/>
      <sheetName val="대로근거"/>
      <sheetName val="중로근거"/>
      <sheetName val="07기준"/>
      <sheetName val="입력란"/>
      <sheetName val="97노임단가"/>
      <sheetName val="설산1.나"/>
      <sheetName val="본사S"/>
      <sheetName val="물량표S"/>
      <sheetName val="동문건설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양수장(기계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본공사"/>
      <sheetName val="JUCKEYK"/>
      <sheetName val="계측-Tray"/>
      <sheetName val="CCTV 수량(배관-송수가압장)"/>
      <sheetName val="노무비 근거"/>
      <sheetName val="회계코드"/>
      <sheetName val="공사코드"/>
      <sheetName val="관리부"/>
      <sheetName val="정산"/>
      <sheetName val="청구분"/>
      <sheetName val="총무부"/>
      <sheetName val="기자재비"/>
      <sheetName val="L형옹벽"/>
      <sheetName val="1차배부(JB포함)"/>
      <sheetName val="Man Hole"/>
      <sheetName val="Tool"/>
      <sheetName val="그림"/>
      <sheetName val="스케즐"/>
      <sheetName val="PI"/>
      <sheetName val="단위단가"/>
      <sheetName val="공사설명서"/>
      <sheetName val="AILC004"/>
      <sheetName val="2.원가및인원현황집계"/>
      <sheetName val="_내역서(ͭ_x005f_x0000_ͭ_x005f_x0000__x005f_x001c__x0"/>
      <sheetName val="_내역서(ͭ_ͭ__x005f_x001c___x005f_x001c__가표"/>
      <sheetName val="재집"/>
      <sheetName val="제경비산출서"/>
      <sheetName val="영동(D젅"/>
      <sheetName val="수_x0000_"/>
      <sheetName val="재료비집계표"/>
      <sheetName val="손익"/>
      <sheetName val="Quantity"/>
      <sheetName val="De bai"/>
      <sheetName val="125x125"/>
      <sheetName val="은행"/>
      <sheetName val="BM"/>
      <sheetName val="노임단가(2010.상)"/>
      <sheetName val="대전-교대(A1-A2)"/>
      <sheetName val="96보완계획7.12"/>
      <sheetName val="기타자료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_내역서(ͭ_x005f_x005f_x005f_x0000_ͭ_x005f_x005f_x000"/>
      <sheetName val="ateCodes_x005f_x005f_x005f_x0000_TimeCodes_"/>
      <sheetName val="_내역서(ͭ_ͭ__x005f_x005f_x005f_x001c___x005f_x005f_x"/>
      <sheetName val="말고개터널조명전압강하"/>
      <sheetName val="선급금有(현금지출)"/>
      <sheetName val="(A)내역서"/>
      <sheetName val="JUCK"/>
      <sheetName val="물가자료"/>
      <sheetName val="수로교총재료집계"/>
      <sheetName val="단가산출"/>
      <sheetName val="사업ﾈƩ"/>
      <sheetName val="공사"/>
      <sheetName val="2000노임기준"/>
      <sheetName val="관련자료입력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중기조종사_단위단가1"/>
      <sheetName val="_견적서1"/>
      <sheetName val="플랜트_설치1"/>
      <sheetName val="기초입력_DATA1"/>
      <sheetName val="노임단가_(2)1"/>
      <sheetName val="1차_내역서1"/>
      <sheetName val="BSD_(2)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명서_1"/>
      <sheetName val="아파트_내역1"/>
      <sheetName val="2-1__경관조명_내역총괄표1"/>
      <sheetName val="전선_및_전선관-자유로1"/>
      <sheetName val="C1_공사개요1"/>
      <sheetName val="A1_스케쥴1"/>
      <sheetName val="DATA_입력란1"/>
      <sheetName val="인건비_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조도계산서_(도서)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내역-_CCTV"/>
      <sheetName val="전력구구조물산근"/>
      <sheetName val="토적계산서"/>
      <sheetName val="공사명입력"/>
      <sheetName val="의왕실행"/>
      <sheetName val="예산서 "/>
      <sheetName val="DHEQSUPT"/>
      <sheetName val="건축집계합계"/>
      <sheetName val="건축집계표이수"/>
      <sheetName val="[내역서(ͭ_x0000_ͭ_x0000__x001c__x0"/>
      <sheetName val="ateCodes_x0000_TimeCodes_x0000_"/>
      <sheetName val="화순 대리-다지리실행내역"/>
      <sheetName val="업무처리전"/>
      <sheetName val="원가계산서 "/>
      <sheetName val="PMC"/>
      <sheetName val="設計条件"/>
      <sheetName val="안전장치"/>
      <sheetName val="기초자료"/>
      <sheetName val="케이블트레이"/>
      <sheetName val="기계경비일람"/>
      <sheetName val="Sch9"/>
      <sheetName val="99선급비용"/>
      <sheetName val="정의"/>
      <sheetName val="현장관리비 산출내역"/>
      <sheetName val="일산실행내역"/>
      <sheetName val="달력"/>
      <sheetName val="T13(P68~72,78)"/>
      <sheetName val="일위(시설)"/>
      <sheetName val="시행결의을"/>
      <sheetName val="임시정보시트"/>
      <sheetName val="기본사양입력"/>
      <sheetName val="PL단가산정"/>
      <sheetName val="그림2"/>
      <sheetName val="뚝토공"/>
      <sheetName val="토목내역서 (도급단가)"/>
      <sheetName val="덤프트럭계수"/>
      <sheetName val="공내역"/>
      <sheetName val="상세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INSTR"/>
      <sheetName val="A__x0010__x0000_"/>
      <sheetName val="5.학교신설예산 Ⴘ_x0000_퀀诋쌆蠅/_x0000_᠀"/>
      <sheetName val="계정과목분류"/>
      <sheetName val="견蒸8蓼"/>
      <sheetName val="1,2공구원가계산서"/>
      <sheetName val="1공구산출내역서"/>
      <sheetName val="노임자재단가"/>
      <sheetName val="1호인버트수량"/>
      <sheetName val="직접경비산출근거"/>
      <sheetName val="심사공종"/>
      <sheetName val="_내역서(ͭ_x0000_ͭ_x0000__x001c__x0"/>
      <sheetName val="토목내역서"/>
      <sheetName val="기계내역서"/>
      <sheetName val="BUR"/>
      <sheetName val="Finishes code"/>
      <sheetName val="ironmongery"/>
      <sheetName val="CC-Breakdown"/>
      <sheetName val="방배동내역 (총괄)"/>
      <sheetName val="마감사양"/>
      <sheetName val="특수선일위대가"/>
      <sheetName val="Macro(전기)"/>
      <sheetName val="단가_및_재료_xdab0_"/>
      <sheetName val="단가_및_재료讀"/>
      <sheetName val="문2공10일위대가"/>
      <sheetName val="원보"/>
      <sheetName val="사가⺘"/>
      <sheetName val="품셈총괄표"/>
      <sheetName val="신축(_x0000__x0000__x0005_"/>
      <sheetName val="중동볨ᇭ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사䀀啣1"/>
      <sheetName val="30집계표"/>
      <sheetName val="[내역서(1).xls]5.학교신설예산 쎸⬅/_x0000_瀀þ_x0000__x0000_밀"/>
      <sheetName val="기초"/>
      <sheetName val="충주"/>
      <sheetName val="고객사 관리 코드"/>
      <sheetName val="예가대비"/>
      <sheetName val="요약"/>
      <sheetName val="노면표시1"/>
      <sheetName val="일위대가(가설)"/>
      <sheetName val="전선_및_전선관-壆⿶"/>
      <sheetName val="EXPENSE"/>
      <sheetName val="11-2_아파_x0000__x0000_Ԁ_x0000_"/>
      <sheetName val="환경기계공정표_(3)"/>
      <sheetName val="환경기계공정표_(3)´"/>
      <sheetName val="분수장비시설수량"/>
      <sheetName val="HX"/>
      <sheetName val=""/>
      <sheetName val="인건비(10)"/>
      <sheetName val="화성태안9공구내역(실행)"/>
      <sheetName val="6공구(당초)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일정계획"/>
      <sheetName val="Setup"/>
      <sheetName val="1승인신청서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원가계산서_"/>
      <sheetName val="사_x0000__x0000_Ԁ"/>
      <sheetName val="costing_CV"/>
      <sheetName val="Spec1"/>
      <sheetName val="w't table"/>
      <sheetName val="VS배관내역서"/>
      <sheetName val="③知识"/>
      <sheetName val="은행코ᇇ"/>
      <sheetName val="7.경제성결과"/>
      <sheetName val="Sheet㙸˯㦀ȼ_xda1b_!"/>
      <sheetName val="단가_(2\_x0000_"/>
      <sheetName val="단가_(2\栀"/>
      <sheetName val="환경기계공정표_(3)E"/>
      <sheetName val="설명서硅"/>
      <sheetName val="설명서E"/>
      <sheetName val="ประมาณการประตูหน้าต่าง "/>
      <sheetName val="schedule "/>
      <sheetName val="SITE OFFICE"/>
      <sheetName val="전선_및_전선관-_x0000__x0000__x0005_"/>
      <sheetName val="교량공"/>
      <sheetName val="신축(단위_x0000_"/>
      <sheetName val="설계_x0000_"/>
      <sheetName val="부가세별도"/>
      <sheetName val="업체자료"/>
      <sheetName val="총급여"/>
      <sheetName val="삼영지급"/>
      <sheetName val="수당"/>
      <sheetName val="노무비대장기본"/>
      <sheetName val="고객사_관리_코드"/>
      <sheetName val="_내역서(ͭͭ_x0"/>
      <sheetName val="공사비 내역 (가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Front"/>
      <sheetName val="암센터"/>
      <sheetName val="역T형교대(PILE기초)"/>
      <sheetName val="A__x0010_"/>
      <sheetName val="5.학교신설예산 쎸⬅/"/>
      <sheetName val="5.학교신설예산 Ⴘ"/>
      <sheetName val="11-2_아파"/>
      <sheetName val="신규일위"/>
      <sheetName val="대비표(토공1안)"/>
      <sheetName val="범례표"/>
      <sheetName val="재무가정"/>
      <sheetName val="별표총괄"/>
      <sheetName val="전선_및_전선관-罘º헾"/>
      <sheetName val="laroux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사_x0000__x0000__x0000_"/>
      <sheetName val="방배동내역(_x0000__x0000_"/>
      <sheetName val="BOQ-VN"/>
      <sheetName val="ESTI."/>
      <sheetName val="DI-ESTI"/>
      <sheetName val="D_MUC"/>
      <sheetName val="Scheme B Estimate "/>
      <sheetName val="Breakdown (B)"/>
      <sheetName val="FRP PIPING 일위대가"/>
      <sheetName val="ateCodes_TimeCodes_OverrideSh_3"/>
      <sheetName val="ateCodes_TimeCodes_OverrideSh_2"/>
      <sheetName val="포장물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[내역서(1).xls]5.학교신설예산 Ⴘ_x0000_퀀诋쌆蠅/_x0000_᠀"/>
      <sheetName val="Don gia chi tiet"/>
      <sheetName val="phuluc1"/>
      <sheetName val="tong du toan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하도정산계약분"/>
      <sheetName val="관경별내역서"/>
      <sheetName val="환경기계공정표_(3)_x0012_"/>
      <sheetName val="퇴직금(울산천상)"/>
      <sheetName val="기본1"/>
      <sheetName val="수정일위대가"/>
      <sheetName val="환경기계공정표_(3_x0000__x0000_"/>
      <sheetName val="H-PILE수량집계"/>
      <sheetName val="[내역서(1).xls]5.학교신설예산 쎸⬅/"/>
      <sheetName val="교각_x0000_"/>
      <sheetName val="환경기계공정표_(3)椀"/>
      <sheetName val="XL4Po夂囿 "/>
      <sheetName val="전선관"/>
      <sheetName val="2013노임단가"/>
      <sheetName val="회선별대책안_x0000__x0000__x0000__x0001_"/>
      <sheetName val="1.변경범위"/>
      <sheetName val="인건비예산(정규직)"/>
      <sheetName val="인건비예산(용역)"/>
      <sheetName val="환경기계공정표__x0005__x0000__x0000_"/>
      <sheetName val="DIV2"/>
      <sheetName val="경비계획(전체)"/>
      <sheetName val="97(US,EP,PCT,KR)"/>
      <sheetName val="수정하지마세요"/>
      <sheetName val="기본단가"/>
      <sheetName val="공급기자재조서 (2)"/>
      <sheetName val="산출(동해선 본선)"/>
      <sheetName val="집계(동해본선) "/>
      <sheetName val="산출(동해역통신)"/>
      <sheetName val="역집계(동해역통신)"/>
      <sheetName val="경제지표"/>
      <sheetName val="영업소실적"/>
      <sheetName val="기준"/>
      <sheetName val="변동인원"/>
      <sheetName val="2000제조1"/>
      <sheetName val="집연95"/>
      <sheetName val="공종집계"/>
      <sheetName val="6PILE脂鎙堀1_x0013__x0000__x0000_"/>
      <sheetName val="TKCK"/>
      <sheetName val="PL Vua"/>
      <sheetName val="THU T6"/>
      <sheetName val="Thu chi T04"/>
      <sheetName val="SLTH"/>
      <sheetName val="PEDESB"/>
      <sheetName val="포장집계"/>
      <sheetName val="포장연장"/>
      <sheetName val="전기일위대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제목"/>
      <sheetName val="인부노임단가"/>
      <sheetName val="정공공사"/>
      <sheetName val="기계경¬"/>
      <sheetName val="Summ"/>
      <sheetName val="breakdown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HARGA MATERIAL"/>
      <sheetName val="Formula"/>
      <sheetName val="총괄(데倀辍즳"/>
      <sheetName val="총괄(데뀀连즳"/>
      <sheetName val="총괄(데뀀ﾒ犺"/>
      <sheetName val="총괄(데䀀﷥䰗"/>
      <sheetName val="1.암사대교 산출"/>
      <sheetName val="마산방향"/>
      <sheetName val="c &amp; g rhs"/>
      <sheetName val="2016상반기노임단가"/>
      <sheetName val="[내역서(ͭ_x0000__x0000_Ԁ"/>
      <sheetName val="수뢹?"/>
      <sheetName val="_내역서(ͭ_x005f_x0000_ͭ_x005f_x005f_x000"/>
      <sheetName val="_내역서(ͭ_ͭ__x005f_x001c___x005f_x005f_x"/>
      <sheetName val="부대집계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직원관련자료"/>
      <sheetName val="unit 4"/>
      <sheetName val="배수통관(좌)"/>
      <sheetName val="내역(원안-대안)"/>
      <sheetName val="거래罈.羌"/>
      <sheetName val="[내역서(׃"/>
      <sheetName val="국공유지"/>
      <sheetName val="간¾_x0000_Ԁ"/>
      <sheetName val="POL6차-PIPING"/>
      <sheetName val="맨홀기준"/>
      <sheetName val="환경기계공정표__x0005_"/>
      <sheetName val="전선_및_전선관-"/>
      <sheetName val="[내역서(1).xls]5.학교신설예산 Ⴘ"/>
      <sheetName val="Sheet㙸˯㦀ȼ?"/>
      <sheetName val="수입"/>
      <sheetName val="Summary"/>
      <sheetName val="NKC6"/>
      <sheetName val="Summary - Budget"/>
      <sheetName val="의뢰서"/>
      <sheetName val="사업총쌈"/>
      <sheetName val="2000,9월 일위"/>
      <sheetName val="공통단가"/>
      <sheetName val="코드표"/>
      <sheetName val="단가일람"/>
      <sheetName val="조경일람"/>
      <sheetName val="운반비"/>
      <sheetName val="ateCodes?TimeCodes?Overrid_x0000__x0000__x0005__x0000_钀"/>
      <sheetName val="손익현황"/>
      <sheetName val="환경기계공정표_(3)"/>
      <sheetName val="회선별대책안À_x0000_Ԁ_x0000_"/>
      <sheetName val="[내역서(1)_xls]5_학교신설예산_쎸⬅/瀀þ밀"/>
      <sheetName val="HSNV"/>
      <sheetName val="방배동내역("/>
      <sheetName val="간지1"/>
      <sheetName val="1.사유서"/>
      <sheetName val="간지2"/>
      <sheetName val="간지3"/>
      <sheetName val="부재별집계표"/>
      <sheetName val="도면"/>
      <sheetName val="DB_ET200(R. A)"/>
      <sheetName val="철골9F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회선별대책안"/>
      <sheetName val="Eq. Mobilization"/>
      <sheetName val="영창26"/>
      <sheetName val="24_보증금_전신전화가입권_"/>
      <sheetName val="유림총괄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SEX"/>
      <sheetName val="General2"/>
      <sheetName val="Phu cap"/>
      <sheetName val="BIDDING-SUM"/>
      <sheetName val="CTG"/>
      <sheetName val="KHỐI LƯỢNG THANH TOÁN"/>
      <sheetName val="Вспом_лист"/>
      <sheetName val="내역전기"/>
      <sheetName val="Analisa Harga Satuan"/>
      <sheetName val="구체"/>
      <sheetName val="좌측날개벽"/>
      <sheetName val="우측날개벽"/>
      <sheetName val="A_견_x0000__x0000_"/>
      <sheetName val="계장 품셈표"/>
      <sheetName val="말뚝물량"/>
      <sheetName val="ateCఀ_x0002_저殑"/>
      <sheetName val="전선_및_전선관-㞘}઀"/>
      <sheetName val="[내역서(1).xls]5_학교신설예산_쎸⬅/瀀þ밀"/>
      <sheetName val="입력DATA"/>
      <sheetName val="바닥판"/>
      <sheetName val="가시설수량"/>
      <sheetName val="ITEM"/>
      <sheetName val="Ⅴ-2.공종별내역"/>
      <sheetName val="환경기계공정표_(3)¾"/>
      <sheetName val="점검결과(08년_x0000__x0000_Ԁ_x0000_䀀㸎_x0008__x0000__x0000_"/>
      <sheetName val="환경기계공정표_(3)刀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5.학교신설예산 집행(01~偤°"/>
      <sheetName val="손익경비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데이터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[내역서(ͭͭ가_x0000_"/>
      <sheetName val="G_R30绘ÿ헾"/>
      <sheetName val="준공정산"/>
      <sheetName val="THVT"/>
      <sheetName val="SITE-E"/>
      <sheetName val="GIAVLIEU"/>
      <sheetName val="BETON"/>
      <sheetName val="hinhhoc"/>
      <sheetName val="PTDG (T3)"/>
      <sheetName val="PTDG (T4)"/>
      <sheetName val="Project Name"/>
      <sheetName val="Deliver Date"/>
      <sheetName val="Staff"/>
      <sheetName val="anti-termite"/>
      <sheetName val="Project_Name"/>
      <sheetName val="Deliver_Date"/>
      <sheetName val="손익그래프및카메라"/>
      <sheetName val="hGH정제"/>
      <sheetName val="COA-17"/>
      <sheetName val="POWER"/>
      <sheetName val="회선별대책안À"/>
      <sheetName val="단"/>
      <sheetName val="총괄(데䀀?䰗"/>
      <sheetName val="입찰내역 발주처 양식"/>
      <sheetName val="공사비예비관리공감측설산출내역"/>
      <sheetName val="노단"/>
      <sheetName val="단산"/>
      <sheetName val="명세"/>
      <sheetName val="일대"/>
      <sheetName val="_갑  지 "/>
      <sheetName val="편성절차"/>
      <sheetName val="w't_table"/>
      <sheetName val="ประมาณการประตูหน้าต่าง_"/>
      <sheetName val="schedule_"/>
      <sheetName val="SITE_OFFICE"/>
      <sheetName val="단가__x0000__x0000_Ԁ_x0000_"/>
      <sheetName val="Concord"/>
      <sheetName val="부서코드표"/>
      <sheetName val="Sheet1_Çæ_x0000_"/>
      <sheetName val="IBASE"/>
      <sheetName val="KLDT DIEN"/>
      <sheetName val="Dinh muc CP KTCB khac"/>
      <sheetName val="TinhGiaMTC"/>
      <sheetName val="TH MTC"/>
      <sheetName val="TH N.Cong"/>
      <sheetName val="TinhGiaNC"/>
      <sheetName val="DMCP"/>
      <sheetName val="2공구하도급내역서"/>
      <sheetName val="_갑___x0000__x0000_"/>
      <sheetName val="현장식당(1)"/>
      <sheetName val="계약내역서"/>
      <sheetName val="전체제잡비"/>
      <sheetName val="보증_x0000_縀"/>
      <sheetName val="보증_x0000_ༀ"/>
      <sheetName val="06 일위대가목록"/>
      <sheetName val="수량산출표"/>
      <sheetName val="세월교산출기초"/>
      <sheetName val="댐구조도"/>
      <sheetName val="호프"/>
      <sheetName val="scale &amp; Income"/>
      <sheetName val="기본사항"/>
      <sheetName val="단가_(2)Ì"/>
      <sheetName val="보증"/>
      <sheetName val="인원"/>
      <sheetName val="단가_및邰㡗_xdc00_㡗"/>
      <sheetName val="Config"/>
      <sheetName val="Du toan"/>
      <sheetName val="Keothep"/>
      <sheetName val="Re-bar"/>
      <sheetName val="HVAC"/>
      <sheetName val="도급기성"/>
      <sheetName val="6PILEሀ_x0002_䀀⨊脃ﲙ"/>
      <sheetName val="수량계산서_집계표(가설_신설_및_철거-을지로3가_3ఀ_x0002_က"/>
      <sheetName val="중기작업"/>
      <sheetName val="신축"/>
      <sheetName val="ate_x000b__x0000_蠀᏿㤂"/>
      <sheetName val="제잡비계산"/>
      <sheetName val="A.일용노무비지급명세서"/>
      <sheetName val="설명서劝"/>
      <sheetName val="Bill2-TTTM&amp;CH"/>
      <sheetName val="Bill 2-VMart&amp;VPro"/>
      <sheetName val="Sheet1_Çꀀ_x0000_"/>
      <sheetName val="현황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TITLE"/>
      <sheetName val="기계총괄"/>
      <sheetName val="설명서(ST)"/>
      <sheetName val="예산서"/>
      <sheetName val="명세서"/>
      <sheetName val="재료"/>
      <sheetName val="노무"/>
      <sheetName val="수량"/>
      <sheetName val="PLIST"/>
      <sheetName val="P123"/>
      <sheetName val="P45"/>
      <sheetName val="P678"/>
      <sheetName val="P9"/>
      <sheetName val="P10"/>
      <sheetName val="P11"/>
      <sheetName val="P12"/>
      <sheetName val="산LST"/>
      <sheetName val="S1"/>
      <sheetName val="COSTㅇ"/>
      <sheetName val="BM"/>
      <sheetName val="할증표"/>
      <sheetName val="Sheet1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배수공"/>
      <sheetName val="측구공"/>
      <sheetName val="노임단가"/>
      <sheetName val="배수관공"/>
      <sheetName val="기계경비(시간당)"/>
      <sheetName val="램머"/>
      <sheetName val="내역서(교량)전체"/>
      <sheetName val="토사(PE)"/>
      <sheetName val="일위대가"/>
      <sheetName val="내역서"/>
      <sheetName val="기둥(원형)"/>
      <sheetName val="용소리교"/>
      <sheetName val="경상"/>
      <sheetName val="DATE"/>
      <sheetName val="1호구조물"/>
      <sheetName val="G.R300경비"/>
      <sheetName val="대치판정"/>
      <sheetName val="3004-2"/>
      <sheetName val="상반기손익차2총괄"/>
      <sheetName val="부표총괄"/>
      <sheetName val="운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sheet1"/>
      <sheetName val="노임단가"/>
      <sheetName val="TYA-YS"/>
      <sheetName val="단가조사"/>
      <sheetName val="실행철강하도"/>
      <sheetName val="배수관공"/>
      <sheetName val="맨홀수량산출"/>
      <sheetName val="산수배수"/>
      <sheetName val="산출내역서"/>
      <sheetName val="#3_일위대가목록"/>
      <sheetName val="DATE"/>
      <sheetName val="SHL"/>
      <sheetName val="자재단가"/>
      <sheetName val="대치판정"/>
      <sheetName val="원형1호맨홀토공수량"/>
      <sheetName val="공종단가"/>
      <sheetName val="기술부 VENDOR LIST"/>
      <sheetName val="#2_일위대가목록"/>
      <sheetName val="1,2공구원가계산서"/>
      <sheetName val="1공구산출내역서"/>
      <sheetName val="원가서"/>
      <sheetName val="노무비 근거"/>
      <sheetName val="단중표"/>
      <sheetName val="영흥TL(UP,DOWN) 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ACUNIT"/>
      <sheetName val="배수관공"/>
      <sheetName val="구조물공"/>
      <sheetName val="고동산출"/>
      <sheetName val="하조서"/>
      <sheetName val="주beam"/>
      <sheetName val="교각1"/>
      <sheetName val="TB-내역서"/>
      <sheetName val="용소리-수량산출"/>
      <sheetName val="플랜트 설치"/>
      <sheetName val="내역"/>
      <sheetName val="BREAKDOWN(철거설치)"/>
      <sheetName val="노임단가 (Print 불필요)"/>
      <sheetName val="SLAB&quot;1&quot;"/>
      <sheetName val="식생블럭단위수량"/>
      <sheetName val="가시설(TYPE-A)"/>
      <sheetName val="1-1평균터파기고(1)"/>
      <sheetName val="업체별기성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일위대가표"/>
      <sheetName val="기본설계"/>
      <sheetName val="실시설계"/>
      <sheetName val="기초단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3">
          <cell r="B33">
            <v>1368</v>
          </cell>
        </row>
        <row r="35">
          <cell r="B35">
            <v>3533</v>
          </cell>
        </row>
      </sheetData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표지"/>
      <sheetName val="공종"/>
      <sheetName val="공사비예산서(기계 2기)"/>
      <sheetName val="종합"/>
      <sheetName val="내역서"/>
      <sheetName val="내역1"/>
      <sheetName val="내역2-4"/>
      <sheetName val="품"/>
      <sheetName val="품셈1.1.1"/>
      <sheetName val="품셈1.1.2-9"/>
      <sheetName val="품셈1.2.1"/>
      <sheetName val="품셈1.2.2"/>
      <sheetName val="품셈1.3"/>
      <sheetName val="품셈2.3.6,7"/>
      <sheetName val="품셈4"/>
      <sheetName val="품셈5"/>
      <sheetName val="산1~6"/>
      <sheetName val="산6"/>
      <sheetName val="산7"/>
      <sheetName val="산8"/>
      <sheetName val="산9.1"/>
      <sheetName val="산9.2.1"/>
      <sheetName val="산9.2.2"/>
      <sheetName val="산10.1"/>
      <sheetName val="산10.2"/>
      <sheetName val="산10.3"/>
      <sheetName val="산11.1"/>
      <sheetName val="산11.1.1-2"/>
      <sheetName val="산11.2-3"/>
      <sheetName val="산12"/>
      <sheetName val="산13"/>
      <sheetName val="산14"/>
      <sheetName val="산15"/>
      <sheetName val="산16"/>
      <sheetName val="산17.1-2"/>
      <sheetName val="산17.3"/>
      <sheetName val="산18"/>
      <sheetName val="산19"/>
      <sheetName val="산20"/>
      <sheetName val="산21"/>
      <sheetName val="노임단가"/>
      <sheetName val="표지1"/>
      <sheetName val="부표총괄"/>
      <sheetName val="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겉표지"/>
      <sheetName val="총괄표"/>
      <sheetName val="1.일위대가(몽골)"/>
      <sheetName val="2.정사영상설계제원(위성영상)"/>
      <sheetName val="2.정사영상설계제원(항공영상)"/>
      <sheetName val="3.토지,재해정보시스템-1"/>
      <sheetName val="3.토지,재해정보시스템-2"/>
      <sheetName val="4.SDW구축-1"/>
      <sheetName val="4.SDW구축-2"/>
      <sheetName val="5.노임단가 및 재료비단가"/>
      <sheetName val="6.기계경비"/>
    </sheetNames>
    <sheetDataSet>
      <sheetData sheetId="0" refreshError="1"/>
      <sheetData sheetId="1"/>
      <sheetData sheetId="2"/>
      <sheetData sheetId="3">
        <row r="20">
          <cell r="F20">
            <v>467732</v>
          </cell>
        </row>
      </sheetData>
      <sheetData sheetId="4"/>
      <sheetData sheetId="5">
        <row r="25">
          <cell r="E25">
            <v>5000</v>
          </cell>
        </row>
      </sheetData>
      <sheetData sheetId="6">
        <row r="74">
          <cell r="D74">
            <v>94511</v>
          </cell>
        </row>
      </sheetData>
      <sheetData sheetId="7">
        <row r="166">
          <cell r="D166">
            <v>35</v>
          </cell>
        </row>
      </sheetData>
      <sheetData sheetId="8">
        <row r="74">
          <cell r="D74">
            <v>94511</v>
          </cell>
        </row>
      </sheetData>
      <sheetData sheetId="9">
        <row r="14">
          <cell r="D14">
            <v>35</v>
          </cell>
        </row>
      </sheetData>
      <sheetData sheetId="10">
        <row r="9">
          <cell r="F9">
            <v>197621</v>
          </cell>
        </row>
        <row r="10">
          <cell r="F10">
            <v>157294</v>
          </cell>
        </row>
        <row r="11">
          <cell r="F11">
            <v>142919</v>
          </cell>
        </row>
        <row r="17">
          <cell r="F17">
            <v>126930</v>
          </cell>
        </row>
        <row r="20">
          <cell r="F20">
            <v>147580</v>
          </cell>
        </row>
        <row r="26">
          <cell r="H26">
            <v>162862</v>
          </cell>
        </row>
      </sheetData>
      <sheetData sheetId="11">
        <row r="21">
          <cell r="D21">
            <v>300000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79">
          <cell r="C79">
            <v>1094</v>
          </cell>
        </row>
        <row r="80">
          <cell r="C80">
            <v>8126</v>
          </cell>
        </row>
        <row r="81">
          <cell r="C81">
            <v>20643</v>
          </cell>
        </row>
        <row r="82">
          <cell r="C82">
            <v>4658.03</v>
          </cell>
        </row>
        <row r="83">
          <cell r="C83">
            <v>7599.49</v>
          </cell>
        </row>
        <row r="84">
          <cell r="C84">
            <v>301.7</v>
          </cell>
        </row>
        <row r="85">
          <cell r="C85">
            <v>186.1</v>
          </cell>
        </row>
        <row r="86">
          <cell r="C86">
            <v>8126</v>
          </cell>
        </row>
      </sheetData>
      <sheetData sheetId="20"/>
      <sheetData sheetId="2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0"/>
      <sheetName val="변경대비"/>
      <sheetName val="부표총괄"/>
      <sheetName val="공사예산"/>
      <sheetName val="설계내역서"/>
      <sheetName val="품셈총괄"/>
      <sheetName val="품셈(1-29)"/>
      <sheetName val="품셈(30-64)"/>
      <sheetName val="노임 단가"/>
      <sheetName val="대로근거"/>
      <sheetName val="중로근거"/>
      <sheetName val="구조물공"/>
      <sheetName val="부대공"/>
      <sheetName val="배수공"/>
      <sheetName val="토공"/>
      <sheetName val="포장공"/>
      <sheetName val="노임단가"/>
      <sheetName val="금액결정"/>
      <sheetName val="공사내역"/>
      <sheetName val="재료"/>
      <sheetName val="견적"/>
      <sheetName val="9509"/>
      <sheetName val="2000년1차"/>
      <sheetName val="설비내역서"/>
      <sheetName val="전기내역서"/>
      <sheetName val="건축내역서"/>
      <sheetName val="기초일위"/>
      <sheetName val="시설일위"/>
      <sheetName val="조명일위"/>
      <sheetName val="#REF"/>
      <sheetName val="자재"/>
      <sheetName val="P-산#1-1(WOWA1)"/>
      <sheetName val="집계표"/>
      <sheetName val="DATA"/>
      <sheetName val="SORCE1"/>
      <sheetName val="예상"/>
      <sheetName val="정부노임단가"/>
      <sheetName val="총괄표"/>
      <sheetName val="DATE"/>
      <sheetName val="노임이"/>
      <sheetName val="#3_일위대가목록"/>
      <sheetName val="현장관리비"/>
      <sheetName val="실행내역"/>
      <sheetName val="내#일산설치"/>
      <sheetName val="대치판정"/>
      <sheetName val="내역서"/>
      <sheetName val="TYPE-A"/>
      <sheetName val="1호맨홀토공"/>
      <sheetName val="기준표"/>
      <sheetName val="일위대가-기계"/>
      <sheetName val="중기조종사 단위단가"/>
      <sheetName val="견"/>
      <sheetName val="NYS"/>
      <sheetName val="2.대외공문"/>
      <sheetName val="PANEL가격"/>
      <sheetName val="G.R300경비"/>
      <sheetName val="갑(전기)"/>
      <sheetName val="입력자료(출력금지)"/>
      <sheetName val="세부내역(GST)"/>
      <sheetName val="세부내역(SYD)"/>
      <sheetName val="상반기손익차2총괄"/>
      <sheetName val="별표"/>
      <sheetName val="자문요청"/>
      <sheetName val="소일위대가코드표"/>
      <sheetName val="기자재단가조사서"/>
      <sheetName val="3-1단가조사서"/>
      <sheetName val="내역서(교량)전체"/>
      <sheetName val="기자재대비표"/>
      <sheetName val="일위목록"/>
      <sheetName val="노무비"/>
      <sheetName val="조건표"/>
      <sheetName val="포설물량(8회분)"/>
      <sheetName val="1.취수장"/>
      <sheetName val="I.일위대가목차"/>
      <sheetName val="지급자재"/>
      <sheetName val="측구공"/>
      <sheetName val="Sheet1"/>
      <sheetName val="공사비_NDE"/>
      <sheetName val="combi(wall)"/>
      <sheetName val="협력업체"/>
      <sheetName val="변경현황"/>
      <sheetName val="입력장표"/>
      <sheetName val="Salary(해외)"/>
      <sheetName val="지장물C"/>
      <sheetName val="품 #1.1"/>
      <sheetName val="1호구조물"/>
      <sheetName val="CB"/>
      <sheetName val="Q827"/>
      <sheetName val="경상"/>
      <sheetName val="명세서"/>
      <sheetName val="6호기"/>
      <sheetName val="수목데이타 "/>
      <sheetName val="값"/>
      <sheetName val="9811"/>
      <sheetName val="원가계산"/>
      <sheetName val="자재단가"/>
      <sheetName val="기본단가"/>
      <sheetName val="인건비단가"/>
      <sheetName val="Sheet6"/>
      <sheetName val="1호인버트수량"/>
      <sheetName val="배관(TDI ISBL)"/>
      <sheetName val="공종단가"/>
      <sheetName val="기초자료입력"/>
      <sheetName val="설계명세서"/>
      <sheetName val="품셈1-17"/>
      <sheetName val="별표집계"/>
      <sheetName val="공사설계서"/>
      <sheetName val="도급원가"/>
      <sheetName val="기자재단가"/>
      <sheetName val="Sheet4"/>
      <sheetName val="WORK"/>
      <sheetName val="환율"/>
      <sheetName val="00.DATA"/>
      <sheetName val="심사계산"/>
      <sheetName val="심사물량"/>
      <sheetName val="구조물"/>
      <sheetName val="부대tu"/>
      <sheetName val="항목"/>
      <sheetName val="1월"/>
      <sheetName val="원가"/>
      <sheetName val="내역서(토목)"/>
      <sheetName val="BM"/>
      <sheetName val="연결임시"/>
      <sheetName val="토목공사"/>
      <sheetName val="접속도로1"/>
      <sheetName val="준검 내역서"/>
      <sheetName val="데리네이타현황"/>
      <sheetName val="24.보증금(전신전화가입권)"/>
      <sheetName val="Sheet2"/>
      <sheetName val="98년도 투자현황"/>
      <sheetName val="48일위(기존)"/>
      <sheetName val="산1~6"/>
      <sheetName val="기성현황"/>
      <sheetName val="사업전망"/>
      <sheetName val="원가현황"/>
      <sheetName val="용소리교"/>
      <sheetName val="산근"/>
      <sheetName val="Tender"/>
      <sheetName val="전 기"/>
      <sheetName val="TOTAL"/>
      <sheetName val="아파트"/>
      <sheetName val="기계경비(시간당)"/>
      <sheetName val="램머"/>
      <sheetName val="기성내역1"/>
      <sheetName val="기초목"/>
      <sheetName val="토공 total"/>
      <sheetName val="A-4"/>
      <sheetName val="변수값"/>
      <sheetName val="중기상차"/>
      <sheetName val="AS복구"/>
      <sheetName val="중기터파기"/>
      <sheetName val="일위대가표"/>
      <sheetName val="세금자료"/>
      <sheetName val="데이타"/>
      <sheetName val="기계"/>
      <sheetName val="정화조"/>
      <sheetName val="조경"/>
      <sheetName val="토목"/>
      <sheetName val="터널조도"/>
      <sheetName val="기성내역서표지"/>
      <sheetName val="진주방향"/>
      <sheetName val="마산방향"/>
      <sheetName val="마산방향철근집계"/>
      <sheetName val="지입재료비"/>
      <sheetName val="산출명세서"/>
      <sheetName val="적요"/>
      <sheetName val="사급자재"/>
      <sheetName val="대전-교대(A1-A2)"/>
      <sheetName val="수량산출내역1115"/>
      <sheetName val="교각1"/>
      <sheetName val="타공종이기"/>
      <sheetName val="실행내역서 "/>
      <sheetName val="일위_파일"/>
      <sheetName val="기존단가 (2)"/>
      <sheetName val="연부97-1"/>
      <sheetName val="갑지1"/>
      <sheetName val="수금 일정"/>
      <sheetName val="당초"/>
      <sheetName val="접속단위"/>
      <sheetName val="건축내역"/>
      <sheetName val="금광1터널"/>
      <sheetName val="건축직영"/>
      <sheetName val="수로BOX"/>
      <sheetName val=" 내역서"/>
      <sheetName val="보활"/>
      <sheetName val="재료비"/>
      <sheetName val="매출vl"/>
      <sheetName val="경산"/>
      <sheetName val="금액"/>
      <sheetName val="Y-WORK"/>
      <sheetName val="FSD1"/>
      <sheetName val="#2_일위대가목록"/>
      <sheetName val="일위대가"/>
      <sheetName val="터파기및재료"/>
      <sheetName val="토사(PE)"/>
      <sheetName val="문학간접"/>
      <sheetName val="간접"/>
      <sheetName val="2000년 공정표"/>
      <sheetName val="bm-marine"/>
      <sheetName val="TYPE-B 평균H"/>
      <sheetName val="D-623D"/>
      <sheetName val="cal"/>
      <sheetName val="공통가설(현장검토안)"/>
      <sheetName val="을지"/>
      <sheetName val="단가"/>
      <sheetName val="공사비 내역 (가)"/>
      <sheetName val="단가일람"/>
      <sheetName val="단위량당중기"/>
      <sheetName val="1-11조직표"/>
      <sheetName val="토목품셈"/>
      <sheetName val="내역표지"/>
      <sheetName val="내역서변경성원"/>
      <sheetName val="물가대비표"/>
      <sheetName val="설계기준"/>
      <sheetName val="내역1"/>
      <sheetName val="기본DATA입력"/>
      <sheetName val="원가집계"/>
      <sheetName val="월현황(내자)"/>
      <sheetName val="제안서입력"/>
      <sheetName val="노임"/>
      <sheetName val="전체"/>
      <sheetName val="공사개요"/>
      <sheetName val="갑지"/>
      <sheetName val="9_Material Rates"/>
      <sheetName val="1_References"/>
      <sheetName val="노임단가 (Print 불필요)"/>
      <sheetName val="APT"/>
      <sheetName val="중기손료"/>
      <sheetName val="기초단가"/>
      <sheetName val="정공공사"/>
      <sheetName val="연동내역"/>
      <sheetName val="설계내역일위"/>
      <sheetName val="회사개황최종"/>
      <sheetName val="감액총괄표"/>
      <sheetName val="Tool"/>
      <sheetName val="BOJUNGGM"/>
      <sheetName val="MIJIBI"/>
      <sheetName val="현장"/>
      <sheetName val="전계가"/>
      <sheetName val="분석투자 내역(광명)"/>
      <sheetName val="1,2공구원가계산서"/>
      <sheetName val="2공구산출내역"/>
      <sheetName val="1공구산출내역서"/>
      <sheetName val="T1"/>
      <sheetName val="교육종류"/>
      <sheetName val="작성"/>
      <sheetName val="견적업체"/>
      <sheetName val="검수고1-1층"/>
      <sheetName val="단위중량"/>
      <sheetName val="인건비 "/>
      <sheetName val="2. 공원조도"/>
      <sheetName val="설계내역2"/>
      <sheetName val="총투입계"/>
      <sheetName val="A LINE"/>
      <sheetName val="단위량당중기사용료"/>
      <sheetName val="공사비총괄표"/>
      <sheetName val="200"/>
      <sheetName val="조명시설"/>
      <sheetName val="직접공사비"/>
      <sheetName val="시멘트,모래,자갈 및 골재산출표"/>
      <sheetName val="임시전기공사설계서"/>
      <sheetName val="인건비"/>
      <sheetName val="CAT_5"/>
      <sheetName val="기성수금(단단위)"/>
      <sheetName val="원가매출(단단위)"/>
      <sheetName val="__"/>
      <sheetName val="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1~6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노임단가"/>
      <sheetName val="내역서"/>
      <sheetName val="시중노임(공사)"/>
      <sheetName val="2공구산출내역"/>
      <sheetName val="사업부배부A"/>
      <sheetName val="배수공"/>
      <sheetName val="측구공"/>
      <sheetName val="산1~6"/>
      <sheetName val="견적서"/>
      <sheetName val="건축내역"/>
      <sheetName val="DATE"/>
      <sheetName val="부표총괄"/>
      <sheetName val="배관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0000000"/>
      <sheetName val="표지-1"/>
      <sheetName val="표지-2"/>
      <sheetName val="공사비집계표"/>
      <sheetName val="공사비집계표(상세)"/>
      <sheetName val="공사비내역서"/>
      <sheetName val="일위대가"/>
      <sheetName val="정기간행물단가비교"/>
      <sheetName val="1.HVAC집계(NO.41)"/>
      <sheetName val="1.HVAC산출(NO.41)"/>
      <sheetName val="2.전열집계(NO.41)"/>
      <sheetName val="2.전열산출(NO.41) "/>
      <sheetName val="3.전등집계(NO.41)"/>
      <sheetName val="3.전등산출(NO.41)"/>
      <sheetName val="4.방송집계(NO.41)"/>
      <sheetName val="4.방송산출(NO.41)"/>
      <sheetName val="5.통신집계(NO.41)"/>
      <sheetName val="5.통신산출(NO.41)"/>
      <sheetName val="6. 화재경보집계(NO.41) "/>
      <sheetName val="6.화재경보산출(NO.41)"/>
      <sheetName val="7.유도등집계(NO.41)"/>
      <sheetName val="7.유도등산출(NO.41)"/>
      <sheetName val="8.공구손료산출(NO41)"/>
      <sheetName val="9.전선관부품률산출(NO.41)"/>
      <sheetName val="10.잡자재비산출(NO.41)"/>
      <sheetName val="11.운반비산출집계(NO.41)"/>
      <sheetName val="1.HVAC,전열집계(부취탈취실)"/>
      <sheetName val="1.HVAC,전열산출(부취탈취실)"/>
      <sheetName val="3.방송집계(부취탈취실)"/>
      <sheetName val="3.방송산출(부취탈취실)"/>
      <sheetName val="4.통신집계(부취탈취실)"/>
      <sheetName val="4.통신산출(부취탈취실)"/>
      <sheetName val="5. 화재경보집계(부취탈취실)"/>
      <sheetName val="5.화재경보산출(부취탈취실)"/>
      <sheetName val="6.유도등집계(부취탈취실)"/>
      <sheetName val="6.유도등산출(부취탈취실)"/>
      <sheetName val="7.공구손료산출(부취탈취실)"/>
      <sheetName val="8.전선관부품률산출(부취탈취실)"/>
      <sheetName val="9.잡자재비산출(부취탈취실)"/>
      <sheetName val="10.운반비산출집계(부취탈취실)"/>
      <sheetName val="1.전열집계(공기압축기)"/>
      <sheetName val="1.전열산출(공기압축기)"/>
      <sheetName val="2.전등집계(공기압축기)"/>
      <sheetName val="2.전등산출(공기압축기)"/>
      <sheetName val="3.방송집계(공기압축기)"/>
      <sheetName val="3.방송산출(공기압축기)"/>
      <sheetName val="4. 화재경보집계(공기압축기)"/>
      <sheetName val="4.화재경보산출(공기압축기)"/>
      <sheetName val="5.유도등집계(공기압축기)"/>
      <sheetName val="5.유도등산출(공기압축기실)"/>
      <sheetName val="6.공구손료산출(공기압축기실)"/>
      <sheetName val="7.전선관부품률산출(공기압축기실)"/>
      <sheetName val="8.잡자재비산출(공기압축기실)"/>
      <sheetName val="9.운반비산출집계(공기압축기실)"/>
      <sheetName val="노임단가표"/>
      <sheetName val="견적단가 비교"/>
      <sheetName val="첨부_공사범위"/>
      <sheetName val="V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통합수주_판품2K0112"/>
      <sheetName val="견적990322"/>
      <sheetName val="갑지"/>
      <sheetName val="#REF"/>
      <sheetName val="Sheet1"/>
      <sheetName val="일위(PN)"/>
      <sheetName val="R&amp;D"/>
      <sheetName val="일위_파일"/>
      <sheetName val="단가비교표"/>
      <sheetName val="국내조달(통합-1)"/>
      <sheetName val="노임단가"/>
      <sheetName val="단가조사"/>
      <sheetName val="내역서 (4)"/>
      <sheetName val="일위집계"/>
      <sheetName val="일위대가(출입)"/>
      <sheetName val="48일위"/>
      <sheetName val="22수량"/>
      <sheetName val="49일위"/>
      <sheetName val="22일위"/>
      <sheetName val="49수량"/>
      <sheetName val="자재단가"/>
      <sheetName val="DATA"/>
      <sheetName val="데이타"/>
      <sheetName val="단가산출"/>
      <sheetName val="노임"/>
      <sheetName val="설직재-1"/>
      <sheetName val="강북라우터"/>
      <sheetName val="설계명세서"/>
      <sheetName val="공리공제"/>
      <sheetName val="내역서"/>
      <sheetName val="집계표"/>
      <sheetName val="Sheet4"/>
      <sheetName val="인건비(VOICE)"/>
      <sheetName val="대목"/>
      <sheetName val="코드표"/>
      <sheetName val="실행"/>
      <sheetName val="도급정산"/>
      <sheetName val="현장관리비"/>
      <sheetName val="수목표준대가"/>
      <sheetName val="일위대가표"/>
      <sheetName val="JUCKEYK"/>
      <sheetName val="일위대가(건축)"/>
      <sheetName val="총(원)"/>
      <sheetName val="DATE"/>
      <sheetName val="공사비"/>
      <sheetName val="정공공사"/>
      <sheetName val="IN"/>
      <sheetName val="물가대비표"/>
      <sheetName val="Y-WORK"/>
      <sheetName val="요율"/>
      <sheetName val="N賃率-職"/>
      <sheetName val="을지"/>
      <sheetName val="구조물공"/>
      <sheetName val="부대공"/>
      <sheetName val="배수공"/>
      <sheetName val="토공"/>
      <sheetName val="포장공"/>
      <sheetName val="_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배관내역"/>
      <sheetName val="#REF"/>
      <sheetName val="기계경비(시간당)"/>
      <sheetName val="램머"/>
      <sheetName val="가로등내역서"/>
      <sheetName val="노임단가"/>
      <sheetName val="철거산출근거"/>
      <sheetName val="저"/>
      <sheetName val="Sheet1"/>
      <sheetName val="차액보증"/>
      <sheetName val="내역서"/>
      <sheetName val="통일일위1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간지"/>
      <sheetName val="내역서"/>
      <sheetName val="지입내역서_건물용"/>
      <sheetName val="지입내역서_설비용"/>
      <sheetName val="지입집계표_건물용"/>
      <sheetName val="산출근거_건물용 조명"/>
      <sheetName val="지입집계표_설비용"/>
      <sheetName val="품셈표"/>
      <sheetName val="단가비교표"/>
      <sheetName val="산출근거 (쳘거)"/>
      <sheetName val="산출근거_Fitting&amp;Support (건물용)"/>
      <sheetName val="산출근거_cable.conduit"/>
      <sheetName val="산출근거_건물용 소방"/>
      <sheetName val="산출근거_건물용 약전."/>
      <sheetName val="산출근거_옥외조명"/>
      <sheetName val="산출근거_약전"/>
      <sheetName val="산출근거_접지"/>
      <sheetName val="산출근거_Fitting&amp;Support"/>
      <sheetName val="산출근거_기타"/>
      <sheetName val="2011노임단가"/>
      <sheetName val="한전 수탁공사비"/>
      <sheetName val="Sheet3"/>
    </sheetNames>
    <sheetDataSet>
      <sheetData sheetId="0"/>
      <sheetData sheetId="1"/>
      <sheetData sheetId="2"/>
      <sheetData sheetId="3">
        <row r="20">
          <cell r="F20">
            <v>2714</v>
          </cell>
        </row>
        <row r="21">
          <cell r="I21">
            <v>218</v>
          </cell>
        </row>
        <row r="22">
          <cell r="I22">
            <v>38</v>
          </cell>
        </row>
        <row r="23">
          <cell r="I23">
            <v>0</v>
          </cell>
        </row>
        <row r="24">
          <cell r="I24">
            <v>0</v>
          </cell>
        </row>
        <row r="32">
          <cell r="I32">
            <v>14</v>
          </cell>
        </row>
        <row r="33">
          <cell r="I33">
            <v>5</v>
          </cell>
        </row>
        <row r="34">
          <cell r="I34">
            <v>6</v>
          </cell>
        </row>
        <row r="35">
          <cell r="I35">
            <v>2</v>
          </cell>
        </row>
        <row r="36">
          <cell r="I36">
            <v>3</v>
          </cell>
        </row>
        <row r="37">
          <cell r="I37">
            <v>12</v>
          </cell>
        </row>
        <row r="38">
          <cell r="I38">
            <v>4</v>
          </cell>
        </row>
        <row r="39">
          <cell r="I39">
            <v>12</v>
          </cell>
        </row>
        <row r="42">
          <cell r="I42">
            <v>4</v>
          </cell>
        </row>
        <row r="43">
          <cell r="I43">
            <v>19</v>
          </cell>
        </row>
        <row r="44">
          <cell r="I44">
            <v>2</v>
          </cell>
        </row>
        <row r="45">
          <cell r="I45">
            <v>8</v>
          </cell>
        </row>
        <row r="46">
          <cell r="I46">
            <v>3</v>
          </cell>
        </row>
        <row r="47">
          <cell r="I47">
            <v>3</v>
          </cell>
        </row>
        <row r="48">
          <cell r="I48">
            <v>11</v>
          </cell>
        </row>
        <row r="49">
          <cell r="I49">
            <v>1</v>
          </cell>
        </row>
        <row r="52">
          <cell r="I52">
            <v>4</v>
          </cell>
        </row>
        <row r="53">
          <cell r="I53">
            <v>1</v>
          </cell>
        </row>
        <row r="56">
          <cell r="I56">
            <v>44</v>
          </cell>
        </row>
        <row r="57">
          <cell r="I57">
            <v>13</v>
          </cell>
        </row>
        <row r="58">
          <cell r="I58">
            <v>1</v>
          </cell>
        </row>
        <row r="59">
          <cell r="I59">
            <v>4</v>
          </cell>
        </row>
        <row r="60">
          <cell r="I60">
            <v>2</v>
          </cell>
        </row>
        <row r="61">
          <cell r="I61">
            <v>9.4</v>
          </cell>
        </row>
        <row r="62">
          <cell r="I62">
            <v>7.5360000000000014</v>
          </cell>
        </row>
        <row r="63">
          <cell r="I63">
            <v>86</v>
          </cell>
        </row>
        <row r="64">
          <cell r="I64">
            <v>32</v>
          </cell>
        </row>
        <row r="65">
          <cell r="I65">
            <v>0</v>
          </cell>
        </row>
        <row r="66">
          <cell r="I66">
            <v>0</v>
          </cell>
        </row>
        <row r="67">
          <cell r="I67">
            <v>1</v>
          </cell>
        </row>
        <row r="68">
          <cell r="I68">
            <v>3</v>
          </cell>
        </row>
        <row r="69">
          <cell r="I69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총괄표"/>
      <sheetName val="세부내역(간지)"/>
      <sheetName val="웹 GIS엔진 추가기능 개발"/>
      <sheetName val="웹 GIS엔진 추가기능 본수내역"/>
      <sheetName val="편집시스템 커스트마이징"/>
      <sheetName val="편집시스템 커스트마이징 본수내역"/>
      <sheetName val="웹 디자인"/>
      <sheetName val="웹디자인 소요인력내역"/>
      <sheetName val="정보인프라도입"/>
      <sheetName val="1000 DB구축 부표"/>
      <sheetName val="지형정위치"/>
      <sheetName val="지형정위치부표"/>
      <sheetName val="지형구조화"/>
      <sheetName val="지형구조부표"/>
      <sheetName val="DB입력"/>
      <sheetName val="DB입력부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7">
          <cell r="C7">
            <v>16000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20관리비율"/>
      <sheetName val="전선 및 전선관"/>
      <sheetName val="일위대가"/>
      <sheetName val="노무비단가"/>
      <sheetName val="옥외 전력간선공사"/>
      <sheetName val="수량산출1"/>
      <sheetName val="자재단가표"/>
      <sheetName val="내역1"/>
      <sheetName val="동원(3)"/>
      <sheetName val="#REF"/>
      <sheetName val="화해(함평)"/>
      <sheetName val="화해(장성)"/>
      <sheetName val="내역서"/>
      <sheetName val="을지"/>
      <sheetName val="중기사용료"/>
      <sheetName val="시설물일위"/>
      <sheetName val="경율산정.XLS"/>
      <sheetName val="공조기휀"/>
      <sheetName val="N賃率_職"/>
      <sheetName val="노임단가"/>
      <sheetName val="제작비추산총괄표"/>
      <sheetName val="노임"/>
      <sheetName val="노무비"/>
      <sheetName val="일위대가(가설)"/>
      <sheetName val="b_balju_cho"/>
      <sheetName val="내역"/>
      <sheetName val="C-직노1"/>
      <sheetName val="수량산출"/>
      <sheetName val="인부임"/>
      <sheetName val="중기일위대가"/>
      <sheetName val="토공"/>
      <sheetName val="Baby일위대가"/>
      <sheetName val="순공사비"/>
      <sheetName val="KCS-CA"/>
      <sheetName val="Sheet1"/>
      <sheetName val="J直材4"/>
      <sheetName val="Data"/>
      <sheetName val="단가조사"/>
      <sheetName val="날개벽수량표"/>
      <sheetName val="집계"/>
      <sheetName val="P&amp;L(Ahn)"/>
      <sheetName val="포장공"/>
      <sheetName val="배수공"/>
      <sheetName val="전기공사일위대가"/>
      <sheetName val="문산"/>
      <sheetName val="CTEMCOST"/>
      <sheetName val="일위목록"/>
      <sheetName val="지수"/>
      <sheetName val="직노"/>
      <sheetName val="갑지(추정)"/>
      <sheetName val="Sheet5"/>
      <sheetName val="FACTOR"/>
      <sheetName val="工관리비율"/>
      <sheetName val="工완성공사율"/>
      <sheetName val="절감효과"/>
      <sheetName val="지급자재"/>
      <sheetName val="유림골조"/>
      <sheetName val="새공통"/>
      <sheetName val="DATE"/>
      <sheetName val="조건표"/>
      <sheetName val="원형맨홀수량"/>
      <sheetName val="공사원가계산서"/>
      <sheetName val="다곡2교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을-ATYPE"/>
      <sheetName val="단"/>
      <sheetName val="산경"/>
      <sheetName val="일위대가표(유단가)"/>
      <sheetName val="5사남"/>
      <sheetName val="4. 자재단가비교표"/>
      <sheetName val="4. 일위대가"/>
      <sheetName val="단위수량"/>
      <sheetName val="인사자료총집계"/>
      <sheetName val="COST"/>
      <sheetName val="Sheet4"/>
      <sheetName val="을_ATYPE"/>
      <sheetName val="일위대가목록"/>
      <sheetName val="총괄표"/>
      <sheetName val="원가계산서"/>
      <sheetName val="dt0301"/>
      <sheetName val="dtt0301"/>
      <sheetName val="샌딩 에폭시 도장"/>
      <sheetName val="일반문틀 설치"/>
      <sheetName val="총괄내역서"/>
      <sheetName val="교각1"/>
      <sheetName val="기본일위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차액보증"/>
      <sheetName val="96노임기준"/>
      <sheetName val="6PILE  (돌출)"/>
      <sheetName val="2.수량조서(발주용)"/>
      <sheetName val="WATER"/>
      <sheetName val="차도부연장현황"/>
      <sheetName val="Galaxy 소비자가격표"/>
      <sheetName val="목록"/>
      <sheetName val="공종별수량집계"/>
      <sheetName val="담장산출"/>
      <sheetName val="70%"/>
      <sheetName val="견적"/>
      <sheetName val="업체명"/>
      <sheetName val="관리"/>
      <sheetName val="약전설비"/>
      <sheetName val="적현로"/>
      <sheetName val="아파트"/>
      <sheetName val="중기사용료산출근거"/>
      <sheetName val="단가 및 재료비"/>
      <sheetName val="설계예시"/>
      <sheetName val="간접비총괄 (2)"/>
      <sheetName val="구조물공"/>
      <sheetName val="부대공"/>
      <sheetName val="소비자가"/>
      <sheetName val="설직재-1"/>
      <sheetName val="부대내역"/>
      <sheetName val="내역서(기성청구)"/>
      <sheetName val="단가산출"/>
      <sheetName val="(변경계약)총괄내역"/>
      <sheetName val="sw1"/>
      <sheetName val="(A)내역서"/>
      <sheetName val="소화설비"/>
      <sheetName val="EQT-ESTN"/>
      <sheetName val="1차설계변경내역"/>
      <sheetName val="B1(반포1차)"/>
      <sheetName val="기술부 VENDOR LIST"/>
      <sheetName val="D-경비1"/>
      <sheetName val="건축내역"/>
      <sheetName val="8.수량산출서"/>
      <sheetName val="9.단가조사서"/>
      <sheetName val="6.일위목록"/>
      <sheetName val="증감대비"/>
      <sheetName val="내역서(실)"/>
      <sheetName val="노임단가(일반)"/>
      <sheetName val="대구-교대(A1)"/>
      <sheetName val="명단"/>
      <sheetName val="견적서"/>
      <sheetName val="합천내역"/>
      <sheetName val="공통가설"/>
      <sheetName val="단위단가"/>
      <sheetName val="인건비"/>
      <sheetName val="Sheet9"/>
      <sheetName val="조명시설"/>
      <sheetName val="Sheet13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woo(mac)"/>
      <sheetName val="guard(mac)"/>
      <sheetName val="MOTOR"/>
      <sheetName val="일위대가(출입)"/>
      <sheetName val="경산"/>
      <sheetName val="전기"/>
      <sheetName val="요율"/>
      <sheetName val="하도관리"/>
      <sheetName val="확약서"/>
      <sheetName val="건축-물가변동"/>
      <sheetName val="퇴직영수증"/>
      <sheetName val="경율산정"/>
      <sheetName val="방지책개소별명세"/>
      <sheetName val="기본단가표"/>
      <sheetName val="000000"/>
      <sheetName val="아파트_9"/>
      <sheetName val="정부노임단가"/>
      <sheetName val="품셈TABLE"/>
      <sheetName val="전기일위대가"/>
      <sheetName val="대목"/>
      <sheetName val="Total"/>
      <sheetName val="대전-교대(A1-A2)"/>
      <sheetName val="시행후면적"/>
      <sheetName val="기존단가 (2)"/>
      <sheetName val="자료입력"/>
      <sheetName val="예산명세서"/>
      <sheetName val="변압기 및 발전기 용량"/>
      <sheetName val="MOKDONG(1)"/>
      <sheetName val="준검 내역서"/>
      <sheetName val="설계명세서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시설물기초"/>
      <sheetName val="단1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실행대비"/>
      <sheetName val="펀칭"/>
      <sheetName val="8.PILE  (돌출)"/>
      <sheetName val="입찰안"/>
      <sheetName val="전국현황"/>
      <sheetName val="자재집계"/>
      <sheetName val="아스콘포장 (5t)"/>
      <sheetName val="원가_(2)1"/>
      <sheetName val="전선_및_전선관1"/>
      <sheetName val="실행철강하도"/>
      <sheetName val="계수원본(99.2.28)"/>
      <sheetName val="제품별구성표"/>
      <sheetName val="내역단위"/>
      <sheetName val="원형1호맨홀토공수량"/>
      <sheetName val="대창(장성)"/>
      <sheetName val="대창(함평)-창열"/>
      <sheetName val="노임이"/>
      <sheetName val="방식총괄"/>
      <sheetName val="단가목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3"/>
      <sheetName val="패널"/>
      <sheetName val="기자재비"/>
      <sheetName val="을"/>
      <sheetName val="금융비용"/>
      <sheetName val="인건-측정"/>
      <sheetName val="기별"/>
      <sheetName val="단가명령서"/>
      <sheetName val="부하계산서"/>
      <sheetName val="도로단위당"/>
      <sheetName val="물량"/>
      <sheetName val="시공변경 설명서"/>
      <sheetName val="공사비증감내역"/>
      <sheetName val="변경조서"/>
      <sheetName val="362품셈"/>
      <sheetName val="횡배수관집현황(2공구)"/>
      <sheetName val="평균높이산출근거"/>
      <sheetName val="횡배수관위치조서"/>
      <sheetName val="공예을"/>
      <sheetName val="POL6차-PIPING"/>
      <sheetName val="실행내역"/>
      <sheetName val="9GNG운반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사용성검토"/>
      <sheetName val="내역을"/>
      <sheetName val="건축"/>
      <sheetName val="기초단가"/>
      <sheetName val="기계실"/>
      <sheetName val="ERL_TBL"/>
      <sheetName val="EXPENSE"/>
      <sheetName val="asd"/>
      <sheetName val="Sheet2"/>
      <sheetName val="건축원가"/>
      <sheetName val="COVER"/>
      <sheetName val="내역서2안"/>
      <sheetName val="b_sul"/>
      <sheetName val="전체"/>
      <sheetName val="기기리스트"/>
      <sheetName val="단면치수"/>
      <sheetName val="Macro1"/>
      <sheetName val="Macro3"/>
      <sheetName val="Macro2"/>
      <sheetName val="암거단위"/>
      <sheetName val="7.수지"/>
      <sheetName val="DATA1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내역서1999.8최종"/>
      <sheetName val="철거산출근거"/>
      <sheetName val="1-최종안"/>
      <sheetName val="사업분석-분양가결정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BEND LOSS"/>
      <sheetName val="국소별수량산출"/>
      <sheetName val="BOX-1510"/>
      <sheetName val="설계서"/>
      <sheetName val="아파트건축"/>
      <sheetName val="별첨1-4"/>
      <sheetName val="광양방향"/>
      <sheetName val="BOX전기내역"/>
      <sheetName val="물가자료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노임변동률"/>
      <sheetName val="OPGW기별"/>
      <sheetName val="지시서"/>
      <sheetName val="이천변압기운반비"/>
      <sheetName val="백암비스타내역"/>
      <sheetName val="재료비"/>
      <sheetName val="표준내역"/>
      <sheetName val="대운산출"/>
      <sheetName val="배전KT"/>
      <sheetName val="danga"/>
      <sheetName val="ilch"/>
      <sheetName val="기둥(원형)"/>
      <sheetName val="암거공"/>
      <sheetName val="부대집계1"/>
      <sheetName val="가도단위"/>
      <sheetName val="3련 BOX"/>
      <sheetName val="결선list"/>
      <sheetName val="계림(함평)"/>
      <sheetName val="계림(장성)"/>
      <sheetName val="노원열병합  건축공사기성내역서"/>
      <sheetName val="BOX(상시)"/>
      <sheetName val="램머"/>
      <sheetName val="토목검측서"/>
      <sheetName val="Sheet1 (2)"/>
      <sheetName val="unit 4"/>
      <sheetName val="기성내역서"/>
      <sheetName val="설계개요"/>
      <sheetName val="4__자재단가비교표"/>
      <sheetName val="4__일위대가"/>
      <sheetName val="준검_내역서"/>
      <sheetName val="환경기계공정표 (3)"/>
      <sheetName val="combi(wall)"/>
      <sheetName val="설계내역(2001)"/>
      <sheetName val="4)유동표"/>
      <sheetName val="ABUT수량-A1"/>
      <sheetName val="산출내역 (월기성)"/>
      <sheetName val="건축기성"/>
      <sheetName val="공량예산"/>
      <sheetName val="PIPE(인수본)"/>
      <sheetName val="기준표"/>
      <sheetName val="상행-교대(A1-A2)"/>
      <sheetName val="날개벽"/>
      <sheetName val="대로근거"/>
      <sheetName val="(10) 단가산출결과"/>
      <sheetName val="집계표"/>
      <sheetName val=" FURNACE현설"/>
      <sheetName val="명세서(을)"/>
      <sheetName val="본체"/>
      <sheetName val="REACTION(USE평시)"/>
      <sheetName val="설계조건"/>
      <sheetName val="REACTION(USD지진시)"/>
      <sheetName val="배관배선내역"/>
      <sheetName val="전기자료"/>
      <sheetName val="Sheet14"/>
      <sheetName val="Sheet10"/>
      <sheetName val="기계경비(시간당)"/>
      <sheetName val="말뚝지지력산정"/>
      <sheetName val="조도계산(1)"/>
      <sheetName val="수량산출서"/>
      <sheetName val="1호철근량"/>
      <sheetName val="45,46"/>
      <sheetName val="사업성분석"/>
      <sheetName val="백호우계수"/>
      <sheetName val="총괄갑 "/>
      <sheetName val="99년신청"/>
      <sheetName val="SANTOGO"/>
      <sheetName val="SANBAISU"/>
      <sheetName val="상부수량집계표"/>
      <sheetName val="도근좌표"/>
      <sheetName val="spec1"/>
      <sheetName val="제2~7호표"/>
      <sheetName val="수량산출서(보강)"/>
      <sheetName val="중기솔뇨"/>
      <sheetName val="금액내역서"/>
      <sheetName val="개별직종노임단가(2002.5)"/>
      <sheetName val="JUCK"/>
      <sheetName val="산근"/>
      <sheetName val="모래기초"/>
      <sheetName val="도급내역(금차분)"/>
      <sheetName val="공비대비"/>
      <sheetName val="역T형"/>
      <sheetName val="실행내역 "/>
      <sheetName val="C-노임단가"/>
      <sheetName val="건축토목내역"/>
      <sheetName val="단가표"/>
      <sheetName val="금액"/>
      <sheetName val="BID"/>
      <sheetName val="경제성분석"/>
      <sheetName val="I.설계조건"/>
      <sheetName val="깨기"/>
      <sheetName val="신우"/>
      <sheetName val="종배수관"/>
      <sheetName val="J"/>
      <sheetName val="대차대조표"/>
      <sheetName val="sst,stl창호"/>
      <sheetName val="마산월령동골조물량변경"/>
      <sheetName val="설계내역2"/>
      <sheetName val="시설장비"/>
      <sheetName val="예산내역서"/>
      <sheetName val="설계예산서"/>
      <sheetName val="A"/>
      <sheetName val="대비"/>
      <sheetName val="청천내"/>
      <sheetName val="투찰"/>
      <sheetName val="가도공"/>
      <sheetName val="산출근거"/>
      <sheetName val="포승(S+H)"/>
      <sheetName val="포승(SHEET)"/>
      <sheetName val="변경내역서"/>
      <sheetName val="환율"/>
      <sheetName val="b_balju-단가단가단가"/>
      <sheetName val="터파기및재료"/>
      <sheetName val="Key Data"/>
      <sheetName val="손익현황"/>
      <sheetName val="돈암사업"/>
      <sheetName val="직접경비"/>
      <sheetName val="3.건축(현장안)"/>
      <sheetName val="제출내역서"/>
      <sheetName val="내역서(실행)"/>
      <sheetName val="내역서 (원본)"/>
      <sheetName val="내역서(실행)3"/>
      <sheetName val="수로교총재료집계"/>
      <sheetName val="9811"/>
      <sheetName val="5Strand-장기처짐PCI"/>
      <sheetName val="교대(A1-A2)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1호맨홀토공"/>
      <sheetName val="견적990322"/>
      <sheetName val="basic_info"/>
      <sheetName val="단가산출서"/>
      <sheetName val="공정량산출내역서 "/>
      <sheetName val="3F"/>
      <sheetName val="투찰가"/>
      <sheetName val="몰운대초견적"/>
      <sheetName val="갑지1"/>
      <sheetName val="Y-WORK"/>
      <sheetName val="보조셀"/>
      <sheetName val="품셈표"/>
      <sheetName val="BM"/>
      <sheetName val="비탈면보호공수량산출"/>
      <sheetName val="수목표준대가"/>
      <sheetName val="갑1"/>
      <sheetName val="경계석수량집계"/>
      <sheetName val="1.설계조건"/>
      <sheetName val="Macro(차단기)"/>
      <sheetName val="II손익관리"/>
      <sheetName val="업체코드"/>
      <sheetName val="토공집계"/>
      <sheetName val="1.우편집중내역서"/>
      <sheetName val="현장관리비"/>
      <sheetName val="REINF."/>
      <sheetName val="LOADS"/>
      <sheetName val="수량집계"/>
      <sheetName val="물량표"/>
      <sheetName val="내역서 업체견적단가"/>
      <sheetName val="건축일"/>
      <sheetName val="메서,변+증"/>
      <sheetName val="토사(PE)"/>
      <sheetName val="시멘트 및 골재량산출"/>
      <sheetName val="Option"/>
      <sheetName val="공예율"/>
      <sheetName val="남양시작동010313100%"/>
      <sheetName val="1.설계기준"/>
      <sheetName val="SAMPLE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98수문일위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[N賃率-職.xls]B__OFFICE____N_____2"/>
      <sheetName val="[N賃率-職.xls]B__OFFICE____N_____3"/>
      <sheetName val="기계공사"/>
      <sheetName val="O＆P"/>
      <sheetName val="가로등기초"/>
      <sheetName val="조사표"/>
      <sheetName val="노임목록"/>
      <sheetName val="중기목록"/>
      <sheetName val="자재목록"/>
      <sheetName val="정화조동내역"/>
      <sheetName val="충주"/>
      <sheetName val="공사내역서"/>
      <sheetName val="YM-IL1"/>
      <sheetName val="대공종"/>
      <sheetName val="단위량"/>
      <sheetName val="재료집계표2"/>
      <sheetName val="토적집계표"/>
      <sheetName val="205동"/>
      <sheetName val="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>
        <row r="7">
          <cell r="I7">
            <v>26</v>
          </cell>
        </row>
      </sheetData>
      <sheetData sheetId="3">
        <row r="7">
          <cell r="I7">
            <v>26</v>
          </cell>
        </row>
      </sheetData>
      <sheetData sheetId="4">
        <row r="7">
          <cell r="I7">
            <v>26</v>
          </cell>
        </row>
      </sheetData>
      <sheetData sheetId="5">
        <row r="7">
          <cell r="I7" t="str">
            <v/>
          </cell>
        </row>
      </sheetData>
      <sheetData sheetId="6">
        <row r="7">
          <cell r="I7">
            <v>26</v>
          </cell>
        </row>
      </sheetData>
      <sheetData sheetId="7">
        <row r="7">
          <cell r="I7" t="str">
            <v/>
          </cell>
        </row>
      </sheetData>
      <sheetData sheetId="8">
        <row r="7">
          <cell r="I7" t="str">
            <v/>
          </cell>
        </row>
      </sheetData>
      <sheetData sheetId="9">
        <row r="7">
          <cell r="I7">
            <v>0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>
        <row r="7">
          <cell r="I7">
            <v>0</v>
          </cell>
        </row>
      </sheetData>
      <sheetData sheetId="507">
        <row r="7">
          <cell r="I7" t="str">
            <v/>
          </cell>
        </row>
      </sheetData>
      <sheetData sheetId="508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>
        <row r="7">
          <cell r="I7">
            <v>0</v>
          </cell>
        </row>
      </sheetData>
      <sheetData sheetId="521">
        <row r="7">
          <cell r="I7">
            <v>0</v>
          </cell>
        </row>
      </sheetData>
      <sheetData sheetId="522">
        <row r="7">
          <cell r="I7">
            <v>0</v>
          </cell>
        </row>
      </sheetData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>
        <row r="5">
          <cell r="I5">
            <v>0</v>
          </cell>
        </row>
      </sheetData>
      <sheetData sheetId="550"/>
      <sheetData sheetId="551" refreshError="1"/>
      <sheetData sheetId="552" refreshError="1"/>
      <sheetData sheetId="553" refreshError="1"/>
      <sheetData sheetId="554" refreshError="1"/>
      <sheetData sheetId="555">
        <row r="7">
          <cell r="I7" t="str">
            <v/>
          </cell>
        </row>
      </sheetData>
      <sheetData sheetId="556">
        <row r="7">
          <cell r="I7">
            <v>0</v>
          </cell>
        </row>
      </sheetData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DATE"/>
      <sheetName val="노임"/>
      <sheetName val="단가조사"/>
      <sheetName val="1호인버트수량"/>
      <sheetName val="자재단가"/>
      <sheetName val="계수시트"/>
      <sheetName val="교사기준면적(초등)"/>
      <sheetName val="노임단가"/>
      <sheetName val="관로토공"/>
      <sheetName val="공량산출서"/>
      <sheetName val="조도계산서 (도서)"/>
      <sheetName val="Total"/>
      <sheetName val="관급_File"/>
      <sheetName val="효성CB 1P기초"/>
      <sheetName val="CTEMCOST"/>
      <sheetName val="기계경비(시간당)"/>
      <sheetName val="램머"/>
      <sheetName val="견적의뢰"/>
      <sheetName val="설계명세서"/>
      <sheetName val="일위목록"/>
      <sheetName val="Customer Databas"/>
      <sheetName val="내역"/>
      <sheetName val="평가데이터"/>
      <sheetName val="단가"/>
      <sheetName val="토사(PE)"/>
      <sheetName val="설계내역서"/>
      <sheetName val="관로부문"/>
      <sheetName val="2-5. 예산조서"/>
      <sheetName val="공종"/>
      <sheetName val="단가비교표"/>
      <sheetName val="내역서"/>
      <sheetName val="전선 및 전선관"/>
      <sheetName val="부하계산서"/>
      <sheetName val="관급총괄"/>
      <sheetName val="내역서01"/>
      <sheetName val="9GNG운반"/>
      <sheetName val="일산실행내역"/>
      <sheetName val="내역(토목)"/>
      <sheetName val="토목공사일반"/>
      <sheetName val="Y-WORK"/>
      <sheetName val="전력구구조물산근"/>
      <sheetName val="도급내역"/>
      <sheetName val="총괄내역서"/>
      <sheetName val="은평작업지시대장"/>
      <sheetName val="공통가설"/>
      <sheetName val="총괄집계표"/>
      <sheetName val="일위대가 "/>
      <sheetName val="단가산출"/>
      <sheetName val="일위대가"/>
      <sheetName val="공사원가계산서"/>
      <sheetName val="프랜트면허"/>
      <sheetName val="빌딩 안내"/>
      <sheetName val="#REF"/>
      <sheetName val="홍보비디오"/>
      <sheetName val="내역서2안"/>
      <sheetName val="직노"/>
      <sheetName val="값"/>
      <sheetName val="경상"/>
      <sheetName val="기본단가"/>
      <sheetName val="인건비단가"/>
      <sheetName val="총괄"/>
      <sheetName val="구조물철거타공정이월"/>
      <sheetName val="자재"/>
      <sheetName val="임대견적서"/>
      <sheetName val="내역서관로"/>
      <sheetName val="내역서설비"/>
      <sheetName val="내역서케이블"/>
      <sheetName val="구천"/>
      <sheetName val="database"/>
      <sheetName val="파일의이용"/>
      <sheetName val="성곽내역서"/>
      <sheetName val="수량산출"/>
      <sheetName val="시행예산"/>
      <sheetName val="원가+내역"/>
      <sheetName val="경산"/>
      <sheetName val="실행기초"/>
      <sheetName val="투찰가"/>
      <sheetName val="투찰내역"/>
      <sheetName val="인건비"/>
      <sheetName val="당사"/>
      <sheetName val="2000년1차"/>
      <sheetName val="2000전체분"/>
      <sheetName val="관급자재"/>
      <sheetName val="변경관급자재"/>
      <sheetName val="적현로"/>
      <sheetName val="제경비"/>
      <sheetName val="준검 내역서"/>
      <sheetName val="원가계산서"/>
      <sheetName val="정부노임단가"/>
      <sheetName val="22신설수량"/>
      <sheetName val="공정집계"/>
      <sheetName val="XL4Poppy"/>
      <sheetName val="투찰금액"/>
      <sheetName val="6.관급자재조서"/>
      <sheetName val="공사비산출서"/>
      <sheetName val="재료"/>
      <sheetName val="wall"/>
      <sheetName val="작성"/>
      <sheetName val="데이타"/>
      <sheetName val="21301동"/>
      <sheetName val="Baby일위대가"/>
      <sheetName val="2.고용보험료산출근거"/>
      <sheetName val="한일양산"/>
      <sheetName val="data"/>
      <sheetName val="조명율표"/>
      <sheetName val="옥외외등집계표"/>
      <sheetName val="공사개요"/>
      <sheetName val="설명"/>
      <sheetName val="요율"/>
      <sheetName val="자재대"/>
      <sheetName val="기둥(원형)"/>
      <sheetName val="재노경"/>
      <sheetName val="출력X"/>
      <sheetName val="참조"/>
      <sheetName val="01"/>
      <sheetName val="도급기성"/>
      <sheetName val="원가계산"/>
      <sheetName val="목차"/>
      <sheetName val="오수토공"/>
      <sheetName val="49"/>
      <sheetName val="1.토공집계"/>
      <sheetName val="수량집계"/>
      <sheetName val="도급예산내역서봉투"/>
      <sheetName val="설계산출표지"/>
      <sheetName val="도급예산내역서총괄표"/>
      <sheetName val="을부담운반비"/>
      <sheetName val="운반비산출"/>
      <sheetName val="기계경비_시간당_"/>
      <sheetName val="노무비"/>
      <sheetName val="토공"/>
      <sheetName val="부하(성남)"/>
      <sheetName val="구조물공집계"/>
      <sheetName val="GI-LIST"/>
      <sheetName val="G.R300경비"/>
      <sheetName val="97 사업추정(WEKI)"/>
      <sheetName val="단면치수"/>
      <sheetName val="포장공"/>
      <sheetName val="대가표(품셈)"/>
      <sheetName val="계림(함평)"/>
      <sheetName val="계림(장성)"/>
      <sheetName val="가설"/>
      <sheetName val="금액내역서"/>
      <sheetName val="단면 (2)"/>
      <sheetName val="용소리교"/>
      <sheetName val="수안보-MBR1"/>
      <sheetName val="순공사비"/>
      <sheetName val="Sheet1"/>
      <sheetName val="증감대비"/>
      <sheetName val="예비"/>
      <sheetName val="예산조서"/>
      <sheetName val="물품구매"/>
      <sheetName val="단가설계"/>
      <sheetName val="수주추정"/>
      <sheetName val="단위수량"/>
      <sheetName val="Option"/>
      <sheetName val="청천내"/>
      <sheetName val="물가대비표"/>
      <sheetName val="계장 품셈표"/>
      <sheetName val="조건표"/>
      <sheetName val="일위대가표"/>
      <sheetName val="견적단가"/>
      <sheetName val="4 노임단가"/>
      <sheetName val="2-1. 경관조명 내역총괄표"/>
      <sheetName val="환경기계공정표 (3)"/>
      <sheetName val="30신설일위대가"/>
      <sheetName val="한전일위"/>
      <sheetName val="총괄표"/>
      <sheetName val="전기"/>
      <sheetName val="1-최종안"/>
      <sheetName val="사업분석-분양가결정"/>
      <sheetName val="부대공"/>
      <sheetName val="단가 및 재료비"/>
      <sheetName val="중기사용료산출근거"/>
      <sheetName val="도급"/>
      <sheetName val="Sheet3"/>
      <sheetName val="익산-"/>
      <sheetName val="Sheet5"/>
      <sheetName val="주요자재단가"/>
      <sheetName val="설비"/>
      <sheetName val="가로등내역서"/>
      <sheetName val="본사공가현황"/>
      <sheetName val="인제내역"/>
      <sheetName val="실행견적"/>
      <sheetName val="설계예산서"/>
      <sheetName val="소비자가"/>
      <sheetName val="기초입력 DATA"/>
      <sheetName val="조명시설"/>
      <sheetName val="우수관로집계"/>
      <sheetName val="9.운반비산출"/>
      <sheetName val="연장(직관)"/>
      <sheetName val="서대문대장"/>
      <sheetName val="기계경비"/>
      <sheetName val="물가자료"/>
      <sheetName val="관급자재내역서"/>
      <sheetName val="설계예산내역서"/>
      <sheetName val="일 위 대 가 표"/>
      <sheetName val="설계내역(2000)"/>
      <sheetName val="Sheet9"/>
      <sheetName val="Sheet14"/>
      <sheetName val="Sheet13"/>
      <sheetName val="Sheet10"/>
      <sheetName val="전기자료"/>
      <sheetName val="공정코드"/>
      <sheetName val="배관표"/>
      <sheetName val="노무비 근거"/>
      <sheetName val="설비원가"/>
      <sheetName val="표지"/>
      <sheetName val="집계표"/>
      <sheetName val="단가대비표"/>
      <sheetName val="부대집계"/>
      <sheetName val="소방"/>
      <sheetName val="전기공사일위대가"/>
      <sheetName val="Macro(차단기)"/>
      <sheetName val="원가 계산"/>
      <sheetName val="판매시설"/>
      <sheetName val="주민복지관"/>
      <sheetName val="지하주차장"/>
      <sheetName val="실행간접비용"/>
      <sheetName val="공정표"/>
      <sheetName val="c_balju"/>
      <sheetName val="건축"/>
      <sheetName val=" 견적서"/>
      <sheetName val="손익분석"/>
      <sheetName val="도로구조공사비"/>
      <sheetName val="도로토공공사비"/>
      <sheetName val="여수토공사비"/>
      <sheetName val="샤워실위생"/>
      <sheetName val="Macro1"/>
      <sheetName val="토사_PE_"/>
      <sheetName val="재정비직인"/>
      <sheetName val="재정비내역"/>
      <sheetName val="지적고시내역"/>
      <sheetName val="조경"/>
      <sheetName val="차도조도계산"/>
      <sheetName val="갑지"/>
      <sheetName val="단"/>
      <sheetName val="단위단가"/>
      <sheetName val="기자재비"/>
      <sheetName val="대전-교대(A1-A2)"/>
      <sheetName val="70%"/>
      <sheetName val="총투입계"/>
      <sheetName val="유림골조"/>
      <sheetName val="하조서"/>
      <sheetName val="J"/>
      <sheetName val="Sheet4"/>
      <sheetName val="자료"/>
      <sheetName val="입사일"/>
      <sheetName val="노무비산출(아파트 전체)-경보"/>
      <sheetName val="99년신청"/>
      <sheetName val="기초자료입력"/>
      <sheetName val="공종구간"/>
      <sheetName val="공종목록표"/>
      <sheetName val="기본자료입력"/>
      <sheetName val="일위대가목차"/>
      <sheetName val="을"/>
      <sheetName val="전통건설"/>
      <sheetName val="산출금액내역"/>
      <sheetName val="기계공사물량집계"/>
      <sheetName val="산근"/>
      <sheetName val="국내총괄"/>
      <sheetName val="(C)원내역"/>
      <sheetName val="여과지동"/>
      <sheetName val="기초자료"/>
      <sheetName val="2009년설계(안)"/>
      <sheetName val="토공사"/>
      <sheetName val="제경비율"/>
      <sheetName val="VII-2현장경비"/>
      <sheetName val="Ⅴ-2.공종별내역"/>
      <sheetName val="물집"/>
      <sheetName val="ITEM"/>
      <sheetName val="WORK"/>
      <sheetName val="예산내역서"/>
      <sheetName val="말뚝물량"/>
      <sheetName val="노임(1차)"/>
      <sheetName val="현장관리비"/>
      <sheetName val="설비(제출)"/>
      <sheetName val="터널조도"/>
      <sheetName val="상호참고자료"/>
      <sheetName val="연결임시"/>
      <sheetName val="기본자료"/>
      <sheetName val="공사비_NDE"/>
      <sheetName val="허용전류"/>
      <sheetName val="MCC"/>
      <sheetName val="갑지1"/>
      <sheetName val="일위(열차무선)"/>
      <sheetName val="대구-교대(A1)"/>
      <sheetName val="OPGW기별"/>
      <sheetName val="N賃率-職"/>
      <sheetName val="을지"/>
      <sheetName val="코드표"/>
      <sheetName val="자재코드"/>
      <sheetName val="010101"/>
      <sheetName val="약품공급2"/>
      <sheetName val="터파기및재료"/>
      <sheetName val="관접합및부설"/>
      <sheetName val="기초단가"/>
      <sheetName val="관급단가"/>
      <sheetName val="굴착현장"/>
      <sheetName val="1"/>
      <sheetName val="시설물"/>
      <sheetName val="식재출력용"/>
      <sheetName val="유지관리"/>
      <sheetName val="설계예시"/>
      <sheetName val="가시설단위수량"/>
      <sheetName val="SORCE1"/>
      <sheetName val="품셈TABLE"/>
      <sheetName val="개요"/>
      <sheetName val="건축내역"/>
      <sheetName val="설계내역2"/>
      <sheetName val="기본단가표"/>
      <sheetName val="견적대비"/>
      <sheetName val="협력업체"/>
      <sheetName val="서울대규장각(가시설흙막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/>
      <sheetData sheetId="1"/>
      <sheetData sheetId="2"/>
      <sheetData sheetId="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면 (2)"/>
      <sheetName val="청주-교대(A1)"/>
      <sheetName val="AC포장수량"/>
      <sheetName val="교각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자재단가"/>
      <sheetName val="#REF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수량(남촌)"/>
      <sheetName val="산#8 (2)"/>
      <sheetName val="TB-내역서"/>
      <sheetName val="4차원가계산서"/>
      <sheetName val="갈현동"/>
      <sheetName val="시중노임(공사)"/>
      <sheetName val="대치판정"/>
      <sheetName val="MOTOR"/>
      <sheetName val="산출내역서"/>
      <sheetName val="토목공사"/>
      <sheetName val="가시설흙막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표"/>
      <sheetName val="목차"/>
      <sheetName val="설명서"/>
      <sheetName val="예정공정표"/>
      <sheetName val="갑지"/>
      <sheetName val="수단간"/>
      <sheetName val="무자"/>
      <sheetName val="무토집"/>
      <sheetName val="무배"/>
      <sheetName val="무횡집"/>
      <sheetName val="무횡조"/>
      <sheetName val="무횡수"/>
      <sheetName val="무횡단"/>
      <sheetName val="무횡토"/>
      <sheetName val="무면수"/>
      <sheetName val="무면조"/>
      <sheetName val="무면단"/>
      <sheetName val="무포집"/>
      <sheetName val="무포수"/>
      <sheetName val="무포조"/>
      <sheetName val="무포단"/>
      <sheetName val="무진포수"/>
      <sheetName val="무진포조"/>
      <sheetName val="무진포단"/>
      <sheetName val="Sheet1"/>
      <sheetName val="Sheet2"/>
      <sheetName val="Sheet3"/>
      <sheetName val="Sheet4"/>
      <sheetName val="Sheet5"/>
      <sheetName val="ACUNIT"/>
      <sheetName val="DATE"/>
      <sheetName val="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주beam"/>
      <sheetName val="부대공"/>
      <sheetName val="방호벽"/>
      <sheetName val="교통표지"/>
      <sheetName val="낙석방지책"/>
      <sheetName val="슬래브(PF)(하류)"/>
      <sheetName val="주인2"/>
      <sheetName val="Input"/>
      <sheetName val="순공사비"/>
      <sheetName val="대포2교접속"/>
      <sheetName val="천방교접속"/>
      <sheetName val="내역"/>
      <sheetName val="200"/>
      <sheetName val="PIPE(UG)내역"/>
      <sheetName val="#3_일위대가목록"/>
      <sheetName val="PIPE"/>
      <sheetName val="VALVE"/>
      <sheetName val="당초"/>
      <sheetName val="교각1"/>
      <sheetName val="간접비 총괄표"/>
      <sheetName val="sheet1"/>
      <sheetName val="기초자료"/>
      <sheetName val="#REF"/>
      <sheetName val="ABUT수량-A1"/>
      <sheetName val="위치조서"/>
      <sheetName val="NYS"/>
      <sheetName val="품셈TABLE"/>
      <sheetName val="입찰안"/>
      <sheetName val="ACUNIT"/>
      <sheetName val="cdsloa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지"/>
      <sheetName val="총괄"/>
      <sheetName val="원가표지"/>
      <sheetName val="원가계산서"/>
      <sheetName val="설계표지"/>
      <sheetName val="설계내역서"/>
      <sheetName val="일위대가표지"/>
      <sheetName val="일위기본도"/>
      <sheetName val="산출근거"/>
      <sheetName val="성과항측(총괄)"/>
      <sheetName val="성과항측(출장)"/>
      <sheetName val="성과항측(현지검측) "/>
      <sheetName val="재료비"/>
      <sheetName val="여비규정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>
        <row r="43">
          <cell r="G43">
            <v>52374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노무비단가"/>
      <sheetName val="Sheet6"/>
      <sheetName val="단가"/>
      <sheetName val="내역서(토목)"/>
      <sheetName val="입찰"/>
      <sheetName val="현경"/>
      <sheetName val="식재인부"/>
      <sheetName val="설계명세서 (장비)"/>
      <sheetName val="노임단가"/>
      <sheetName val="수량산출"/>
      <sheetName val="노임"/>
      <sheetName val="영업소실적"/>
      <sheetName val="4.2유효폭의 계산"/>
      <sheetName val="수리결과"/>
      <sheetName val="COA-17"/>
      <sheetName val="C-18"/>
      <sheetName val="Sheet1"/>
      <sheetName val="Sheet2"/>
      <sheetName val="Sheet3"/>
      <sheetName val="Sheet1 (2)"/>
      <sheetName val="남양시작동010313100%"/>
      <sheetName val="유효폭의 계산"/>
      <sheetName val="방식총괄"/>
      <sheetName val="수 량 명 세 서 - 1"/>
      <sheetName val="조명시설"/>
      <sheetName val="슬래브(PF)(하류)"/>
      <sheetName val="인건비"/>
      <sheetName val="자재비"/>
      <sheetName val="EQUIP-H"/>
      <sheetName val="VENDOR LIST"/>
      <sheetName val="Macro1"/>
      <sheetName val="적현로"/>
      <sheetName val="보온공량 Metal"/>
      <sheetName val="이중보온관 부설"/>
      <sheetName val="이중보온관 용접"/>
      <sheetName val="신규 품"/>
      <sheetName val="별표집계"/>
      <sheetName val="백호우계수"/>
      <sheetName val="투찰"/>
      <sheetName val="C1총괄.XLS"/>
      <sheetName val="C1%EC%B4%9D%EA%B4%84.XLS"/>
      <sheetName val="1,2공구원가계산서"/>
      <sheetName val="2공구산출내역"/>
      <sheetName val="1공구산출내역서"/>
      <sheetName val="을"/>
      <sheetName val="견적"/>
      <sheetName val="GAEYO"/>
      <sheetName val="용역단가"/>
      <sheetName val="원가"/>
      <sheetName val="Sheet5"/>
      <sheetName val="총괄표"/>
      <sheetName val="기성내역서"/>
      <sheetName val="수량집계"/>
      <sheetName val="총괄집계표"/>
      <sheetName val="일위대가"/>
      <sheetName val="기초일위"/>
      <sheetName val="설계"/>
      <sheetName val="기계-배관 (2)"/>
      <sheetName val="자재(원원+원대)"/>
      <sheetName val="교대(A1-A2)"/>
      <sheetName val="3.공통공사대비"/>
      <sheetName val="조경일람"/>
      <sheetName val="직노"/>
      <sheetName val="ABUT수량-A1"/>
      <sheetName val="BQ"/>
      <sheetName val="국내조달(통합-1)"/>
      <sheetName val="일위(통합 기존)"/>
      <sheetName val=""/>
      <sheetName val="변경내역서"/>
      <sheetName val="보온PE자료"/>
      <sheetName val="Baby일위대가"/>
      <sheetName val="지급자재"/>
      <sheetName val="시설물일위"/>
      <sheetName val="DATE"/>
      <sheetName val="내역"/>
      <sheetName val="설계예산서(참고)"/>
      <sheetName val="9GNG운반"/>
      <sheetName val="대로근거"/>
      <sheetName val="설계명세서"/>
      <sheetName val="계약내역"/>
      <sheetName val="수목데이타 "/>
      <sheetName val="저"/>
      <sheetName val="[C1총괄.XLS][C1총괄.XLS]A__ROOM_A_6"/>
      <sheetName val="[C1총괄.XLS][C1총괄.XLS]A__ROOM_A_2"/>
      <sheetName val="[C1총괄.XLS][C1총괄.XLS]A__ROOM_A_3"/>
      <sheetName val="[C1총괄.XLS][C1총괄.XLS]A__ROOM_A_4"/>
      <sheetName val="[C1총괄.XLS][C1총괄.XLS]A__ROOM_A_5"/>
      <sheetName val="자재단가"/>
      <sheetName val="기준표"/>
      <sheetName val="설비단가표"/>
      <sheetName val="보온공량 PE sleeve"/>
      <sheetName val="포승(S+H)"/>
      <sheetName val="포승(SHEET)"/>
      <sheetName val="건축기성"/>
      <sheetName val="가로등내역서"/>
      <sheetName val="유첨3.적용기준"/>
      <sheetName val="단위수량"/>
      <sheetName val="갑지(추정)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단가비교표 (계측제어)"/>
      <sheetName val="Sheet1"/>
      <sheetName val="공통비"/>
      <sheetName val="Sheet5"/>
      <sheetName val="Total"/>
      <sheetName val="기준"/>
      <sheetName val="전기"/>
      <sheetName val="공업용수관로"/>
      <sheetName val="piping"/>
      <sheetName val="재료"/>
      <sheetName val="재료비 (2)"/>
      <sheetName val="Macro(차단기)"/>
      <sheetName val="토사(PE)"/>
      <sheetName val="실행철강하도"/>
      <sheetName val="WORK"/>
      <sheetName val="DATA"/>
      <sheetName val="판매보고서"/>
      <sheetName val="ITEM"/>
      <sheetName val="TB-내역서"/>
      <sheetName val="노무비"/>
      <sheetName val="BQ(실행)"/>
      <sheetName val="다이꾸"/>
      <sheetName val="BID"/>
      <sheetName val="COPY"/>
      <sheetName val="MACRO(AT)"/>
      <sheetName val="노임단가"/>
      <sheetName val="단가조사서"/>
      <sheetName val="CONCRETE"/>
      <sheetName val="공사내역"/>
      <sheetName val="MOTOR"/>
      <sheetName val="CB"/>
      <sheetName val="결선list"/>
      <sheetName val="설계서(7)"/>
      <sheetName val="환율-LIBOR"/>
      <sheetName val="내역서"/>
      <sheetName val="품조정율(97-99)"/>
      <sheetName val="가설건물"/>
      <sheetName val="6호기"/>
      <sheetName val="Cost bd-&quot;A&quot;"/>
      <sheetName val="STORAGE"/>
      <sheetName val="부하계산서"/>
      <sheetName val="할증 "/>
      <sheetName val="Sheet17"/>
      <sheetName val="JUCK"/>
      <sheetName val="공통(20-91)"/>
      <sheetName val="LOOKUP"/>
      <sheetName val="paint mat"/>
      <sheetName val="동결보온"/>
      <sheetName val="LOPCALC"/>
      <sheetName val="금액내역서"/>
      <sheetName val="내역서비교"/>
      <sheetName val="청주(철골발주의뢰서)"/>
      <sheetName val="경상비"/>
      <sheetName val="BACK DATA"/>
      <sheetName val="1-1"/>
      <sheetName val="품의서"/>
      <sheetName val="물가시세"/>
      <sheetName val="Data&amp;Result"/>
      <sheetName val="A"/>
      <sheetName val="입력정보"/>
      <sheetName val="Data &amp; Result"/>
      <sheetName val="비율-종합"/>
      <sheetName val="설계조건"/>
      <sheetName val="노무비단가"/>
      <sheetName val="발신정보"/>
      <sheetName val="입찰안"/>
      <sheetName val="factor"/>
      <sheetName val="NOMUBI"/>
      <sheetName val="터널조도"/>
      <sheetName val="적정심사"/>
      <sheetName val="단가"/>
      <sheetName val="공사비내역서"/>
      <sheetName val="MFAB"/>
      <sheetName val="MFRT"/>
      <sheetName val="MPKG"/>
      <sheetName val="MPRD"/>
      <sheetName val="데이타"/>
      <sheetName val="부표총괄"/>
      <sheetName val="품셈1-26"/>
      <sheetName val="원본"/>
      <sheetName val="건축내역서"/>
      <sheetName val="설산1.나"/>
      <sheetName val="본사S"/>
      <sheetName val="현장지지물물량"/>
      <sheetName val="MBR9"/>
      <sheetName val="Y-WORK"/>
      <sheetName val="차액보증"/>
      <sheetName val="대비"/>
      <sheetName val="토목내역"/>
      <sheetName val="기계경비일람"/>
      <sheetName val="정부노임단가"/>
      <sheetName val="SRC-B3U2"/>
      <sheetName val="Sheet4"/>
      <sheetName val="을"/>
      <sheetName val="물량표"/>
      <sheetName val="전차선로 물량표"/>
      <sheetName val="TEL"/>
      <sheetName val="L_RPTA05_목록"/>
      <sheetName val="Sheet3"/>
      <sheetName val="일반공사"/>
      <sheetName val="4.2유효폭의 계산"/>
      <sheetName val="간접비"/>
      <sheetName val="DATE"/>
      <sheetName val="조도계산서 (도서)"/>
      <sheetName val="자재단가"/>
      <sheetName val="인부신상자료"/>
      <sheetName val="001"/>
      <sheetName val="부하LOAD"/>
      <sheetName val="부하(성남)"/>
      <sheetName val="내역"/>
      <sheetName val="일위대가목차"/>
      <sheetName val="개요"/>
      <sheetName val="본사업"/>
      <sheetName val="Q827"/>
      <sheetName val="SE-611"/>
      <sheetName val="전기일위대가"/>
      <sheetName val="전기내역서(총계)"/>
      <sheetName val="별첨2. MEX-PIA"/>
      <sheetName val="별첨1. PTA,PX"/>
      <sheetName val="MEXICO-C"/>
      <sheetName val="Macro1"/>
      <sheetName val="Macro2"/>
      <sheetName val="6PILE  (돌출)"/>
      <sheetName val="날개벽수량표"/>
      <sheetName val="잡비"/>
      <sheetName val="산근"/>
      <sheetName val="#REF"/>
      <sheetName val="M+1"/>
      <sheetName val="선정요령"/>
      <sheetName val="가시설단위수량"/>
      <sheetName val="SORCE1"/>
      <sheetName val="단위수량"/>
      <sheetName val="tggwan(mac)"/>
      <sheetName val="공사비 내역 (가)"/>
      <sheetName val="두앙"/>
      <sheetName val="토목검측서"/>
      <sheetName val="3련 BOX"/>
      <sheetName val="변경실행(2차) "/>
      <sheetName val="인계"/>
      <sheetName val="현금"/>
      <sheetName val="JUCKEYK"/>
      <sheetName val="wall"/>
      <sheetName val="자압"/>
      <sheetName val="BSD (2)"/>
      <sheetName val="품셈"/>
      <sheetName val="5.소재"/>
      <sheetName val="LINE_LIST"/>
      <sheetName val="9GNG운반"/>
      <sheetName val="식재인부"/>
      <sheetName val="BQ"/>
      <sheetName val="PBS"/>
      <sheetName val="조도계산"/>
      <sheetName val="세부내역"/>
      <sheetName val="기계공사비집계(원안)"/>
      <sheetName val="실행대비"/>
      <sheetName val="전신환매도율"/>
      <sheetName val="DATA 입력부"/>
      <sheetName val="SILICATE"/>
      <sheetName val="PROCESS"/>
      <sheetName val="1.설계조건"/>
      <sheetName val="XL4Poppy"/>
      <sheetName val="견적시담(송포2공구)"/>
      <sheetName val="K"/>
      <sheetName val="Code-&gt;No"/>
      <sheetName val="갑지(추정)"/>
      <sheetName val="코드"/>
      <sheetName val="사업부구분코드"/>
      <sheetName val="원가"/>
      <sheetName val="플랜트 설치"/>
      <sheetName val="간접"/>
      <sheetName val="전기설계변경"/>
      <sheetName val="토공A"/>
      <sheetName val="1.우편집중내역서"/>
      <sheetName val="LG제품"/>
      <sheetName val="수량산출"/>
      <sheetName val="감가상각"/>
      <sheetName val="DATA1"/>
      <sheetName val="조명율"/>
      <sheetName val="COVER"/>
      <sheetName val="입찰"/>
      <sheetName val="맨홀수량"/>
      <sheetName val="현경"/>
      <sheetName val="Languages"/>
      <sheetName val="Proposal"/>
      <sheetName val="재료비"/>
      <sheetName val="단가비교표"/>
      <sheetName val="sheets"/>
      <sheetName val="TIE-IN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ITB COST"/>
      <sheetName val="Graph (LGEN)"/>
      <sheetName val="out_prog"/>
      <sheetName val="선적schedule (2)"/>
      <sheetName val="2000전체분"/>
      <sheetName val="2000년1차"/>
      <sheetName val="CODE"/>
      <sheetName val="CAPVC"/>
      <sheetName val="기계설비"/>
      <sheetName val="SUMMARY(S)"/>
      <sheetName val="집행(2-1)"/>
      <sheetName val="견적내역서"/>
      <sheetName val="장비내역서"/>
      <sheetName val="SELTDATA"/>
      <sheetName val="ilch"/>
      <sheetName val="단"/>
      <sheetName val="고객불만율"/>
      <sheetName val="효율&amp;역율"/>
      <sheetName val="TRE TABLE"/>
      <sheetName val="경비_원본"/>
      <sheetName val="터파기및재료"/>
      <sheetName val="실행(ALT1)"/>
      <sheetName val="잡철물"/>
      <sheetName val="토목주소"/>
      <sheetName val="프랜트면허"/>
      <sheetName val="우수"/>
      <sheetName val="현장식당(1)"/>
      <sheetName val="소비자가"/>
      <sheetName val="Space"/>
      <sheetName val="Final"/>
      <sheetName val="전력구구조물산근"/>
      <sheetName val="HVAC"/>
      <sheetName val="장비당단가 (1)"/>
      <sheetName val="ⴭⴭⴭⴭ"/>
      <sheetName val="적용단위길이"/>
      <sheetName val="CT "/>
      <sheetName val="대로근거"/>
      <sheetName val="ABUT수량-A1"/>
      <sheetName val="CALCULATION"/>
      <sheetName val="FAB별"/>
      <sheetName val="Templ"/>
      <sheetName val="DWG-CAB-I"/>
      <sheetName val="5. 차단기 용량계산"/>
      <sheetName val="도급양식"/>
      <sheetName val="원가총차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잡설비내역"/>
      <sheetName val="Sheet6"/>
      <sheetName val="영업소실적"/>
      <sheetName val="OSO아산.XLS"/>
      <sheetName val="OSO%EC%95%84%EC%82%B0.XLS"/>
      <sheetName val="주관사업"/>
      <sheetName val="테이블"/>
      <sheetName val="수량집계"/>
      <sheetName val="총괄집계표"/>
      <sheetName val="대치판정"/>
      <sheetName val="슬래브(PF)(하류)"/>
      <sheetName val="설계예산서"/>
      <sheetName val="수리결과"/>
      <sheetName val="투찰"/>
      <sheetName val="C-18"/>
      <sheetName val="COA-17"/>
      <sheetName val="시중노임"/>
      <sheetName val="적용기준"/>
      <sheetName val="구조물토적"/>
      <sheetName val="노임"/>
      <sheetName val="백호우계수"/>
      <sheetName val="산출내역서"/>
      <sheetName val="단면가정"/>
      <sheetName val="국내조달(통합-1)"/>
      <sheetName val="총괄표"/>
      <sheetName val="N賃率-職"/>
      <sheetName val="인원01"/>
      <sheetName val="CTEMCOST"/>
      <sheetName val="Settings"/>
      <sheetName val="PIPE"/>
      <sheetName val="입력SHEET"/>
      <sheetName val="1,2공구원가계산서"/>
      <sheetName val="1공구산출내역서"/>
      <sheetName val="예가표"/>
      <sheetName val="건축기성"/>
      <sheetName val="D-3503"/>
      <sheetName val="4차실행"/>
      <sheetName val="6차실행"/>
      <sheetName val="임율 Data"/>
      <sheetName val="#2_일위대가목록"/>
      <sheetName val="LEGEND"/>
      <sheetName val="COPING"/>
      <sheetName val="환산"/>
      <sheetName val="품셈TABLE"/>
      <sheetName val="내역1"/>
      <sheetName val="기타유틸리티설비"/>
      <sheetName val="BJJIN"/>
      <sheetName val="eq_data"/>
      <sheetName val="ITstk"/>
      <sheetName val="소계정"/>
      <sheetName val="2F 회의실견적(5_14 일대)"/>
      <sheetName val="제조경비"/>
      <sheetName val="기성내역서"/>
      <sheetName val="2"/>
      <sheetName val="토공정보"/>
      <sheetName val="◀-▶"/>
      <sheetName val="안정계산"/>
      <sheetName val="단면검토"/>
      <sheetName val="부대대비"/>
      <sheetName val="냉연집계"/>
      <sheetName val="과천MAIN"/>
      <sheetName val="sw1"/>
      <sheetName val="대구실행"/>
      <sheetName val="철거현황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JOKUN"/>
      <sheetName val="갑지(추정)"/>
      <sheetName val="갑지_추정_"/>
      <sheetName val="N賃率-職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표지"/>
      <sheetName val="깨기집계표"/>
      <sheetName val="Sheet1 (2)"/>
      <sheetName val="구조물깨기"/>
      <sheetName val="포장깨기"/>
      <sheetName val="포장깨기조서"/>
      <sheetName val="AC포장수량"/>
      <sheetName val="배수공"/>
      <sheetName val="측구공"/>
      <sheetName val="재료"/>
      <sheetName val="자재단가"/>
      <sheetName val="노임단가"/>
      <sheetName val="용소리교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인사명령"/>
      <sheetName val="Sheet2"/>
      <sheetName val="인사명령 (2)"/>
      <sheetName val="현산-기초사항"/>
      <sheetName val="경상직원"/>
      <sheetName val="조건"/>
      <sheetName val="빗물받이(910-510-410)"/>
      <sheetName val="자재단가"/>
      <sheetName val="설계명세서"/>
      <sheetName val="__MAIN"/>
      <sheetName val="산출내역서"/>
      <sheetName val="분전함신설"/>
      <sheetName val="접지1종"/>
      <sheetName val="노임단가"/>
      <sheetName val="내역"/>
      <sheetName val="일위대가(가설)"/>
    </sheetNames>
    <sheetDataSet>
      <sheetData sheetId="0" refreshError="1">
        <row r="2">
          <cell r="B2">
            <v>78</v>
          </cell>
          <cell r="C2">
            <v>2001018</v>
          </cell>
        </row>
        <row r="3">
          <cell r="B3">
            <v>148</v>
          </cell>
          <cell r="C3">
            <v>2001019</v>
          </cell>
        </row>
        <row r="4">
          <cell r="B4">
            <v>1170</v>
          </cell>
          <cell r="C4">
            <v>2001030</v>
          </cell>
        </row>
        <row r="5">
          <cell r="B5">
            <v>1258</v>
          </cell>
          <cell r="C5">
            <v>2001058</v>
          </cell>
        </row>
        <row r="6">
          <cell r="B6">
            <v>1261</v>
          </cell>
          <cell r="C6">
            <v>2001040</v>
          </cell>
        </row>
        <row r="7">
          <cell r="B7">
            <v>1326</v>
          </cell>
          <cell r="C7">
            <v>2001038</v>
          </cell>
        </row>
        <row r="8">
          <cell r="B8">
            <v>1358</v>
          </cell>
          <cell r="C8">
            <v>2001020</v>
          </cell>
        </row>
        <row r="9">
          <cell r="B9">
            <v>1368</v>
          </cell>
          <cell r="C9">
            <v>2001049</v>
          </cell>
        </row>
        <row r="10">
          <cell r="B10">
            <v>1400</v>
          </cell>
          <cell r="C10">
            <v>2001056</v>
          </cell>
        </row>
        <row r="11">
          <cell r="B11">
            <v>1413</v>
          </cell>
          <cell r="C11">
            <v>2001041</v>
          </cell>
        </row>
        <row r="12">
          <cell r="B12">
            <v>1503</v>
          </cell>
          <cell r="C12">
            <v>2001060</v>
          </cell>
        </row>
        <row r="13">
          <cell r="B13">
            <v>1548</v>
          </cell>
          <cell r="C13">
            <v>2001021</v>
          </cell>
        </row>
        <row r="14">
          <cell r="B14">
            <v>1571</v>
          </cell>
          <cell r="C14">
            <v>2001061</v>
          </cell>
        </row>
        <row r="15">
          <cell r="B15">
            <v>1630</v>
          </cell>
          <cell r="C15">
            <v>2001034</v>
          </cell>
        </row>
        <row r="16">
          <cell r="B16">
            <v>1659</v>
          </cell>
          <cell r="C16">
            <v>2001069</v>
          </cell>
        </row>
        <row r="17">
          <cell r="B17">
            <v>1663</v>
          </cell>
          <cell r="C17">
            <v>2001081</v>
          </cell>
        </row>
        <row r="18">
          <cell r="B18">
            <v>1710</v>
          </cell>
          <cell r="C18">
            <v>2001108</v>
          </cell>
        </row>
        <row r="19">
          <cell r="B19">
            <v>1740</v>
          </cell>
          <cell r="C19">
            <v>2001035</v>
          </cell>
        </row>
        <row r="20">
          <cell r="B20">
            <v>1807</v>
          </cell>
          <cell r="C20">
            <v>2001047</v>
          </cell>
        </row>
        <row r="21">
          <cell r="B21">
            <v>2081</v>
          </cell>
          <cell r="C21">
            <v>2001050</v>
          </cell>
        </row>
        <row r="22">
          <cell r="B22">
            <v>2211</v>
          </cell>
          <cell r="C22">
            <v>2001062</v>
          </cell>
        </row>
        <row r="23">
          <cell r="B23">
            <v>2212</v>
          </cell>
          <cell r="C23">
            <v>2001054</v>
          </cell>
        </row>
        <row r="24">
          <cell r="B24">
            <v>2224</v>
          </cell>
          <cell r="C24">
            <v>2001031</v>
          </cell>
        </row>
        <row r="25">
          <cell r="B25">
            <v>2240</v>
          </cell>
          <cell r="C25">
            <v>2001064</v>
          </cell>
        </row>
        <row r="26">
          <cell r="B26">
            <v>2241</v>
          </cell>
          <cell r="C26">
            <v>2001042</v>
          </cell>
        </row>
        <row r="27">
          <cell r="B27">
            <v>2243</v>
          </cell>
          <cell r="C27">
            <v>2001088</v>
          </cell>
        </row>
        <row r="28">
          <cell r="B28">
            <v>2247</v>
          </cell>
          <cell r="C28">
            <v>2001055</v>
          </cell>
        </row>
        <row r="29">
          <cell r="B29">
            <v>2277</v>
          </cell>
          <cell r="C29">
            <v>2001027</v>
          </cell>
        </row>
        <row r="30">
          <cell r="B30">
            <v>2282</v>
          </cell>
          <cell r="C30">
            <v>2001048</v>
          </cell>
        </row>
        <row r="31">
          <cell r="B31">
            <v>2298</v>
          </cell>
          <cell r="C31">
            <v>2001022</v>
          </cell>
        </row>
        <row r="32">
          <cell r="B32">
            <v>2312</v>
          </cell>
          <cell r="C32">
            <v>2001057</v>
          </cell>
        </row>
        <row r="33">
          <cell r="B33">
            <v>2313</v>
          </cell>
          <cell r="C33">
            <v>2001044</v>
          </cell>
        </row>
        <row r="34">
          <cell r="B34">
            <v>2355</v>
          </cell>
          <cell r="C34">
            <v>2001028</v>
          </cell>
        </row>
        <row r="35">
          <cell r="B35">
            <v>2356</v>
          </cell>
          <cell r="C35">
            <v>2001029</v>
          </cell>
        </row>
        <row r="36">
          <cell r="B36">
            <v>2367</v>
          </cell>
          <cell r="C36">
            <v>2001036</v>
          </cell>
        </row>
        <row r="37">
          <cell r="B37">
            <v>2417</v>
          </cell>
          <cell r="C37">
            <v>2001026</v>
          </cell>
        </row>
        <row r="38">
          <cell r="B38">
            <v>2419</v>
          </cell>
          <cell r="C38">
            <v>2001051</v>
          </cell>
        </row>
        <row r="39">
          <cell r="B39">
            <v>2511</v>
          </cell>
          <cell r="C39">
            <v>2001025</v>
          </cell>
        </row>
        <row r="40">
          <cell r="B40">
            <v>2631</v>
          </cell>
          <cell r="C40">
            <v>2001059</v>
          </cell>
        </row>
        <row r="41">
          <cell r="B41">
            <v>2664</v>
          </cell>
          <cell r="C41">
            <v>2001072</v>
          </cell>
        </row>
        <row r="42">
          <cell r="B42">
            <v>2695</v>
          </cell>
          <cell r="C42">
            <v>2001073</v>
          </cell>
        </row>
        <row r="43">
          <cell r="B43">
            <v>2696</v>
          </cell>
          <cell r="C43">
            <v>2001046</v>
          </cell>
        </row>
        <row r="44">
          <cell r="B44">
            <v>2737</v>
          </cell>
          <cell r="C44">
            <v>2001033</v>
          </cell>
        </row>
        <row r="45">
          <cell r="B45">
            <v>2741</v>
          </cell>
          <cell r="C45">
            <v>2001079</v>
          </cell>
        </row>
        <row r="46">
          <cell r="B46">
            <v>2742</v>
          </cell>
          <cell r="C46">
            <v>2001080</v>
          </cell>
        </row>
        <row r="47">
          <cell r="B47">
            <v>2763</v>
          </cell>
          <cell r="C47">
            <v>2001024</v>
          </cell>
        </row>
        <row r="48">
          <cell r="B48">
            <v>2766</v>
          </cell>
          <cell r="C48">
            <v>2001023</v>
          </cell>
        </row>
        <row r="49">
          <cell r="B49">
            <v>2794</v>
          </cell>
          <cell r="C49">
            <v>2001039</v>
          </cell>
        </row>
        <row r="50">
          <cell r="B50">
            <v>2804</v>
          </cell>
          <cell r="C50">
            <v>2001052</v>
          </cell>
        </row>
        <row r="51">
          <cell r="B51">
            <v>2810</v>
          </cell>
          <cell r="C51">
            <v>2001045</v>
          </cell>
        </row>
        <row r="52">
          <cell r="B52">
            <v>2846</v>
          </cell>
          <cell r="C52">
            <v>2001074</v>
          </cell>
        </row>
        <row r="53">
          <cell r="B53">
            <v>2907</v>
          </cell>
          <cell r="C53">
            <v>2001104</v>
          </cell>
        </row>
        <row r="54">
          <cell r="B54">
            <v>2968</v>
          </cell>
          <cell r="C54">
            <v>2001105</v>
          </cell>
        </row>
        <row r="55">
          <cell r="B55">
            <v>3004</v>
          </cell>
          <cell r="C55">
            <v>2001094</v>
          </cell>
        </row>
        <row r="56">
          <cell r="B56">
            <v>3032</v>
          </cell>
          <cell r="C56">
            <v>2001090</v>
          </cell>
        </row>
        <row r="57">
          <cell r="B57">
            <v>3055</v>
          </cell>
          <cell r="C57">
            <v>2001053</v>
          </cell>
        </row>
        <row r="58">
          <cell r="B58">
            <v>3119</v>
          </cell>
          <cell r="C58">
            <v>2001093</v>
          </cell>
        </row>
        <row r="59">
          <cell r="B59">
            <v>3122</v>
          </cell>
          <cell r="C59">
            <v>2001106</v>
          </cell>
        </row>
        <row r="60">
          <cell r="B60">
            <v>3123</v>
          </cell>
          <cell r="C60">
            <v>2001096</v>
          </cell>
        </row>
        <row r="61">
          <cell r="B61">
            <v>3124</v>
          </cell>
          <cell r="C61">
            <v>2001083</v>
          </cell>
        </row>
        <row r="62">
          <cell r="B62">
            <v>3131</v>
          </cell>
          <cell r="C62">
            <v>2001097</v>
          </cell>
        </row>
        <row r="63">
          <cell r="B63">
            <v>3149</v>
          </cell>
          <cell r="C63">
            <v>2001092</v>
          </cell>
        </row>
        <row r="64">
          <cell r="B64">
            <v>3150</v>
          </cell>
          <cell r="C64">
            <v>2001065</v>
          </cell>
        </row>
        <row r="65">
          <cell r="B65">
            <v>5054</v>
          </cell>
          <cell r="C65">
            <v>2001170</v>
          </cell>
        </row>
        <row r="66">
          <cell r="B66">
            <v>3151</v>
          </cell>
          <cell r="C66">
            <v>2001110</v>
          </cell>
        </row>
        <row r="67">
          <cell r="B67">
            <v>3194</v>
          </cell>
          <cell r="C67">
            <v>2001139</v>
          </cell>
        </row>
        <row r="68">
          <cell r="B68">
            <v>3197</v>
          </cell>
          <cell r="C68">
            <v>2001165</v>
          </cell>
        </row>
        <row r="69">
          <cell r="B69">
            <v>3199</v>
          </cell>
          <cell r="C69">
            <v>2001077</v>
          </cell>
        </row>
        <row r="70">
          <cell r="B70">
            <v>3200</v>
          </cell>
          <cell r="C70">
            <v>2001102</v>
          </cell>
        </row>
        <row r="71">
          <cell r="B71">
            <v>3201</v>
          </cell>
          <cell r="C71">
            <v>2001153</v>
          </cell>
        </row>
        <row r="72">
          <cell r="B72">
            <v>3203</v>
          </cell>
          <cell r="C72">
            <v>2001124</v>
          </cell>
        </row>
        <row r="73">
          <cell r="B73">
            <v>3204</v>
          </cell>
          <cell r="C73">
            <v>2001136</v>
          </cell>
        </row>
        <row r="74">
          <cell r="B74">
            <v>3205</v>
          </cell>
          <cell r="C74">
            <v>2001091</v>
          </cell>
        </row>
        <row r="75">
          <cell r="B75">
            <v>3209</v>
          </cell>
          <cell r="C75">
            <v>2001095</v>
          </cell>
        </row>
        <row r="76">
          <cell r="B76">
            <v>3254</v>
          </cell>
          <cell r="C76">
            <v>2001043</v>
          </cell>
        </row>
        <row r="77">
          <cell r="B77">
            <v>3259</v>
          </cell>
          <cell r="C77">
            <v>2001111</v>
          </cell>
        </row>
        <row r="78">
          <cell r="B78">
            <v>3303</v>
          </cell>
          <cell r="C78">
            <v>2001089</v>
          </cell>
        </row>
        <row r="79">
          <cell r="B79">
            <v>3343</v>
          </cell>
          <cell r="C79">
            <v>2001135</v>
          </cell>
        </row>
        <row r="80">
          <cell r="B80">
            <v>3416</v>
          </cell>
          <cell r="C80">
            <v>2001032</v>
          </cell>
        </row>
        <row r="81">
          <cell r="B81">
            <v>3417</v>
          </cell>
          <cell r="C81">
            <v>2001063</v>
          </cell>
        </row>
        <row r="82">
          <cell r="B82">
            <v>3454</v>
          </cell>
          <cell r="C82">
            <v>2001037</v>
          </cell>
        </row>
        <row r="83">
          <cell r="B83">
            <v>3472</v>
          </cell>
          <cell r="C83">
            <v>2001166</v>
          </cell>
        </row>
        <row r="84">
          <cell r="B84">
            <v>3515</v>
          </cell>
          <cell r="C84">
            <v>2001087</v>
          </cell>
        </row>
        <row r="85">
          <cell r="B85">
            <v>3517</v>
          </cell>
          <cell r="C85">
            <v>2001078</v>
          </cell>
        </row>
        <row r="86">
          <cell r="B86">
            <v>3519</v>
          </cell>
          <cell r="C86">
            <v>2001086</v>
          </cell>
        </row>
        <row r="87">
          <cell r="B87">
            <v>3520</v>
          </cell>
          <cell r="C87">
            <v>2001103</v>
          </cell>
        </row>
        <row r="88">
          <cell r="B88">
            <v>3521</v>
          </cell>
          <cell r="C88">
            <v>2001067</v>
          </cell>
        </row>
        <row r="89">
          <cell r="B89">
            <v>3603</v>
          </cell>
          <cell r="C89">
            <v>2001125</v>
          </cell>
        </row>
        <row r="90">
          <cell r="B90">
            <v>3658</v>
          </cell>
          <cell r="C90">
            <v>2001084</v>
          </cell>
        </row>
        <row r="91">
          <cell r="B91">
            <v>3688</v>
          </cell>
          <cell r="C91">
            <v>2001100</v>
          </cell>
        </row>
        <row r="92">
          <cell r="B92">
            <v>3733</v>
          </cell>
          <cell r="C92">
            <v>2001071</v>
          </cell>
        </row>
        <row r="93">
          <cell r="B93">
            <v>3770</v>
          </cell>
          <cell r="C93">
            <v>2001098</v>
          </cell>
        </row>
        <row r="94">
          <cell r="B94">
            <v>3772</v>
          </cell>
          <cell r="C94">
            <v>2001101</v>
          </cell>
        </row>
        <row r="95">
          <cell r="B95">
            <v>3773</v>
          </cell>
          <cell r="C95">
            <v>2001076</v>
          </cell>
        </row>
        <row r="96">
          <cell r="B96">
            <v>3774</v>
          </cell>
          <cell r="C96">
            <v>2001070</v>
          </cell>
        </row>
        <row r="97">
          <cell r="B97">
            <v>3822</v>
          </cell>
          <cell r="C97">
            <v>2001148</v>
          </cell>
        </row>
        <row r="98">
          <cell r="B98">
            <v>3823</v>
          </cell>
          <cell r="C98">
            <v>2001099</v>
          </cell>
        </row>
        <row r="99">
          <cell r="B99">
            <v>3920</v>
          </cell>
          <cell r="C99">
            <v>2001107</v>
          </cell>
        </row>
        <row r="100">
          <cell r="B100">
            <v>3922</v>
          </cell>
          <cell r="C100">
            <v>2001066</v>
          </cell>
        </row>
        <row r="101">
          <cell r="B101">
            <v>3924</v>
          </cell>
          <cell r="C101">
            <v>2001085</v>
          </cell>
        </row>
        <row r="102">
          <cell r="B102">
            <v>3953</v>
          </cell>
          <cell r="C102">
            <v>2001075</v>
          </cell>
        </row>
        <row r="103">
          <cell r="B103">
            <v>4011</v>
          </cell>
          <cell r="C103">
            <v>2001068</v>
          </cell>
        </row>
        <row r="104">
          <cell r="B104">
            <v>4012</v>
          </cell>
          <cell r="C104">
            <v>2001116</v>
          </cell>
        </row>
        <row r="105">
          <cell r="B105">
            <v>4099</v>
          </cell>
          <cell r="C105">
            <v>2001082</v>
          </cell>
        </row>
        <row r="106">
          <cell r="B106">
            <v>4103</v>
          </cell>
          <cell r="C106">
            <v>2001127</v>
          </cell>
        </row>
        <row r="107">
          <cell r="B107">
            <v>4104</v>
          </cell>
          <cell r="C107">
            <v>2001109</v>
          </cell>
        </row>
        <row r="108">
          <cell r="B108">
            <v>4141</v>
          </cell>
          <cell r="C108">
            <v>2001132</v>
          </cell>
        </row>
        <row r="109">
          <cell r="B109">
            <v>4142</v>
          </cell>
          <cell r="C109">
            <v>2001145</v>
          </cell>
        </row>
        <row r="110">
          <cell r="B110">
            <v>4144</v>
          </cell>
          <cell r="C110">
            <v>2001142</v>
          </cell>
        </row>
        <row r="111">
          <cell r="B111">
            <v>4145</v>
          </cell>
          <cell r="C111">
            <v>2001126</v>
          </cell>
        </row>
        <row r="112">
          <cell r="B112">
            <v>4146</v>
          </cell>
          <cell r="C112">
            <v>2001168</v>
          </cell>
        </row>
        <row r="113">
          <cell r="B113">
            <v>4207</v>
          </cell>
          <cell r="C113">
            <v>2001140</v>
          </cell>
        </row>
        <row r="114">
          <cell r="B114">
            <v>4209</v>
          </cell>
          <cell r="C114">
            <v>2001157</v>
          </cell>
        </row>
        <row r="115">
          <cell r="B115">
            <v>4212</v>
          </cell>
          <cell r="C115">
            <v>2001151</v>
          </cell>
        </row>
        <row r="116">
          <cell r="B116">
            <v>4213</v>
          </cell>
          <cell r="C116">
            <v>2001131</v>
          </cell>
        </row>
        <row r="117">
          <cell r="B117">
            <v>4219</v>
          </cell>
          <cell r="C117">
            <v>2001149</v>
          </cell>
        </row>
        <row r="118">
          <cell r="B118">
            <v>4220</v>
          </cell>
          <cell r="C118">
            <v>2001158</v>
          </cell>
        </row>
        <row r="119">
          <cell r="B119">
            <v>4221</v>
          </cell>
          <cell r="C119">
            <v>2001147</v>
          </cell>
        </row>
        <row r="120">
          <cell r="B120">
            <v>4222</v>
          </cell>
          <cell r="C120">
            <v>2001164</v>
          </cell>
        </row>
        <row r="121">
          <cell r="B121">
            <v>4224</v>
          </cell>
          <cell r="C121">
            <v>2001112</v>
          </cell>
        </row>
        <row r="122">
          <cell r="B122">
            <v>4310</v>
          </cell>
          <cell r="C122">
            <v>2001114</v>
          </cell>
        </row>
        <row r="123">
          <cell r="B123">
            <v>4312</v>
          </cell>
          <cell r="C123">
            <v>2001129</v>
          </cell>
        </row>
        <row r="124">
          <cell r="B124">
            <v>4313</v>
          </cell>
          <cell r="C124">
            <v>2001141</v>
          </cell>
        </row>
        <row r="125">
          <cell r="B125">
            <v>4358</v>
          </cell>
          <cell r="C125">
            <v>2001119</v>
          </cell>
        </row>
        <row r="126">
          <cell r="B126">
            <v>4359</v>
          </cell>
          <cell r="C126">
            <v>2001137</v>
          </cell>
        </row>
        <row r="127">
          <cell r="B127">
            <v>4360</v>
          </cell>
          <cell r="C127">
            <v>2001120</v>
          </cell>
        </row>
        <row r="128">
          <cell r="B128">
            <v>4415</v>
          </cell>
          <cell r="C128">
            <v>2001154</v>
          </cell>
        </row>
        <row r="129">
          <cell r="B129">
            <v>4416</v>
          </cell>
          <cell r="C129">
            <v>2001122</v>
          </cell>
        </row>
        <row r="130">
          <cell r="B130">
            <v>4420</v>
          </cell>
          <cell r="C130">
            <v>2001118</v>
          </cell>
        </row>
        <row r="131">
          <cell r="B131">
            <v>4421</v>
          </cell>
          <cell r="C131">
            <v>2001161</v>
          </cell>
        </row>
        <row r="132">
          <cell r="B132">
            <v>4422</v>
          </cell>
          <cell r="C132">
            <v>2001159</v>
          </cell>
        </row>
        <row r="133">
          <cell r="B133">
            <v>4423</v>
          </cell>
          <cell r="C133">
            <v>2001156</v>
          </cell>
        </row>
        <row r="134">
          <cell r="B134">
            <v>4424</v>
          </cell>
          <cell r="C134">
            <v>2001167</v>
          </cell>
        </row>
        <row r="135">
          <cell r="B135">
            <v>4427</v>
          </cell>
          <cell r="C135">
            <v>2001115</v>
          </cell>
        </row>
        <row r="136">
          <cell r="B136">
            <v>4430</v>
          </cell>
          <cell r="C136">
            <v>2001134</v>
          </cell>
        </row>
        <row r="137">
          <cell r="B137">
            <v>4431</v>
          </cell>
          <cell r="C137">
            <v>2001138</v>
          </cell>
        </row>
        <row r="138">
          <cell r="B138">
            <v>4432</v>
          </cell>
          <cell r="C138">
            <v>2001128</v>
          </cell>
        </row>
        <row r="139">
          <cell r="B139">
            <v>4525</v>
          </cell>
          <cell r="C139">
            <v>2001160</v>
          </cell>
        </row>
        <row r="140">
          <cell r="B140">
            <v>4527</v>
          </cell>
          <cell r="C140">
            <v>2001178</v>
          </cell>
        </row>
        <row r="141">
          <cell r="B141">
            <v>4529</v>
          </cell>
          <cell r="C141">
            <v>2001146</v>
          </cell>
        </row>
        <row r="142">
          <cell r="B142">
            <v>4557</v>
          </cell>
          <cell r="C142">
            <v>2001169</v>
          </cell>
        </row>
        <row r="143">
          <cell r="B143">
            <v>4558</v>
          </cell>
          <cell r="C143">
            <v>2001155</v>
          </cell>
        </row>
        <row r="144">
          <cell r="B144">
            <v>4560</v>
          </cell>
          <cell r="C144">
            <v>2001152</v>
          </cell>
        </row>
        <row r="145">
          <cell r="B145">
            <v>4674</v>
          </cell>
          <cell r="C145">
            <v>2001162</v>
          </cell>
        </row>
        <row r="146">
          <cell r="B146">
            <v>4746</v>
          </cell>
          <cell r="C146">
            <v>2001117</v>
          </cell>
        </row>
        <row r="147">
          <cell r="B147">
            <v>4845</v>
          </cell>
          <cell r="C147">
            <v>2001150</v>
          </cell>
        </row>
        <row r="148">
          <cell r="B148">
            <v>4846</v>
          </cell>
          <cell r="C148">
            <v>2001123</v>
          </cell>
        </row>
        <row r="149">
          <cell r="B149">
            <v>4848</v>
          </cell>
          <cell r="C149">
            <v>2001113</v>
          </cell>
        </row>
        <row r="150">
          <cell r="B150">
            <v>4850</v>
          </cell>
          <cell r="C150">
            <v>2001121</v>
          </cell>
        </row>
        <row r="151">
          <cell r="B151">
            <v>4852</v>
          </cell>
          <cell r="C151">
            <v>2001133</v>
          </cell>
        </row>
        <row r="152">
          <cell r="B152">
            <v>4856</v>
          </cell>
          <cell r="C152">
            <v>2001174</v>
          </cell>
        </row>
        <row r="153">
          <cell r="B153">
            <v>4888</v>
          </cell>
          <cell r="C153">
            <v>2001130</v>
          </cell>
        </row>
        <row r="154">
          <cell r="B154">
            <v>4891</v>
          </cell>
          <cell r="C154">
            <v>2001175</v>
          </cell>
        </row>
        <row r="155">
          <cell r="B155">
            <v>4892</v>
          </cell>
          <cell r="C155">
            <v>2001143</v>
          </cell>
        </row>
        <row r="156">
          <cell r="B156">
            <v>4893</v>
          </cell>
          <cell r="C156">
            <v>2001144</v>
          </cell>
        </row>
        <row r="157">
          <cell r="B157">
            <v>4956</v>
          </cell>
          <cell r="C157">
            <v>2001163</v>
          </cell>
        </row>
        <row r="158">
          <cell r="B158">
            <v>5055</v>
          </cell>
          <cell r="C158">
            <v>2001171</v>
          </cell>
        </row>
        <row r="159">
          <cell r="B159">
            <v>5060</v>
          </cell>
          <cell r="C159">
            <v>2001172</v>
          </cell>
        </row>
        <row r="160">
          <cell r="B160">
            <v>5061</v>
          </cell>
          <cell r="C160">
            <v>2001177</v>
          </cell>
        </row>
        <row r="161">
          <cell r="B161">
            <v>5062</v>
          </cell>
          <cell r="C161">
            <v>2001179</v>
          </cell>
        </row>
        <row r="162">
          <cell r="B162">
            <v>5063</v>
          </cell>
          <cell r="C162">
            <v>2001181</v>
          </cell>
        </row>
        <row r="163">
          <cell r="B163">
            <v>5112</v>
          </cell>
          <cell r="C163">
            <v>2001173</v>
          </cell>
        </row>
        <row r="164">
          <cell r="B164">
            <v>5113</v>
          </cell>
          <cell r="C164">
            <v>2001176</v>
          </cell>
        </row>
        <row r="165">
          <cell r="B165">
            <v>5173</v>
          </cell>
          <cell r="C165">
            <v>2001183</v>
          </cell>
        </row>
        <row r="166">
          <cell r="B166">
            <v>5217</v>
          </cell>
          <cell r="C166">
            <v>2001180</v>
          </cell>
        </row>
        <row r="167">
          <cell r="B167">
            <v>2100008</v>
          </cell>
          <cell r="C167">
            <v>2001184</v>
          </cell>
        </row>
        <row r="168">
          <cell r="B168">
            <v>2100009</v>
          </cell>
          <cell r="C168">
            <v>2001185</v>
          </cell>
        </row>
        <row r="169">
          <cell r="B169">
            <v>2100010</v>
          </cell>
          <cell r="C169">
            <v>2001186</v>
          </cell>
        </row>
        <row r="170">
          <cell r="B170">
            <v>2100011</v>
          </cell>
          <cell r="C170">
            <v>2001187</v>
          </cell>
        </row>
        <row r="171">
          <cell r="B171">
            <v>4000007</v>
          </cell>
          <cell r="C171">
            <v>2001182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입력"/>
      <sheetName val="수량산출"/>
      <sheetName val="설계갑지(총괄)"/>
      <sheetName val="표지"/>
      <sheetName val="전체총괄"/>
      <sheetName val="1차총괄 표지"/>
      <sheetName val="1차총괄"/>
      <sheetName val="2차총괄 표지"/>
      <sheetName val="2차총괄"/>
      <sheetName val="3차총괄 표지"/>
      <sheetName val="3차총괄"/>
      <sheetName val="일위대가표지"/>
      <sheetName val="일위대가"/>
      <sheetName val="산출근거표지"/>
      <sheetName val="산출근거"/>
      <sheetName val="범용프로그램"/>
      <sheetName val="범용수정개발"/>
      <sheetName val="범용추가개발"/>
      <sheetName val="추가개발기능내역"/>
      <sheetName val="인트라넷GIS"/>
      <sheetName val="인트라넷GIS기능내역"/>
      <sheetName val="인터넷GIS"/>
      <sheetName val="인터넷GIS기능내역"/>
      <sheetName val="지하통합GIS"/>
      <sheetName val="지하통합기능내역"/>
      <sheetName val="장비총괄"/>
      <sheetName val="장비(1차년도)"/>
      <sheetName val="장비(2차년도)"/>
      <sheetName val="장비(3차년도)"/>
      <sheetName val="성과심사(총괄)"/>
      <sheetName val="성과심사(1차)"/>
      <sheetName val="현지검측(1차)"/>
      <sheetName val="성과심사(2차)"/>
      <sheetName val="현지검측(2차)"/>
      <sheetName val="성과심사(3차)"/>
      <sheetName val="현지검측(3차)"/>
      <sheetName val="노임및재표비표지"/>
      <sheetName val="적용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2">
          <cell r="H22">
            <v>82881676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3련 BOX"/>
      <sheetName val="일반공사"/>
      <sheetName val="노임단가"/>
      <sheetName val="다이꾸"/>
      <sheetName val="COPING"/>
      <sheetName val="단가조사"/>
      <sheetName val="내역"/>
      <sheetName val="노무비단가"/>
      <sheetName val="동결보온"/>
      <sheetName val="PIPE(UG)내역"/>
      <sheetName val="플랜트 설치"/>
      <sheetName val="보집계표"/>
      <sheetName val="산#8"/>
      <sheetName val="직노"/>
      <sheetName val="Baby일위대가"/>
      <sheetName val="Mc1"/>
      <sheetName val="COVER"/>
      <sheetName val="금긋기 및 절단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갑지"/>
      <sheetName val="00_일위대가"/>
      <sheetName val="01_항공촬영비"/>
      <sheetName val="항공촬영일위대가1"/>
      <sheetName val="항공촬영일위대가2"/>
      <sheetName val="항공촬영일위대가3"/>
      <sheetName val="항공촬영일위대가4"/>
      <sheetName val="항공사진측량 물량입력"/>
      <sheetName val="02_라이다촬영비"/>
      <sheetName val="라이다일위대가"/>
      <sheetName val="항공레이저측량설계제원"/>
      <sheetName val="03_3차원DB"/>
      <sheetName val="04_정사영상"/>
      <sheetName val="05_시스템 개발"/>
      <sheetName val="06_장비"/>
      <sheetName val="산근1"/>
      <sheetName val="산근4"/>
      <sheetName val="노임단가"/>
      <sheetName val="기계경비1"/>
      <sheetName val="기계경비2"/>
      <sheetName val="기타"/>
      <sheetName val="여기서부터출력금지"/>
      <sheetName val="작업단계별소요인력"/>
      <sheetName val="수치지형도제작비용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25">
          <cell r="J25" t="str">
            <v xml:space="preserve">  3,366 </v>
          </cell>
          <cell r="K25" t="str">
            <v xml:space="preserve">   1,424 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개발"/>
      <sheetName val="일위대가"/>
      <sheetName val="신산출"/>
      <sheetName val="산출근거(1)"/>
      <sheetName val="산출근거(2)"/>
      <sheetName val="계산"/>
      <sheetName val="심사출력"/>
      <sheetName val="심사물량"/>
      <sheetName val="심사계산"/>
      <sheetName val="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>
        <row r="4">
          <cell r="C4">
            <v>93321</v>
          </cell>
        </row>
      </sheetData>
      <sheetData sheetId="9"/>
      <sheetData sheetId="10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굴착시간주간집계표"/>
      <sheetName val="장비고장시간주간"/>
      <sheetName val="콘크리트타설집계표"/>
      <sheetName val="공사진행"/>
      <sheetName val="작업분석"/>
      <sheetName val="지층효율(HG,BC)"/>
      <sheetName val=" 지층효율(BC)"/>
      <sheetName val="지질주상도"/>
      <sheetName val="갑지(추정)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/>
      <sheetData sheetId="7" refreshError="1"/>
      <sheetData sheetId="8"/>
      <sheetData sheetId="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공사)-1"/>
      <sheetName val="총괄표"/>
      <sheetName val="내역서"/>
      <sheetName val="잔토량"/>
      <sheetName val="단위내역목록"/>
      <sheetName val="단위내역서"/>
      <sheetName val="단가비교표"/>
      <sheetName val="원가계산서(폐기물처리)"/>
      <sheetName val="폐기물내역"/>
      <sheetName val="폐기물처리비 "/>
      <sheetName val="N賃率-職"/>
      <sheetName val="일위대가(긴급전화)"/>
      <sheetName val="자재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로"/>
      <sheetName val="포장공"/>
      <sheetName val="ABUT수량-A1"/>
      <sheetName val="보집계표"/>
      <sheetName val="Sheet1"/>
      <sheetName val="배수관공"/>
      <sheetName val="화재 탐지 설비"/>
      <sheetName val="D-3503"/>
      <sheetName val="CALCULATION"/>
      <sheetName val="IN"/>
      <sheetName val="Summary Sheets"/>
      <sheetName val="부대내역"/>
      <sheetName val="working load at the btm ft."/>
      <sheetName val="stability check"/>
      <sheetName val="design criteria"/>
      <sheetName val="design load"/>
      <sheetName val="COPING"/>
      <sheetName val="수안보-MBR1"/>
      <sheetName val="기둥(원형)"/>
      <sheetName val="포장공수량"/>
      <sheetName val="설계조건"/>
      <sheetName val="안정계산"/>
      <sheetName val="단면검토"/>
      <sheetName val="AC포장수량"/>
      <sheetName val="Sheet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  <sheetName val="수량산출"/>
      <sheetName val="배수관공"/>
      <sheetName val="일위대가"/>
      <sheetName val="맨홀수량산출"/>
      <sheetName val="부표총괄"/>
      <sheetName val="대치판정"/>
      <sheetName val="품셈1-26"/>
      <sheetName val="cal"/>
      <sheetName val="PIPE(UG)내역"/>
      <sheetName val="4.본실행통합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배수관공"/>
      <sheetName val="VXXXXX"/>
      <sheetName val="산출내역서"/>
      <sheetName val="원가계산서"/>
      <sheetName val="실행철강하도"/>
      <sheetName val="DANGA"/>
      <sheetName val="Sheet6"/>
      <sheetName val="기흥하도용"/>
      <sheetName val="내역서"/>
      <sheetName val="아산503"/>
      <sheetName val="대치판정"/>
      <sheetName val="시행예산"/>
      <sheetName val="Sheet4"/>
      <sheetName val="방수"/>
      <sheetName val="노임단가"/>
      <sheetName val="직재"/>
      <sheetName val="관급현황"/>
      <sheetName val="1단계"/>
      <sheetName val="견적정보"/>
      <sheetName val="기본단가표"/>
      <sheetName val="자재단가"/>
      <sheetName val="일위대가표"/>
      <sheetName val="예산"/>
      <sheetName val="실행간접비"/>
      <sheetName val=" 갑지"/>
      <sheetName val="관급"/>
      <sheetName val="IT-BAT"/>
      <sheetName val="신고조서"/>
      <sheetName val="일위대가"/>
      <sheetName val="CT"/>
      <sheetName val="실행내역서(DCU)"/>
      <sheetName val="단가비교"/>
      <sheetName val="포장공"/>
      <sheetName val="물가대비표"/>
      <sheetName val="내역서 (2)"/>
      <sheetName val="단가"/>
      <sheetName val="일위대가(가설)"/>
      <sheetName val="일위대가(1)"/>
      <sheetName val="여과지동"/>
      <sheetName val="기초자료"/>
      <sheetName val="화재 탐지 설비"/>
      <sheetName val="설계내역서(A)"/>
      <sheetName val="집계표"/>
      <sheetName val="총괄내역서"/>
      <sheetName val="원가계산"/>
      <sheetName val="지급자재"/>
      <sheetName val="설계서을"/>
      <sheetName val="배관배선 단가조사"/>
      <sheetName val="일위대가집계"/>
      <sheetName val="내역서2안"/>
      <sheetName val="원가 (2)"/>
      <sheetName val="단가표"/>
      <sheetName val="기술부 VENDOR LIST"/>
      <sheetName val="신우"/>
      <sheetName val="원,1,2차물량"/>
      <sheetName val="설계내역서"/>
      <sheetName val="원가"/>
      <sheetName val="공사비증감"/>
      <sheetName val="공사비집계"/>
      <sheetName val="대비2"/>
      <sheetName val="공통(20-91)"/>
      <sheetName val="목차"/>
      <sheetName val="건축공사"/>
      <sheetName val="00상노임"/>
      <sheetName val="시운전연료비"/>
      <sheetName val="주요항목별"/>
      <sheetName val="data"/>
      <sheetName val="변경현황"/>
      <sheetName val="월별수입"/>
      <sheetName val="기초일위"/>
      <sheetName val="내역"/>
      <sheetName val="1,2공구원가계산서"/>
      <sheetName val="2공구산출내역"/>
      <sheetName val="1공구산출내역서"/>
      <sheetName val="입찰견적보고서"/>
      <sheetName val="점검총괄"/>
      <sheetName val="개산공사비"/>
      <sheetName val="시화점실행"/>
      <sheetName val="4.내역"/>
      <sheetName val="공통가설"/>
      <sheetName val="일일"/>
      <sheetName val="사업관리"/>
      <sheetName val="제품현황"/>
      <sheetName val="환율change"/>
      <sheetName val="터파기및재료"/>
      <sheetName val="백암비스타내역"/>
      <sheetName val="#2_일위대가목록"/>
      <sheetName val="토사(PE)"/>
      <sheetName val="Ⅱ-3공사비예산내역서(전기과)"/>
      <sheetName val="123"/>
      <sheetName val="BSD (2)"/>
      <sheetName val="9-1차이내역"/>
      <sheetName val="영업소실적"/>
      <sheetName val="소화실적"/>
      <sheetName val="투찰내역"/>
      <sheetName val="상수구조화편집부표"/>
      <sheetName val="재료값"/>
      <sheetName val="단중표"/>
      <sheetName val="단가산출"/>
      <sheetName val="선급금신청서"/>
      <sheetName val="원가서"/>
      <sheetName val="원하대비"/>
      <sheetName val="원도급"/>
      <sheetName val="하도급"/>
      <sheetName val="실행내역서 "/>
      <sheetName val="월별생산"/>
      <sheetName val="노임9월"/>
      <sheetName val="BSD_(2)"/>
      <sheetName val="_갑지"/>
      <sheetName val="운반공"/>
      <sheetName val="차액보증"/>
      <sheetName val="#REF"/>
      <sheetName val="3련 BOX"/>
      <sheetName val="형틀공사"/>
      <sheetName val="제1장"/>
      <sheetName val="표지 (2)"/>
      <sheetName val="관일"/>
      <sheetName val="할증 "/>
      <sheetName val="감액총괄표"/>
      <sheetName val="노무비단가"/>
      <sheetName val="단가 및 재료비"/>
      <sheetName val="노임"/>
      <sheetName val="EQUIP-H"/>
      <sheetName val="제잡비"/>
      <sheetName val="표지"/>
      <sheetName val="REDUCER"/>
      <sheetName val="WE'T"/>
      <sheetName val="DHEQSUPT"/>
      <sheetName val="용선 C.L"/>
      <sheetName val="기계내역서"/>
      <sheetName val="TYPE-A"/>
      <sheetName val="36신설수량"/>
      <sheetName val="MOKDONG(1)"/>
      <sheetName val="추가예산"/>
      <sheetName val="중기조종사 단위단가"/>
      <sheetName val="bm-marine"/>
      <sheetName val="중기사용료"/>
      <sheetName val="목록"/>
      <sheetName val="제수변수량"/>
      <sheetName val="관리,공감"/>
      <sheetName val="Sheet1 (2)"/>
      <sheetName val="기계경비"/>
      <sheetName val="DATE"/>
      <sheetName val="맨홀토공"/>
      <sheetName val="옥외외등집계표"/>
      <sheetName val="인력터파기"/>
      <sheetName val="골조시행"/>
      <sheetName val="우석문틀"/>
      <sheetName val="3.공통공사대비"/>
      <sheetName val="수목데이타"/>
      <sheetName val="연습"/>
      <sheetName val="2련간지"/>
      <sheetName val="NYS"/>
      <sheetName val="인건비"/>
      <sheetName val="JUCKEYK"/>
      <sheetName val="총공사내역서"/>
      <sheetName val="9GNG운반"/>
      <sheetName val="프랜트면허"/>
      <sheetName val="토목주소"/>
      <sheetName val="기초"/>
      <sheetName val="시설"/>
      <sheetName val="내역서(당초변경)"/>
      <sheetName val="Ext. Stone-P"/>
      <sheetName val="산출근거"/>
      <sheetName val="기초단가"/>
      <sheetName val="5. 현장관리비(new) "/>
      <sheetName val="공사비산출내역"/>
      <sheetName val="가격조사서"/>
      <sheetName val="현장관리비"/>
      <sheetName val="96보완계획7.12"/>
      <sheetName val="투찰"/>
      <sheetName val="Macro1"/>
      <sheetName val="98년"/>
      <sheetName val="감가상각"/>
      <sheetName val="공통"/>
      <sheetName val="정산내역서"/>
      <sheetName val="sh1"/>
      <sheetName val="을지"/>
      <sheetName val="현장직원현황(New) "/>
      <sheetName val="내역서(1)"/>
      <sheetName val="일위대가표(DEEP)"/>
      <sheetName val="갑지"/>
      <sheetName val="직접인건비(요율)"/>
      <sheetName val="전기일위대가"/>
      <sheetName val="밸브설치"/>
      <sheetName val="ITB COST"/>
      <sheetName val="일위집계표"/>
      <sheetName val="98수문일위"/>
      <sheetName val="역T형교대(말뚝기초)"/>
      <sheetName val="총괄서"/>
      <sheetName val="노무비"/>
      <sheetName val="단면치수"/>
      <sheetName val="부표총괄"/>
      <sheetName val="식재인부"/>
      <sheetName val="CAT_5"/>
      <sheetName val="Sheet5"/>
      <sheetName val="EQUIPMENT"/>
      <sheetName val="Set"/>
      <sheetName val="산1~6"/>
      <sheetName val="을"/>
      <sheetName val="현장일반사항"/>
      <sheetName val="연돌일위집계"/>
      <sheetName val="공종별집계표(창고-52평)"/>
      <sheetName val="수량산출"/>
      <sheetName val="대비"/>
      <sheetName val="엑셀결산"/>
      <sheetName val="DATA1"/>
      <sheetName val="토목품셈"/>
      <sheetName val="우수"/>
      <sheetName val="일위_파일"/>
      <sheetName val="수량산출서"/>
      <sheetName val="#2정산"/>
      <sheetName val="정부노임단가"/>
      <sheetName val="한강운반비"/>
      <sheetName val="공사내역(2003년)"/>
      <sheetName val="기계경비(시간당)"/>
      <sheetName val="버스운행안내"/>
      <sheetName val="70%"/>
      <sheetName val="Baby일위대가"/>
      <sheetName val="TB-내역서"/>
      <sheetName val="04년하반기장비부표"/>
      <sheetName val="3.현장배치"/>
      <sheetName val="전기3.1 단가비교표(분전반)"/>
      <sheetName val="전기1. 단위내역목록"/>
      <sheetName val="전기4. 인건비"/>
      <sheetName val="SAP Order"/>
      <sheetName val="물가자료"/>
      <sheetName val="원유3부두 네트워크"/>
      <sheetName val="본사인상전"/>
      <sheetName val="N賃率-職"/>
      <sheetName val="I一般比"/>
      <sheetName val="J直材4"/>
      <sheetName val="C-노임단가"/>
      <sheetName val="인상효1"/>
      <sheetName val="설계서"/>
      <sheetName val="예산서"/>
      <sheetName val="총공사비"/>
      <sheetName val="TIE-IN"/>
      <sheetName val="설비비4"/>
      <sheetName val="입찰안"/>
      <sheetName val="EST-1"/>
      <sheetName val="6호기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B1(반포1차)"/>
      <sheetName val="AC포장수량"/>
      <sheetName val="신규 품"/>
      <sheetName val="기계경비산출기준"/>
      <sheetName val="개요"/>
      <sheetName val="외주(기준)"/>
      <sheetName val="재.노.경(기준)"/>
      <sheetName val="맨홀수량산출"/>
      <sheetName val="요율표"/>
      <sheetName val="준검 내역서"/>
      <sheetName val="조명시설"/>
      <sheetName val="노임 단가"/>
      <sheetName val="순공사비"/>
      <sheetName val="가열로SW"/>
      <sheetName val="예산M12A"/>
      <sheetName val="원내역"/>
      <sheetName val="⑥개발노임단가"/>
      <sheetName val="확정분세부"/>
      <sheetName val="확정분요약"/>
      <sheetName val="유입량"/>
      <sheetName val="BQ"/>
      <sheetName val="FC-101"/>
      <sheetName val="7.공정표"/>
      <sheetName val="판매브리핑"/>
      <sheetName val="현장업무"/>
      <sheetName val="일위목록"/>
      <sheetName val="요율"/>
      <sheetName val="배수관연장조서"/>
      <sheetName val="sand토적"/>
      <sheetName val="총 원가계산"/>
      <sheetName val="PI"/>
      <sheetName val="날개벽수량표"/>
      <sheetName val="견적집계표"/>
      <sheetName val="교통대책내역"/>
      <sheetName val="견적"/>
      <sheetName val="내역서-설비"/>
      <sheetName val="예산조서"/>
      <sheetName val="C1ㅇ"/>
      <sheetName val="공사개요"/>
      <sheetName val="파이프류"/>
      <sheetName val="토목"/>
      <sheetName val="Xunit (단위환산)"/>
      <sheetName val="기준"/>
      <sheetName val="XL4Poppy"/>
      <sheetName val="공사"/>
      <sheetName val="TRE TABLE"/>
      <sheetName val="산근"/>
      <sheetName val="집계"/>
      <sheetName val="1.설계조건"/>
      <sheetName val="금액내역서"/>
      <sheetName val="견적사양비교표"/>
      <sheetName val="인건비 "/>
      <sheetName val="일위대가목차"/>
      <sheetName val="코드"/>
      <sheetName val="Sens&amp;Anal"/>
      <sheetName val="단가비교표 _계측제어_"/>
      <sheetName val="산출근거#2-3"/>
      <sheetName val="노임이"/>
      <sheetName val="임금단가"/>
      <sheetName val="산업현황(판매량)"/>
      <sheetName val="방식총괄"/>
      <sheetName val="TOTAL"/>
      <sheetName val="공문"/>
      <sheetName val="산출내역서집계표"/>
      <sheetName val="백호우계수"/>
      <sheetName val="옥외등신설"/>
      <sheetName val="저케CV22신설"/>
      <sheetName val="저케CV38신설"/>
      <sheetName val="저케CV8신설"/>
      <sheetName val="접지3종"/>
      <sheetName val="용접자료"/>
      <sheetName val="공정집계_국별"/>
      <sheetName val="환경평가"/>
      <sheetName val="인구"/>
      <sheetName val="운반비요율"/>
      <sheetName val="대림경상68억"/>
      <sheetName val="터널조도"/>
      <sheetName val="공종별집계"/>
      <sheetName val="유림총괄"/>
      <sheetName val="wall"/>
      <sheetName val="총괄집계표"/>
      <sheetName val="NOMUBI"/>
      <sheetName val="Y-WORK"/>
      <sheetName val="제수"/>
      <sheetName val="공기"/>
      <sheetName val="영동(D)"/>
      <sheetName val="DB구축"/>
      <sheetName val="월현황(내자)"/>
      <sheetName val="공비대비"/>
      <sheetName val="망미"/>
      <sheetName val="단가조사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통영원가계산서"/>
      <sheetName val="중총괄표"/>
      <sheetName val="무주지사소총괄표"/>
      <sheetName val="무주옥외약전 "/>
      <sheetName val="무주옥내약전"/>
      <sheetName val="무주TG약전설비"/>
      <sheetName val="금산휴게소중총괄"/>
      <sheetName val="금산상휴게소소총괄"/>
      <sheetName val="금산상옥외전기공사"/>
      <sheetName val="금산상옥내약전"/>
      <sheetName val="금산하휴게소집계표"/>
      <sheetName val="금산하옥외전기"/>
      <sheetName val="금산하옥내약전"/>
      <sheetName val="공구손료 산출내역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(상류)"/>
      <sheetName val="슬래브(PF)(상류)"/>
      <sheetName val="슬래브(RC)(상류)"/>
      <sheetName val="상부공(하류)"/>
      <sheetName val="슬래브(PF)(하류)"/>
      <sheetName val="슬래브(RC)(하류)"/>
      <sheetName val="배수공수량"/>
      <sheetName val="배수공"/>
      <sheetName val="배수공 (2)"/>
      <sheetName val="DATE"/>
      <sheetName val="슬래브_PF__하류_"/>
      <sheetName val="Sheet1 (2)"/>
      <sheetName val="철근총괄"/>
      <sheetName val="천방교접속"/>
      <sheetName val="대포2교접속"/>
      <sheetName val="TIE-IN"/>
      <sheetName val="입찰"/>
      <sheetName val="현경"/>
      <sheetName val="영업소실적"/>
      <sheetName val="투찰가"/>
      <sheetName val="교각1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냉천교상부수량"/>
      <sheetName val="투찰"/>
      <sheetName val="#REF"/>
      <sheetName val="단가"/>
      <sheetName val="토공"/>
      <sheetName val="6호기"/>
      <sheetName val="편입토지조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당진1,2호기전선관설치및접지4차공사내역서-을지"/>
      <sheetName val="대포2교접속"/>
      <sheetName val="천방교접속"/>
      <sheetName val="견적서"/>
      <sheetName val="품셈"/>
      <sheetName val="접지수량"/>
      <sheetName val="토목내역서"/>
      <sheetName val="견적"/>
      <sheetName val="전기내역서(총계)"/>
      <sheetName val="내역서"/>
      <sheetName val="내#일산설치"/>
      <sheetName val="SHL"/>
      <sheetName val="인원"/>
      <sheetName val="Y-WORK"/>
      <sheetName val="앉음벽 (2)"/>
      <sheetName val="양식_자재단가조사표"/>
      <sheetName val="요율"/>
      <sheetName val="일위대가"/>
      <sheetName val="98지급계획"/>
      <sheetName val="#2_일위대가목록"/>
      <sheetName val="내역서1"/>
      <sheetName val="동방설계서"/>
      <sheetName val="기초자료입력"/>
      <sheetName val="준검 내역서"/>
      <sheetName val="전체_1설계"/>
      <sheetName val="실행(1)"/>
      <sheetName val="교통대책내역"/>
      <sheetName val="Sheet6"/>
      <sheetName val="자재단가"/>
      <sheetName val="품셈TABLE"/>
      <sheetName val="노임단가표"/>
      <sheetName val="이형관중량"/>
      <sheetName val="일위대가(목록)"/>
      <sheetName val="산근(목록)"/>
      <sheetName val="재료비"/>
      <sheetName val="토공"/>
      <sheetName val="직노"/>
      <sheetName val="원가계산서"/>
      <sheetName val="약품공급2"/>
      <sheetName val="터널대가"/>
      <sheetName val="점검총괄"/>
      <sheetName val="건축내역"/>
      <sheetName val="집계표"/>
      <sheetName val="노임단가 (2)"/>
      <sheetName val="설비2차"/>
      <sheetName val="잡철물"/>
      <sheetName val="WING3"/>
      <sheetName val="제경비"/>
      <sheetName val="일위목록"/>
      <sheetName val="수량산출서 (2)"/>
      <sheetName val="spc 배관견적"/>
      <sheetName val="교각1"/>
      <sheetName val="내역"/>
      <sheetName val="총괄표"/>
      <sheetName val="1,2공구원가계산서"/>
      <sheetName val="2공구산출내역"/>
      <sheetName val="1공구산출내역서"/>
      <sheetName val="재료할증"/>
      <sheetName val="I一般比"/>
      <sheetName val="Sheet5"/>
      <sheetName val="영흥TL(UP,DOWN) "/>
      <sheetName val="전체제잡비"/>
      <sheetName val="자재일람"/>
      <sheetName val="spc_배관견적"/>
      <sheetName val="준검_내역서"/>
      <sheetName val="공사비산출내역"/>
      <sheetName val="자재비(090325인상)"/>
      <sheetName val="07년자재단가"/>
      <sheetName val="090325인상내용"/>
      <sheetName val="DB"/>
      <sheetName val="관급"/>
      <sheetName val="내역작성용 가금액"/>
      <sheetName val="전체"/>
      <sheetName val="실행철강하도"/>
      <sheetName val="일위대가표"/>
      <sheetName val="환율change"/>
      <sheetName val="General Data"/>
      <sheetName val="아산601"/>
      <sheetName val="지질조사"/>
      <sheetName val="공량품적용율(첨부4)"/>
      <sheetName val="배수내역"/>
      <sheetName val="갑지"/>
      <sheetName val="RE9604"/>
      <sheetName val="자재co"/>
      <sheetName val="재료값"/>
      <sheetName val="CM 1"/>
      <sheetName val="범례표"/>
      <sheetName val="전동기"/>
      <sheetName val="1001"/>
      <sheetName val=" 갑지"/>
      <sheetName val="대외공문"/>
      <sheetName val="견"/>
      <sheetName val="#3_일위대가목록"/>
      <sheetName val="단가집"/>
      <sheetName val="BSD (2)"/>
      <sheetName val="인원계획"/>
      <sheetName val="1단계"/>
      <sheetName val="10공구일위"/>
      <sheetName val="수량산출서"/>
      <sheetName val="실행내역서 "/>
      <sheetName val="연습"/>
      <sheetName val="공사원가계산서"/>
      <sheetName val="전주2本1"/>
      <sheetName val="매입"/>
      <sheetName val="자재단가비교표"/>
      <sheetName val="퍼스트"/>
      <sheetName val="원가서"/>
      <sheetName val="1.취수장"/>
      <sheetName val="일위대가(1)"/>
      <sheetName val="설계내역서"/>
      <sheetName val="공사비총괄"/>
      <sheetName val="A 견적"/>
      <sheetName val="공급기지 산출근거"/>
      <sheetName val="일일입력"/>
      <sheetName val="품목등록"/>
      <sheetName val="IT-BAT"/>
      <sheetName val="임율 Data"/>
      <sheetName val="봉양~조차장간고하개명(신설)"/>
      <sheetName val="노임단가"/>
      <sheetName val="일위대가표(DEEP)"/>
      <sheetName val="Cable임피던스"/>
      <sheetName val="BSD_(2)"/>
      <sheetName val="앉음벽_(2)"/>
      <sheetName val="내역표지"/>
      <sheetName val="내역서 (을)"/>
      <sheetName val="목록2"/>
      <sheetName val="산출내역서"/>
      <sheetName val="준공정산"/>
      <sheetName val="노무비 근거"/>
      <sheetName val="단가비교"/>
      <sheetName val="문학간접"/>
      <sheetName val="노임"/>
      <sheetName val="단가산출"/>
      <sheetName val="건축2"/>
      <sheetName val="DANGA"/>
      <sheetName val="코드"/>
      <sheetName val="CODE"/>
      <sheetName val="건축기술부대조건"/>
      <sheetName val="원가계산서구조조정"/>
      <sheetName val="직원유류수불현황"/>
      <sheetName val="일위"/>
      <sheetName val="전기일위목록"/>
      <sheetName val="여과지동"/>
      <sheetName val="기초자료"/>
      <sheetName val="기본설계기준"/>
      <sheetName val="목재동바리"/>
      <sheetName val="기본단가표"/>
      <sheetName val="편입토지조서"/>
      <sheetName val="재료집계표"/>
      <sheetName val="기성내역"/>
      <sheetName val="A LINE"/>
      <sheetName val="인입관수량총괄"/>
      <sheetName val="교각계산"/>
      <sheetName val="기준액"/>
      <sheetName val="6. 안전관리비"/>
      <sheetName val="4.전기"/>
      <sheetName val="월별수입"/>
      <sheetName val="5. 현장관리비(new) "/>
      <sheetName val="미납품 현황"/>
      <sheetName val="터파기및재료"/>
      <sheetName val="시운전연료"/>
      <sheetName val="날개벽(시점좌측)"/>
      <sheetName val="Sheet1 (2)"/>
      <sheetName val="금액내역서"/>
      <sheetName val="우수공"/>
      <sheetName val="합계"/>
      <sheetName val="원가총괄"/>
      <sheetName val="자재"/>
      <sheetName val="예산조서(전송)"/>
      <sheetName val="원도급"/>
      <sheetName val="하도급"/>
      <sheetName val="을지"/>
      <sheetName val="ELEC"/>
      <sheetName val="설계서"/>
      <sheetName val="간접"/>
      <sheetName val="관일"/>
      <sheetName val="내역서(1)"/>
      <sheetName val="신호등일위대가"/>
      <sheetName val="물가대비표"/>
      <sheetName val="지급자재조서"/>
      <sheetName val="목차"/>
      <sheetName val="시중노임단가"/>
      <sheetName val="운반"/>
      <sheetName val="BID"/>
      <sheetName val="상반기손익차2총괄"/>
      <sheetName val="자재테이블"/>
      <sheetName val="대치판정"/>
      <sheetName val="일일"/>
      <sheetName val="사업관리"/>
      <sheetName val="주beam"/>
      <sheetName val="배수공"/>
      <sheetName val="측구공"/>
      <sheetName val="임율산출표"/>
      <sheetName val="할증"/>
      <sheetName val="배수관공"/>
      <sheetName val="3련 BOX"/>
      <sheetName val="노임9월"/>
      <sheetName val="주요항목별"/>
      <sheetName val="간접비 총괄표"/>
      <sheetName val="장비비"/>
      <sheetName val="입력"/>
      <sheetName val="&lt;--"/>
      <sheetName val="슬래브(PF)(하류)"/>
      <sheetName val="1.견적가 총괄표(설비)"/>
      <sheetName val="DATA"/>
      <sheetName val="전기2005"/>
      <sheetName val="통신2005"/>
      <sheetName val="도담구내 개소별 명세"/>
      <sheetName val="명세서"/>
      <sheetName val="화재 탐지 설비"/>
      <sheetName val="M-EQPT-Z"/>
      <sheetName val="CableSchedule"/>
      <sheetName val="공정증감대ㅈ표"/>
      <sheetName val="배수관연장조서"/>
      <sheetName val="일위대가목록"/>
      <sheetName val="투찰내역"/>
      <sheetName val="2.1  노무비 평균단가산출"/>
      <sheetName val="Macro1"/>
      <sheetName val="조명율표"/>
      <sheetName val="일반관리비"/>
      <sheetName val="출금실적"/>
      <sheetName val="수우미양가(Vlookup)"/>
      <sheetName val="9. 노임단가"/>
      <sheetName val=" HIT-&gt;HMC 견적(3900)"/>
      <sheetName val="경서-통신"/>
      <sheetName val="자갈,시멘트,모래산출"/>
      <sheetName val="조건표"/>
      <sheetName val="12.일위대가"/>
      <sheetName val="총괄내역서"/>
      <sheetName val="본사인상전"/>
      <sheetName val="LD"/>
      <sheetName val="GAEYO"/>
      <sheetName val="비교표(을)"/>
      <sheetName val="배관배선 단가조사"/>
      <sheetName val="예산서"/>
      <sheetName val="b_balju"/>
      <sheetName val="b_balju (2)"/>
      <sheetName val="b_gunmul"/>
      <sheetName val="1유리"/>
      <sheetName val="효율표"/>
      <sheetName val="INSTR"/>
      <sheetName val="예산M11A"/>
      <sheetName val="CIVIL"/>
      <sheetName val="총원가.24"/>
      <sheetName val="건설실행"/>
      <sheetName val="플랜트 설치"/>
      <sheetName val="소요자재"/>
      <sheetName val="경비"/>
      <sheetName val="Macro3"/>
      <sheetName val="위치조서"/>
      <sheetName val="현장경비"/>
      <sheetName val="2000년1차"/>
      <sheetName val="2000전체분"/>
      <sheetName val="guard(mac)"/>
      <sheetName val="시행예산"/>
      <sheetName val="쌍송교"/>
      <sheetName val="단위단가"/>
      <sheetName val="상수도토공집계표"/>
      <sheetName val="spc_배관견적1"/>
      <sheetName val="준검_내역서1"/>
      <sheetName val="노임단가_(2)"/>
      <sheetName val="수량산출서_(2)"/>
      <sheetName val="내역작성용_가금액"/>
      <sheetName val="General_Data"/>
      <sheetName val="내역서_(을)"/>
      <sheetName val="영흥TL(UP,DOWN)_"/>
      <sheetName val="CM_1"/>
      <sheetName val="A_견적"/>
      <sheetName val="1_취수장"/>
      <sheetName val="노무비_근거"/>
      <sheetName val="_갑지"/>
      <sheetName val="공급기지_산출근거"/>
      <sheetName val="임율_Data"/>
      <sheetName val="2.대외공문"/>
      <sheetName val="인부신상자료"/>
      <sheetName val="단가대비표"/>
      <sheetName val="원형1호맨홀토공수량"/>
      <sheetName val="을부담운반비"/>
      <sheetName val="기초입력"/>
      <sheetName val="자재코드"/>
      <sheetName val="Table"/>
      <sheetName val="산근"/>
      <sheetName val="내역서 "/>
      <sheetName val="등록"/>
      <sheetName val="수주추정"/>
      <sheetName val="원가"/>
      <sheetName val="인건비"/>
      <sheetName val="일위산출근거"/>
      <sheetName val="전선(총)"/>
      <sheetName val="철거산출근거"/>
      <sheetName val="금광1터널"/>
      <sheetName val="정산서 "/>
      <sheetName val="집계표2"/>
      <sheetName val="적용표"/>
      <sheetName val="LOGIC_1"/>
      <sheetName val="70%"/>
      <sheetName val="전화번호"/>
      <sheetName val="SHEET"/>
      <sheetName val="내역(원안-대안)"/>
      <sheetName val="일위대가집계표"/>
      <sheetName val="표지"/>
      <sheetName val="Weld,_NDE_(Pipe)"/>
      <sheetName val="실행내역서(DCU)"/>
      <sheetName val="옥내소화전계산서"/>
      <sheetName val="공사비입력란"/>
      <sheetName val="단가 및 재료비"/>
      <sheetName val="산출내역서(전체)"/>
      <sheetName val="Sheet3 (22)"/>
      <sheetName val="FC-101"/>
      <sheetName val="Sheet4"/>
      <sheetName val="기본단가"/>
      <sheetName val="내역산출자료"/>
      <sheetName val="내역(가지)"/>
      <sheetName val="수전기기DATA"/>
      <sheetName val="후강전선관"/>
      <sheetName val="토목주소"/>
      <sheetName val="cal"/>
      <sheetName val="원데이타"/>
      <sheetName val="산1~6"/>
      <sheetName val="실행내역"/>
      <sheetName val="cable"/>
      <sheetName val="대비표"/>
      <sheetName val="Insts"/>
      <sheetName val="BQ"/>
      <sheetName val="차액보증"/>
      <sheetName val="COVER-P"/>
      <sheetName val="DATE"/>
      <sheetName val="부표총괄"/>
      <sheetName val="초기화면"/>
      <sheetName val="이형관"/>
      <sheetName val="설계내역서(A)"/>
      <sheetName val="유입량"/>
      <sheetName val="옥외외등집계표"/>
      <sheetName val="조명시설"/>
      <sheetName val="단가일람"/>
      <sheetName val="조경일람"/>
      <sheetName val="부대공집계표"/>
      <sheetName val="지급자재"/>
      <sheetName val="단위수량"/>
      <sheetName val="시스템개발근거"/>
      <sheetName val="단가"/>
      <sheetName val=" 소방공사 산출근거"/>
      <sheetName val="200"/>
      <sheetName val="2"/>
      <sheetName val="단가산출(T)"/>
      <sheetName val="당초"/>
      <sheetName val="기술부 VENDOR LIST"/>
      <sheetName val="갑(전기)"/>
      <sheetName val="갑(계장)"/>
      <sheetName val="을"/>
      <sheetName val="중기조종사 단위단가"/>
      <sheetName val="원하대비"/>
      <sheetName val="대비2"/>
      <sheetName val="단가조사서"/>
      <sheetName val="양수장구조물총"/>
      <sheetName val="양수장토공총"/>
      <sheetName val="중사"/>
      <sheetName val="일위1"/>
      <sheetName val="계산표지"/>
      <sheetName val="401"/>
      <sheetName val="JUCKEYK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  <sheetName val="GAEY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sheet1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내측입력"/>
      <sheetName val="외측입력"/>
      <sheetName val="내측결과"/>
      <sheetName val="외측결과"/>
      <sheetName val="목차"/>
      <sheetName val="단면가정"/>
      <sheetName val="슬래브"/>
      <sheetName val="설계조건"/>
      <sheetName val="사용성검토 "/>
      <sheetName val="주beam"/>
      <sheetName val="활하중 집계"/>
      <sheetName val="단면력 집계"/>
      <sheetName val="휨응력"/>
      <sheetName val="시공단계별응력"/>
      <sheetName val="PRESTRESS "/>
      <sheetName val="연결부설계"/>
      <sheetName val="가로보설계"/>
      <sheetName val="SHOE용량산정"/>
      <sheetName val="신축량산정(2연속)"/>
      <sheetName val="sheet1"/>
      <sheetName val="#3_일위대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내역서1"/>
      <sheetName val="200"/>
      <sheetName val="실행내역"/>
      <sheetName val="N賃率-職"/>
      <sheetName val="직노"/>
      <sheetName val="조명율표"/>
      <sheetName val="48전력선로일위"/>
      <sheetName val="고등학교"/>
      <sheetName val="건축내역"/>
      <sheetName val="실행"/>
      <sheetName val="내역서"/>
      <sheetName val="요율"/>
      <sheetName val="빌딩 안내"/>
      <sheetName val="설계서"/>
      <sheetName val="Sheet1"/>
      <sheetName val="노무비 근거"/>
      <sheetName val="한일양산"/>
      <sheetName val="98지급계획"/>
      <sheetName val="수량산출서"/>
      <sheetName val="A 견적"/>
      <sheetName val="전기일위목록"/>
      <sheetName val="설계금내역서"/>
      <sheetName val="내역"/>
      <sheetName val="공사비총괄표"/>
      <sheetName val="신우"/>
      <sheetName val="교통대책내역"/>
      <sheetName val="총괄표"/>
      <sheetName val="갑지"/>
      <sheetName val="집계표"/>
      <sheetName val="CTEMCOST"/>
      <sheetName val="기본일위"/>
      <sheetName val="산출금액내역"/>
      <sheetName val="#REF"/>
      <sheetName val="SG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자재단가"/>
      <sheetName val="BasePriceList"/>
      <sheetName val="노임단가표"/>
      <sheetName val=" 소방공사 산출근거"/>
      <sheetName val="영창26"/>
      <sheetName val="예산M11A"/>
      <sheetName val="단가표"/>
      <sheetName val="CAT_5"/>
      <sheetName val="기계경비"/>
      <sheetName val="철거산출근거"/>
      <sheetName val="총괄"/>
      <sheetName val="가설공사"/>
      <sheetName val="공내역"/>
      <sheetName val="본부소개"/>
      <sheetName val="지입자재집계표"/>
      <sheetName val="당초"/>
      <sheetName val="AIR SHOWER(3인용)"/>
      <sheetName val="일위대가집계표"/>
      <sheetName val="일위대가표"/>
      <sheetName val="차수공개요"/>
      <sheetName val="MAIN_TABLE"/>
      <sheetName val="DATA"/>
      <sheetName val="3BL공동구 수량"/>
      <sheetName val="기계경비(시간당)"/>
      <sheetName val="J-EQ"/>
      <sheetName val="총(신설)"/>
      <sheetName val="95년12월말"/>
      <sheetName val="제출내역"/>
      <sheetName val="을"/>
      <sheetName val="N賃率_職"/>
      <sheetName val="견적서"/>
      <sheetName val="상가TV배선"/>
      <sheetName val="1유리"/>
      <sheetName val="재료"/>
      <sheetName val="골재산출"/>
      <sheetName val="DB"/>
      <sheetName val="102역사"/>
      <sheetName val="입찰안"/>
      <sheetName val="수량산출"/>
      <sheetName val="원가"/>
      <sheetName val="입상내역"/>
      <sheetName val="NYS"/>
      <sheetName val="6호기"/>
      <sheetName val="BID"/>
      <sheetName val="101동"/>
      <sheetName val="견적"/>
      <sheetName val="적용토목"/>
      <sheetName val="조도계산서 (도서)"/>
      <sheetName val="일위총괄"/>
      <sheetName val="중기사용료산출근거"/>
      <sheetName val="수량분배표"/>
      <sheetName val="단위량"/>
      <sheetName val="재료집계표2"/>
      <sheetName val="토적집계표"/>
      <sheetName val="코드표"/>
      <sheetName val="단중표"/>
      <sheetName val="건축공사"/>
      <sheetName val="교각별철근수량집계표"/>
      <sheetName val="Customer Databas"/>
      <sheetName val="물량입력"/>
      <sheetName val="설비2차"/>
      <sheetName val="97년 추정"/>
      <sheetName val="asd"/>
      <sheetName val="지하"/>
      <sheetName val="일위대가"/>
      <sheetName val="일위대가-내역 "/>
      <sheetName val="단가"/>
      <sheetName val="5공철탑검토표"/>
      <sheetName val="4공철탑검토"/>
      <sheetName val="대창(장성)"/>
      <sheetName val="부하자료"/>
      <sheetName val="토공사"/>
      <sheetName val="PIPE"/>
      <sheetName val="990430_당초"/>
      <sheetName val="데이타"/>
      <sheetName val="노무단가산정"/>
      <sheetName val="내역(가지)"/>
      <sheetName val="교수설계"/>
      <sheetName val="1.취수장"/>
      <sheetName val="주beam"/>
      <sheetName val="일위대가목차"/>
      <sheetName val="I一般比"/>
      <sheetName val="조명시설"/>
      <sheetName val="b_balju_cho"/>
      <sheetName val="식생블럭단위수량"/>
      <sheetName val="인수공규격"/>
      <sheetName val="운반공사"/>
      <sheetName val="카메라"/>
      <sheetName val="제직재"/>
      <sheetName val="바닥판"/>
      <sheetName val="입력DATA"/>
      <sheetName val="내역서 "/>
      <sheetName val="220 (2)"/>
      <sheetName val="원가총괄"/>
      <sheetName val="급,배기팬"/>
      <sheetName val="노임단가"/>
      <sheetName val="중기"/>
      <sheetName val="단가산출"/>
      <sheetName val="예산대비"/>
      <sheetName val="프로젝트"/>
      <sheetName val="분전반"/>
      <sheetName val="자재테이블"/>
      <sheetName val="준검 내역서"/>
      <sheetName val="공량산출서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약품공급2"/>
      <sheetName val="교각1"/>
      <sheetName val="재개발"/>
      <sheetName val="대치판정"/>
      <sheetName val="공사착공계"/>
      <sheetName val="담장산출"/>
      <sheetName val="소일위대가코드표"/>
      <sheetName val="기성내역"/>
      <sheetName val="적현로"/>
      <sheetName val="기초자료"/>
      <sheetName val="일위_파일"/>
      <sheetName val="일위대가(가설)"/>
      <sheetName val="토공 total"/>
      <sheetName val="위치조서"/>
      <sheetName val="노임"/>
      <sheetName val="날개벽수량표"/>
      <sheetName val="inputdata"/>
      <sheetName val="B"/>
      <sheetName val="인건비"/>
      <sheetName val="잡철물"/>
      <sheetName val="명세서"/>
      <sheetName val="연결임시"/>
      <sheetName val="19990101-엑셀1"/>
      <sheetName val="갑  지"/>
      <sheetName val="본체"/>
      <sheetName val="설직재-1"/>
      <sheetName val="개요"/>
      <sheetName val="직원자료입력"/>
      <sheetName val="설계명세"/>
      <sheetName val="내역전기"/>
      <sheetName val="일위1"/>
      <sheetName val="L1"/>
      <sheetName val="계약용량(서포)"/>
      <sheetName val="Macro(MCC)"/>
      <sheetName val="PIPING"/>
      <sheetName val="연부97-1"/>
      <sheetName val="국도접속 차도부수량"/>
      <sheetName val="조건표"/>
      <sheetName val="#3_일위대가목록"/>
      <sheetName val="연습"/>
      <sheetName val="실행(1)"/>
      <sheetName val="2공구산출내역"/>
      <sheetName val="간접비계산"/>
      <sheetName val="물가시세"/>
      <sheetName val="guard(mac)"/>
      <sheetName val=" HIT-&gt;HMC 견적(3900)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접지수량"/>
      <sheetName val="Baby일위대가"/>
      <sheetName val="노임변동률"/>
      <sheetName val="설계명세서"/>
      <sheetName val="도담구내 개소별 명세"/>
      <sheetName val="공기압축기실"/>
      <sheetName val="측량노임.재료.기재"/>
      <sheetName val="철근량"/>
      <sheetName val="재료값"/>
      <sheetName val="원본"/>
      <sheetName val="오수공수량집계표"/>
      <sheetName val="2000년1차"/>
      <sheetName val="2000전체분"/>
      <sheetName val="단가비교표_공통1"/>
      <sheetName val="산출근거"/>
      <sheetName val="세부내역"/>
      <sheetName val="표지1"/>
      <sheetName val="직재"/>
      <sheetName val="경산"/>
      <sheetName val="강북라우터"/>
      <sheetName val="ES조서출력하기"/>
      <sheetName val="공정집계"/>
      <sheetName val="전기공사"/>
      <sheetName val="기본1"/>
      <sheetName val="수정일위대가"/>
      <sheetName val="관급_File"/>
      <sheetName val="입력변수"/>
      <sheetName val="단가목록"/>
      <sheetName val="특별땅고르기"/>
      <sheetName val="원가계산서"/>
      <sheetName val="기별(종합)"/>
      <sheetName val="원본(갑지)"/>
      <sheetName val="가시설수량"/>
      <sheetName val="하조서"/>
      <sheetName val="96정변2"/>
      <sheetName val="부하계산서"/>
      <sheetName val="철탑공사"/>
      <sheetName val="경율산정.XLS"/>
      <sheetName val="기초일위"/>
      <sheetName val="시설일위"/>
      <sheetName val="조명일위"/>
      <sheetName val="전동기"/>
      <sheetName val="국내조달(통합-1)"/>
      <sheetName val="중기일위대가"/>
      <sheetName val="실행간접비용"/>
      <sheetName val="콘크리트"/>
      <sheetName val="Macro(전기)"/>
      <sheetName val="당진1,2호기전선관설치및접지4차공사내역서-을지"/>
      <sheetName val="9GNG운반"/>
      <sheetName val="물가자료"/>
      <sheetName val="품셈"/>
      <sheetName val="골조"/>
      <sheetName val="과세내역(세부)"/>
      <sheetName val="중강당 내역"/>
      <sheetName val="케이블"/>
      <sheetName val="1안"/>
      <sheetName val="중기사용료"/>
      <sheetName val="계산표지"/>
      <sheetName val="자료"/>
      <sheetName val="통신대가"/>
      <sheetName val="일 위 대 가 표"/>
      <sheetName val="단가표 (2)"/>
      <sheetName val="데리네이타현황"/>
      <sheetName val="인건-측정"/>
      <sheetName val="자재일람"/>
      <sheetName val="창호"/>
      <sheetName val="인부신상자료"/>
      <sheetName val="일위산출"/>
      <sheetName val="지급자재"/>
      <sheetName val="자금운용계획표"/>
      <sheetName val="대차"/>
      <sheetName val="교각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량"/>
      <sheetName val="1공구수량총괄표"/>
      <sheetName val="토적총괄표 (2공구)"/>
      <sheetName val="토적2공구"/>
      <sheetName val="호안총괄표 (1공구)"/>
      <sheetName val="돌망태설치구간"/>
      <sheetName val="돌망태(1공구)"/>
      <sheetName val="천단조약돌채집"/>
      <sheetName val="구조물공"/>
      <sheetName val="수량산출서"/>
      <sheetName val="cal"/>
      <sheetName val="D-623D"/>
      <sheetName val="부대공"/>
      <sheetName val="방호벽"/>
      <sheetName val="교통표지"/>
      <sheetName val="낙석방지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수량산출"/>
      <sheetName val="설계갑지(총괄)"/>
      <sheetName val="설계서(총괄)"/>
      <sheetName val="일위대가표지"/>
      <sheetName val="일위대가"/>
      <sheetName val="산출근거표지"/>
      <sheetName val="산출근거"/>
      <sheetName val="성과심사(총괄)"/>
      <sheetName val="현지검측내역"/>
      <sheetName val="노임및재료비표지"/>
      <sheetName val="적용단가"/>
      <sheetName val="개발시스템표지"/>
      <sheetName val="범용도입"/>
      <sheetName val="①도로수정)"/>
      <sheetName val="①도로수정근거"/>
      <sheetName val="①도로수정FP"/>
      <sheetName val="②상하수수정"/>
      <sheetName val="②상하수수정근거"/>
      <sheetName val="②상하수수정FP"/>
      <sheetName val="③범용추가"/>
      <sheetName val="③범용추가근거"/>
      <sheetName val="③범용추가FP"/>
      <sheetName val="④활용시스템"/>
      <sheetName val="④활용시스템근거"/>
      <sheetName val="④활용시스템FP"/>
      <sheetName val="하드소프트"/>
      <sheetName val="HW"/>
      <sheetName val="SW"/>
      <sheetName val="범용설명"/>
      <sheetName val="범용순소요비용(전체)"/>
      <sheetName val="범용순소요비용(상_하수)"/>
    </sheetNames>
    <sheetDataSet>
      <sheetData sheetId="0" refreshError="1"/>
      <sheetData sheetId="1" refreshError="1"/>
      <sheetData sheetId="2" refreshError="1">
        <row r="6">
          <cell r="C6">
            <v>15</v>
          </cell>
        </row>
        <row r="7">
          <cell r="C7">
            <v>60</v>
          </cell>
        </row>
        <row r="8">
          <cell r="C8">
            <v>1.47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"/>
      <sheetName val="배수관공"/>
      <sheetName val="암거공"/>
      <sheetName val="암거날개벽 "/>
      <sheetName val="접속슬래브"/>
      <sheetName val="측구공"/>
      <sheetName val="기타"/>
      <sheetName val="도수로공"/>
      <sheetName val="ACUNIT"/>
      <sheetName val="공통비"/>
      <sheetName val="VENDOR LIST"/>
      <sheetName val="대치판정"/>
      <sheetName val="용소리교"/>
      <sheetName val="원가서"/>
      <sheetName val="Basu"/>
      <sheetName val="DATE"/>
      <sheetName val="구조물공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  <sheetName val="교각1"/>
      <sheetName val="용소리교"/>
      <sheetName val="산1~4"/>
      <sheetName val="#REF"/>
      <sheetName val="직원급여"/>
      <sheetName val="기초DATA"/>
      <sheetName val="단면 (2)"/>
      <sheetName val="D-3109"/>
      <sheetName val="일위대가"/>
      <sheetName val="건축내역"/>
      <sheetName val="ACUNIT"/>
      <sheetName val="부대단위수량"/>
      <sheetName val="배수관공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예산서 (폐기물합계)"/>
      <sheetName val="명세서(폐기물합계)"/>
      <sheetName val="폐기물목차"/>
      <sheetName val="설계내역서(폐기물처리용역)"/>
      <sheetName val="부표총괄"/>
      <sheetName val="품셈1-26"/>
      <sheetName val="총괄-1"/>
      <sheetName val="공사비총괄표"/>
      <sheetName val="재료"/>
      <sheetName val="품셈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수량산출"/>
      <sheetName val="성과심사(총괄)"/>
      <sheetName val="견적 조건 변경사항"/>
      <sheetName val="단지내-공내역"/>
      <sheetName val="Sheet2"/>
      <sheetName val="Sheet3"/>
      <sheetName val="표준단면수량(출력안함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별표내역"/>
      <sheetName val="원가계산서(남측)"/>
      <sheetName val="견적서"/>
      <sheetName val="EJ"/>
      <sheetName val="단가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노임단가"/>
      <sheetName val="공통가설(현장검토안)"/>
      <sheetName val="3BL공동구 수량"/>
      <sheetName val="자재집계표"/>
      <sheetName val="토목"/>
      <sheetName val="TB-내역서"/>
      <sheetName val="원가계산"/>
      <sheetName val="PIPE(UG)내역"/>
      <sheetName val="도급"/>
      <sheetName val="총괄-1"/>
      <sheetName val="자료입력"/>
      <sheetName val="실행내역"/>
      <sheetName val="일위대가표"/>
      <sheetName val="시설물기초"/>
      <sheetName val="#REF"/>
      <sheetName val="우,오수"/>
      <sheetName val="간접경상비"/>
      <sheetName val="종단계산"/>
      <sheetName val="별총"/>
      <sheetName val="정렬"/>
      <sheetName val="보차도경계석"/>
      <sheetName val="을지"/>
      <sheetName val="플랜트 설치"/>
      <sheetName val="시멘트"/>
      <sheetName val="총물량"/>
      <sheetName val="부표총괄"/>
      <sheetName val="품셈1-"/>
      <sheetName val="일위대가"/>
      <sheetName val="중기"/>
      <sheetName val="2000년1차"/>
      <sheetName val="6-1. 관개량조서"/>
      <sheetName val="오억미만"/>
      <sheetName val="단중"/>
      <sheetName val="접속도로"/>
      <sheetName val="6동"/>
      <sheetName val="경비_원본"/>
      <sheetName val="AABS내역"/>
      <sheetName val="건축"/>
      <sheetName val="내역서"/>
      <sheetName val="포장(수량)-관로부"/>
      <sheetName val="LIST"/>
      <sheetName val="접속도로1"/>
      <sheetName val="토목내역서"/>
      <sheetName val="Ⅴ-2.공종별내역"/>
      <sheetName val="PUMP"/>
      <sheetName val="VENDOR LIST"/>
      <sheetName val="공통비"/>
      <sheetName val="노임"/>
      <sheetName val="공사내역"/>
      <sheetName val="내역서(기성청구)"/>
      <sheetName val="관급"/>
      <sheetName val="수량산출(2공구)"/>
      <sheetName val="수량산출 (3공구)"/>
      <sheetName val="갑지"/>
      <sheetName val="일위대가목록"/>
      <sheetName val="sw1"/>
      <sheetName val="NOMUBI"/>
      <sheetName val="접속도로집계"/>
      <sheetName val="실행"/>
      <sheetName val="품셈"/>
      <sheetName val="단중표"/>
      <sheetName val="기성내역서표지"/>
      <sheetName val="00상노임"/>
      <sheetName val="인건비"/>
      <sheetName val="투찰(하수)"/>
      <sheetName val="부대내역"/>
      <sheetName val="JOIN(2span)"/>
      <sheetName val="값"/>
      <sheetName val="일위"/>
      <sheetName val="참조-(1)"/>
      <sheetName val="NYS"/>
      <sheetName val="자재단가조사표-수목"/>
      <sheetName val="구조물"/>
      <sheetName val="소방"/>
      <sheetName val="예산M2"/>
      <sheetName val="견적의뢰"/>
      <sheetName val="2.품제O호표"/>
      <sheetName val="내역"/>
      <sheetName val="교통대책내역"/>
      <sheetName val="일위대가표집계표"/>
      <sheetName val="DATE"/>
      <sheetName val="가시설(TYPE-A)"/>
      <sheetName val="1-1평균터파기고(1)"/>
      <sheetName val="사다리"/>
      <sheetName val="포장공사"/>
      <sheetName val="외주비"/>
      <sheetName val="BID"/>
      <sheetName val="대구칠곡5전기"/>
      <sheetName val="제품별절단길이-0628"/>
      <sheetName val="절단길이-CODE4"/>
      <sheetName val="색상코드-CODE5,6,7,8"/>
      <sheetName val="프랜트면허"/>
      <sheetName val="별표집계"/>
      <sheetName val="일위대가목차"/>
      <sheetName val="집계"/>
      <sheetName val="Macro1"/>
      <sheetName val="기초일위"/>
      <sheetName val="우수맨홀공제단위수량"/>
      <sheetName val="원본"/>
      <sheetName val="에너지요금"/>
      <sheetName val="토공사"/>
      <sheetName val="공사개요"/>
      <sheetName val="설계예시"/>
      <sheetName val="잡설비내역"/>
      <sheetName val="guard(mac)"/>
      <sheetName val="부대공Ⅱ"/>
      <sheetName val="P.M 별"/>
      <sheetName val="정부노임단가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품셈목록"/>
      <sheetName val="제잡비(주공종)"/>
      <sheetName val="설계예산서"/>
      <sheetName val="BEND LOSS"/>
      <sheetName val="입고장부 (4)"/>
      <sheetName val="원가계산서"/>
      <sheetName val="마감"/>
      <sheetName val="정부노임"/>
      <sheetName val="부대공(집계)"/>
      <sheetName val="장비별표(오거보링)(Ø400)(12M)"/>
      <sheetName val="물량표"/>
      <sheetName val="전기"/>
      <sheetName val="내역_ver1.0"/>
      <sheetName val="200"/>
      <sheetName val="명단"/>
      <sheetName val="노임대가"/>
      <sheetName val="1062-X방향 "/>
      <sheetName val="자재단가"/>
      <sheetName val="조명시설"/>
      <sheetName val="남양내역"/>
      <sheetName val="품목"/>
      <sheetName val="평자재단가"/>
      <sheetName val="기본일위"/>
      <sheetName val="중기사용료"/>
      <sheetName val="연습"/>
      <sheetName val="노무비"/>
      <sheetName val="몰탈재료산출"/>
      <sheetName val="22인공"/>
      <sheetName val="inputdata"/>
      <sheetName val="배수통관(좌)"/>
      <sheetName val="용소리교"/>
      <sheetName val="청주(철골발주의뢰서)"/>
      <sheetName val="정공공사"/>
      <sheetName val="기초자료입력"/>
      <sheetName val="예정공정-전체"/>
      <sheetName val="가시설흙막이"/>
      <sheetName val="갑지(추정)"/>
      <sheetName val="밸브설치"/>
      <sheetName val="갑지(요약)"/>
      <sheetName val="대가표(품셈)"/>
      <sheetName val="공정코드"/>
      <sheetName val="data"/>
      <sheetName val="원가"/>
      <sheetName val="SIL98"/>
      <sheetName val="분수장비시설수량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Y-WORK"/>
      <sheetName val="골조시행"/>
      <sheetName val="설 계"/>
      <sheetName val="토공집계표"/>
      <sheetName val="지급자재"/>
      <sheetName val="기계경비(시간당)"/>
      <sheetName val="A3.공사비 검토"/>
      <sheetName val="이자율"/>
      <sheetName val="이익영"/>
      <sheetName val="변경총괄표"/>
      <sheetName val="재공품"/>
      <sheetName val="입력자료(노무비)"/>
      <sheetName val="식재수량표"/>
      <sheetName val="잡비"/>
      <sheetName val="6호기"/>
      <sheetName val="유림골조"/>
      <sheetName val="재료"/>
      <sheetName val="자재단가비교표"/>
      <sheetName val="포장복구집계"/>
      <sheetName val="하조서"/>
      <sheetName val="건축직"/>
      <sheetName val="식재일위"/>
      <sheetName val="단가 및 재료비"/>
      <sheetName val="총괄원가계산서"/>
      <sheetName val="SLAB&quot;1&quot;"/>
      <sheetName val="3.3수량집계"/>
      <sheetName val="내역조적"/>
      <sheetName val="별표 (1)"/>
      <sheetName val="입찰"/>
      <sheetName val="현경"/>
      <sheetName val="관리,공감"/>
      <sheetName val="2002상반기노임기준"/>
      <sheetName val="빙장비사양"/>
      <sheetName val="장비사양"/>
      <sheetName val="건축공사"/>
      <sheetName val="인건비 "/>
      <sheetName val="견적대비표"/>
      <sheetName val="개요"/>
      <sheetName val="MOTOR"/>
      <sheetName val="수량산출서 갑지"/>
      <sheetName val="101동"/>
      <sheetName val="9-1차이내역"/>
      <sheetName val="DB"/>
      <sheetName val="조명율표"/>
      <sheetName val="산출내역서"/>
      <sheetName val="AP1"/>
      <sheetName val="#3E1_GCR"/>
      <sheetName val="견"/>
      <sheetName val="공사비산출내역"/>
      <sheetName val="선수금"/>
      <sheetName val="출자한도"/>
      <sheetName val="MIJIBI"/>
      <sheetName val="BOX전기내역"/>
      <sheetName val="대로근거"/>
      <sheetName val="단양 00 아파트-세부내역"/>
      <sheetName val="SG"/>
      <sheetName val="제잡비"/>
      <sheetName val="총집계"/>
      <sheetName val="집계표"/>
      <sheetName val="집계표 (2)"/>
      <sheetName val="VXXXXXXX"/>
      <sheetName val="설계명세서"/>
      <sheetName val="총괄집계표"/>
      <sheetName val="일위목차"/>
      <sheetName val="최종견"/>
      <sheetName val="cable산출"/>
      <sheetName val="견적을지"/>
      <sheetName val="당초"/>
      <sheetName val="토목노임단가"/>
      <sheetName val="산출(열차무선)"/>
      <sheetName val="산출(역무통신)"/>
      <sheetName val="(C)원내역"/>
      <sheetName val="기계설비"/>
      <sheetName val="현장관리비데이타"/>
      <sheetName val="7. 현장관리비 "/>
      <sheetName val="6. 안전관리비"/>
      <sheetName val="단면"/>
      <sheetName val="주차구획선수량"/>
      <sheetName val="MAIN_TABLE"/>
      <sheetName val="98지급계획"/>
      <sheetName val="C3.토목_옹벽"/>
      <sheetName val="A6.샤시등"/>
      <sheetName val="비탈면보호공수량산출"/>
      <sheetName val="06-BATCH 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표지"/>
      <sheetName val="별표(1)"/>
      <sheetName val="배수공 시멘트 및 골재량 산출"/>
      <sheetName val="우수받이"/>
      <sheetName val="세부내역"/>
      <sheetName val="전기일위대가"/>
      <sheetName val="단위단가"/>
      <sheetName val="우배수"/>
      <sheetName val="#3_일위대가목록"/>
      <sheetName val="SCH"/>
      <sheetName val="견적대비"/>
      <sheetName val="준검 내역서"/>
      <sheetName val="부분별수량산출(조합기초)"/>
      <sheetName val="2호맨홀공제수량"/>
      <sheetName val="수량-77m)"/>
      <sheetName val="총공사내역서"/>
      <sheetName val="-배수구조총재료"/>
      <sheetName val="1.취수장"/>
      <sheetName val="현장"/>
      <sheetName val="산출근거"/>
      <sheetName val="명세서"/>
      <sheetName val="견적"/>
      <sheetName val="6.이토처리시간"/>
      <sheetName val="토공(우물통,기타) "/>
      <sheetName val="99노임기준"/>
      <sheetName val="말뚝지지력산정"/>
      <sheetName val="산출내역서집계표"/>
      <sheetName val="감가상각"/>
      <sheetName val="합계금액"/>
      <sheetName val="노임단가명세표"/>
      <sheetName val="교대(A1)"/>
      <sheetName val="인부노임"/>
      <sheetName val="식생블럭단위수량"/>
      <sheetName val="관리비"/>
      <sheetName val="출력X"/>
      <sheetName val="품목테이블"/>
      <sheetName val="Baby일위대가"/>
      <sheetName val="교각별철근수량집계표"/>
      <sheetName val="동원인원"/>
      <sheetName val="산출표"/>
      <sheetName val="Total"/>
      <sheetName val="대치판정"/>
      <sheetName val="Macro(전선)"/>
      <sheetName val="1"/>
      <sheetName val="사본 - b_balju"/>
      <sheetName val="WEIGHT"/>
      <sheetName val="시중노임단가"/>
      <sheetName val="기본단가표"/>
      <sheetName val="설비"/>
      <sheetName val="퇴직금(울산천상)"/>
      <sheetName val="SCHEDULE"/>
      <sheetName val="ELECTRIC"/>
      <sheetName val="데이타"/>
      <sheetName val="1.수인터널"/>
      <sheetName val="각종양식"/>
      <sheetName val="근로자자료입력"/>
      <sheetName val="참고자료"/>
      <sheetName val="fursys"/>
      <sheetName val="1차증가원가계산"/>
      <sheetName val="BD운반거리"/>
      <sheetName val="REINF."/>
      <sheetName val="LOADS"/>
      <sheetName val="장비임대료"/>
      <sheetName val="DATA 입력란"/>
      <sheetName val="손익분석"/>
      <sheetName val="설계내역서"/>
      <sheetName val="수량명세서"/>
      <sheetName val="별표"/>
      <sheetName val="평3"/>
      <sheetName val="방수"/>
      <sheetName val="2002공임"/>
      <sheetName val="2002자재가격"/>
      <sheetName val="95년12월말"/>
      <sheetName val="품셈총괄"/>
      <sheetName val="개산공사비"/>
      <sheetName val="4.2.1 마루높이 검토"/>
      <sheetName val="주관사업"/>
      <sheetName val="전체내역"/>
      <sheetName val="전기단가조사서"/>
      <sheetName val="내역(가지)"/>
      <sheetName val="철집"/>
      <sheetName val="공통부대비"/>
      <sheetName val="토적계산서"/>
      <sheetName val="골조공사"/>
      <sheetName val="설계"/>
      <sheetName val="부총"/>
      <sheetName val="영창26"/>
      <sheetName val="단가및재료비"/>
      <sheetName val="토공총괄표"/>
      <sheetName val="TABLE"/>
      <sheetName val="TB_내역서"/>
      <sheetName val="기계경비목록"/>
      <sheetName val="우주화성공장"/>
      <sheetName val="대가호표"/>
      <sheetName val="철골"/>
      <sheetName val="실행철강하도"/>
      <sheetName val="설계기준"/>
      <sheetName val="입상내역"/>
      <sheetName val="세골재  T2 변경 현황"/>
      <sheetName val="단가대비표"/>
      <sheetName val="지구단위계획"/>
      <sheetName val="토사(PE)"/>
      <sheetName val="품목단가"/>
      <sheetName val="삼보지질"/>
      <sheetName val="퇴직공제부금산출근거"/>
      <sheetName val="입찰안"/>
      <sheetName val="관개"/>
      <sheetName val="실행단가"/>
      <sheetName val="년도별시공"/>
      <sheetName val="예산명세서"/>
      <sheetName val="입찰보고"/>
      <sheetName val="설계조건"/>
      <sheetName val="말뚝설계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축기둥해석"/>
      <sheetName val="VXXXXX"/>
      <sheetName val="FRP산출근거"/>
      <sheetName val="강재단중표"/>
      <sheetName val="일위목록"/>
      <sheetName val="바닥판"/>
      <sheetName val="입력DATA"/>
      <sheetName val="총괄내역서"/>
      <sheetName val="969910( R)"/>
      <sheetName val="배수장토목공사비"/>
      <sheetName val="차수공개요"/>
      <sheetName val="DANGA"/>
      <sheetName val="Dae_Jiju"/>
      <sheetName val="XL4Poppy"/>
      <sheetName val="주요수량증감"/>
      <sheetName val="천안IP공장자100노100물량110할증"/>
      <sheetName val="입력자료"/>
      <sheetName val="rate"/>
      <sheetName val="기계공사비집계(원안)"/>
      <sheetName val="증감대비"/>
      <sheetName val="공사설계서"/>
      <sheetName val="98수문일위"/>
      <sheetName val="총괄"/>
      <sheetName val="공사설명서"/>
      <sheetName val="포장수량집계"/>
      <sheetName val="MC-01"/>
      <sheetName val="07년12월까지실정산분"/>
      <sheetName val="0217상가미분양자산"/>
      <sheetName val="INPUT"/>
      <sheetName val="교통표지판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"/>
      <sheetName val="대항목1"/>
      <sheetName val="소항목1"/>
      <sheetName val="대항목2"/>
      <sheetName val="소항목2"/>
      <sheetName val="대항목3"/>
      <sheetName val="일위대가1"/>
      <sheetName val="산근1"/>
      <sheetName val="수리모형내역"/>
      <sheetName val="일위대가2-1"/>
      <sheetName val="일위대가2-2"/>
      <sheetName val="환경DATA"/>
      <sheetName val="단가"/>
      <sheetName val="작성 유의사항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I4">
            <v>36</v>
          </cell>
        </row>
      </sheetData>
      <sheetData sheetId="14"/>
      <sheetData sheetId="15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랜트면허"/>
      <sheetName val="토목주소"/>
      <sheetName val="표지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N賃率-職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지방식개발계획(면적식)"/>
      <sheetName val="환지방식개발계획(절충식)"/>
      <sheetName val="환지방식개발계획(평가식)"/>
      <sheetName val="도시재개발계획(면적식)"/>
      <sheetName val="도시재개발계획(절충식)"/>
      <sheetName val="도시재개발계획(평가식)"/>
      <sheetName val="도시재개발계획(기본계획)"/>
      <sheetName val="Sheet1"/>
      <sheetName val="지구단위계획(제주)"/>
      <sheetName val="산업단지개발계획"/>
      <sheetName val="주택단지개발계획"/>
      <sheetName val="유통단지개발계획"/>
      <sheetName val="주거환경개선사업계획"/>
      <sheetName val="지구단위계획"/>
      <sheetName val="재해영향평가"/>
      <sheetName val="표서식"/>
      <sheetName val="노임단가"/>
      <sheetName val="표지"/>
      <sheetName val="표준품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5">
          <cell r="T15">
            <v>100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내역서1999.8최종"/>
      <sheetName val="연습"/>
      <sheetName val="일위대가"/>
      <sheetName val="신우"/>
      <sheetName val="Sheet2"/>
      <sheetName val="Sheet3"/>
      <sheetName val="직노"/>
      <sheetName val="Sheet1"/>
      <sheetName val="단가산출"/>
      <sheetName val="시화점실행"/>
      <sheetName val="을지"/>
      <sheetName val="일보_생산"/>
      <sheetName val="한일양산"/>
      <sheetName val="N賃率-職"/>
      <sheetName val="자재단가표"/>
      <sheetName val="일위"/>
      <sheetName val="제출내역 (2)"/>
      <sheetName val="sw1"/>
      <sheetName val="합천내역"/>
      <sheetName val="내역서1"/>
      <sheetName val="견적서"/>
      <sheetName val="Sheet14"/>
      <sheetName val="Sheet13"/>
      <sheetName val="과천MAIN"/>
      <sheetName val="화산경계"/>
      <sheetName val="인건-측정"/>
      <sheetName val="공사원가계산서"/>
      <sheetName val="NOMUBI"/>
      <sheetName val="약품공급2"/>
      <sheetName val="1.수인터널"/>
      <sheetName val="집계표"/>
      <sheetName val="원가계산서"/>
      <sheetName val="K-SET1"/>
      <sheetName val="DATA"/>
      <sheetName val="계수시트"/>
      <sheetName val="EL90"/>
      <sheetName val="내역"/>
      <sheetName val="G.R300경비"/>
      <sheetName val="EQT-ESTN"/>
      <sheetName val="FAX"/>
      <sheetName val="금호"/>
      <sheetName val="원가계산 (2)"/>
      <sheetName val="일위_파일"/>
      <sheetName val="견적단가"/>
      <sheetName val="기초입력 DATA"/>
      <sheetName val="1차 내역서"/>
      <sheetName val="도체종-상수표"/>
      <sheetName val="총괄집계표"/>
      <sheetName val="유동표"/>
      <sheetName val="환율"/>
      <sheetName val="원본(갑지)"/>
      <sheetName val="강교(Sub)"/>
      <sheetName val="우수공"/>
      <sheetName val="원본"/>
      <sheetName val="I一般比"/>
      <sheetName val="세부내역서"/>
      <sheetName val="수량집계"/>
      <sheetName val="맨홀"/>
      <sheetName val="98수문일위"/>
      <sheetName val="몰탈재료산출"/>
      <sheetName val="01"/>
      <sheetName val="직재"/>
      <sheetName val="노임"/>
      <sheetName val="요율"/>
      <sheetName val="일위대가목차"/>
      <sheetName val="노무"/>
      <sheetName val="__"/>
      <sheetName val="각형맨홀"/>
      <sheetName val="설비"/>
      <sheetName val="구천"/>
      <sheetName val="JUCKEYK"/>
      <sheetName val="현장관리비 산출내역"/>
      <sheetName val="EP0618"/>
      <sheetName val="갑지(추정)"/>
      <sheetName val="설계조건"/>
      <sheetName val="wall"/>
      <sheetName val="자재단가비교표"/>
      <sheetName val="SP-B1"/>
      <sheetName val="J直材4"/>
      <sheetName val="일위대가(계측기설치)"/>
      <sheetName val="집수정(600-700)"/>
      <sheetName val="배관단가조사서"/>
      <sheetName val="평3"/>
      <sheetName val="입고장부 (4)"/>
      <sheetName val="내역전기"/>
      <sheetName val="일위목록"/>
      <sheetName val="T13(P68~72,78)"/>
      <sheetName val="낙찰표"/>
      <sheetName val="교각계산"/>
      <sheetName val="노임단가"/>
      <sheetName val="구조물터파기수량집계"/>
      <sheetName val="측구터파기공수량집계"/>
      <sheetName val="배수공 시멘트 및 골재량 산출"/>
      <sheetName val="C3"/>
      <sheetName val="양식"/>
      <sheetName val="#REF"/>
      <sheetName val="밸브설치"/>
      <sheetName val="22수량"/>
      <sheetName val="경비"/>
      <sheetName val="PANEL_중량산출"/>
      <sheetName val="내역서1999_8최종"/>
      <sheetName val="빌딩 안내"/>
      <sheetName val="단"/>
      <sheetName val="실행철강하도"/>
      <sheetName val="1 자원총괄"/>
      <sheetName val="MOTOR"/>
      <sheetName val="화재 탐지 설비"/>
      <sheetName val="3.하중산정4.지지력"/>
      <sheetName val="Total"/>
      <sheetName val="COVER"/>
      <sheetName val="집계표(공종별)"/>
      <sheetName val="품셈TABLE"/>
      <sheetName val="동해title"/>
      <sheetName val="기별(종합)"/>
      <sheetName val="입찰안"/>
      <sheetName val="내역갑지"/>
      <sheetName val="단가표"/>
      <sheetName val="갑지"/>
      <sheetName val="TEL"/>
      <sheetName val="확정실적"/>
      <sheetName val="가격표"/>
      <sheetName val="인사자료총집계"/>
      <sheetName val="하조서"/>
      <sheetName val="설계내역서"/>
      <sheetName val="XXXXXX"/>
      <sheetName val="VENT"/>
      <sheetName val="__MAIN"/>
      <sheetName val="1.설계조건"/>
      <sheetName val="CAT_5"/>
      <sheetName val="foxz"/>
      <sheetName val="A(Rev.3)"/>
      <sheetName val="견적조건"/>
      <sheetName val="기기리스트"/>
      <sheetName val="costing_CV"/>
      <sheetName val="단가"/>
      <sheetName val="구조물철거타공정이월"/>
      <sheetName val="전기공사"/>
      <sheetName val="2000전체분"/>
      <sheetName val="2000년1차"/>
      <sheetName val="인부신상자료"/>
      <sheetName val="특별교실"/>
      <sheetName val="건축집계"/>
      <sheetName val="우수"/>
      <sheetName val="토공사"/>
      <sheetName val="날개벽수량표"/>
      <sheetName val="터파기및재료"/>
      <sheetName val="6동"/>
      <sheetName val="조명시설"/>
      <sheetName val="예총"/>
      <sheetName val="가도공"/>
      <sheetName val="UNIT"/>
      <sheetName val="일위대가표"/>
      <sheetName val="Macro1"/>
      <sheetName val="정산내역서"/>
      <sheetName val="산출기준(파견전산실)"/>
      <sheetName val="잡철물"/>
      <sheetName val="목차"/>
      <sheetName val="기초자료입력"/>
      <sheetName val="원형1호맨홀토공수량"/>
      <sheetName val="주차구획선수량"/>
      <sheetName val="외주현황.wq1"/>
      <sheetName val="품셈표"/>
      <sheetName val="전기일위대가"/>
      <sheetName val="간접"/>
      <sheetName val="설계명세서"/>
      <sheetName val="예산명세서"/>
      <sheetName val="자료입력"/>
      <sheetName val="건축내역서"/>
      <sheetName val="설비내역서"/>
      <sheetName val="전기내역서"/>
      <sheetName val="S0"/>
      <sheetName val="평균터파기고(1-2,ASP)"/>
      <sheetName val="(4-2)열관류값-2"/>
      <sheetName val="을"/>
      <sheetName val="Maine"/>
      <sheetName val="토공총괄표"/>
      <sheetName val="건축내역"/>
      <sheetName val="골조"/>
      <sheetName val="인상효1"/>
      <sheetName val="데이타"/>
      <sheetName val="금융자산집계표"/>
      <sheetName val="물량표"/>
      <sheetName val="45,46"/>
      <sheetName val="횡배수관토공수량"/>
      <sheetName val="대외공문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총괄-1"/>
      <sheetName val="품셈총괄표"/>
      <sheetName val="수량산출서"/>
      <sheetName val="산출내역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">
          <cell r="A1" t="str">
            <v>단  종</v>
          </cell>
        </row>
      </sheetData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4.25"/>
  <sheetData/>
  <phoneticPr fontId="24" type="noConversion"/>
  <pageMargins left="0.75" right="0.75" top="1" bottom="1" header="0.5" footer="0.5"/>
  <headerFooter alignWithMargins="0">
    <oddHeader>&amp;A</oddHeader>
    <oddFooter>&amp;P 쪽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showGridLines="0" showRowColHeaders="0" showZeros="0" showOutlineSymbols="0" topLeftCell="B66" zoomScaleNormal="86" zoomScaleSheetLayoutView="4" workbookViewId="0"/>
  </sheetViews>
  <sheetFormatPr defaultRowHeight="14.25"/>
  <sheetData/>
  <phoneticPr fontId="2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P504"/>
  <sheetViews>
    <sheetView view="pageBreakPreview" zoomScale="55" zoomScaleSheetLayoutView="55" workbookViewId="0">
      <selection activeCell="I11" sqref="I11"/>
    </sheetView>
  </sheetViews>
  <sheetFormatPr defaultColWidth="10.75" defaultRowHeight="20.100000000000001" customHeight="1"/>
  <cols>
    <col min="1" max="1" width="5.625" style="42" customWidth="1"/>
    <col min="2" max="2" width="11.625" style="42" customWidth="1"/>
    <col min="3" max="13" width="10.625" style="42" customWidth="1"/>
    <col min="14" max="14" width="11.625" style="44" customWidth="1"/>
    <col min="15" max="15" width="5.625" style="42" customWidth="1"/>
    <col min="16" max="207" width="10.75" style="36"/>
    <col min="208" max="208" width="5.625" style="36" customWidth="1"/>
    <col min="209" max="209" width="11.625" style="36" customWidth="1"/>
    <col min="210" max="220" width="10.625" style="36" customWidth="1"/>
    <col min="221" max="221" width="8.625" style="36" customWidth="1"/>
    <col min="222" max="16384" width="10.75" style="36"/>
  </cols>
  <sheetData>
    <row r="1" spans="1:16" ht="24.95" customHeight="1">
      <c r="O1" s="44"/>
    </row>
    <row r="2" spans="1:16" ht="24.95" customHeight="1">
      <c r="O2" s="44"/>
    </row>
    <row r="3" spans="1:16" ht="24.95" customHeight="1">
      <c r="O3" s="44"/>
    </row>
    <row r="4" spans="1:16" ht="24.95" customHeight="1">
      <c r="O4" s="44"/>
    </row>
    <row r="5" spans="1:16" ht="24.95" customHeight="1">
      <c r="D5" s="46"/>
      <c r="E5" s="46"/>
      <c r="F5" s="46"/>
      <c r="G5" s="46"/>
      <c r="H5" s="46"/>
      <c r="I5" s="46"/>
      <c r="J5" s="46"/>
      <c r="K5" s="46"/>
      <c r="L5" s="46"/>
      <c r="O5" s="44"/>
    </row>
    <row r="6" spans="1:16" s="38" customFormat="1" ht="24.95" customHeight="1">
      <c r="A6" s="448" t="s">
        <v>68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  <c r="L6" s="449"/>
      <c r="M6" s="449"/>
      <c r="N6" s="449"/>
      <c r="O6" s="47"/>
      <c r="P6" s="37"/>
    </row>
    <row r="7" spans="1:16" s="38" customFormat="1" ht="24.95" customHeight="1">
      <c r="A7" s="449"/>
      <c r="B7" s="449"/>
      <c r="C7" s="449"/>
      <c r="D7" s="449"/>
      <c r="E7" s="449"/>
      <c r="F7" s="449"/>
      <c r="G7" s="449"/>
      <c r="H7" s="449"/>
      <c r="I7" s="449"/>
      <c r="J7" s="449"/>
      <c r="K7" s="449"/>
      <c r="L7" s="449"/>
      <c r="M7" s="449"/>
      <c r="N7" s="449"/>
      <c r="O7" s="47"/>
      <c r="P7" s="37"/>
    </row>
    <row r="8" spans="1:16" s="38" customFormat="1" ht="24.95" customHeight="1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47"/>
      <c r="P8" s="37"/>
    </row>
    <row r="9" spans="1:16" s="38" customFormat="1" ht="24.95" customHeight="1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47"/>
      <c r="P9" s="37"/>
    </row>
    <row r="10" spans="1:16" s="38" customFormat="1" ht="24.95" customHeight="1">
      <c r="A10" s="450"/>
      <c r="B10" s="450"/>
      <c r="C10" s="450"/>
      <c r="D10" s="450"/>
      <c r="E10" s="450"/>
      <c r="F10" s="450"/>
      <c r="G10" s="450"/>
      <c r="H10" s="450"/>
      <c r="I10" s="450"/>
      <c r="J10" s="450"/>
      <c r="K10" s="450"/>
      <c r="L10" s="450"/>
      <c r="M10" s="450"/>
      <c r="N10" s="450"/>
      <c r="O10" s="47"/>
      <c r="P10" s="37"/>
    </row>
    <row r="11" spans="1:16" s="38" customFormat="1" ht="35.1" customHeight="1">
      <c r="A11" s="42"/>
      <c r="B11" s="42"/>
      <c r="C11" s="42"/>
      <c r="D11" s="48" t="s">
        <v>163</v>
      </c>
      <c r="E11" s="49"/>
      <c r="F11" s="49"/>
      <c r="G11" s="49"/>
      <c r="H11" s="49"/>
      <c r="I11" s="49"/>
      <c r="J11" s="49"/>
      <c r="K11" s="42"/>
      <c r="L11" s="42"/>
      <c r="M11" s="42"/>
      <c r="N11" s="47"/>
      <c r="O11" s="47"/>
      <c r="P11" s="37"/>
    </row>
    <row r="12" spans="1:16" s="38" customFormat="1" ht="24.95" customHeight="1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47"/>
      <c r="P12" s="37"/>
    </row>
    <row r="13" spans="1:16" s="38" customFormat="1" ht="24.95" customHeight="1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47"/>
      <c r="P13" s="37"/>
    </row>
    <row r="14" spans="1:16" s="38" customFormat="1" ht="35.1" customHeight="1">
      <c r="A14" s="42"/>
      <c r="B14" s="42"/>
      <c r="C14" s="42"/>
      <c r="D14" s="48"/>
      <c r="E14" s="48"/>
      <c r="F14" s="48" t="s">
        <v>69</v>
      </c>
      <c r="G14" s="49"/>
      <c r="H14" s="49"/>
      <c r="I14" s="49"/>
      <c r="J14" s="49"/>
      <c r="K14" s="42"/>
      <c r="L14" s="42"/>
      <c r="M14" s="42"/>
      <c r="N14" s="47"/>
      <c r="O14" s="47"/>
      <c r="P14" s="37"/>
    </row>
    <row r="15" spans="1:16" s="38" customFormat="1" ht="35.1" customHeight="1">
      <c r="A15" s="42"/>
      <c r="B15" s="42"/>
      <c r="C15" s="42"/>
      <c r="D15" s="49"/>
      <c r="E15" s="49"/>
      <c r="F15" s="49"/>
      <c r="G15" s="49"/>
      <c r="H15" s="49"/>
      <c r="I15" s="49"/>
      <c r="J15" s="49"/>
      <c r="K15" s="42"/>
      <c r="L15" s="42"/>
      <c r="M15" s="42"/>
      <c r="N15" s="47"/>
      <c r="O15" s="47"/>
      <c r="P15" s="37"/>
    </row>
    <row r="16" spans="1:16" s="38" customFormat="1" ht="35.1" customHeight="1">
      <c r="A16" s="42"/>
      <c r="B16" s="42"/>
      <c r="C16" s="42"/>
      <c r="D16" s="48"/>
      <c r="E16" s="48"/>
      <c r="F16" s="48" t="s">
        <v>70</v>
      </c>
      <c r="G16" s="49"/>
      <c r="H16" s="49"/>
      <c r="I16" s="49"/>
      <c r="J16" s="49"/>
      <c r="K16" s="42"/>
      <c r="L16" s="42"/>
      <c r="M16" s="42"/>
      <c r="N16" s="47"/>
      <c r="O16" s="47"/>
      <c r="P16" s="37"/>
    </row>
    <row r="17" spans="1:16" s="38" customFormat="1" ht="35.1" customHeight="1">
      <c r="A17" s="42"/>
      <c r="B17" s="42"/>
      <c r="C17" s="42"/>
      <c r="D17" s="49"/>
      <c r="E17" s="49"/>
      <c r="F17" s="49"/>
      <c r="G17" s="49"/>
      <c r="H17" s="49"/>
      <c r="I17" s="49"/>
      <c r="J17" s="49"/>
      <c r="K17" s="42"/>
      <c r="L17" s="42"/>
      <c r="M17" s="42"/>
      <c r="N17" s="47"/>
      <c r="O17" s="47"/>
      <c r="P17" s="37"/>
    </row>
    <row r="18" spans="1:16" s="38" customFormat="1" ht="35.1" customHeight="1">
      <c r="A18" s="42"/>
      <c r="B18" s="42"/>
      <c r="C18" s="42"/>
      <c r="D18" s="48"/>
      <c r="E18" s="48"/>
      <c r="F18" s="48" t="s">
        <v>71</v>
      </c>
      <c r="G18" s="49"/>
      <c r="H18" s="49"/>
      <c r="I18" s="49"/>
      <c r="J18" s="49"/>
      <c r="K18" s="42"/>
      <c r="L18" s="42"/>
      <c r="M18" s="42"/>
      <c r="N18" s="47"/>
      <c r="O18" s="47"/>
      <c r="P18" s="37"/>
    </row>
    <row r="19" spans="1:16" s="38" customFormat="1" ht="35.1" customHeight="1">
      <c r="A19" s="42"/>
      <c r="B19" s="42"/>
      <c r="C19" s="42"/>
      <c r="D19" s="49"/>
      <c r="E19" s="49"/>
      <c r="F19" s="49"/>
      <c r="G19" s="49"/>
      <c r="H19" s="49"/>
      <c r="I19" s="49"/>
      <c r="J19" s="49"/>
      <c r="K19" s="42"/>
      <c r="L19" s="42"/>
      <c r="M19" s="42"/>
      <c r="N19" s="47"/>
      <c r="O19" s="47"/>
      <c r="P19" s="37"/>
    </row>
    <row r="20" spans="1:16" s="38" customFormat="1" ht="35.1" customHeight="1">
      <c r="A20" s="42"/>
      <c r="B20" s="42"/>
      <c r="C20" s="42"/>
      <c r="D20" s="48"/>
      <c r="E20" s="48"/>
      <c r="F20" s="48" t="s">
        <v>72</v>
      </c>
      <c r="G20" s="49"/>
      <c r="H20" s="49"/>
      <c r="I20" s="49"/>
      <c r="J20" s="49"/>
      <c r="K20" s="42"/>
      <c r="L20" s="42"/>
      <c r="M20" s="42"/>
      <c r="N20" s="47"/>
      <c r="O20" s="47"/>
      <c r="P20" s="37"/>
    </row>
    <row r="21" spans="1:16" s="38" customFormat="1" ht="35.1" customHeight="1">
      <c r="A21" s="42"/>
      <c r="B21" s="42"/>
      <c r="C21" s="42"/>
      <c r="D21" s="49"/>
      <c r="E21" s="49"/>
      <c r="F21" s="49"/>
      <c r="G21" s="49"/>
      <c r="H21" s="49"/>
      <c r="I21" s="49"/>
      <c r="J21" s="49"/>
      <c r="K21" s="42"/>
      <c r="L21" s="42"/>
      <c r="M21" s="42"/>
      <c r="N21" s="47"/>
      <c r="O21" s="47"/>
      <c r="P21" s="37"/>
    </row>
    <row r="22" spans="1:16" s="38" customFormat="1" ht="35.1" customHeight="1">
      <c r="A22" s="42"/>
      <c r="B22" s="42"/>
      <c r="C22" s="42"/>
      <c r="D22" s="48"/>
      <c r="E22" s="48"/>
      <c r="F22" s="48" t="s">
        <v>73</v>
      </c>
      <c r="G22" s="49"/>
      <c r="H22" s="49"/>
      <c r="I22" s="49"/>
      <c r="J22" s="49"/>
      <c r="K22" s="42"/>
      <c r="L22" s="42"/>
      <c r="M22" s="42"/>
      <c r="N22" s="47"/>
      <c r="O22" s="47"/>
      <c r="P22" s="37"/>
    </row>
    <row r="23" spans="1:16" s="38" customFormat="1" ht="35.1" customHeight="1">
      <c r="A23" s="42"/>
      <c r="B23" s="42"/>
      <c r="C23" s="42"/>
      <c r="D23" s="49"/>
      <c r="E23" s="49"/>
      <c r="F23" s="49"/>
      <c r="G23" s="49"/>
      <c r="H23" s="49"/>
      <c r="I23" s="49"/>
      <c r="J23" s="49"/>
      <c r="K23" s="42"/>
      <c r="L23" s="42"/>
      <c r="M23" s="42"/>
      <c r="N23" s="47"/>
      <c r="O23" s="47"/>
      <c r="P23" s="37"/>
    </row>
    <row r="24" spans="1:16" s="38" customFormat="1" ht="35.1" customHeight="1">
      <c r="A24" s="42"/>
      <c r="B24" s="42"/>
      <c r="C24" s="42"/>
      <c r="D24" s="48"/>
      <c r="E24" s="48"/>
      <c r="F24" s="48" t="s">
        <v>74</v>
      </c>
      <c r="G24" s="49"/>
      <c r="H24" s="49"/>
      <c r="I24" s="49"/>
      <c r="J24" s="49"/>
      <c r="K24" s="42"/>
      <c r="L24" s="42"/>
      <c r="M24" s="42"/>
      <c r="N24" s="47"/>
      <c r="O24" s="47"/>
      <c r="P24" s="37"/>
    </row>
    <row r="25" spans="1:16" s="38" customFormat="1" ht="35.1" customHeight="1">
      <c r="A25" s="42"/>
      <c r="B25" s="42"/>
      <c r="C25" s="42"/>
      <c r="D25" s="49"/>
      <c r="E25" s="49"/>
      <c r="F25" s="49"/>
      <c r="G25" s="49"/>
      <c r="H25" s="49"/>
      <c r="I25" s="49"/>
      <c r="J25" s="49"/>
      <c r="K25" s="42"/>
      <c r="L25" s="42"/>
      <c r="M25" s="42"/>
      <c r="N25" s="47"/>
      <c r="O25" s="47"/>
      <c r="P25" s="37"/>
    </row>
    <row r="26" spans="1:16" s="38" customFormat="1" ht="35.1" customHeight="1">
      <c r="A26" s="42"/>
      <c r="B26" s="42"/>
      <c r="C26" s="42"/>
      <c r="D26" s="48"/>
      <c r="E26" s="48"/>
      <c r="F26" s="49"/>
      <c r="G26" s="49"/>
      <c r="H26" s="49"/>
      <c r="I26" s="49"/>
      <c r="J26" s="49"/>
      <c r="K26" s="42"/>
      <c r="L26" s="42"/>
      <c r="M26" s="42"/>
      <c r="N26" s="47"/>
      <c r="O26" s="47"/>
      <c r="P26" s="37"/>
    </row>
    <row r="27" spans="1:16" s="38" customFormat="1" ht="35.1" customHeight="1">
      <c r="A27" s="42"/>
      <c r="B27" s="42"/>
      <c r="C27" s="42"/>
      <c r="D27" s="49"/>
      <c r="E27" s="49"/>
      <c r="F27" s="49"/>
      <c r="G27" s="49"/>
      <c r="H27" s="49"/>
      <c r="I27" s="49"/>
      <c r="J27" s="49"/>
      <c r="K27" s="42"/>
      <c r="L27" s="42"/>
      <c r="M27" s="42"/>
      <c r="N27" s="47"/>
      <c r="O27" s="47"/>
      <c r="P27" s="37"/>
    </row>
    <row r="28" spans="1:16" s="39" customFormat="1" ht="35.1" customHeight="1">
      <c r="A28" s="50"/>
      <c r="B28" s="51"/>
      <c r="C28" s="51"/>
      <c r="D28" s="48"/>
      <c r="E28" s="52"/>
      <c r="F28" s="51"/>
      <c r="G28" s="51"/>
      <c r="H28" s="51"/>
      <c r="I28" s="51"/>
      <c r="J28" s="51"/>
      <c r="K28" s="51"/>
      <c r="L28" s="51"/>
      <c r="M28" s="51"/>
      <c r="N28" s="53"/>
      <c r="O28" s="54"/>
      <c r="P28" s="40"/>
    </row>
    <row r="29" spans="1:16" s="39" customFormat="1" ht="35.1" customHeight="1">
      <c r="A29" s="50"/>
      <c r="B29" s="51"/>
      <c r="C29" s="51"/>
      <c r="D29" s="51"/>
      <c r="E29" s="52"/>
      <c r="F29" s="51"/>
      <c r="G29" s="51"/>
      <c r="H29" s="51"/>
      <c r="I29" s="51"/>
      <c r="J29" s="51"/>
      <c r="K29" s="51"/>
      <c r="L29" s="51"/>
      <c r="M29" s="51"/>
      <c r="N29" s="53"/>
      <c r="O29" s="54"/>
      <c r="P29" s="40"/>
    </row>
    <row r="30" spans="1:16" ht="24.95" customHeight="1">
      <c r="D30" s="48"/>
      <c r="O30" s="44"/>
    </row>
    <row r="31" spans="1:16" ht="24.95" customHeight="1">
      <c r="O31" s="44"/>
    </row>
    <row r="32" spans="1:16" ht="24.95" customHeight="1">
      <c r="O32" s="44"/>
    </row>
    <row r="33" spans="4:15" ht="24.95" customHeight="1">
      <c r="O33" s="44"/>
    </row>
    <row r="34" spans="4:15" ht="24.95" customHeight="1">
      <c r="O34" s="44"/>
    </row>
    <row r="35" spans="4:15" ht="24.95" customHeight="1">
      <c r="O35" s="44"/>
    </row>
    <row r="36" spans="4:15" ht="24.95" customHeight="1">
      <c r="O36" s="44"/>
    </row>
    <row r="37" spans="4:15" ht="24.95" customHeight="1">
      <c r="O37" s="44"/>
    </row>
    <row r="38" spans="4:15" ht="24.95" customHeight="1">
      <c r="O38" s="44"/>
    </row>
    <row r="39" spans="4:15" ht="24.95" customHeight="1">
      <c r="O39" s="44"/>
    </row>
    <row r="40" spans="4:15" ht="24.95" customHeight="1">
      <c r="O40" s="44"/>
    </row>
    <row r="41" spans="4:15" ht="24.95" customHeight="1">
      <c r="O41" s="44"/>
    </row>
    <row r="42" spans="4:15" ht="24.95" customHeight="1">
      <c r="D42" s="45"/>
      <c r="O42" s="44"/>
    </row>
    <row r="43" spans="4:15" ht="24.95" customHeight="1">
      <c r="D43" s="45"/>
      <c r="O43" s="44"/>
    </row>
    <row r="44" spans="4:15" ht="24.95" customHeight="1">
      <c r="O44" s="44"/>
    </row>
    <row r="45" spans="4:15" ht="24.95" customHeight="1">
      <c r="O45" s="44"/>
    </row>
    <row r="46" spans="4:15" ht="24.95" customHeight="1">
      <c r="O46" s="44"/>
    </row>
    <row r="47" spans="4:15" ht="24.95" customHeight="1">
      <c r="O47" s="44"/>
    </row>
    <row r="48" spans="4:15" ht="24.95" customHeight="1">
      <c r="O48" s="44"/>
    </row>
    <row r="49" spans="1:16" ht="24.95" customHeight="1">
      <c r="O49" s="44"/>
    </row>
    <row r="50" spans="1:16" ht="24.95" customHeight="1">
      <c r="O50" s="44"/>
    </row>
    <row r="51" spans="1:16" ht="24.95" customHeight="1">
      <c r="A51" s="447" t="s">
        <v>75</v>
      </c>
      <c r="B51" s="447"/>
      <c r="C51" s="447"/>
      <c r="D51" s="447"/>
      <c r="E51" s="447"/>
      <c r="F51" s="447"/>
      <c r="G51" s="447"/>
      <c r="H51" s="447"/>
      <c r="I51" s="447"/>
      <c r="J51" s="447"/>
      <c r="K51" s="447"/>
      <c r="L51" s="447"/>
      <c r="M51" s="447"/>
      <c r="N51" s="447"/>
      <c r="O51" s="44"/>
    </row>
    <row r="52" spans="1:16" ht="24.95" customHeight="1">
      <c r="A52" s="447"/>
      <c r="B52" s="447"/>
      <c r="C52" s="447"/>
      <c r="D52" s="447"/>
      <c r="E52" s="447"/>
      <c r="F52" s="447"/>
      <c r="G52" s="447"/>
      <c r="H52" s="447"/>
      <c r="I52" s="447"/>
      <c r="J52" s="447"/>
      <c r="K52" s="447"/>
      <c r="L52" s="447"/>
      <c r="M52" s="447"/>
      <c r="N52" s="447"/>
      <c r="O52" s="44"/>
    </row>
    <row r="53" spans="1:16" ht="24.95" customHeight="1">
      <c r="E53" s="43"/>
      <c r="F53" s="43"/>
      <c r="G53" s="43"/>
      <c r="H53" s="43"/>
      <c r="I53" s="43"/>
      <c r="J53" s="43"/>
      <c r="K53" s="43"/>
      <c r="O53" s="44"/>
    </row>
    <row r="54" spans="1:16" ht="24.95" customHeight="1">
      <c r="E54" s="43"/>
      <c r="F54" s="43"/>
      <c r="G54" s="43"/>
      <c r="H54" s="43"/>
      <c r="I54" s="43"/>
      <c r="J54" s="43"/>
      <c r="K54" s="43"/>
      <c r="O54" s="44"/>
    </row>
    <row r="55" spans="1:16" ht="24.95" customHeight="1">
      <c r="E55" s="43"/>
      <c r="F55" s="43"/>
      <c r="G55" s="43"/>
      <c r="H55" s="43"/>
      <c r="I55" s="43"/>
      <c r="J55" s="43"/>
      <c r="K55" s="43"/>
      <c r="O55" s="44"/>
    </row>
    <row r="56" spans="1:16" ht="24.95" customHeight="1">
      <c r="E56" s="43"/>
      <c r="F56" s="43"/>
      <c r="G56" s="43"/>
      <c r="H56" s="43"/>
      <c r="I56" s="43"/>
      <c r="J56" s="43"/>
      <c r="K56" s="43"/>
      <c r="O56" s="44"/>
    </row>
    <row r="57" spans="1:16" ht="24.95" customHeight="1">
      <c r="E57" s="43"/>
      <c r="F57" s="43"/>
      <c r="G57" s="43"/>
      <c r="H57" s="43"/>
      <c r="I57" s="43"/>
      <c r="J57" s="43"/>
      <c r="K57" s="43"/>
      <c r="O57" s="44"/>
    </row>
    <row r="58" spans="1:16" ht="24.95" customHeight="1">
      <c r="E58" s="43"/>
      <c r="F58" s="43"/>
      <c r="G58" s="43"/>
      <c r="H58" s="43"/>
      <c r="I58" s="43"/>
      <c r="J58" s="43"/>
      <c r="K58" s="43"/>
      <c r="O58" s="44"/>
    </row>
    <row r="59" spans="1:16" ht="24.95" customHeight="1">
      <c r="E59" s="43"/>
      <c r="F59" s="43"/>
      <c r="G59" s="43"/>
      <c r="H59" s="43"/>
      <c r="I59" s="43"/>
      <c r="J59" s="43"/>
      <c r="K59" s="43"/>
      <c r="O59" s="44"/>
    </row>
    <row r="60" spans="1:16" ht="24.95" customHeight="1">
      <c r="E60" s="43"/>
      <c r="F60" s="43"/>
      <c r="G60" s="43"/>
      <c r="H60" s="43"/>
      <c r="I60" s="43"/>
      <c r="J60" s="43"/>
      <c r="K60" s="43"/>
      <c r="O60" s="44"/>
    </row>
    <row r="61" spans="1:16" ht="24.95" customHeight="1">
      <c r="E61" s="43"/>
      <c r="F61" s="43"/>
      <c r="G61" s="43"/>
      <c r="H61" s="43"/>
      <c r="I61" s="43"/>
      <c r="J61" s="43"/>
      <c r="K61" s="43"/>
      <c r="O61" s="44"/>
      <c r="P61" s="41"/>
    </row>
    <row r="62" spans="1:16" ht="24.95" customHeight="1">
      <c r="D62" s="45"/>
      <c r="O62" s="44"/>
    </row>
    <row r="63" spans="1:16" ht="24.95" customHeight="1">
      <c r="D63" s="45"/>
      <c r="O63" s="44"/>
    </row>
    <row r="64" spans="1:16" ht="24.95" customHeight="1">
      <c r="O64" s="44"/>
    </row>
    <row r="65" spans="1:15" ht="24.95" customHeight="1">
      <c r="O65" s="44"/>
    </row>
    <row r="66" spans="1:15" ht="24.95" customHeight="1">
      <c r="O66" s="44"/>
    </row>
    <row r="67" spans="1:15" ht="24.95" customHeight="1">
      <c r="O67" s="44"/>
    </row>
    <row r="68" spans="1:15" ht="24.95" customHeight="1">
      <c r="O68" s="44"/>
    </row>
    <row r="69" spans="1:15" ht="24.95" customHeight="1">
      <c r="O69" s="44"/>
    </row>
    <row r="70" spans="1:15" ht="24.95" customHeight="1">
      <c r="O70" s="44"/>
    </row>
    <row r="71" spans="1:15" ht="24.95" customHeight="1">
      <c r="A71" s="447" t="s">
        <v>76</v>
      </c>
      <c r="B71" s="447"/>
      <c r="C71" s="447"/>
      <c r="D71" s="447"/>
      <c r="E71" s="447"/>
      <c r="F71" s="447"/>
      <c r="G71" s="447"/>
      <c r="H71" s="447"/>
      <c r="I71" s="447"/>
      <c r="J71" s="447"/>
      <c r="K71" s="447"/>
      <c r="L71" s="447"/>
      <c r="M71" s="447"/>
      <c r="N71" s="447"/>
      <c r="O71" s="44"/>
    </row>
    <row r="72" spans="1:15" ht="24.95" customHeight="1">
      <c r="A72" s="447"/>
      <c r="B72" s="447"/>
      <c r="C72" s="447"/>
      <c r="D72" s="447"/>
      <c r="E72" s="447"/>
      <c r="F72" s="447"/>
      <c r="G72" s="447"/>
      <c r="H72" s="447"/>
      <c r="I72" s="447"/>
      <c r="J72" s="447"/>
      <c r="K72" s="447"/>
      <c r="L72" s="447"/>
      <c r="M72" s="447"/>
      <c r="N72" s="447"/>
      <c r="O72" s="44"/>
    </row>
    <row r="73" spans="1:15" ht="24.95" customHeight="1">
      <c r="E73" s="43"/>
      <c r="F73" s="43"/>
      <c r="G73" s="43"/>
      <c r="H73" s="43"/>
      <c r="I73" s="43"/>
      <c r="J73" s="43"/>
      <c r="K73" s="43"/>
      <c r="O73" s="44"/>
    </row>
    <row r="74" spans="1:15" ht="24.95" customHeight="1">
      <c r="E74" s="43"/>
      <c r="F74" s="43"/>
      <c r="G74" s="43"/>
      <c r="H74" s="43"/>
      <c r="I74" s="43"/>
      <c r="J74" s="43"/>
      <c r="K74" s="43"/>
      <c r="O74" s="44"/>
    </row>
    <row r="75" spans="1:15" ht="24.95" customHeight="1">
      <c r="E75" s="43"/>
      <c r="F75" s="43"/>
      <c r="G75" s="43"/>
      <c r="H75" s="43"/>
      <c r="I75" s="43"/>
      <c r="J75" s="43"/>
      <c r="K75" s="43"/>
      <c r="O75" s="44"/>
    </row>
    <row r="76" spans="1:15" ht="24.95" customHeight="1">
      <c r="E76" s="43"/>
      <c r="F76" s="43"/>
      <c r="G76" s="43"/>
      <c r="H76" s="43"/>
      <c r="I76" s="43"/>
      <c r="J76" s="43"/>
      <c r="K76" s="43"/>
      <c r="O76" s="44"/>
    </row>
    <row r="77" spans="1:15" ht="24.95" customHeight="1">
      <c r="E77" s="43"/>
      <c r="F77" s="43"/>
      <c r="G77" s="43"/>
      <c r="H77" s="43"/>
      <c r="I77" s="43"/>
      <c r="J77" s="43"/>
      <c r="K77" s="43"/>
      <c r="O77" s="44"/>
    </row>
    <row r="78" spans="1:15" ht="24.95" customHeight="1">
      <c r="E78" s="43"/>
      <c r="F78" s="43"/>
      <c r="G78" s="43"/>
      <c r="H78" s="43"/>
      <c r="I78" s="43"/>
      <c r="J78" s="43"/>
      <c r="K78" s="43"/>
      <c r="O78" s="44"/>
    </row>
    <row r="79" spans="1:15" ht="24.95" customHeight="1">
      <c r="E79" s="43"/>
      <c r="F79" s="43"/>
      <c r="G79" s="43"/>
      <c r="H79" s="43"/>
      <c r="I79" s="43"/>
      <c r="J79" s="43"/>
      <c r="K79" s="43"/>
      <c r="O79" s="44"/>
    </row>
    <row r="80" spans="1:15" ht="24.95" customHeight="1">
      <c r="E80" s="43"/>
      <c r="F80" s="43"/>
      <c r="G80" s="43"/>
      <c r="H80" s="43"/>
      <c r="I80" s="43"/>
      <c r="J80" s="43"/>
      <c r="K80" s="43"/>
      <c r="O80" s="44"/>
    </row>
    <row r="81" spans="1:15" ht="24.95" customHeight="1">
      <c r="E81" s="43"/>
      <c r="F81" s="43"/>
      <c r="G81" s="43"/>
      <c r="H81" s="43"/>
      <c r="I81" s="43"/>
      <c r="J81" s="43"/>
      <c r="K81" s="43"/>
      <c r="O81" s="44"/>
    </row>
    <row r="82" spans="1:15" ht="24.95" customHeight="1">
      <c r="E82" s="43"/>
      <c r="F82" s="43"/>
      <c r="G82" s="43"/>
      <c r="H82" s="43"/>
      <c r="I82" s="43"/>
      <c r="J82" s="43"/>
      <c r="K82" s="43"/>
      <c r="O82" s="44"/>
    </row>
    <row r="83" spans="1:15" ht="24.95" customHeight="1">
      <c r="D83" s="45"/>
      <c r="O83" s="44"/>
    </row>
    <row r="84" spans="1:15" ht="24.95" customHeight="1">
      <c r="O84" s="44"/>
    </row>
    <row r="85" spans="1:15" ht="24.95" customHeight="1">
      <c r="O85" s="44"/>
    </row>
    <row r="86" spans="1:15" ht="24.95" customHeight="1">
      <c r="O86" s="44"/>
    </row>
    <row r="87" spans="1:15" ht="24.95" customHeight="1">
      <c r="O87" s="44"/>
    </row>
    <row r="88" spans="1:15" ht="24.95" customHeight="1">
      <c r="O88" s="44"/>
    </row>
    <row r="89" spans="1:15" ht="24.95" customHeight="1">
      <c r="O89" s="44"/>
    </row>
    <row r="90" spans="1:15" ht="24.95" customHeight="1">
      <c r="O90" s="44"/>
    </row>
    <row r="91" spans="1:15" ht="24.95" customHeight="1">
      <c r="A91" s="447" t="s">
        <v>77</v>
      </c>
      <c r="B91" s="447"/>
      <c r="C91" s="447"/>
      <c r="D91" s="447"/>
      <c r="E91" s="447"/>
      <c r="F91" s="447"/>
      <c r="G91" s="447"/>
      <c r="H91" s="447"/>
      <c r="I91" s="447"/>
      <c r="J91" s="447"/>
      <c r="K91" s="447"/>
      <c r="L91" s="447"/>
      <c r="M91" s="447"/>
      <c r="N91" s="447"/>
      <c r="O91" s="44"/>
    </row>
    <row r="92" spans="1:15" ht="24.95" customHeight="1">
      <c r="A92" s="447"/>
      <c r="B92" s="447"/>
      <c r="C92" s="447"/>
      <c r="D92" s="447"/>
      <c r="E92" s="447"/>
      <c r="F92" s="447"/>
      <c r="G92" s="447"/>
      <c r="H92" s="447"/>
      <c r="I92" s="447"/>
      <c r="J92" s="447"/>
      <c r="K92" s="447"/>
      <c r="L92" s="447"/>
      <c r="M92" s="447"/>
      <c r="N92" s="447"/>
      <c r="O92" s="44"/>
    </row>
    <row r="93" spans="1:15" ht="24.95" customHeight="1">
      <c r="E93" s="43"/>
      <c r="F93" s="43"/>
      <c r="G93" s="43"/>
      <c r="H93" s="43"/>
      <c r="I93" s="43"/>
      <c r="J93" s="43"/>
      <c r="K93" s="43"/>
      <c r="O93" s="44"/>
    </row>
    <row r="94" spans="1:15" ht="24.95" customHeight="1">
      <c r="E94" s="43"/>
      <c r="F94" s="43"/>
      <c r="G94" s="43"/>
      <c r="H94" s="43"/>
      <c r="I94" s="43"/>
      <c r="J94" s="43"/>
      <c r="K94" s="43"/>
      <c r="O94" s="44"/>
    </row>
    <row r="95" spans="1:15" ht="24.95" customHeight="1">
      <c r="E95" s="43"/>
      <c r="F95" s="43"/>
      <c r="G95" s="43"/>
      <c r="H95" s="43"/>
      <c r="I95" s="43"/>
      <c r="J95" s="43"/>
      <c r="K95" s="43"/>
      <c r="O95" s="44"/>
    </row>
    <row r="96" spans="1:15" ht="24.95" customHeight="1">
      <c r="E96" s="43"/>
      <c r="F96" s="43"/>
      <c r="G96" s="43"/>
      <c r="H96" s="43"/>
      <c r="I96" s="43"/>
      <c r="J96" s="43"/>
      <c r="K96" s="43"/>
      <c r="O96" s="44"/>
    </row>
    <row r="97" spans="1:15" ht="24.95" customHeight="1">
      <c r="E97" s="43"/>
      <c r="F97" s="43"/>
      <c r="G97" s="43"/>
      <c r="H97" s="43"/>
      <c r="I97" s="43"/>
      <c r="J97" s="43"/>
      <c r="K97" s="43"/>
      <c r="O97" s="44"/>
    </row>
    <row r="98" spans="1:15" ht="24.95" customHeight="1">
      <c r="E98" s="43"/>
      <c r="F98" s="43"/>
      <c r="G98" s="43"/>
      <c r="H98" s="43"/>
      <c r="I98" s="43"/>
      <c r="J98" s="43"/>
      <c r="K98" s="43"/>
      <c r="O98" s="44"/>
    </row>
    <row r="99" spans="1:15" ht="24.95" customHeight="1">
      <c r="E99" s="43"/>
      <c r="F99" s="43"/>
      <c r="G99" s="43"/>
      <c r="H99" s="43"/>
      <c r="I99" s="43"/>
      <c r="J99" s="43"/>
      <c r="K99" s="43"/>
      <c r="O99" s="44"/>
    </row>
    <row r="100" spans="1:15" ht="24.95" customHeight="1">
      <c r="E100" s="43"/>
      <c r="F100" s="43"/>
      <c r="G100" s="43"/>
      <c r="H100" s="43"/>
      <c r="I100" s="43"/>
      <c r="J100" s="43"/>
      <c r="K100" s="43"/>
      <c r="O100" s="44"/>
    </row>
    <row r="101" spans="1:15" ht="24.95" customHeight="1">
      <c r="E101" s="43"/>
      <c r="F101" s="43"/>
      <c r="G101" s="43"/>
      <c r="H101" s="43"/>
      <c r="I101" s="43"/>
      <c r="J101" s="43"/>
      <c r="K101" s="43"/>
      <c r="O101" s="44"/>
    </row>
    <row r="102" spans="1:15" ht="24.95" customHeight="1">
      <c r="E102" s="43"/>
      <c r="F102" s="43"/>
      <c r="G102" s="43"/>
      <c r="H102" s="43"/>
      <c r="I102" s="43"/>
      <c r="J102" s="43"/>
      <c r="K102" s="43"/>
      <c r="O102" s="44"/>
    </row>
    <row r="103" spans="1:15" ht="24.95" customHeight="1">
      <c r="E103" s="68"/>
      <c r="F103" s="68"/>
      <c r="G103" s="68"/>
      <c r="H103" s="68"/>
      <c r="I103" s="68"/>
      <c r="J103" s="68"/>
      <c r="K103" s="68"/>
      <c r="O103" s="44"/>
    </row>
    <row r="104" spans="1:15" s="59" customFormat="1" ht="24.95" customHeight="1">
      <c r="A104" s="451" t="s">
        <v>78</v>
      </c>
      <c r="B104" s="451"/>
      <c r="C104" s="451"/>
      <c r="D104" s="451"/>
      <c r="E104" s="451"/>
      <c r="F104" s="451"/>
      <c r="G104" s="451"/>
      <c r="H104" s="451"/>
      <c r="I104" s="451"/>
      <c r="J104" s="451"/>
      <c r="K104" s="451"/>
      <c r="L104" s="451"/>
      <c r="M104" s="451"/>
      <c r="N104" s="451"/>
      <c r="O104" s="451"/>
    </row>
    <row r="105" spans="1:15" s="59" customFormat="1" ht="24.95" customHeight="1">
      <c r="A105" s="451"/>
      <c r="B105" s="451"/>
      <c r="C105" s="451"/>
      <c r="D105" s="451"/>
      <c r="E105" s="451"/>
      <c r="F105" s="451"/>
      <c r="G105" s="451"/>
      <c r="H105" s="451"/>
      <c r="I105" s="451"/>
      <c r="J105" s="451"/>
      <c r="K105" s="451"/>
      <c r="L105" s="451"/>
      <c r="M105" s="451"/>
      <c r="N105" s="451"/>
      <c r="O105" s="451"/>
    </row>
    <row r="106" spans="1:15" ht="24.95" customHeight="1">
      <c r="C106" s="45"/>
      <c r="D106" s="45"/>
      <c r="F106" s="45"/>
      <c r="O106" s="44"/>
    </row>
    <row r="107" spans="1:15" ht="24.95" customHeight="1">
      <c r="C107" s="45"/>
      <c r="D107" s="45"/>
      <c r="F107" s="45"/>
      <c r="O107" s="44"/>
    </row>
    <row r="108" spans="1:15" ht="24.95" customHeight="1">
      <c r="B108" s="60"/>
      <c r="C108" s="45"/>
      <c r="D108" s="60" t="s">
        <v>84</v>
      </c>
      <c r="E108" s="45" t="s">
        <v>89</v>
      </c>
      <c r="F108" s="45"/>
      <c r="H108" s="45"/>
      <c r="O108" s="44"/>
    </row>
    <row r="109" spans="1:15" ht="24.95" customHeight="1">
      <c r="B109" s="61"/>
      <c r="C109" s="45"/>
      <c r="D109" s="61"/>
      <c r="E109" s="45"/>
      <c r="F109" s="45"/>
      <c r="H109" s="45"/>
      <c r="O109" s="44"/>
    </row>
    <row r="110" spans="1:15" ht="24.95" customHeight="1">
      <c r="B110" s="60"/>
      <c r="C110" s="45"/>
      <c r="D110" s="60" t="s">
        <v>85</v>
      </c>
      <c r="E110" s="45" t="s">
        <v>90</v>
      </c>
      <c r="F110" s="45"/>
      <c r="H110" s="45"/>
      <c r="O110" s="44"/>
    </row>
    <row r="111" spans="1:15" ht="24.95" customHeight="1">
      <c r="B111" s="62"/>
      <c r="D111" s="62"/>
      <c r="F111" s="45"/>
      <c r="H111" s="45"/>
      <c r="O111" s="44"/>
    </row>
    <row r="112" spans="1:15" ht="24.95" customHeight="1">
      <c r="B112" s="60"/>
      <c r="C112" s="45"/>
      <c r="D112" s="60" t="s">
        <v>86</v>
      </c>
      <c r="E112" s="45" t="s">
        <v>91</v>
      </c>
      <c r="F112" s="45"/>
      <c r="H112" s="45"/>
      <c r="O112" s="44"/>
    </row>
    <row r="113" spans="1:15" ht="24.95" customHeight="1">
      <c r="B113" s="61"/>
      <c r="D113" s="61"/>
      <c r="O113" s="44"/>
    </row>
    <row r="114" spans="1:15" ht="24.95" customHeight="1">
      <c r="B114" s="60"/>
      <c r="C114" s="45"/>
      <c r="D114" s="60" t="s">
        <v>87</v>
      </c>
      <c r="E114" s="45" t="s">
        <v>92</v>
      </c>
      <c r="F114" s="45"/>
      <c r="H114" s="45"/>
      <c r="O114" s="44"/>
    </row>
    <row r="115" spans="1:15" ht="24.95" customHeight="1">
      <c r="B115" s="61"/>
      <c r="C115" s="55"/>
      <c r="D115" s="61"/>
      <c r="E115" s="55"/>
      <c r="O115" s="44"/>
    </row>
    <row r="116" spans="1:15" ht="24.95" customHeight="1">
      <c r="A116" s="55"/>
      <c r="B116" s="60"/>
      <c r="C116" s="45"/>
      <c r="D116" s="60" t="s">
        <v>88</v>
      </c>
      <c r="E116" s="45" t="s">
        <v>93</v>
      </c>
      <c r="F116" s="45"/>
      <c r="G116" s="55"/>
      <c r="H116" s="45"/>
      <c r="I116" s="55"/>
      <c r="J116" s="55"/>
      <c r="K116" s="55"/>
      <c r="L116" s="55"/>
      <c r="M116" s="55"/>
      <c r="N116" s="55"/>
      <c r="O116" s="44"/>
    </row>
    <row r="117" spans="1:15" ht="24.95" customHeight="1">
      <c r="A117" s="55"/>
      <c r="B117" s="61"/>
      <c r="C117" s="55"/>
      <c r="D117" s="61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44"/>
    </row>
    <row r="118" spans="1:15" ht="24.95" customHeight="1">
      <c r="A118" s="55"/>
      <c r="B118" s="60"/>
      <c r="C118" s="45"/>
      <c r="D118" s="60" t="s">
        <v>122</v>
      </c>
      <c r="E118" s="45" t="s">
        <v>94</v>
      </c>
      <c r="F118" s="56"/>
      <c r="G118" s="55"/>
      <c r="H118" s="56"/>
      <c r="I118" s="55"/>
      <c r="J118" s="55"/>
      <c r="K118" s="55"/>
      <c r="L118" s="55"/>
      <c r="M118" s="55"/>
      <c r="N118" s="55"/>
      <c r="O118" s="44"/>
    </row>
    <row r="119" spans="1:15" ht="24.95" customHeight="1">
      <c r="A119" s="55"/>
      <c r="B119" s="61"/>
      <c r="C119" s="55"/>
      <c r="D119" s="61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44"/>
    </row>
    <row r="120" spans="1:15" ht="24.95" customHeight="1">
      <c r="A120" s="55"/>
      <c r="B120" s="60"/>
      <c r="C120" s="45"/>
      <c r="D120" s="60" t="s">
        <v>123</v>
      </c>
      <c r="E120" s="45" t="s">
        <v>95</v>
      </c>
      <c r="F120" s="56"/>
      <c r="G120" s="55"/>
      <c r="H120" s="56"/>
      <c r="I120" s="55"/>
      <c r="J120" s="55"/>
      <c r="K120" s="55"/>
      <c r="L120" s="55"/>
      <c r="M120" s="55"/>
      <c r="N120" s="55"/>
      <c r="O120" s="44"/>
    </row>
    <row r="121" spans="1:15" ht="24.95" customHeight="1">
      <c r="A121" s="55"/>
      <c r="B121" s="61"/>
      <c r="C121" s="55"/>
      <c r="D121" s="61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44"/>
    </row>
    <row r="122" spans="1:15" ht="24.95" customHeight="1">
      <c r="A122" s="55"/>
      <c r="B122" s="60"/>
      <c r="C122" s="45"/>
      <c r="D122" s="60" t="s">
        <v>124</v>
      </c>
      <c r="E122" s="45" t="s">
        <v>96</v>
      </c>
      <c r="F122" s="56"/>
      <c r="G122" s="55"/>
      <c r="H122" s="56"/>
      <c r="I122" s="55"/>
      <c r="J122" s="55"/>
      <c r="K122" s="55"/>
      <c r="L122" s="55"/>
      <c r="M122" s="55"/>
      <c r="N122" s="55"/>
      <c r="O122" s="44"/>
    </row>
    <row r="123" spans="1:15" ht="24.95" customHeight="1">
      <c r="A123" s="55"/>
      <c r="B123" s="61"/>
      <c r="C123" s="55"/>
      <c r="D123" s="61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44"/>
    </row>
    <row r="124" spans="1:15" ht="24.95" customHeight="1">
      <c r="A124" s="55"/>
      <c r="B124" s="60"/>
      <c r="C124" s="45"/>
      <c r="D124" s="60" t="s">
        <v>125</v>
      </c>
      <c r="E124" s="45" t="s">
        <v>97</v>
      </c>
      <c r="F124" s="56"/>
      <c r="G124" s="55"/>
      <c r="H124" s="56"/>
      <c r="I124" s="55"/>
      <c r="J124" s="55"/>
      <c r="K124" s="55"/>
      <c r="L124" s="55"/>
      <c r="M124" s="55"/>
      <c r="N124" s="55"/>
      <c r="O124" s="44"/>
    </row>
    <row r="125" spans="1:15" ht="24.95" customHeight="1">
      <c r="A125" s="55"/>
      <c r="B125" s="61"/>
      <c r="C125" s="55"/>
      <c r="D125" s="61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44"/>
    </row>
    <row r="126" spans="1:15" ht="24.95" customHeight="1">
      <c r="A126" s="55"/>
      <c r="B126" s="60"/>
      <c r="C126" s="45"/>
      <c r="D126" s="60" t="s">
        <v>126</v>
      </c>
      <c r="E126" s="45" t="s">
        <v>98</v>
      </c>
      <c r="F126" s="56"/>
      <c r="G126" s="55"/>
      <c r="H126" s="56"/>
      <c r="I126" s="55"/>
      <c r="J126" s="55"/>
      <c r="K126" s="55"/>
      <c r="L126" s="55"/>
      <c r="M126" s="55"/>
      <c r="N126" s="55"/>
      <c r="O126" s="44"/>
    </row>
    <row r="127" spans="1:15" ht="24.95" customHeight="1">
      <c r="A127" s="55"/>
      <c r="B127" s="61"/>
      <c r="C127" s="55"/>
      <c r="D127" s="61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44"/>
    </row>
    <row r="128" spans="1:15" ht="24.95" customHeight="1">
      <c r="A128" s="55"/>
      <c r="B128" s="60"/>
      <c r="C128" s="45"/>
      <c r="D128" s="60" t="s">
        <v>111</v>
      </c>
      <c r="E128" s="70" t="s">
        <v>107</v>
      </c>
      <c r="F128" s="55"/>
      <c r="G128" s="55"/>
      <c r="H128" s="55"/>
      <c r="I128" s="55"/>
      <c r="J128" s="55"/>
      <c r="K128" s="55"/>
      <c r="L128" s="55"/>
      <c r="M128" s="55"/>
      <c r="N128" s="55"/>
      <c r="O128" s="44"/>
    </row>
    <row r="129" spans="1:15" ht="24.95" customHeight="1">
      <c r="A129" s="55"/>
      <c r="B129" s="61"/>
      <c r="C129" s="55"/>
      <c r="D129" s="71"/>
      <c r="E129" s="70"/>
      <c r="F129" s="55"/>
      <c r="G129" s="55"/>
      <c r="H129" s="55"/>
      <c r="I129" s="55"/>
      <c r="J129" s="55"/>
      <c r="K129" s="55"/>
      <c r="L129" s="55"/>
      <c r="M129" s="55"/>
      <c r="N129" s="55"/>
      <c r="O129" s="44"/>
    </row>
    <row r="130" spans="1:15" ht="24.95" customHeight="1">
      <c r="A130" s="55"/>
      <c r="B130" s="60"/>
      <c r="C130" s="56"/>
      <c r="D130" s="60" t="s">
        <v>112</v>
      </c>
      <c r="E130" s="70" t="s">
        <v>108</v>
      </c>
      <c r="F130" s="55"/>
      <c r="G130" s="55"/>
      <c r="H130" s="55"/>
      <c r="I130" s="55"/>
      <c r="J130" s="55"/>
      <c r="K130" s="55"/>
      <c r="L130" s="55"/>
      <c r="M130" s="55"/>
      <c r="N130" s="55"/>
      <c r="O130" s="44"/>
    </row>
    <row r="131" spans="1:15" ht="24.95" customHeight="1">
      <c r="A131" s="55"/>
      <c r="B131" s="55"/>
      <c r="C131" s="55"/>
      <c r="D131" s="71"/>
      <c r="E131" s="70"/>
      <c r="F131" s="55"/>
      <c r="G131" s="55"/>
      <c r="H131" s="55"/>
      <c r="I131" s="55"/>
      <c r="J131" s="55"/>
      <c r="K131" s="55"/>
      <c r="L131" s="55"/>
      <c r="M131" s="55"/>
      <c r="N131" s="55"/>
      <c r="O131" s="44"/>
    </row>
    <row r="132" spans="1:15" ht="24.95" customHeight="1">
      <c r="A132" s="55"/>
      <c r="B132" s="55"/>
      <c r="C132" s="55"/>
      <c r="D132" s="60" t="s">
        <v>113</v>
      </c>
      <c r="E132" s="70" t="s">
        <v>109</v>
      </c>
      <c r="F132" s="55"/>
      <c r="G132" s="55"/>
      <c r="H132" s="55"/>
      <c r="I132" s="55"/>
      <c r="J132" s="55"/>
      <c r="K132" s="55"/>
      <c r="L132" s="55"/>
      <c r="M132" s="55"/>
      <c r="N132" s="55"/>
      <c r="O132" s="44"/>
    </row>
    <row r="133" spans="1:15" ht="24.95" customHeight="1">
      <c r="A133" s="55"/>
      <c r="B133" s="55"/>
      <c r="C133" s="55"/>
      <c r="D133" s="71"/>
      <c r="E133" s="70"/>
      <c r="F133" s="55"/>
      <c r="G133" s="55"/>
      <c r="H133" s="55"/>
      <c r="I133" s="55"/>
      <c r="J133" s="55"/>
      <c r="K133" s="55"/>
      <c r="L133" s="55"/>
      <c r="M133" s="55"/>
      <c r="N133" s="55"/>
      <c r="O133" s="44"/>
    </row>
    <row r="134" spans="1:15" ht="24.95" customHeight="1">
      <c r="A134" s="55"/>
      <c r="B134" s="55"/>
      <c r="C134" s="55"/>
      <c r="D134" s="60" t="s">
        <v>114</v>
      </c>
      <c r="E134" s="70" t="s">
        <v>110</v>
      </c>
      <c r="F134" s="55"/>
      <c r="G134" s="55"/>
      <c r="H134" s="55"/>
      <c r="I134" s="55"/>
      <c r="J134" s="55"/>
      <c r="K134" s="55"/>
      <c r="L134" s="55"/>
      <c r="M134" s="55"/>
      <c r="N134" s="55"/>
      <c r="O134" s="44"/>
    </row>
    <row r="135" spans="1:15" ht="24.95" customHeight="1">
      <c r="A135" s="55"/>
      <c r="B135" s="55"/>
      <c r="C135" s="55"/>
      <c r="D135" s="71"/>
      <c r="E135" s="70"/>
      <c r="F135" s="55"/>
      <c r="G135" s="55"/>
      <c r="H135" s="55"/>
      <c r="I135" s="55"/>
      <c r="J135" s="55"/>
      <c r="K135" s="55"/>
      <c r="L135" s="55"/>
      <c r="M135" s="55"/>
      <c r="N135" s="55"/>
      <c r="O135" s="44"/>
    </row>
    <row r="136" spans="1:15" ht="24.95" customHeight="1">
      <c r="A136" s="55"/>
      <c r="B136" s="55"/>
      <c r="C136" s="55"/>
      <c r="D136" s="60"/>
      <c r="E136" s="70"/>
      <c r="F136" s="55"/>
      <c r="G136" s="55"/>
      <c r="H136" s="55"/>
      <c r="I136" s="55"/>
      <c r="J136" s="55"/>
      <c r="K136" s="55"/>
      <c r="L136" s="55"/>
      <c r="M136" s="55"/>
      <c r="N136" s="55"/>
      <c r="O136" s="44"/>
    </row>
    <row r="137" spans="1:15" ht="24.95" customHeight="1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44"/>
    </row>
    <row r="138" spans="1:15" ht="24.95" customHeight="1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44"/>
    </row>
    <row r="139" spans="1:15" ht="24.95" customHeight="1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44"/>
    </row>
    <row r="140" spans="1:15" ht="24.95" customHeight="1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44"/>
    </row>
    <row r="141" spans="1:15" ht="24.95" customHeight="1">
      <c r="A141" s="55"/>
      <c r="B141" s="55"/>
      <c r="C141" s="56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44"/>
    </row>
    <row r="142" spans="1:15" ht="24.95" customHeight="1">
      <c r="A142" s="55"/>
      <c r="B142" s="55"/>
      <c r="C142" s="56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44"/>
    </row>
    <row r="143" spans="1:15" ht="24.95" customHeight="1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44"/>
    </row>
    <row r="144" spans="1:15" s="41" customFormat="1" ht="24.95" customHeight="1">
      <c r="A144" s="55"/>
      <c r="B144" s="55"/>
      <c r="C144" s="56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44"/>
    </row>
    <row r="145" spans="1:15" ht="24.95" customHeight="1">
      <c r="D145" s="45"/>
      <c r="O145" s="44"/>
    </row>
    <row r="146" spans="1:15" ht="24.95" customHeight="1">
      <c r="D146" s="45"/>
      <c r="O146" s="44"/>
    </row>
    <row r="147" spans="1:15" ht="24.95" customHeight="1">
      <c r="D147" s="45"/>
      <c r="O147" s="44"/>
    </row>
    <row r="148" spans="1:15" ht="24.95" customHeight="1">
      <c r="O148" s="44"/>
    </row>
    <row r="149" spans="1:15" ht="24.95" customHeight="1">
      <c r="O149" s="44"/>
    </row>
    <row r="150" spans="1:15" ht="24.95" customHeight="1">
      <c r="O150" s="44"/>
    </row>
    <row r="151" spans="1:15" ht="24.95" customHeight="1">
      <c r="O151" s="44"/>
    </row>
    <row r="152" spans="1:15" ht="24.95" customHeight="1">
      <c r="O152" s="44"/>
    </row>
    <row r="153" spans="1:15" ht="24.95" customHeight="1">
      <c r="O153" s="44"/>
    </row>
    <row r="154" spans="1:15" ht="24.95" customHeight="1">
      <c r="A154" s="447" t="s">
        <v>80</v>
      </c>
      <c r="B154" s="447"/>
      <c r="C154" s="447"/>
      <c r="D154" s="447"/>
      <c r="E154" s="447"/>
      <c r="F154" s="447"/>
      <c r="G154" s="447"/>
      <c r="H154" s="447"/>
      <c r="I154" s="447"/>
      <c r="J154" s="447"/>
      <c r="K154" s="447"/>
      <c r="L154" s="447"/>
      <c r="M154" s="447"/>
      <c r="N154" s="447"/>
      <c r="O154" s="44"/>
    </row>
    <row r="155" spans="1:15" ht="24.95" customHeight="1">
      <c r="A155" s="447"/>
      <c r="B155" s="447"/>
      <c r="C155" s="447"/>
      <c r="D155" s="447"/>
      <c r="E155" s="447"/>
      <c r="F155" s="447"/>
      <c r="G155" s="447"/>
      <c r="H155" s="447"/>
      <c r="I155" s="447"/>
      <c r="J155" s="447"/>
      <c r="K155" s="447"/>
      <c r="L155" s="447"/>
      <c r="M155" s="447"/>
      <c r="N155" s="447"/>
      <c r="O155" s="44"/>
    </row>
    <row r="156" spans="1:15" ht="24.95" customHeight="1">
      <c r="E156" s="43"/>
      <c r="F156" s="43"/>
      <c r="G156" s="43"/>
      <c r="H156" s="43"/>
      <c r="I156" s="43"/>
      <c r="J156" s="43"/>
      <c r="K156" s="43"/>
      <c r="O156" s="44"/>
    </row>
    <row r="157" spans="1:15" ht="24.95" customHeight="1">
      <c r="E157" s="43"/>
      <c r="F157" s="43"/>
      <c r="G157" s="43"/>
      <c r="H157" s="43"/>
      <c r="I157" s="43"/>
      <c r="J157" s="43"/>
      <c r="K157" s="43"/>
      <c r="O157" s="44"/>
    </row>
    <row r="158" spans="1:15" ht="24.95" customHeight="1">
      <c r="E158" s="43"/>
      <c r="F158" s="43"/>
      <c r="G158" s="43"/>
      <c r="H158" s="43"/>
      <c r="I158" s="43"/>
      <c r="J158" s="43"/>
      <c r="K158" s="43"/>
      <c r="O158" s="44"/>
    </row>
    <row r="159" spans="1:15" ht="24.95" customHeight="1">
      <c r="E159" s="43"/>
      <c r="F159" s="43"/>
      <c r="G159" s="43"/>
      <c r="H159" s="43"/>
      <c r="I159" s="43"/>
      <c r="J159" s="43"/>
      <c r="K159" s="43"/>
      <c r="O159" s="44"/>
    </row>
    <row r="160" spans="1:15" ht="24.95" customHeight="1">
      <c r="E160" s="43"/>
      <c r="F160" s="43"/>
      <c r="G160" s="43"/>
      <c r="H160" s="43"/>
      <c r="I160" s="43"/>
      <c r="J160" s="43"/>
      <c r="K160" s="43"/>
      <c r="O160" s="44"/>
    </row>
    <row r="161" spans="1:15" ht="24.95" customHeight="1">
      <c r="E161" s="43"/>
      <c r="F161" s="43"/>
      <c r="G161" s="43"/>
      <c r="H161" s="43"/>
      <c r="I161" s="43"/>
      <c r="J161" s="43"/>
      <c r="K161" s="43"/>
      <c r="O161" s="44"/>
    </row>
    <row r="162" spans="1:15" ht="24.95" customHeight="1">
      <c r="E162" s="43"/>
      <c r="F162" s="43"/>
      <c r="G162" s="43"/>
      <c r="H162" s="43"/>
      <c r="I162" s="43"/>
      <c r="J162" s="43"/>
      <c r="K162" s="43"/>
      <c r="O162" s="44"/>
    </row>
    <row r="163" spans="1:15" ht="24.95" customHeight="1">
      <c r="E163" s="43"/>
      <c r="F163" s="43"/>
      <c r="G163" s="43"/>
      <c r="H163" s="43"/>
      <c r="I163" s="43"/>
      <c r="J163" s="43"/>
      <c r="K163" s="43"/>
      <c r="O163" s="44"/>
    </row>
    <row r="164" spans="1:15" ht="24.95" customHeight="1">
      <c r="E164" s="43"/>
      <c r="F164" s="43"/>
      <c r="G164" s="43"/>
      <c r="H164" s="43"/>
      <c r="I164" s="43"/>
      <c r="J164" s="43"/>
      <c r="K164" s="43"/>
      <c r="O164" s="44"/>
    </row>
    <row r="165" spans="1:15" ht="24.95" customHeight="1">
      <c r="E165" s="43"/>
      <c r="F165" s="43"/>
      <c r="G165" s="43"/>
      <c r="H165" s="43"/>
      <c r="I165" s="43"/>
      <c r="J165" s="43"/>
      <c r="K165" s="43"/>
      <c r="O165" s="44"/>
    </row>
    <row r="166" spans="1:15" ht="24.95" customHeight="1">
      <c r="E166" s="68"/>
      <c r="F166" s="68"/>
      <c r="G166" s="68"/>
      <c r="H166" s="68"/>
      <c r="I166" s="68"/>
      <c r="J166" s="68"/>
      <c r="K166" s="68"/>
      <c r="O166" s="44"/>
    </row>
    <row r="167" spans="1:15" ht="24.95" customHeight="1">
      <c r="O167" s="44"/>
    </row>
    <row r="168" spans="1:15" ht="24.95" customHeight="1">
      <c r="O168" s="44"/>
    </row>
    <row r="169" spans="1:15" ht="24.95" customHeight="1">
      <c r="O169" s="44"/>
    </row>
    <row r="170" spans="1:15" ht="24.95" customHeight="1">
      <c r="O170" s="44"/>
    </row>
    <row r="171" spans="1:15" ht="24.95" customHeight="1">
      <c r="O171" s="44"/>
    </row>
    <row r="172" spans="1:15" ht="24.95" customHeight="1">
      <c r="O172" s="44"/>
    </row>
    <row r="173" spans="1:15" ht="24.95" customHeight="1">
      <c r="O173" s="44"/>
    </row>
    <row r="174" spans="1:15" ht="24.95" customHeight="1">
      <c r="A174" s="447" t="s">
        <v>81</v>
      </c>
      <c r="B174" s="447"/>
      <c r="C174" s="447"/>
      <c r="D174" s="447"/>
      <c r="E174" s="447"/>
      <c r="F174" s="447"/>
      <c r="G174" s="447"/>
      <c r="H174" s="447"/>
      <c r="I174" s="447"/>
      <c r="J174" s="447"/>
      <c r="K174" s="447"/>
      <c r="L174" s="447"/>
      <c r="M174" s="447"/>
      <c r="N174" s="447"/>
      <c r="O174" s="44"/>
    </row>
    <row r="175" spans="1:15" ht="24.95" customHeight="1">
      <c r="A175" s="447"/>
      <c r="B175" s="447"/>
      <c r="C175" s="447"/>
      <c r="D175" s="447"/>
      <c r="E175" s="447"/>
      <c r="F175" s="447"/>
      <c r="G175" s="447"/>
      <c r="H175" s="447"/>
      <c r="I175" s="447"/>
      <c r="J175" s="447"/>
      <c r="K175" s="447"/>
      <c r="L175" s="447"/>
      <c r="M175" s="447"/>
      <c r="N175" s="447"/>
      <c r="O175" s="44"/>
    </row>
    <row r="176" spans="1:15" ht="24.95" customHeight="1">
      <c r="D176" s="43"/>
      <c r="E176" s="43"/>
      <c r="F176" s="43"/>
      <c r="G176" s="43"/>
      <c r="H176" s="43"/>
      <c r="I176" s="43"/>
      <c r="J176" s="43"/>
      <c r="K176" s="43"/>
      <c r="O176" s="44"/>
    </row>
    <row r="177" spans="4:15" ht="24.95" customHeight="1">
      <c r="D177" s="43"/>
      <c r="E177" s="43"/>
      <c r="F177" s="43"/>
      <c r="G177" s="43"/>
      <c r="H177" s="43"/>
      <c r="I177" s="43"/>
      <c r="J177" s="43"/>
      <c r="K177" s="43"/>
      <c r="O177" s="44"/>
    </row>
    <row r="178" spans="4:15" ht="24.95" customHeight="1">
      <c r="D178" s="43"/>
      <c r="E178" s="43"/>
      <c r="F178" s="43"/>
      <c r="G178" s="43"/>
      <c r="H178" s="43"/>
      <c r="I178" s="43"/>
      <c r="J178" s="43"/>
      <c r="K178" s="43"/>
      <c r="O178" s="44"/>
    </row>
    <row r="179" spans="4:15" ht="24.95" customHeight="1">
      <c r="D179" s="43"/>
      <c r="E179" s="43"/>
      <c r="F179" s="43"/>
      <c r="G179" s="43"/>
      <c r="H179" s="43"/>
      <c r="I179" s="43"/>
      <c r="J179" s="43"/>
      <c r="K179" s="43"/>
      <c r="O179" s="44"/>
    </row>
    <row r="180" spans="4:15" ht="24.95" customHeight="1">
      <c r="D180" s="43"/>
      <c r="E180" s="43"/>
      <c r="F180" s="43"/>
      <c r="G180" s="43"/>
      <c r="H180" s="43"/>
      <c r="I180" s="43"/>
      <c r="J180" s="43"/>
      <c r="K180" s="43"/>
      <c r="O180" s="44"/>
    </row>
    <row r="181" spans="4:15" ht="24.95" customHeight="1">
      <c r="D181" s="43"/>
      <c r="E181" s="43"/>
      <c r="F181" s="43"/>
      <c r="G181" s="43"/>
      <c r="H181" s="43"/>
      <c r="I181" s="43"/>
      <c r="J181" s="43"/>
      <c r="K181" s="43"/>
      <c r="O181" s="44"/>
    </row>
    <row r="182" spans="4:15" ht="24.95" customHeight="1">
      <c r="D182" s="43"/>
      <c r="E182" s="43"/>
      <c r="F182" s="43"/>
      <c r="G182" s="43"/>
      <c r="H182" s="43"/>
      <c r="I182" s="43"/>
      <c r="J182" s="43"/>
      <c r="K182" s="43"/>
      <c r="O182" s="44"/>
    </row>
    <row r="183" spans="4:15" ht="24.95" customHeight="1">
      <c r="D183" s="43"/>
      <c r="E183" s="43"/>
      <c r="F183" s="43"/>
      <c r="G183" s="43"/>
      <c r="H183" s="43"/>
      <c r="I183" s="43"/>
      <c r="J183" s="43"/>
      <c r="K183" s="43"/>
      <c r="O183" s="44"/>
    </row>
    <row r="184" spans="4:15" ht="24.95" customHeight="1">
      <c r="D184" s="43"/>
      <c r="E184" s="43"/>
      <c r="F184" s="43"/>
      <c r="G184" s="43"/>
      <c r="H184" s="43"/>
      <c r="I184" s="43"/>
      <c r="J184" s="43"/>
      <c r="K184" s="43"/>
      <c r="O184" s="44"/>
    </row>
    <row r="185" spans="4:15" ht="24.95" customHeight="1">
      <c r="D185" s="43"/>
      <c r="E185" s="43"/>
      <c r="F185" s="43"/>
      <c r="G185" s="43"/>
      <c r="H185" s="43"/>
      <c r="I185" s="43"/>
      <c r="J185" s="43"/>
      <c r="K185" s="43"/>
      <c r="O185" s="44"/>
    </row>
    <row r="186" spans="4:15" ht="24.95" customHeight="1">
      <c r="O186" s="44"/>
    </row>
    <row r="187" spans="4:15" ht="24.95" customHeight="1">
      <c r="O187" s="44"/>
    </row>
    <row r="188" spans="4:15" ht="24.95" customHeight="1">
      <c r="O188" s="44"/>
    </row>
    <row r="189" spans="4:15" ht="24.95" customHeight="1">
      <c r="O189" s="44"/>
    </row>
    <row r="190" spans="4:15" ht="24.95" customHeight="1">
      <c r="O190" s="44"/>
    </row>
    <row r="191" spans="4:15" ht="24.95" customHeight="1">
      <c r="O191" s="44"/>
    </row>
    <row r="192" spans="4:15" ht="24.95" customHeight="1">
      <c r="O192" s="44"/>
    </row>
    <row r="193" spans="1:15" ht="24.95" customHeight="1">
      <c r="O193" s="44"/>
    </row>
    <row r="194" spans="1:15" ht="24.95" customHeight="1">
      <c r="A194" s="447" t="s">
        <v>83</v>
      </c>
      <c r="B194" s="447"/>
      <c r="C194" s="447"/>
      <c r="D194" s="447"/>
      <c r="E194" s="447"/>
      <c r="F194" s="447"/>
      <c r="G194" s="447"/>
      <c r="H194" s="447"/>
      <c r="I194" s="447"/>
      <c r="J194" s="447"/>
      <c r="K194" s="447"/>
      <c r="L194" s="447"/>
      <c r="M194" s="447"/>
      <c r="N194" s="447"/>
      <c r="O194" s="44"/>
    </row>
    <row r="195" spans="1:15" ht="24.95" customHeight="1">
      <c r="A195" s="447"/>
      <c r="B195" s="447"/>
      <c r="C195" s="447"/>
      <c r="D195" s="447"/>
      <c r="E195" s="447"/>
      <c r="F195" s="447"/>
      <c r="G195" s="447"/>
      <c r="H195" s="447"/>
      <c r="I195" s="447"/>
      <c r="J195" s="447"/>
      <c r="K195" s="447"/>
      <c r="L195" s="447"/>
      <c r="M195" s="447"/>
      <c r="N195" s="447"/>
      <c r="O195" s="44"/>
    </row>
    <row r="196" spans="1:15" ht="24.95" customHeight="1">
      <c r="D196" s="43"/>
      <c r="E196" s="43"/>
      <c r="F196" s="43"/>
      <c r="G196" s="43"/>
      <c r="H196" s="43"/>
      <c r="I196" s="43"/>
      <c r="J196" s="43"/>
      <c r="K196" s="43"/>
      <c r="O196" s="44"/>
    </row>
    <row r="197" spans="1:15" ht="24.95" customHeight="1">
      <c r="D197" s="43"/>
      <c r="E197" s="43"/>
      <c r="F197" s="43"/>
      <c r="G197" s="43"/>
      <c r="H197" s="43"/>
      <c r="I197" s="43"/>
      <c r="J197" s="43"/>
      <c r="K197" s="43"/>
      <c r="O197" s="44"/>
    </row>
    <row r="198" spans="1:15" ht="24.95" customHeight="1">
      <c r="D198" s="43"/>
      <c r="E198" s="43"/>
      <c r="F198" s="43"/>
      <c r="G198" s="43"/>
      <c r="H198" s="43"/>
      <c r="I198" s="43"/>
      <c r="J198" s="43"/>
      <c r="K198" s="43"/>
      <c r="O198" s="44"/>
    </row>
    <row r="199" spans="1:15" ht="24.95" customHeight="1">
      <c r="D199" s="43"/>
      <c r="E199" s="43"/>
      <c r="F199" s="43"/>
      <c r="G199" s="43"/>
      <c r="H199" s="43"/>
      <c r="I199" s="43"/>
      <c r="J199" s="43"/>
      <c r="K199" s="43"/>
      <c r="O199" s="44"/>
    </row>
    <row r="200" spans="1:15" ht="24.95" customHeight="1">
      <c r="D200" s="43"/>
      <c r="E200" s="43"/>
      <c r="F200" s="43"/>
      <c r="G200" s="43"/>
      <c r="H200" s="43"/>
      <c r="I200" s="43"/>
      <c r="J200" s="43"/>
      <c r="K200" s="43"/>
      <c r="O200" s="44"/>
    </row>
    <row r="201" spans="1:15" ht="24.95" customHeight="1">
      <c r="D201" s="43"/>
      <c r="E201" s="43"/>
      <c r="F201" s="43"/>
      <c r="G201" s="43"/>
      <c r="H201" s="43"/>
      <c r="I201" s="43"/>
      <c r="J201" s="43"/>
      <c r="K201" s="43"/>
      <c r="O201" s="44"/>
    </row>
    <row r="202" spans="1:15" ht="24.95" customHeight="1">
      <c r="D202" s="43"/>
      <c r="E202" s="43"/>
      <c r="F202" s="43"/>
      <c r="G202" s="43"/>
      <c r="H202" s="43"/>
      <c r="I202" s="43"/>
      <c r="J202" s="43"/>
      <c r="K202" s="43"/>
      <c r="O202" s="44"/>
    </row>
    <row r="203" spans="1:15" ht="24.95" customHeight="1">
      <c r="D203" s="43"/>
      <c r="E203" s="43"/>
      <c r="F203" s="43"/>
      <c r="G203" s="43"/>
      <c r="H203" s="43"/>
      <c r="I203" s="43"/>
      <c r="J203" s="43"/>
      <c r="K203" s="43"/>
      <c r="O203" s="44"/>
    </row>
    <row r="204" spans="1:15" ht="24.95" customHeight="1">
      <c r="D204" s="43"/>
      <c r="E204" s="43"/>
      <c r="F204" s="43"/>
      <c r="G204" s="43"/>
      <c r="H204" s="43"/>
      <c r="I204" s="43"/>
      <c r="J204" s="43"/>
      <c r="K204" s="43"/>
      <c r="O204" s="44"/>
    </row>
    <row r="205" spans="1:15" ht="24.95" customHeight="1">
      <c r="D205" s="43"/>
      <c r="E205" s="43"/>
      <c r="F205" s="43"/>
      <c r="G205" s="43"/>
      <c r="H205" s="43"/>
      <c r="I205" s="43"/>
      <c r="J205" s="43"/>
      <c r="K205" s="43"/>
    </row>
    <row r="206" spans="1:15" ht="24.95" customHeight="1"/>
    <row r="207" spans="1:15" ht="24.95" customHeight="1"/>
    <row r="208" spans="1:15" ht="24.95" customHeight="1"/>
    <row r="209" spans="1:14" ht="24.95" customHeight="1"/>
    <row r="210" spans="1:14" ht="24.95" customHeight="1"/>
    <row r="211" spans="1:14" ht="24.95" customHeight="1"/>
    <row r="212" spans="1:14" ht="24.95" customHeight="1"/>
    <row r="213" spans="1:14" ht="24.95" customHeight="1"/>
    <row r="214" spans="1:14" ht="24.95" customHeight="1">
      <c r="A214" s="447" t="s">
        <v>99</v>
      </c>
      <c r="B214" s="447"/>
      <c r="C214" s="447"/>
      <c r="D214" s="447"/>
      <c r="E214" s="447"/>
      <c r="F214" s="447"/>
      <c r="G214" s="447"/>
      <c r="H214" s="447"/>
      <c r="I214" s="447"/>
      <c r="J214" s="447"/>
      <c r="K214" s="447"/>
      <c r="L214" s="447"/>
      <c r="M214" s="447"/>
      <c r="N214" s="447"/>
    </row>
    <row r="215" spans="1:14" ht="24.95" customHeight="1">
      <c r="A215" s="447"/>
      <c r="B215" s="447"/>
      <c r="C215" s="447"/>
      <c r="D215" s="447"/>
      <c r="E215" s="447"/>
      <c r="F215" s="447"/>
      <c r="G215" s="447"/>
      <c r="H215" s="447"/>
      <c r="I215" s="447"/>
      <c r="J215" s="447"/>
      <c r="K215" s="447"/>
      <c r="L215" s="447"/>
      <c r="M215" s="447"/>
      <c r="N215" s="447"/>
    </row>
    <row r="216" spans="1:14" ht="24.95" customHeight="1">
      <c r="D216" s="43"/>
      <c r="E216" s="43"/>
      <c r="F216" s="43"/>
      <c r="G216" s="43"/>
      <c r="H216" s="43"/>
      <c r="I216" s="43"/>
      <c r="J216" s="43"/>
      <c r="K216" s="43"/>
    </row>
    <row r="217" spans="1:14" ht="24.95" customHeight="1">
      <c r="D217" s="43"/>
      <c r="E217" s="43"/>
      <c r="F217" s="57" t="s">
        <v>79</v>
      </c>
      <c r="G217" s="43"/>
      <c r="H217" s="43"/>
      <c r="I217" s="43"/>
      <c r="J217" s="43"/>
      <c r="K217" s="43"/>
    </row>
    <row r="218" spans="1:14" ht="24.95" customHeight="1">
      <c r="F218" s="58"/>
      <c r="N218" s="42"/>
    </row>
    <row r="219" spans="1:14" ht="24.95" customHeight="1">
      <c r="F219" s="58"/>
      <c r="N219" s="42"/>
    </row>
    <row r="220" spans="1:14" ht="24.95" customHeight="1">
      <c r="F220" s="57" t="s">
        <v>79</v>
      </c>
      <c r="N220" s="42"/>
    </row>
    <row r="221" spans="1:14" ht="24.95" customHeight="1">
      <c r="F221" s="58"/>
      <c r="N221" s="42"/>
    </row>
    <row r="222" spans="1:14" ht="24.95" customHeight="1">
      <c r="F222" s="57" t="s">
        <v>79</v>
      </c>
      <c r="N222" s="42"/>
    </row>
    <row r="223" spans="1:14" ht="24.95" customHeight="1">
      <c r="F223" s="57"/>
      <c r="N223" s="42"/>
    </row>
    <row r="224" spans="1:14" ht="24.95" customHeight="1">
      <c r="F224" s="57"/>
      <c r="N224" s="42"/>
    </row>
    <row r="225" spans="1:14" ht="24.95" customHeight="1">
      <c r="D225" s="43"/>
      <c r="E225" s="43"/>
      <c r="F225" s="43"/>
      <c r="G225" s="43"/>
      <c r="H225" s="43"/>
      <c r="I225" s="43"/>
      <c r="J225" s="43"/>
      <c r="K225" s="43"/>
      <c r="N225" s="42"/>
    </row>
    <row r="226" spans="1:14" ht="24.95" customHeight="1">
      <c r="N226" s="42"/>
    </row>
    <row r="227" spans="1:14" ht="24.95" customHeight="1">
      <c r="N227" s="42"/>
    </row>
    <row r="228" spans="1:14" ht="24.95" customHeight="1">
      <c r="N228" s="42"/>
    </row>
    <row r="229" spans="1:14" ht="24.95" customHeight="1">
      <c r="N229" s="42"/>
    </row>
    <row r="230" spans="1:14" ht="24.95" customHeight="1">
      <c r="N230" s="42"/>
    </row>
    <row r="231" spans="1:14" ht="24.95" customHeight="1">
      <c r="N231" s="42"/>
    </row>
    <row r="232" spans="1:14" ht="24.95" customHeight="1">
      <c r="N232" s="42"/>
    </row>
    <row r="233" spans="1:14" ht="24.95" customHeight="1">
      <c r="N233" s="42"/>
    </row>
    <row r="234" spans="1:14" ht="24.95" customHeight="1">
      <c r="A234" s="447" t="s">
        <v>100</v>
      </c>
      <c r="B234" s="447"/>
      <c r="C234" s="447"/>
      <c r="D234" s="447"/>
      <c r="E234" s="447"/>
      <c r="F234" s="447"/>
      <c r="G234" s="447"/>
      <c r="H234" s="447"/>
      <c r="I234" s="447"/>
      <c r="J234" s="447"/>
      <c r="K234" s="447"/>
      <c r="L234" s="447"/>
      <c r="M234" s="447"/>
      <c r="N234" s="447"/>
    </row>
    <row r="235" spans="1:14" ht="24.95" customHeight="1">
      <c r="A235" s="447"/>
      <c r="B235" s="447"/>
      <c r="C235" s="447"/>
      <c r="D235" s="447"/>
      <c r="E235" s="447"/>
      <c r="F235" s="447"/>
      <c r="G235" s="447"/>
      <c r="H235" s="447"/>
      <c r="I235" s="447"/>
      <c r="J235" s="447"/>
      <c r="K235" s="447"/>
      <c r="L235" s="447"/>
      <c r="M235" s="447"/>
      <c r="N235" s="447"/>
    </row>
    <row r="236" spans="1:14" ht="24.95" customHeight="1">
      <c r="D236" s="43"/>
      <c r="E236" s="43"/>
      <c r="F236" s="43"/>
      <c r="G236" s="43"/>
      <c r="H236" s="43"/>
      <c r="I236" s="43"/>
      <c r="J236" s="43"/>
      <c r="K236" s="43"/>
    </row>
    <row r="237" spans="1:14" ht="24.95" customHeight="1">
      <c r="D237" s="43"/>
      <c r="E237" s="43"/>
      <c r="F237" s="57" t="s">
        <v>79</v>
      </c>
      <c r="G237" s="43"/>
      <c r="H237" s="43"/>
      <c r="I237" s="43"/>
      <c r="J237" s="43"/>
      <c r="K237" s="43"/>
    </row>
    <row r="238" spans="1:14" ht="24.95" customHeight="1">
      <c r="F238" s="58"/>
    </row>
    <row r="239" spans="1:14" ht="24.95" customHeight="1">
      <c r="F239" s="58"/>
    </row>
    <row r="240" spans="1:14" ht="24.95" customHeight="1">
      <c r="F240" s="57" t="s">
        <v>79</v>
      </c>
    </row>
    <row r="241" spans="1:14" ht="24.95" customHeight="1">
      <c r="F241" s="58"/>
    </row>
    <row r="242" spans="1:14" ht="24.95" customHeight="1">
      <c r="F242" s="57" t="s">
        <v>79</v>
      </c>
    </row>
    <row r="243" spans="1:14" ht="24.95" customHeight="1">
      <c r="F243" s="57"/>
    </row>
    <row r="244" spans="1:14" ht="24.95" customHeight="1">
      <c r="F244" s="57"/>
    </row>
    <row r="245" spans="1:14" ht="24.95" customHeight="1">
      <c r="D245" s="43"/>
      <c r="E245" s="43"/>
      <c r="F245" s="43"/>
      <c r="G245" s="43"/>
      <c r="H245" s="43"/>
      <c r="I245" s="43"/>
      <c r="J245" s="43"/>
      <c r="K245" s="43"/>
    </row>
    <row r="246" spans="1:14" ht="24.95" customHeight="1"/>
    <row r="247" spans="1:14" ht="24.95" customHeight="1"/>
    <row r="248" spans="1:14" ht="24.95" customHeight="1"/>
    <row r="249" spans="1:14" ht="24.95" customHeight="1"/>
    <row r="250" spans="1:14" ht="24.95" customHeight="1"/>
    <row r="251" spans="1:14" ht="24.95" customHeight="1"/>
    <row r="252" spans="1:14" ht="24.95" customHeight="1"/>
    <row r="253" spans="1:14" ht="24.95" customHeight="1"/>
    <row r="254" spans="1:14" ht="24.95" customHeight="1">
      <c r="A254" s="447" t="s">
        <v>127</v>
      </c>
      <c r="B254" s="447"/>
      <c r="C254" s="447"/>
      <c r="D254" s="447"/>
      <c r="E254" s="447"/>
      <c r="F254" s="447"/>
      <c r="G254" s="447"/>
      <c r="H254" s="447"/>
      <c r="I254" s="447"/>
      <c r="J254" s="447"/>
      <c r="K254" s="447"/>
      <c r="L254" s="447"/>
      <c r="M254" s="447"/>
      <c r="N254" s="447"/>
    </row>
    <row r="255" spans="1:14" ht="24.95" customHeight="1">
      <c r="A255" s="447"/>
      <c r="B255" s="447"/>
      <c r="C255" s="447"/>
      <c r="D255" s="447"/>
      <c r="E255" s="447"/>
      <c r="F255" s="447"/>
      <c r="G255" s="447"/>
      <c r="H255" s="447"/>
      <c r="I255" s="447"/>
      <c r="J255" s="447"/>
      <c r="K255" s="447"/>
      <c r="L255" s="447"/>
      <c r="M255" s="447"/>
      <c r="N255" s="447"/>
    </row>
    <row r="256" spans="1:14" ht="24.95" customHeight="1">
      <c r="D256" s="43"/>
      <c r="E256" s="43"/>
      <c r="F256" s="43"/>
      <c r="G256" s="43"/>
      <c r="H256" s="43"/>
      <c r="I256" s="43"/>
      <c r="J256" s="43"/>
      <c r="K256" s="43"/>
    </row>
    <row r="257" spans="4:11" ht="24.95" customHeight="1">
      <c r="D257" s="43"/>
      <c r="E257" s="43"/>
      <c r="F257" s="57" t="s">
        <v>79</v>
      </c>
      <c r="G257" s="43"/>
      <c r="H257" s="43"/>
      <c r="I257" s="43"/>
      <c r="J257" s="43"/>
      <c r="K257" s="43"/>
    </row>
    <row r="258" spans="4:11" ht="24.95" customHeight="1">
      <c r="F258" s="58"/>
    </row>
    <row r="259" spans="4:11" ht="24.95" customHeight="1">
      <c r="F259" s="58"/>
    </row>
    <row r="260" spans="4:11" ht="24.95" customHeight="1">
      <c r="F260" s="57" t="s">
        <v>79</v>
      </c>
    </row>
    <row r="261" spans="4:11" ht="24.95" customHeight="1">
      <c r="F261" s="58"/>
    </row>
    <row r="262" spans="4:11" ht="24.95" customHeight="1">
      <c r="F262" s="57" t="s">
        <v>79</v>
      </c>
    </row>
    <row r="263" spans="4:11" ht="24.95" customHeight="1">
      <c r="F263" s="57"/>
    </row>
    <row r="264" spans="4:11" ht="24.95" customHeight="1">
      <c r="F264" s="57"/>
    </row>
    <row r="265" spans="4:11" ht="24.95" customHeight="1">
      <c r="D265" s="43"/>
      <c r="E265" s="43"/>
      <c r="F265" s="43"/>
      <c r="G265" s="43"/>
      <c r="H265" s="43"/>
      <c r="I265" s="43"/>
      <c r="J265" s="43"/>
      <c r="K265" s="43"/>
    </row>
    <row r="266" spans="4:11" ht="24.95" customHeight="1"/>
    <row r="267" spans="4:11" ht="24.95" customHeight="1"/>
    <row r="268" spans="4:11" ht="24.95" customHeight="1"/>
    <row r="269" spans="4:11" ht="24.95" customHeight="1"/>
    <row r="270" spans="4:11" ht="24.95" customHeight="1"/>
    <row r="271" spans="4:11" ht="24.95" customHeight="1"/>
    <row r="272" spans="4:11" ht="24.95" customHeight="1"/>
    <row r="273" spans="1:14" ht="24.95" customHeight="1"/>
    <row r="274" spans="1:14" ht="24.95" customHeight="1">
      <c r="A274" s="447" t="s">
        <v>128</v>
      </c>
      <c r="B274" s="447"/>
      <c r="C274" s="447"/>
      <c r="D274" s="447"/>
      <c r="E274" s="447"/>
      <c r="F274" s="447"/>
      <c r="G274" s="447"/>
      <c r="H274" s="447"/>
      <c r="I274" s="447"/>
      <c r="J274" s="447"/>
      <c r="K274" s="447"/>
      <c r="L274" s="447"/>
      <c r="M274" s="447"/>
      <c r="N274" s="447"/>
    </row>
    <row r="275" spans="1:14" ht="24.95" customHeight="1">
      <c r="A275" s="447"/>
      <c r="B275" s="447"/>
      <c r="C275" s="447"/>
      <c r="D275" s="447"/>
      <c r="E275" s="447"/>
      <c r="F275" s="447"/>
      <c r="G275" s="447"/>
      <c r="H275" s="447"/>
      <c r="I275" s="447"/>
      <c r="J275" s="447"/>
      <c r="K275" s="447"/>
      <c r="L275" s="447"/>
      <c r="M275" s="447"/>
      <c r="N275" s="447"/>
    </row>
    <row r="276" spans="1:14" ht="24.95" customHeight="1">
      <c r="D276" s="43"/>
      <c r="E276" s="43"/>
      <c r="F276" s="43"/>
      <c r="G276" s="43"/>
      <c r="H276" s="43"/>
      <c r="I276" s="43"/>
      <c r="J276" s="43"/>
      <c r="K276" s="43"/>
    </row>
    <row r="277" spans="1:14" ht="24.95" customHeight="1">
      <c r="D277" s="43"/>
      <c r="E277" s="43"/>
      <c r="F277" s="57" t="s">
        <v>79</v>
      </c>
      <c r="G277" s="43"/>
      <c r="H277" s="43"/>
      <c r="I277" s="43"/>
      <c r="J277" s="43"/>
      <c r="K277" s="43"/>
    </row>
    <row r="278" spans="1:14" ht="24.95" customHeight="1">
      <c r="F278" s="58"/>
      <c r="N278" s="42"/>
    </row>
    <row r="279" spans="1:14" ht="24.95" customHeight="1">
      <c r="F279" s="58"/>
      <c r="N279" s="42"/>
    </row>
    <row r="280" spans="1:14" ht="24.95" customHeight="1">
      <c r="F280" s="57" t="s">
        <v>79</v>
      </c>
      <c r="N280" s="42"/>
    </row>
    <row r="281" spans="1:14" ht="24.95" customHeight="1">
      <c r="F281" s="58"/>
      <c r="N281" s="42"/>
    </row>
    <row r="282" spans="1:14" ht="24.95" customHeight="1">
      <c r="F282" s="57" t="s">
        <v>79</v>
      </c>
      <c r="N282" s="42"/>
    </row>
    <row r="283" spans="1:14" ht="24.95" customHeight="1">
      <c r="F283" s="57"/>
      <c r="N283" s="42"/>
    </row>
    <row r="284" spans="1:14" ht="24.95" customHeight="1">
      <c r="F284" s="57"/>
      <c r="N284" s="42"/>
    </row>
    <row r="285" spans="1:14" ht="24.95" customHeight="1">
      <c r="D285" s="43"/>
      <c r="E285" s="43"/>
      <c r="F285" s="43"/>
      <c r="G285" s="43"/>
      <c r="H285" s="43"/>
      <c r="I285" s="43"/>
      <c r="J285" s="43"/>
      <c r="K285" s="43"/>
      <c r="N285" s="42"/>
    </row>
    <row r="286" spans="1:14" ht="24.95" customHeight="1">
      <c r="N286" s="42"/>
    </row>
    <row r="287" spans="1:14" ht="24.95" customHeight="1">
      <c r="N287" s="42"/>
    </row>
    <row r="288" spans="1:14" ht="24.95" customHeight="1">
      <c r="N288" s="42"/>
    </row>
    <row r="289" spans="1:14" ht="24.95" customHeight="1">
      <c r="N289" s="42"/>
    </row>
    <row r="290" spans="1:14" ht="24.95" customHeight="1">
      <c r="N290" s="42"/>
    </row>
    <row r="291" spans="1:14" ht="24.95" customHeight="1">
      <c r="N291" s="42"/>
    </row>
    <row r="292" spans="1:14" ht="24.95" customHeight="1">
      <c r="N292" s="42"/>
    </row>
    <row r="293" spans="1:14" ht="24.95" customHeight="1">
      <c r="N293" s="42"/>
    </row>
    <row r="294" spans="1:14" ht="24.95" customHeight="1">
      <c r="A294" s="447" t="s">
        <v>129</v>
      </c>
      <c r="B294" s="447"/>
      <c r="C294" s="447"/>
      <c r="D294" s="447"/>
      <c r="E294" s="447"/>
      <c r="F294" s="447"/>
      <c r="G294" s="447"/>
      <c r="H294" s="447"/>
      <c r="I294" s="447"/>
      <c r="J294" s="447"/>
      <c r="K294" s="447"/>
      <c r="L294" s="447"/>
      <c r="M294" s="447"/>
      <c r="N294" s="447"/>
    </row>
    <row r="295" spans="1:14" ht="24.95" customHeight="1">
      <c r="A295" s="447"/>
      <c r="B295" s="447"/>
      <c r="C295" s="447"/>
      <c r="D295" s="447"/>
      <c r="E295" s="447"/>
      <c r="F295" s="447"/>
      <c r="G295" s="447"/>
      <c r="H295" s="447"/>
      <c r="I295" s="447"/>
      <c r="J295" s="447"/>
      <c r="K295" s="447"/>
      <c r="L295" s="447"/>
      <c r="M295" s="447"/>
      <c r="N295" s="447"/>
    </row>
    <row r="296" spans="1:14" ht="24.95" customHeight="1">
      <c r="D296" s="43"/>
      <c r="E296" s="43"/>
      <c r="F296" s="43"/>
      <c r="G296" s="43"/>
      <c r="H296" s="43"/>
      <c r="I296" s="43"/>
      <c r="J296" s="43"/>
      <c r="K296" s="43"/>
    </row>
    <row r="297" spans="1:14" ht="24.95" customHeight="1">
      <c r="D297" s="43"/>
      <c r="E297" s="43"/>
      <c r="F297" s="57" t="s">
        <v>79</v>
      </c>
      <c r="G297" s="43"/>
      <c r="H297" s="43"/>
      <c r="I297" s="43"/>
      <c r="J297" s="43"/>
      <c r="K297" s="43"/>
    </row>
    <row r="298" spans="1:14" ht="24.95" customHeight="1">
      <c r="F298" s="58"/>
    </row>
    <row r="299" spans="1:14" ht="24.95" customHeight="1">
      <c r="F299" s="58"/>
    </row>
    <row r="300" spans="1:14" ht="24.95" customHeight="1">
      <c r="F300" s="57" t="s">
        <v>79</v>
      </c>
    </row>
    <row r="301" spans="1:14" ht="24.95" customHeight="1">
      <c r="F301" s="58"/>
    </row>
    <row r="302" spans="1:14" ht="24.95" customHeight="1">
      <c r="F302" s="57" t="s">
        <v>79</v>
      </c>
    </row>
    <row r="303" spans="1:14" ht="24.95" customHeight="1">
      <c r="F303" s="57"/>
    </row>
    <row r="304" spans="1:14" ht="24.95" customHeight="1">
      <c r="F304" s="57"/>
    </row>
    <row r="305" spans="1:14" ht="24.95" customHeight="1">
      <c r="D305" s="43"/>
      <c r="E305" s="43"/>
      <c r="F305" s="43"/>
      <c r="G305" s="43"/>
      <c r="H305" s="43"/>
      <c r="I305" s="43"/>
      <c r="J305" s="43"/>
      <c r="K305" s="43"/>
    </row>
    <row r="306" spans="1:14" ht="24.95" customHeight="1"/>
    <row r="307" spans="1:14" ht="24.95" customHeight="1"/>
    <row r="308" spans="1:14" ht="24.95" customHeight="1"/>
    <row r="309" spans="1:14" ht="24.95" customHeight="1"/>
    <row r="310" spans="1:14" ht="24.95" customHeight="1"/>
    <row r="311" spans="1:14" ht="24.95" customHeight="1"/>
    <row r="312" spans="1:14" ht="24.95" customHeight="1"/>
    <row r="313" spans="1:14" ht="24.95" customHeight="1"/>
    <row r="314" spans="1:14" ht="24.95" customHeight="1">
      <c r="A314" s="447" t="s">
        <v>130</v>
      </c>
      <c r="B314" s="447"/>
      <c r="C314" s="447"/>
      <c r="D314" s="447"/>
      <c r="E314" s="447"/>
      <c r="F314" s="447"/>
      <c r="G314" s="447"/>
      <c r="H314" s="447"/>
      <c r="I314" s="447"/>
      <c r="J314" s="447"/>
      <c r="K314" s="447"/>
      <c r="L314" s="447"/>
      <c r="M314" s="447"/>
      <c r="N314" s="447"/>
    </row>
    <row r="315" spans="1:14" ht="24.95" customHeight="1">
      <c r="A315" s="447"/>
      <c r="B315" s="447"/>
      <c r="C315" s="447"/>
      <c r="D315" s="447"/>
      <c r="E315" s="447"/>
      <c r="F315" s="447"/>
      <c r="G315" s="447"/>
      <c r="H315" s="447"/>
      <c r="I315" s="447"/>
      <c r="J315" s="447"/>
      <c r="K315" s="447"/>
      <c r="L315" s="447"/>
      <c r="M315" s="447"/>
      <c r="N315" s="447"/>
    </row>
    <row r="316" spans="1:14" ht="24.95" customHeight="1">
      <c r="D316" s="43"/>
      <c r="E316" s="43"/>
      <c r="F316" s="43"/>
      <c r="G316" s="43"/>
      <c r="H316" s="43"/>
      <c r="I316" s="43"/>
      <c r="J316" s="43"/>
      <c r="K316" s="43"/>
    </row>
    <row r="317" spans="1:14" ht="24.95" customHeight="1">
      <c r="D317" s="43"/>
      <c r="E317" s="43"/>
      <c r="F317" s="57" t="s">
        <v>79</v>
      </c>
      <c r="G317" s="43"/>
      <c r="H317" s="43"/>
      <c r="I317" s="43"/>
      <c r="J317" s="43"/>
      <c r="K317" s="43"/>
    </row>
    <row r="318" spans="1:14" ht="24.95" customHeight="1">
      <c r="F318" s="58"/>
    </row>
    <row r="319" spans="1:14" ht="24.95" customHeight="1">
      <c r="F319" s="58"/>
    </row>
    <row r="320" spans="1:14" ht="24.95" customHeight="1">
      <c r="F320" s="57" t="s">
        <v>79</v>
      </c>
    </row>
    <row r="321" spans="1:14" ht="24.95" customHeight="1">
      <c r="F321" s="58"/>
    </row>
    <row r="322" spans="1:14" ht="24.95" customHeight="1">
      <c r="F322" s="57" t="s">
        <v>79</v>
      </c>
    </row>
    <row r="323" spans="1:14" ht="24.95" customHeight="1">
      <c r="F323" s="57"/>
    </row>
    <row r="324" spans="1:14" ht="24.95" customHeight="1">
      <c r="F324" s="57"/>
    </row>
    <row r="325" spans="1:14" ht="24.95" customHeight="1">
      <c r="D325" s="43"/>
      <c r="E325" s="43"/>
      <c r="F325" s="43"/>
      <c r="G325" s="43"/>
      <c r="H325" s="43"/>
      <c r="I325" s="43"/>
      <c r="J325" s="43"/>
      <c r="K325" s="43"/>
    </row>
    <row r="326" spans="1:14" ht="24.95" customHeight="1"/>
    <row r="327" spans="1:14" ht="24.95" customHeight="1"/>
    <row r="328" spans="1:14" ht="24.95" customHeight="1"/>
    <row r="329" spans="1:14" ht="24.95" customHeight="1"/>
    <row r="330" spans="1:14" ht="24.95" customHeight="1"/>
    <row r="331" spans="1:14" ht="24.95" customHeight="1"/>
    <row r="332" spans="1:14" ht="24.95" customHeight="1"/>
    <row r="333" spans="1:14" ht="24.95" customHeight="1"/>
    <row r="334" spans="1:14" ht="24.95" customHeight="1">
      <c r="A334" s="447" t="s">
        <v>131</v>
      </c>
      <c r="B334" s="447"/>
      <c r="C334" s="447"/>
      <c r="D334" s="447"/>
      <c r="E334" s="447"/>
      <c r="F334" s="447"/>
      <c r="G334" s="447"/>
      <c r="H334" s="447"/>
      <c r="I334" s="447"/>
      <c r="J334" s="447"/>
      <c r="K334" s="447"/>
      <c r="L334" s="447"/>
      <c r="M334" s="447"/>
      <c r="N334" s="447"/>
    </row>
    <row r="335" spans="1:14" ht="24.95" customHeight="1">
      <c r="A335" s="447"/>
      <c r="B335" s="447"/>
      <c r="C335" s="447"/>
      <c r="D335" s="447"/>
      <c r="E335" s="447"/>
      <c r="F335" s="447"/>
      <c r="G335" s="447"/>
      <c r="H335" s="447"/>
      <c r="I335" s="447"/>
      <c r="J335" s="447"/>
      <c r="K335" s="447"/>
      <c r="L335" s="447"/>
      <c r="M335" s="447"/>
      <c r="N335" s="447"/>
    </row>
    <row r="336" spans="1:14" ht="24.95" customHeight="1">
      <c r="D336" s="43"/>
      <c r="E336" s="43"/>
      <c r="F336" s="43"/>
      <c r="G336" s="43"/>
      <c r="H336" s="43"/>
      <c r="I336" s="43"/>
      <c r="J336" s="43"/>
      <c r="K336" s="43"/>
    </row>
    <row r="337" spans="4:14" ht="24.95" customHeight="1">
      <c r="D337" s="43"/>
      <c r="E337" s="43"/>
      <c r="F337" s="57" t="s">
        <v>79</v>
      </c>
      <c r="G337" s="43"/>
      <c r="H337" s="43"/>
      <c r="I337" s="43"/>
      <c r="J337" s="43"/>
      <c r="K337" s="43"/>
    </row>
    <row r="338" spans="4:14" ht="24.95" customHeight="1">
      <c r="F338" s="58"/>
      <c r="N338" s="42"/>
    </row>
    <row r="339" spans="4:14" ht="24.95" customHeight="1">
      <c r="F339" s="58"/>
      <c r="N339" s="42"/>
    </row>
    <row r="340" spans="4:14" ht="24.95" customHeight="1">
      <c r="F340" s="57" t="s">
        <v>79</v>
      </c>
      <c r="N340" s="42"/>
    </row>
    <row r="341" spans="4:14" ht="24.95" customHeight="1">
      <c r="F341" s="58"/>
      <c r="N341" s="42"/>
    </row>
    <row r="342" spans="4:14" ht="24.95" customHeight="1">
      <c r="F342" s="57" t="s">
        <v>79</v>
      </c>
      <c r="N342" s="42"/>
    </row>
    <row r="343" spans="4:14" ht="24.95" customHeight="1">
      <c r="F343" s="57"/>
      <c r="N343" s="42"/>
    </row>
    <row r="344" spans="4:14" ht="24.95" customHeight="1">
      <c r="F344" s="57"/>
      <c r="N344" s="42"/>
    </row>
    <row r="345" spans="4:14" ht="24.95" customHeight="1">
      <c r="D345" s="43"/>
      <c r="E345" s="43"/>
      <c r="F345" s="43"/>
      <c r="G345" s="43"/>
      <c r="H345" s="43"/>
      <c r="I345" s="43"/>
      <c r="J345" s="43"/>
      <c r="K345" s="43"/>
      <c r="N345" s="42"/>
    </row>
    <row r="346" spans="4:14" ht="24.95" customHeight="1">
      <c r="N346" s="42"/>
    </row>
    <row r="347" spans="4:14" ht="24.95" customHeight="1">
      <c r="N347" s="42"/>
    </row>
    <row r="348" spans="4:14" ht="24.95" customHeight="1">
      <c r="N348" s="42"/>
    </row>
    <row r="349" spans="4:14" ht="24.95" customHeight="1">
      <c r="N349" s="42"/>
    </row>
    <row r="350" spans="4:14" ht="24.95" customHeight="1">
      <c r="N350" s="42"/>
    </row>
    <row r="351" spans="4:14" ht="24.95" customHeight="1">
      <c r="N351" s="42"/>
    </row>
    <row r="352" spans="4:14" ht="24.95" customHeight="1">
      <c r="N352" s="42"/>
    </row>
    <row r="353" spans="1:14" ht="24.95" customHeight="1">
      <c r="N353" s="42"/>
    </row>
    <row r="354" spans="1:14" ht="24.95" customHeight="1">
      <c r="A354" s="447" t="s">
        <v>116</v>
      </c>
      <c r="B354" s="447"/>
      <c r="C354" s="447"/>
      <c r="D354" s="447"/>
      <c r="E354" s="447"/>
      <c r="F354" s="447"/>
      <c r="G354" s="447"/>
      <c r="H354" s="447"/>
      <c r="I354" s="447"/>
      <c r="J354" s="447"/>
      <c r="K354" s="447"/>
      <c r="L354" s="447"/>
      <c r="M354" s="447"/>
      <c r="N354" s="447"/>
    </row>
    <row r="355" spans="1:14" ht="24.95" customHeight="1">
      <c r="A355" s="447"/>
      <c r="B355" s="447"/>
      <c r="C355" s="447"/>
      <c r="D355" s="447"/>
      <c r="E355" s="447"/>
      <c r="F355" s="447"/>
      <c r="G355" s="447"/>
      <c r="H355" s="447"/>
      <c r="I355" s="447"/>
      <c r="J355" s="447"/>
      <c r="K355" s="447"/>
      <c r="L355" s="447"/>
      <c r="M355" s="447"/>
      <c r="N355" s="447"/>
    </row>
    <row r="356" spans="1:14" ht="24.95" customHeight="1">
      <c r="D356" s="43"/>
      <c r="E356" s="43"/>
      <c r="F356" s="43"/>
      <c r="G356" s="43"/>
      <c r="H356" s="43"/>
      <c r="I356" s="43"/>
      <c r="J356" s="43"/>
      <c r="K356" s="43"/>
    </row>
    <row r="357" spans="1:14" ht="24.95" customHeight="1">
      <c r="D357" s="43"/>
      <c r="E357" s="43"/>
      <c r="F357" s="57" t="s">
        <v>79</v>
      </c>
      <c r="G357" s="43"/>
      <c r="H357" s="43"/>
      <c r="I357" s="43"/>
      <c r="J357" s="43"/>
      <c r="K357" s="43"/>
    </row>
    <row r="358" spans="1:14" ht="24.95" customHeight="1">
      <c r="F358" s="58"/>
    </row>
    <row r="359" spans="1:14" ht="24.95" customHeight="1">
      <c r="F359" s="58"/>
    </row>
    <row r="360" spans="1:14" ht="24.95" customHeight="1">
      <c r="F360" s="57" t="s">
        <v>79</v>
      </c>
    </row>
    <row r="361" spans="1:14" ht="24.95" customHeight="1">
      <c r="F361" s="58"/>
    </row>
    <row r="362" spans="1:14" ht="24.95" customHeight="1">
      <c r="F362" s="57" t="s">
        <v>79</v>
      </c>
    </row>
    <row r="363" spans="1:14" ht="24.95" customHeight="1">
      <c r="F363" s="57"/>
    </row>
    <row r="364" spans="1:14" ht="24.95" customHeight="1">
      <c r="F364" s="57"/>
    </row>
    <row r="365" spans="1:14" ht="24.95" customHeight="1">
      <c r="D365" s="43"/>
      <c r="E365" s="43"/>
      <c r="F365" s="43"/>
      <c r="G365" s="43"/>
      <c r="H365" s="43"/>
      <c r="I365" s="43"/>
      <c r="J365" s="43"/>
      <c r="K365" s="43"/>
    </row>
    <row r="366" spans="1:14" ht="24.95" customHeight="1"/>
    <row r="367" spans="1:14" ht="24.95" customHeight="1"/>
    <row r="368" spans="1:14" ht="24.95" customHeight="1"/>
    <row r="369" spans="1:14" ht="24.95" customHeight="1"/>
    <row r="370" spans="1:14" ht="24.95" customHeight="1"/>
    <row r="371" spans="1:14" ht="24.95" customHeight="1"/>
    <row r="372" spans="1:14" ht="24.95" customHeight="1"/>
    <row r="373" spans="1:14" ht="24.95" customHeight="1"/>
    <row r="374" spans="1:14" ht="24.95" customHeight="1">
      <c r="A374" s="447" t="s">
        <v>115</v>
      </c>
      <c r="B374" s="447"/>
      <c r="C374" s="447"/>
      <c r="D374" s="447"/>
      <c r="E374" s="447"/>
      <c r="F374" s="447"/>
      <c r="G374" s="447"/>
      <c r="H374" s="447"/>
      <c r="I374" s="447"/>
      <c r="J374" s="447"/>
      <c r="K374" s="447"/>
      <c r="L374" s="447"/>
      <c r="M374" s="447"/>
      <c r="N374" s="447"/>
    </row>
    <row r="375" spans="1:14" ht="24.95" customHeight="1">
      <c r="A375" s="447"/>
      <c r="B375" s="447"/>
      <c r="C375" s="447"/>
      <c r="D375" s="447"/>
      <c r="E375" s="447"/>
      <c r="F375" s="447"/>
      <c r="G375" s="447"/>
      <c r="H375" s="447"/>
      <c r="I375" s="447"/>
      <c r="J375" s="447"/>
      <c r="K375" s="447"/>
      <c r="L375" s="447"/>
      <c r="M375" s="447"/>
      <c r="N375" s="447"/>
    </row>
    <row r="376" spans="1:14" ht="24.95" customHeight="1">
      <c r="D376" s="43"/>
      <c r="E376" s="43"/>
      <c r="F376" s="43"/>
      <c r="G376" s="43"/>
      <c r="H376" s="43"/>
      <c r="I376" s="43"/>
      <c r="J376" s="43"/>
      <c r="K376" s="43"/>
    </row>
    <row r="377" spans="1:14" ht="24.95" customHeight="1">
      <c r="D377" s="43"/>
      <c r="E377" s="43"/>
      <c r="F377" s="57" t="s">
        <v>79</v>
      </c>
      <c r="G377" s="43"/>
      <c r="H377" s="43"/>
      <c r="I377" s="43"/>
      <c r="J377" s="43"/>
      <c r="K377" s="43"/>
    </row>
    <row r="378" spans="1:14" ht="24.95" customHeight="1">
      <c r="F378" s="58"/>
    </row>
    <row r="379" spans="1:14" ht="24.95" customHeight="1">
      <c r="F379" s="58"/>
    </row>
    <row r="380" spans="1:14" ht="24.95" customHeight="1">
      <c r="F380" s="57" t="s">
        <v>79</v>
      </c>
    </row>
    <row r="381" spans="1:14" ht="24.95" customHeight="1">
      <c r="F381" s="58"/>
    </row>
    <row r="382" spans="1:14" ht="24.95" customHeight="1">
      <c r="F382" s="57" t="s">
        <v>79</v>
      </c>
    </row>
    <row r="383" spans="1:14" ht="24.95" customHeight="1">
      <c r="F383" s="57"/>
    </row>
    <row r="384" spans="1:14" ht="24.95" customHeight="1">
      <c r="F384" s="57"/>
    </row>
    <row r="385" spans="1:14" ht="24.95" customHeight="1">
      <c r="D385" s="43"/>
      <c r="E385" s="43"/>
      <c r="F385" s="43"/>
      <c r="G385" s="43"/>
      <c r="H385" s="43"/>
      <c r="I385" s="43"/>
      <c r="J385" s="43"/>
      <c r="K385" s="43"/>
    </row>
    <row r="386" spans="1:14" ht="24.95" customHeight="1"/>
    <row r="387" spans="1:14" ht="24.95" customHeight="1"/>
    <row r="388" spans="1:14" ht="24.95" customHeight="1"/>
    <row r="389" spans="1:14" ht="24.95" customHeight="1"/>
    <row r="390" spans="1:14" ht="24.95" customHeight="1"/>
    <row r="391" spans="1:14" ht="24.95" customHeight="1"/>
    <row r="392" spans="1:14" ht="24.95" customHeight="1"/>
    <row r="393" spans="1:14" ht="24.95" customHeight="1"/>
    <row r="394" spans="1:14" ht="24.95" customHeight="1">
      <c r="A394" s="447" t="s">
        <v>117</v>
      </c>
      <c r="B394" s="447"/>
      <c r="C394" s="447"/>
      <c r="D394" s="447"/>
      <c r="E394" s="447"/>
      <c r="F394" s="447"/>
      <c r="G394" s="447"/>
      <c r="H394" s="447"/>
      <c r="I394" s="447"/>
      <c r="J394" s="447"/>
      <c r="K394" s="447"/>
      <c r="L394" s="447"/>
      <c r="M394" s="447"/>
      <c r="N394" s="447"/>
    </row>
    <row r="395" spans="1:14" ht="24.95" customHeight="1">
      <c r="A395" s="447"/>
      <c r="B395" s="447"/>
      <c r="C395" s="447"/>
      <c r="D395" s="447"/>
      <c r="E395" s="447"/>
      <c r="F395" s="447"/>
      <c r="G395" s="447"/>
      <c r="H395" s="447"/>
      <c r="I395" s="447"/>
      <c r="J395" s="447"/>
      <c r="K395" s="447"/>
      <c r="L395" s="447"/>
      <c r="M395" s="447"/>
      <c r="N395" s="447"/>
    </row>
    <row r="396" spans="1:14" ht="24.95" customHeight="1">
      <c r="D396" s="43"/>
      <c r="E396" s="43"/>
      <c r="F396" s="43"/>
      <c r="G396" s="43"/>
      <c r="H396" s="43"/>
      <c r="I396" s="43"/>
      <c r="J396" s="43"/>
      <c r="K396" s="43"/>
    </row>
    <row r="397" spans="1:14" ht="24.95" customHeight="1">
      <c r="D397" s="43"/>
      <c r="E397" s="43"/>
      <c r="F397" s="57" t="s">
        <v>79</v>
      </c>
      <c r="G397" s="43"/>
      <c r="H397" s="43"/>
      <c r="I397" s="43"/>
      <c r="J397" s="43"/>
      <c r="K397" s="43"/>
    </row>
    <row r="398" spans="1:14" ht="24.95" customHeight="1">
      <c r="F398" s="58"/>
      <c r="N398" s="42"/>
    </row>
    <row r="399" spans="1:14" ht="24.95" customHeight="1">
      <c r="F399" s="58"/>
      <c r="N399" s="42"/>
    </row>
    <row r="400" spans="1:14" ht="24.95" customHeight="1">
      <c r="F400" s="57" t="s">
        <v>79</v>
      </c>
      <c r="N400" s="42"/>
    </row>
    <row r="401" spans="1:14" ht="24.95" customHeight="1">
      <c r="F401" s="58"/>
      <c r="N401" s="42"/>
    </row>
    <row r="402" spans="1:14" ht="24.95" customHeight="1">
      <c r="F402" s="57" t="s">
        <v>79</v>
      </c>
      <c r="N402" s="42"/>
    </row>
    <row r="403" spans="1:14" ht="24.95" customHeight="1">
      <c r="F403" s="57"/>
      <c r="N403" s="42"/>
    </row>
    <row r="404" spans="1:14" ht="24.95" customHeight="1">
      <c r="F404" s="57"/>
      <c r="N404" s="42"/>
    </row>
    <row r="405" spans="1:14" ht="24.95" customHeight="1">
      <c r="D405" s="43"/>
      <c r="E405" s="43"/>
      <c r="F405" s="43"/>
      <c r="G405" s="43"/>
      <c r="H405" s="43"/>
      <c r="I405" s="43"/>
      <c r="J405" s="43"/>
      <c r="K405" s="43"/>
      <c r="N405" s="42"/>
    </row>
    <row r="406" spans="1:14" ht="24.95" customHeight="1">
      <c r="N406" s="42"/>
    </row>
    <row r="407" spans="1:14" ht="24.95" customHeight="1">
      <c r="N407" s="42"/>
    </row>
    <row r="408" spans="1:14" ht="24.95" customHeight="1">
      <c r="N408" s="42"/>
    </row>
    <row r="409" spans="1:14" ht="24.95" customHeight="1">
      <c r="N409" s="42"/>
    </row>
    <row r="410" spans="1:14" ht="24.95" customHeight="1">
      <c r="N410" s="42"/>
    </row>
    <row r="411" spans="1:14" ht="24.95" customHeight="1">
      <c r="N411" s="42"/>
    </row>
    <row r="412" spans="1:14" ht="24.95" customHeight="1">
      <c r="N412" s="42"/>
    </row>
    <row r="413" spans="1:14" ht="24.95" customHeight="1">
      <c r="N413" s="42"/>
    </row>
    <row r="414" spans="1:14" ht="24.95" customHeight="1">
      <c r="A414" s="447" t="s">
        <v>118</v>
      </c>
      <c r="B414" s="447"/>
      <c r="C414" s="447"/>
      <c r="D414" s="447"/>
      <c r="E414" s="447"/>
      <c r="F414" s="447"/>
      <c r="G414" s="447"/>
      <c r="H414" s="447"/>
      <c r="I414" s="447"/>
      <c r="J414" s="447"/>
      <c r="K414" s="447"/>
      <c r="L414" s="447"/>
      <c r="M414" s="447"/>
      <c r="N414" s="447"/>
    </row>
    <row r="415" spans="1:14" ht="24.95" customHeight="1">
      <c r="A415" s="447"/>
      <c r="B415" s="447"/>
      <c r="C415" s="447"/>
      <c r="D415" s="447"/>
      <c r="E415" s="447"/>
      <c r="F415" s="447"/>
      <c r="G415" s="447"/>
      <c r="H415" s="447"/>
      <c r="I415" s="447"/>
      <c r="J415" s="447"/>
      <c r="K415" s="447"/>
      <c r="L415" s="447"/>
      <c r="M415" s="447"/>
      <c r="N415" s="447"/>
    </row>
    <row r="416" spans="1:14" ht="24.95" customHeight="1">
      <c r="D416" s="43"/>
      <c r="E416" s="43"/>
      <c r="F416" s="43"/>
      <c r="G416" s="43"/>
      <c r="H416" s="43"/>
      <c r="I416" s="43"/>
      <c r="J416" s="43"/>
      <c r="K416" s="43"/>
    </row>
    <row r="417" spans="4:14" ht="24.95" customHeight="1">
      <c r="D417" s="43"/>
      <c r="E417" s="43"/>
      <c r="F417" s="57" t="s">
        <v>79</v>
      </c>
      <c r="G417" s="43"/>
      <c r="H417" s="43"/>
      <c r="I417" s="43"/>
      <c r="J417" s="43"/>
      <c r="K417" s="43"/>
    </row>
    <row r="418" spans="4:14" ht="24.95" customHeight="1">
      <c r="F418" s="58"/>
    </row>
    <row r="419" spans="4:14" ht="24.95" customHeight="1">
      <c r="F419" s="58"/>
    </row>
    <row r="420" spans="4:14" ht="24.95" customHeight="1">
      <c r="F420" s="57" t="s">
        <v>79</v>
      </c>
    </row>
    <row r="421" spans="4:14" ht="24.95" customHeight="1">
      <c r="F421" s="58"/>
    </row>
    <row r="422" spans="4:14" ht="24.95" customHeight="1">
      <c r="F422" s="57" t="s">
        <v>79</v>
      </c>
    </row>
    <row r="423" spans="4:14" ht="24.95" customHeight="1">
      <c r="F423" s="57"/>
    </row>
    <row r="424" spans="4:14" ht="24.95" customHeight="1">
      <c r="F424" s="57"/>
    </row>
    <row r="425" spans="4:14" ht="24.95" customHeight="1">
      <c r="D425" s="43"/>
      <c r="E425" s="43"/>
      <c r="F425" s="43"/>
      <c r="G425" s="43"/>
      <c r="H425" s="43"/>
      <c r="I425" s="43"/>
      <c r="J425" s="43"/>
      <c r="K425" s="43"/>
      <c r="N425" s="42"/>
    </row>
    <row r="426" spans="4:14" ht="24.95" customHeight="1">
      <c r="N426" s="42"/>
    </row>
    <row r="427" spans="4:14" ht="24.95" customHeight="1">
      <c r="N427" s="42"/>
    </row>
    <row r="428" spans="4:14" ht="24.95" customHeight="1">
      <c r="N428" s="42"/>
    </row>
    <row r="429" spans="4:14" ht="24.95" customHeight="1">
      <c r="N429" s="42"/>
    </row>
    <row r="430" spans="4:14" ht="24.95" customHeight="1">
      <c r="N430" s="42"/>
    </row>
    <row r="431" spans="4:14" ht="24.95" customHeight="1">
      <c r="N431" s="42"/>
    </row>
    <row r="432" spans="4:14" ht="24.95" customHeight="1">
      <c r="N432" s="42"/>
    </row>
    <row r="433" spans="1:14" ht="24.95" customHeight="1">
      <c r="N433" s="42"/>
    </row>
    <row r="434" spans="1:14" ht="24.95" customHeight="1">
      <c r="A434" s="447" t="s">
        <v>118</v>
      </c>
      <c r="B434" s="447"/>
      <c r="C434" s="447"/>
      <c r="D434" s="447"/>
      <c r="E434" s="447"/>
      <c r="F434" s="447"/>
      <c r="G434" s="447"/>
      <c r="H434" s="447"/>
      <c r="I434" s="447"/>
      <c r="J434" s="447"/>
      <c r="K434" s="447"/>
      <c r="L434" s="447"/>
      <c r="M434" s="447"/>
      <c r="N434" s="447"/>
    </row>
    <row r="435" spans="1:14" ht="24.95" customHeight="1">
      <c r="A435" s="447"/>
      <c r="B435" s="447"/>
      <c r="C435" s="447"/>
      <c r="D435" s="447"/>
      <c r="E435" s="447"/>
      <c r="F435" s="447"/>
      <c r="G435" s="447"/>
      <c r="H435" s="447"/>
      <c r="I435" s="447"/>
      <c r="J435" s="447"/>
      <c r="K435" s="447"/>
      <c r="L435" s="447"/>
      <c r="M435" s="447"/>
      <c r="N435" s="447"/>
    </row>
    <row r="436" spans="1:14" ht="24.95" customHeight="1">
      <c r="D436" s="43"/>
      <c r="E436" s="43"/>
      <c r="F436" s="43"/>
      <c r="G436" s="43"/>
      <c r="H436" s="43"/>
      <c r="I436" s="43"/>
      <c r="J436" s="43"/>
      <c r="K436" s="43"/>
    </row>
    <row r="437" spans="1:14" ht="24.95" customHeight="1">
      <c r="D437" s="43"/>
      <c r="E437" s="43"/>
      <c r="F437" s="57" t="s">
        <v>79</v>
      </c>
      <c r="G437" s="43"/>
      <c r="H437" s="43"/>
      <c r="I437" s="43"/>
      <c r="J437" s="43"/>
      <c r="K437" s="43"/>
    </row>
    <row r="438" spans="1:14" ht="24.95" customHeight="1">
      <c r="F438" s="58"/>
    </row>
    <row r="439" spans="1:14" ht="24.95" customHeight="1">
      <c r="F439" s="58"/>
    </row>
    <row r="440" spans="1:14" ht="24.95" customHeight="1">
      <c r="F440" s="57" t="s">
        <v>79</v>
      </c>
    </row>
    <row r="441" spans="1:14" ht="24.95" customHeight="1">
      <c r="F441" s="58"/>
    </row>
    <row r="442" spans="1:14" ht="24.95" customHeight="1">
      <c r="F442" s="57" t="s">
        <v>79</v>
      </c>
    </row>
    <row r="443" spans="1:14" ht="24.95" customHeight="1">
      <c r="F443" s="57"/>
    </row>
    <row r="444" spans="1:14" ht="24.95" customHeight="1">
      <c r="F444" s="57"/>
    </row>
    <row r="445" spans="1:14" ht="24.95" customHeight="1">
      <c r="D445" s="43"/>
      <c r="E445" s="43"/>
      <c r="F445" s="43"/>
      <c r="G445" s="43"/>
      <c r="H445" s="43"/>
      <c r="I445" s="43"/>
      <c r="J445" s="43"/>
      <c r="K445" s="43"/>
      <c r="N445" s="42"/>
    </row>
    <row r="446" spans="1:14" ht="24.95" customHeight="1">
      <c r="N446" s="42"/>
    </row>
    <row r="447" spans="1:14" ht="24.95" customHeight="1">
      <c r="N447" s="42"/>
    </row>
    <row r="448" spans="1:14" ht="24.95" customHeight="1">
      <c r="N448" s="42"/>
    </row>
    <row r="449" spans="1:14" ht="24.95" customHeight="1">
      <c r="N449" s="42"/>
    </row>
    <row r="450" spans="1:14" ht="24.95" customHeight="1">
      <c r="N450" s="42"/>
    </row>
    <row r="451" spans="1:14" ht="24.95" customHeight="1">
      <c r="N451" s="42"/>
    </row>
    <row r="452" spans="1:14" ht="24.95" customHeight="1">
      <c r="N452" s="42"/>
    </row>
    <row r="453" spans="1:14" ht="24.95" customHeight="1">
      <c r="N453" s="42"/>
    </row>
    <row r="454" spans="1:14" ht="24.95" customHeight="1">
      <c r="A454" s="447" t="s">
        <v>121</v>
      </c>
      <c r="B454" s="447"/>
      <c r="C454" s="447"/>
      <c r="D454" s="447"/>
      <c r="E454" s="447"/>
      <c r="F454" s="447"/>
      <c r="G454" s="447"/>
      <c r="H454" s="447"/>
      <c r="I454" s="447"/>
      <c r="J454" s="447"/>
      <c r="K454" s="447"/>
      <c r="L454" s="447"/>
      <c r="M454" s="447"/>
      <c r="N454" s="447"/>
    </row>
    <row r="455" spans="1:14" ht="24.95" customHeight="1">
      <c r="A455" s="447"/>
      <c r="B455" s="447"/>
      <c r="C455" s="447"/>
      <c r="D455" s="447"/>
      <c r="E455" s="447"/>
      <c r="F455" s="447"/>
      <c r="G455" s="447"/>
      <c r="H455" s="447"/>
      <c r="I455" s="447"/>
      <c r="J455" s="447"/>
      <c r="K455" s="447"/>
      <c r="L455" s="447"/>
      <c r="M455" s="447"/>
      <c r="N455" s="447"/>
    </row>
    <row r="456" spans="1:14" ht="24.95" customHeight="1">
      <c r="D456" s="43"/>
      <c r="E456" s="43"/>
      <c r="F456" s="43"/>
      <c r="G456" s="43"/>
      <c r="H456" s="43"/>
      <c r="I456" s="43"/>
      <c r="J456" s="43"/>
      <c r="K456" s="43"/>
    </row>
    <row r="457" spans="1:14" ht="24.95" customHeight="1">
      <c r="D457" s="43"/>
      <c r="E457" s="43"/>
      <c r="F457" s="57" t="s">
        <v>79</v>
      </c>
      <c r="G457" s="43"/>
      <c r="H457" s="43"/>
      <c r="I457" s="43"/>
      <c r="J457" s="43"/>
      <c r="K457" s="43"/>
    </row>
    <row r="458" spans="1:14" ht="24.95" customHeight="1">
      <c r="F458" s="58"/>
    </row>
    <row r="459" spans="1:14" ht="24.95" customHeight="1">
      <c r="F459" s="58"/>
    </row>
    <row r="460" spans="1:14" ht="24.95" customHeight="1">
      <c r="F460" s="57" t="s">
        <v>79</v>
      </c>
    </row>
    <row r="461" spans="1:14" ht="24.95" customHeight="1">
      <c r="F461" s="58"/>
    </row>
    <row r="462" spans="1:14" ht="24.95" customHeight="1">
      <c r="F462" s="57" t="s">
        <v>79</v>
      </c>
    </row>
    <row r="463" spans="1:14" ht="24.95" customHeight="1">
      <c r="F463" s="57"/>
    </row>
    <row r="464" spans="1:14" ht="24.95" customHeight="1">
      <c r="F464" s="57"/>
    </row>
    <row r="465" spans="1:14" ht="24.95" customHeight="1">
      <c r="D465" s="43"/>
      <c r="E465" s="43"/>
      <c r="F465" s="43"/>
      <c r="G465" s="43"/>
      <c r="H465" s="43"/>
      <c r="I465" s="43"/>
      <c r="J465" s="43"/>
      <c r="K465" s="43"/>
      <c r="N465" s="42"/>
    </row>
    <row r="466" spans="1:14" ht="24.95" customHeight="1">
      <c r="N466" s="42"/>
    </row>
    <row r="467" spans="1:14" ht="24.95" customHeight="1">
      <c r="N467" s="42"/>
    </row>
    <row r="468" spans="1:14" ht="24.95" customHeight="1">
      <c r="N468" s="42"/>
    </row>
    <row r="469" spans="1:14" ht="24.95" customHeight="1">
      <c r="N469" s="42"/>
    </row>
    <row r="470" spans="1:14" ht="24.95" customHeight="1">
      <c r="N470" s="42"/>
    </row>
    <row r="471" spans="1:14" ht="24.95" customHeight="1">
      <c r="N471" s="42"/>
    </row>
    <row r="472" spans="1:14" ht="24.95" customHeight="1">
      <c r="N472" s="42"/>
    </row>
    <row r="473" spans="1:14" ht="24.95" customHeight="1">
      <c r="N473" s="42"/>
    </row>
    <row r="474" spans="1:14" ht="24.95" customHeight="1">
      <c r="A474" s="447" t="s">
        <v>119</v>
      </c>
      <c r="B474" s="447"/>
      <c r="C474" s="447"/>
      <c r="D474" s="447"/>
      <c r="E474" s="447"/>
      <c r="F474" s="447"/>
      <c r="G474" s="447"/>
      <c r="H474" s="447"/>
      <c r="I474" s="447"/>
      <c r="J474" s="447"/>
      <c r="K474" s="447"/>
      <c r="L474" s="447"/>
      <c r="M474" s="447"/>
      <c r="N474" s="447"/>
    </row>
    <row r="475" spans="1:14" ht="24.95" customHeight="1">
      <c r="A475" s="447"/>
      <c r="B475" s="447"/>
      <c r="C475" s="447"/>
      <c r="D475" s="447"/>
      <c r="E475" s="447"/>
      <c r="F475" s="447"/>
      <c r="G475" s="447"/>
      <c r="H475" s="447"/>
      <c r="I475" s="447"/>
      <c r="J475" s="447"/>
      <c r="K475" s="447"/>
      <c r="L475" s="447"/>
      <c r="M475" s="447"/>
      <c r="N475" s="447"/>
    </row>
    <row r="476" spans="1:14" ht="24.95" customHeight="1">
      <c r="D476" s="43"/>
      <c r="E476" s="43"/>
      <c r="F476" s="43"/>
      <c r="G476" s="43"/>
      <c r="H476" s="43"/>
      <c r="I476" s="43"/>
      <c r="J476" s="43"/>
      <c r="K476" s="43"/>
    </row>
    <row r="477" spans="1:14" ht="24.95" customHeight="1">
      <c r="D477" s="43"/>
      <c r="E477" s="43"/>
      <c r="F477" s="57" t="s">
        <v>79</v>
      </c>
      <c r="G477" s="43"/>
      <c r="H477" s="43"/>
      <c r="I477" s="43"/>
      <c r="J477" s="43"/>
      <c r="K477" s="43"/>
    </row>
    <row r="478" spans="1:14" ht="24.95" customHeight="1">
      <c r="F478" s="58"/>
    </row>
    <row r="479" spans="1:14" ht="24.95" customHeight="1">
      <c r="F479" s="58"/>
    </row>
    <row r="480" spans="1:14" ht="24.95" customHeight="1">
      <c r="F480" s="57" t="s">
        <v>79</v>
      </c>
    </row>
    <row r="481" spans="1:14" ht="24.95" customHeight="1">
      <c r="F481" s="58"/>
    </row>
    <row r="482" spans="1:14" ht="24.95" customHeight="1">
      <c r="F482" s="57" t="s">
        <v>79</v>
      </c>
    </row>
    <row r="483" spans="1:14" ht="24.95" customHeight="1">
      <c r="F483" s="57"/>
    </row>
    <row r="484" spans="1:14" ht="24.95" customHeight="1">
      <c r="F484" s="57"/>
    </row>
    <row r="485" spans="1:14" ht="24.95" customHeight="1">
      <c r="D485" s="43"/>
      <c r="E485" s="43"/>
      <c r="F485" s="43"/>
      <c r="G485" s="43"/>
      <c r="H485" s="43"/>
      <c r="I485" s="43"/>
      <c r="J485" s="43"/>
      <c r="K485" s="43"/>
      <c r="N485" s="42"/>
    </row>
    <row r="486" spans="1:14" ht="24.95" customHeight="1">
      <c r="N486" s="42"/>
    </row>
    <row r="487" spans="1:14" ht="24.95" customHeight="1">
      <c r="N487" s="42"/>
    </row>
    <row r="488" spans="1:14" ht="24.95" customHeight="1">
      <c r="N488" s="42"/>
    </row>
    <row r="489" spans="1:14" ht="24.95" customHeight="1">
      <c r="N489" s="42"/>
    </row>
    <row r="490" spans="1:14" ht="24.95" customHeight="1">
      <c r="N490" s="42"/>
    </row>
    <row r="491" spans="1:14" ht="24.95" customHeight="1">
      <c r="N491" s="42"/>
    </row>
    <row r="492" spans="1:14" ht="24.95" customHeight="1">
      <c r="N492" s="42"/>
    </row>
    <row r="493" spans="1:14" ht="24.95" customHeight="1">
      <c r="N493" s="42"/>
    </row>
    <row r="494" spans="1:14" ht="24.95" customHeight="1">
      <c r="A494" s="447" t="s">
        <v>120</v>
      </c>
      <c r="B494" s="447"/>
      <c r="C494" s="447"/>
      <c r="D494" s="447"/>
      <c r="E494" s="447"/>
      <c r="F494" s="447"/>
      <c r="G494" s="447"/>
      <c r="H494" s="447"/>
      <c r="I494" s="447"/>
      <c r="J494" s="447"/>
      <c r="K494" s="447"/>
      <c r="L494" s="447"/>
      <c r="M494" s="447"/>
      <c r="N494" s="447"/>
    </row>
    <row r="495" spans="1:14" ht="24.95" customHeight="1">
      <c r="A495" s="447"/>
      <c r="B495" s="447"/>
      <c r="C495" s="447"/>
      <c r="D495" s="447"/>
      <c r="E495" s="447"/>
      <c r="F495" s="447"/>
      <c r="G495" s="447"/>
      <c r="H495" s="447"/>
      <c r="I495" s="447"/>
      <c r="J495" s="447"/>
      <c r="K495" s="447"/>
      <c r="L495" s="447"/>
      <c r="M495" s="447"/>
      <c r="N495" s="447"/>
    </row>
    <row r="496" spans="1:14" ht="24.95" customHeight="1">
      <c r="D496" s="43"/>
      <c r="E496" s="43"/>
      <c r="F496" s="43"/>
      <c r="G496" s="43"/>
      <c r="H496" s="43"/>
      <c r="I496" s="43"/>
      <c r="J496" s="43"/>
      <c r="K496" s="43"/>
    </row>
    <row r="497" spans="4:11" ht="24.95" customHeight="1">
      <c r="D497" s="43"/>
      <c r="E497" s="43"/>
      <c r="F497" s="57" t="s">
        <v>79</v>
      </c>
      <c r="G497" s="43"/>
      <c r="H497" s="43"/>
      <c r="I497" s="43"/>
      <c r="J497" s="43"/>
      <c r="K497" s="43"/>
    </row>
    <row r="498" spans="4:11" ht="24.95" customHeight="1">
      <c r="F498" s="58"/>
    </row>
    <row r="499" spans="4:11" ht="24.95" customHeight="1">
      <c r="F499" s="58"/>
    </row>
    <row r="500" spans="4:11" ht="24.95" customHeight="1">
      <c r="F500" s="57" t="s">
        <v>79</v>
      </c>
    </row>
    <row r="501" spans="4:11" ht="24.95" customHeight="1">
      <c r="F501" s="58"/>
    </row>
    <row r="502" spans="4:11" ht="24.95" customHeight="1">
      <c r="F502" s="57" t="s">
        <v>79</v>
      </c>
    </row>
    <row r="503" spans="4:11" ht="24.95" customHeight="1">
      <c r="F503" s="57"/>
    </row>
    <row r="504" spans="4:11" ht="24.95" customHeight="1">
      <c r="F504" s="57"/>
    </row>
  </sheetData>
  <mergeCells count="24">
    <mergeCell ref="A254:N255"/>
    <mergeCell ref="A274:N275"/>
    <mergeCell ref="A414:N415"/>
    <mergeCell ref="A314:N315"/>
    <mergeCell ref="A334:N335"/>
    <mergeCell ref="A354:N355"/>
    <mergeCell ref="A374:N375"/>
    <mergeCell ref="A394:N395"/>
    <mergeCell ref="A494:N495"/>
    <mergeCell ref="A434:N435"/>
    <mergeCell ref="A454:N455"/>
    <mergeCell ref="A474:N475"/>
    <mergeCell ref="A6:N7"/>
    <mergeCell ref="A10:N10"/>
    <mergeCell ref="A51:N52"/>
    <mergeCell ref="A104:O105"/>
    <mergeCell ref="A294:N295"/>
    <mergeCell ref="A71:N72"/>
    <mergeCell ref="A91:N92"/>
    <mergeCell ref="A154:N155"/>
    <mergeCell ref="A174:N175"/>
    <mergeCell ref="A194:N195"/>
    <mergeCell ref="A214:N215"/>
    <mergeCell ref="A234:N235"/>
  </mergeCells>
  <phoneticPr fontId="267" type="noConversion"/>
  <printOptions horizontalCentered="1"/>
  <pageMargins left="0.39370078740157483" right="0" top="0.98425196850393704" bottom="0.39370078740157483" header="0.51181102362204722" footer="0.31496062992125984"/>
  <pageSetup paperSize="9" scale="55" fitToHeight="0" orientation="portrait" r:id="rId1"/>
  <headerFooter alignWithMargins="0">
    <oddHeader>&amp;R&amp;"굴림체,보통"</oddHeader>
  </headerFooter>
  <rowBreaks count="22" manualBreakCount="22">
    <brk id="41" max="16383" man="1"/>
    <brk id="61" max="16383" man="1"/>
    <brk id="81" max="16383" man="1"/>
    <brk id="101" max="16383" man="1"/>
    <brk id="144" max="16383" man="1"/>
    <brk id="164" max="14" man="1"/>
    <brk id="184" max="14" man="1"/>
    <brk id="204" max="14" man="1"/>
    <brk id="224" max="14" man="1"/>
    <brk id="244" max="14" man="1"/>
    <brk id="264" max="14" man="1"/>
    <brk id="284" max="14" man="1"/>
    <brk id="304" max="14" man="1"/>
    <brk id="324" max="14" man="1"/>
    <brk id="344" max="14" man="1"/>
    <brk id="364" max="14" man="1"/>
    <brk id="384" max="14" man="1"/>
    <brk id="404" max="14" man="1"/>
    <brk id="424" max="14" man="1"/>
    <brk id="444" max="14" man="1"/>
    <brk id="464" max="14" man="1"/>
    <brk id="484" max="1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view="pageBreakPreview" zoomScale="115" zoomScaleNormal="100" zoomScaleSheetLayoutView="115" workbookViewId="0">
      <selection sqref="A1:F1"/>
    </sheetView>
  </sheetViews>
  <sheetFormatPr defaultRowHeight="14.25"/>
  <cols>
    <col min="1" max="1" width="9" style="333"/>
    <col min="2" max="2" width="7.5" style="333" bestFit="1" customWidth="1"/>
    <col min="3" max="3" width="9.75" style="333" customWidth="1"/>
    <col min="4" max="5" width="23.625" style="333" customWidth="1"/>
    <col min="6" max="6" width="31.375" style="333" customWidth="1"/>
    <col min="7" max="16384" width="9" style="333"/>
  </cols>
  <sheetData>
    <row r="1" spans="1:6" s="332" customFormat="1" ht="25.5">
      <c r="A1" s="455" t="s">
        <v>535</v>
      </c>
      <c r="B1" s="456"/>
      <c r="C1" s="456"/>
      <c r="D1" s="456"/>
      <c r="E1" s="456"/>
      <c r="F1" s="456"/>
    </row>
    <row r="2" spans="1:6" s="332" customFormat="1" ht="26.25" thickBot="1">
      <c r="A2" s="406"/>
      <c r="B2" s="406"/>
      <c r="C2" s="406"/>
      <c r="D2" s="406"/>
      <c r="E2" s="406"/>
      <c r="F2" s="406"/>
    </row>
    <row r="3" spans="1:6" ht="37.5" customHeight="1">
      <c r="A3" s="457" t="s">
        <v>413</v>
      </c>
      <c r="B3" s="458"/>
      <c r="C3" s="459"/>
      <c r="D3" s="337" t="s">
        <v>447</v>
      </c>
      <c r="E3" s="337" t="s">
        <v>448</v>
      </c>
      <c r="F3" s="347" t="s">
        <v>430</v>
      </c>
    </row>
    <row r="4" spans="1:6" ht="37.5" customHeight="1">
      <c r="A4" s="460" t="s">
        <v>414</v>
      </c>
      <c r="B4" s="461"/>
      <c r="C4" s="461"/>
      <c r="D4" s="338"/>
      <c r="E4" s="338"/>
      <c r="F4" s="348"/>
    </row>
    <row r="5" spans="1:6" ht="37.5" customHeight="1">
      <c r="A5" s="467" t="s">
        <v>492</v>
      </c>
      <c r="B5" s="468"/>
      <c r="C5" s="469"/>
      <c r="D5" s="338"/>
      <c r="E5" s="338"/>
      <c r="F5" s="348"/>
    </row>
    <row r="6" spans="1:6" ht="37.5" customHeight="1">
      <c r="A6" s="462" t="s">
        <v>449</v>
      </c>
      <c r="B6" s="463"/>
      <c r="C6" s="463"/>
      <c r="D6" s="407"/>
      <c r="E6" s="407"/>
      <c r="F6" s="408"/>
    </row>
    <row r="7" spans="1:6" ht="37.5" customHeight="1">
      <c r="A7" s="464" t="s">
        <v>416</v>
      </c>
      <c r="B7" s="465"/>
      <c r="C7" s="466"/>
      <c r="D7" s="409"/>
      <c r="E7" s="409"/>
      <c r="F7" s="410"/>
    </row>
    <row r="8" spans="1:6" ht="37.5" customHeight="1">
      <c r="A8" s="464" t="s">
        <v>417</v>
      </c>
      <c r="B8" s="465"/>
      <c r="C8" s="466"/>
      <c r="D8" s="411"/>
      <c r="E8" s="411"/>
      <c r="F8" s="410"/>
    </row>
    <row r="9" spans="1:6" ht="34.5" customHeight="1" thickBot="1">
      <c r="A9" s="452" t="s">
        <v>418</v>
      </c>
      <c r="B9" s="453"/>
      <c r="C9" s="454"/>
      <c r="D9" s="412">
        <f>+D7+D8</f>
        <v>0</v>
      </c>
      <c r="E9" s="412">
        <f>+E7+E8</f>
        <v>0</v>
      </c>
      <c r="F9" s="413">
        <f t="shared" ref="F9" si="0">+D9+E9</f>
        <v>0</v>
      </c>
    </row>
    <row r="10" spans="1:6" ht="23.25" customHeight="1"/>
    <row r="14" spans="1:6">
      <c r="F14" s="404"/>
    </row>
    <row r="19" spans="6:6">
      <c r="F19" s="404"/>
    </row>
  </sheetData>
  <mergeCells count="8">
    <mergeCell ref="A9:C9"/>
    <mergeCell ref="A1:F1"/>
    <mergeCell ref="A3:C3"/>
    <mergeCell ref="A4:C4"/>
    <mergeCell ref="A6:C6"/>
    <mergeCell ref="A7:C7"/>
    <mergeCell ref="A8:C8"/>
    <mergeCell ref="A5:C5"/>
  </mergeCells>
  <phoneticPr fontId="35" type="noConversion"/>
  <pageMargins left="0.7" right="0.7" top="0.75" bottom="0.75" header="0.3" footer="0.3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G18"/>
  <sheetViews>
    <sheetView zoomScaleNormal="100" zoomScaleSheetLayoutView="100" workbookViewId="0">
      <selection activeCell="D5" sqref="D5:E6"/>
    </sheetView>
  </sheetViews>
  <sheetFormatPr defaultRowHeight="13.5"/>
  <cols>
    <col min="1" max="2" width="1.25" style="301" customWidth="1"/>
    <col min="3" max="3" width="35.625" style="301" customWidth="1"/>
    <col min="4" max="6" width="22.75" style="301" customWidth="1"/>
    <col min="7" max="7" width="9" style="301"/>
    <col min="8" max="8" width="13.125" style="301" bestFit="1" customWidth="1"/>
    <col min="9" max="9" width="11.625" style="301" bestFit="1" customWidth="1"/>
    <col min="10" max="251" width="9" style="301"/>
    <col min="252" max="252" width="9.5" style="301" customWidth="1"/>
    <col min="253" max="253" width="4.75" style="301" customWidth="1"/>
    <col min="254" max="254" width="32.25" style="301" customWidth="1"/>
    <col min="255" max="255" width="6.125" style="301" customWidth="1"/>
    <col min="256" max="256" width="6.5" style="301" customWidth="1"/>
    <col min="257" max="257" width="16.375" style="301" customWidth="1"/>
    <col min="258" max="259" width="15.25" style="301" customWidth="1"/>
    <col min="260" max="260" width="15.375" style="301" customWidth="1"/>
    <col min="261" max="261" width="13.625" style="301" customWidth="1"/>
    <col min="262" max="262" width="15.125" style="301" customWidth="1"/>
    <col min="263" max="263" width="9" style="301"/>
    <col min="264" max="264" width="12.625" style="301" bestFit="1" customWidth="1"/>
    <col min="265" max="265" width="11.625" style="301" bestFit="1" customWidth="1"/>
    <col min="266" max="507" width="9" style="301"/>
    <col min="508" max="508" width="9.5" style="301" customWidth="1"/>
    <col min="509" max="509" width="4.75" style="301" customWidth="1"/>
    <col min="510" max="510" width="32.25" style="301" customWidth="1"/>
    <col min="511" max="511" width="6.125" style="301" customWidth="1"/>
    <col min="512" max="512" width="6.5" style="301" customWidth="1"/>
    <col min="513" max="513" width="16.375" style="301" customWidth="1"/>
    <col min="514" max="515" width="15.25" style="301" customWidth="1"/>
    <col min="516" max="516" width="15.375" style="301" customWidth="1"/>
    <col min="517" max="517" width="13.625" style="301" customWidth="1"/>
    <col min="518" max="518" width="15.125" style="301" customWidth="1"/>
    <col min="519" max="519" width="9" style="301"/>
    <col min="520" max="520" width="12.625" style="301" bestFit="1" customWidth="1"/>
    <col min="521" max="521" width="11.625" style="301" bestFit="1" customWidth="1"/>
    <col min="522" max="763" width="9" style="301"/>
    <col min="764" max="764" width="9.5" style="301" customWidth="1"/>
    <col min="765" max="765" width="4.75" style="301" customWidth="1"/>
    <col min="766" max="766" width="32.25" style="301" customWidth="1"/>
    <col min="767" max="767" width="6.125" style="301" customWidth="1"/>
    <col min="768" max="768" width="6.5" style="301" customWidth="1"/>
    <col min="769" max="769" width="16.375" style="301" customWidth="1"/>
    <col min="770" max="771" width="15.25" style="301" customWidth="1"/>
    <col min="772" max="772" width="15.375" style="301" customWidth="1"/>
    <col min="773" max="773" width="13.625" style="301" customWidth="1"/>
    <col min="774" max="774" width="15.125" style="301" customWidth="1"/>
    <col min="775" max="775" width="9" style="301"/>
    <col min="776" max="776" width="12.625" style="301" bestFit="1" customWidth="1"/>
    <col min="777" max="777" width="11.625" style="301" bestFit="1" customWidth="1"/>
    <col min="778" max="1019" width="9" style="301"/>
    <col min="1020" max="1020" width="9.5" style="301" customWidth="1"/>
    <col min="1021" max="1021" width="4.75" style="301" customWidth="1"/>
    <col min="1022" max="1022" width="32.25" style="301" customWidth="1"/>
    <col min="1023" max="1023" width="6.125" style="301" customWidth="1"/>
    <col min="1024" max="1024" width="6.5" style="301" customWidth="1"/>
    <col min="1025" max="1025" width="16.375" style="301" customWidth="1"/>
    <col min="1026" max="1027" width="15.25" style="301" customWidth="1"/>
    <col min="1028" max="1028" width="15.375" style="301" customWidth="1"/>
    <col min="1029" max="1029" width="13.625" style="301" customWidth="1"/>
    <col min="1030" max="1030" width="15.125" style="301" customWidth="1"/>
    <col min="1031" max="1031" width="9" style="301"/>
    <col min="1032" max="1032" width="12.625" style="301" bestFit="1" customWidth="1"/>
    <col min="1033" max="1033" width="11.625" style="301" bestFit="1" customWidth="1"/>
    <col min="1034" max="1275" width="9" style="301"/>
    <col min="1276" max="1276" width="9.5" style="301" customWidth="1"/>
    <col min="1277" max="1277" width="4.75" style="301" customWidth="1"/>
    <col min="1278" max="1278" width="32.25" style="301" customWidth="1"/>
    <col min="1279" max="1279" width="6.125" style="301" customWidth="1"/>
    <col min="1280" max="1280" width="6.5" style="301" customWidth="1"/>
    <col min="1281" max="1281" width="16.375" style="301" customWidth="1"/>
    <col min="1282" max="1283" width="15.25" style="301" customWidth="1"/>
    <col min="1284" max="1284" width="15.375" style="301" customWidth="1"/>
    <col min="1285" max="1285" width="13.625" style="301" customWidth="1"/>
    <col min="1286" max="1286" width="15.125" style="301" customWidth="1"/>
    <col min="1287" max="1287" width="9" style="301"/>
    <col min="1288" max="1288" width="12.625" style="301" bestFit="1" customWidth="1"/>
    <col min="1289" max="1289" width="11.625" style="301" bestFit="1" customWidth="1"/>
    <col min="1290" max="1531" width="9" style="301"/>
    <col min="1532" max="1532" width="9.5" style="301" customWidth="1"/>
    <col min="1533" max="1533" width="4.75" style="301" customWidth="1"/>
    <col min="1534" max="1534" width="32.25" style="301" customWidth="1"/>
    <col min="1535" max="1535" width="6.125" style="301" customWidth="1"/>
    <col min="1536" max="1536" width="6.5" style="301" customWidth="1"/>
    <col min="1537" max="1537" width="16.375" style="301" customWidth="1"/>
    <col min="1538" max="1539" width="15.25" style="301" customWidth="1"/>
    <col min="1540" max="1540" width="15.375" style="301" customWidth="1"/>
    <col min="1541" max="1541" width="13.625" style="301" customWidth="1"/>
    <col min="1542" max="1542" width="15.125" style="301" customWidth="1"/>
    <col min="1543" max="1543" width="9" style="301"/>
    <col min="1544" max="1544" width="12.625" style="301" bestFit="1" customWidth="1"/>
    <col min="1545" max="1545" width="11.625" style="301" bestFit="1" customWidth="1"/>
    <col min="1546" max="1787" width="9" style="301"/>
    <col min="1788" max="1788" width="9.5" style="301" customWidth="1"/>
    <col min="1789" max="1789" width="4.75" style="301" customWidth="1"/>
    <col min="1790" max="1790" width="32.25" style="301" customWidth="1"/>
    <col min="1791" max="1791" width="6.125" style="301" customWidth="1"/>
    <col min="1792" max="1792" width="6.5" style="301" customWidth="1"/>
    <col min="1793" max="1793" width="16.375" style="301" customWidth="1"/>
    <col min="1794" max="1795" width="15.25" style="301" customWidth="1"/>
    <col min="1796" max="1796" width="15.375" style="301" customWidth="1"/>
    <col min="1797" max="1797" width="13.625" style="301" customWidth="1"/>
    <col min="1798" max="1798" width="15.125" style="301" customWidth="1"/>
    <col min="1799" max="1799" width="9" style="301"/>
    <col min="1800" max="1800" width="12.625" style="301" bestFit="1" customWidth="1"/>
    <col min="1801" max="1801" width="11.625" style="301" bestFit="1" customWidth="1"/>
    <col min="1802" max="2043" width="9" style="301"/>
    <col min="2044" max="2044" width="9.5" style="301" customWidth="1"/>
    <col min="2045" max="2045" width="4.75" style="301" customWidth="1"/>
    <col min="2046" max="2046" width="32.25" style="301" customWidth="1"/>
    <col min="2047" max="2047" width="6.125" style="301" customWidth="1"/>
    <col min="2048" max="2048" width="6.5" style="301" customWidth="1"/>
    <col min="2049" max="2049" width="16.375" style="301" customWidth="1"/>
    <col min="2050" max="2051" width="15.25" style="301" customWidth="1"/>
    <col min="2052" max="2052" width="15.375" style="301" customWidth="1"/>
    <col min="2053" max="2053" width="13.625" style="301" customWidth="1"/>
    <col min="2054" max="2054" width="15.125" style="301" customWidth="1"/>
    <col min="2055" max="2055" width="9" style="301"/>
    <col min="2056" max="2056" width="12.625" style="301" bestFit="1" customWidth="1"/>
    <col min="2057" max="2057" width="11.625" style="301" bestFit="1" customWidth="1"/>
    <col min="2058" max="2299" width="9" style="301"/>
    <col min="2300" max="2300" width="9.5" style="301" customWidth="1"/>
    <col min="2301" max="2301" width="4.75" style="301" customWidth="1"/>
    <col min="2302" max="2302" width="32.25" style="301" customWidth="1"/>
    <col min="2303" max="2303" width="6.125" style="301" customWidth="1"/>
    <col min="2304" max="2304" width="6.5" style="301" customWidth="1"/>
    <col min="2305" max="2305" width="16.375" style="301" customWidth="1"/>
    <col min="2306" max="2307" width="15.25" style="301" customWidth="1"/>
    <col min="2308" max="2308" width="15.375" style="301" customWidth="1"/>
    <col min="2309" max="2309" width="13.625" style="301" customWidth="1"/>
    <col min="2310" max="2310" width="15.125" style="301" customWidth="1"/>
    <col min="2311" max="2311" width="9" style="301"/>
    <col min="2312" max="2312" width="12.625" style="301" bestFit="1" customWidth="1"/>
    <col min="2313" max="2313" width="11.625" style="301" bestFit="1" customWidth="1"/>
    <col min="2314" max="2555" width="9" style="301"/>
    <col min="2556" max="2556" width="9.5" style="301" customWidth="1"/>
    <col min="2557" max="2557" width="4.75" style="301" customWidth="1"/>
    <col min="2558" max="2558" width="32.25" style="301" customWidth="1"/>
    <col min="2559" max="2559" width="6.125" style="301" customWidth="1"/>
    <col min="2560" max="2560" width="6.5" style="301" customWidth="1"/>
    <col min="2561" max="2561" width="16.375" style="301" customWidth="1"/>
    <col min="2562" max="2563" width="15.25" style="301" customWidth="1"/>
    <col min="2564" max="2564" width="15.375" style="301" customWidth="1"/>
    <col min="2565" max="2565" width="13.625" style="301" customWidth="1"/>
    <col min="2566" max="2566" width="15.125" style="301" customWidth="1"/>
    <col min="2567" max="2567" width="9" style="301"/>
    <col min="2568" max="2568" width="12.625" style="301" bestFit="1" customWidth="1"/>
    <col min="2569" max="2569" width="11.625" style="301" bestFit="1" customWidth="1"/>
    <col min="2570" max="2811" width="9" style="301"/>
    <col min="2812" max="2812" width="9.5" style="301" customWidth="1"/>
    <col min="2813" max="2813" width="4.75" style="301" customWidth="1"/>
    <col min="2814" max="2814" width="32.25" style="301" customWidth="1"/>
    <col min="2815" max="2815" width="6.125" style="301" customWidth="1"/>
    <col min="2816" max="2816" width="6.5" style="301" customWidth="1"/>
    <col min="2817" max="2817" width="16.375" style="301" customWidth="1"/>
    <col min="2818" max="2819" width="15.25" style="301" customWidth="1"/>
    <col min="2820" max="2820" width="15.375" style="301" customWidth="1"/>
    <col min="2821" max="2821" width="13.625" style="301" customWidth="1"/>
    <col min="2822" max="2822" width="15.125" style="301" customWidth="1"/>
    <col min="2823" max="2823" width="9" style="301"/>
    <col min="2824" max="2824" width="12.625" style="301" bestFit="1" customWidth="1"/>
    <col min="2825" max="2825" width="11.625" style="301" bestFit="1" customWidth="1"/>
    <col min="2826" max="3067" width="9" style="301"/>
    <col min="3068" max="3068" width="9.5" style="301" customWidth="1"/>
    <col min="3069" max="3069" width="4.75" style="301" customWidth="1"/>
    <col min="3070" max="3070" width="32.25" style="301" customWidth="1"/>
    <col min="3071" max="3071" width="6.125" style="301" customWidth="1"/>
    <col min="3072" max="3072" width="6.5" style="301" customWidth="1"/>
    <col min="3073" max="3073" width="16.375" style="301" customWidth="1"/>
    <col min="3074" max="3075" width="15.25" style="301" customWidth="1"/>
    <col min="3076" max="3076" width="15.375" style="301" customWidth="1"/>
    <col min="3077" max="3077" width="13.625" style="301" customWidth="1"/>
    <col min="3078" max="3078" width="15.125" style="301" customWidth="1"/>
    <col min="3079" max="3079" width="9" style="301"/>
    <col min="3080" max="3080" width="12.625" style="301" bestFit="1" customWidth="1"/>
    <col min="3081" max="3081" width="11.625" style="301" bestFit="1" customWidth="1"/>
    <col min="3082" max="3323" width="9" style="301"/>
    <col min="3324" max="3324" width="9.5" style="301" customWidth="1"/>
    <col min="3325" max="3325" width="4.75" style="301" customWidth="1"/>
    <col min="3326" max="3326" width="32.25" style="301" customWidth="1"/>
    <col min="3327" max="3327" width="6.125" style="301" customWidth="1"/>
    <col min="3328" max="3328" width="6.5" style="301" customWidth="1"/>
    <col min="3329" max="3329" width="16.375" style="301" customWidth="1"/>
    <col min="3330" max="3331" width="15.25" style="301" customWidth="1"/>
    <col min="3332" max="3332" width="15.375" style="301" customWidth="1"/>
    <col min="3333" max="3333" width="13.625" style="301" customWidth="1"/>
    <col min="3334" max="3334" width="15.125" style="301" customWidth="1"/>
    <col min="3335" max="3335" width="9" style="301"/>
    <col min="3336" max="3336" width="12.625" style="301" bestFit="1" customWidth="1"/>
    <col min="3337" max="3337" width="11.625" style="301" bestFit="1" customWidth="1"/>
    <col min="3338" max="3579" width="9" style="301"/>
    <col min="3580" max="3580" width="9.5" style="301" customWidth="1"/>
    <col min="3581" max="3581" width="4.75" style="301" customWidth="1"/>
    <col min="3582" max="3582" width="32.25" style="301" customWidth="1"/>
    <col min="3583" max="3583" width="6.125" style="301" customWidth="1"/>
    <col min="3584" max="3584" width="6.5" style="301" customWidth="1"/>
    <col min="3585" max="3585" width="16.375" style="301" customWidth="1"/>
    <col min="3586" max="3587" width="15.25" style="301" customWidth="1"/>
    <col min="3588" max="3588" width="15.375" style="301" customWidth="1"/>
    <col min="3589" max="3589" width="13.625" style="301" customWidth="1"/>
    <col min="3590" max="3590" width="15.125" style="301" customWidth="1"/>
    <col min="3591" max="3591" width="9" style="301"/>
    <col min="3592" max="3592" width="12.625" style="301" bestFit="1" customWidth="1"/>
    <col min="3593" max="3593" width="11.625" style="301" bestFit="1" customWidth="1"/>
    <col min="3594" max="3835" width="9" style="301"/>
    <col min="3836" max="3836" width="9.5" style="301" customWidth="1"/>
    <col min="3837" max="3837" width="4.75" style="301" customWidth="1"/>
    <col min="3838" max="3838" width="32.25" style="301" customWidth="1"/>
    <col min="3839" max="3839" width="6.125" style="301" customWidth="1"/>
    <col min="3840" max="3840" width="6.5" style="301" customWidth="1"/>
    <col min="3841" max="3841" width="16.375" style="301" customWidth="1"/>
    <col min="3842" max="3843" width="15.25" style="301" customWidth="1"/>
    <col min="3844" max="3844" width="15.375" style="301" customWidth="1"/>
    <col min="3845" max="3845" width="13.625" style="301" customWidth="1"/>
    <col min="3846" max="3846" width="15.125" style="301" customWidth="1"/>
    <col min="3847" max="3847" width="9" style="301"/>
    <col min="3848" max="3848" width="12.625" style="301" bestFit="1" customWidth="1"/>
    <col min="3849" max="3849" width="11.625" style="301" bestFit="1" customWidth="1"/>
    <col min="3850" max="4091" width="9" style="301"/>
    <col min="4092" max="4092" width="9.5" style="301" customWidth="1"/>
    <col min="4093" max="4093" width="4.75" style="301" customWidth="1"/>
    <col min="4094" max="4094" width="32.25" style="301" customWidth="1"/>
    <col min="4095" max="4095" width="6.125" style="301" customWidth="1"/>
    <col min="4096" max="4096" width="6.5" style="301" customWidth="1"/>
    <col min="4097" max="4097" width="16.375" style="301" customWidth="1"/>
    <col min="4098" max="4099" width="15.25" style="301" customWidth="1"/>
    <col min="4100" max="4100" width="15.375" style="301" customWidth="1"/>
    <col min="4101" max="4101" width="13.625" style="301" customWidth="1"/>
    <col min="4102" max="4102" width="15.125" style="301" customWidth="1"/>
    <col min="4103" max="4103" width="9" style="301"/>
    <col min="4104" max="4104" width="12.625" style="301" bestFit="1" customWidth="1"/>
    <col min="4105" max="4105" width="11.625" style="301" bestFit="1" customWidth="1"/>
    <col min="4106" max="4347" width="9" style="301"/>
    <col min="4348" max="4348" width="9.5" style="301" customWidth="1"/>
    <col min="4349" max="4349" width="4.75" style="301" customWidth="1"/>
    <col min="4350" max="4350" width="32.25" style="301" customWidth="1"/>
    <col min="4351" max="4351" width="6.125" style="301" customWidth="1"/>
    <col min="4352" max="4352" width="6.5" style="301" customWidth="1"/>
    <col min="4353" max="4353" width="16.375" style="301" customWidth="1"/>
    <col min="4354" max="4355" width="15.25" style="301" customWidth="1"/>
    <col min="4356" max="4356" width="15.375" style="301" customWidth="1"/>
    <col min="4357" max="4357" width="13.625" style="301" customWidth="1"/>
    <col min="4358" max="4358" width="15.125" style="301" customWidth="1"/>
    <col min="4359" max="4359" width="9" style="301"/>
    <col min="4360" max="4360" width="12.625" style="301" bestFit="1" customWidth="1"/>
    <col min="4361" max="4361" width="11.625" style="301" bestFit="1" customWidth="1"/>
    <col min="4362" max="4603" width="9" style="301"/>
    <col min="4604" max="4604" width="9.5" style="301" customWidth="1"/>
    <col min="4605" max="4605" width="4.75" style="301" customWidth="1"/>
    <col min="4606" max="4606" width="32.25" style="301" customWidth="1"/>
    <col min="4607" max="4607" width="6.125" style="301" customWidth="1"/>
    <col min="4608" max="4608" width="6.5" style="301" customWidth="1"/>
    <col min="4609" max="4609" width="16.375" style="301" customWidth="1"/>
    <col min="4610" max="4611" width="15.25" style="301" customWidth="1"/>
    <col min="4612" max="4612" width="15.375" style="301" customWidth="1"/>
    <col min="4613" max="4613" width="13.625" style="301" customWidth="1"/>
    <col min="4614" max="4614" width="15.125" style="301" customWidth="1"/>
    <col min="4615" max="4615" width="9" style="301"/>
    <col min="4616" max="4616" width="12.625" style="301" bestFit="1" customWidth="1"/>
    <col min="4617" max="4617" width="11.625" style="301" bestFit="1" customWidth="1"/>
    <col min="4618" max="4859" width="9" style="301"/>
    <col min="4860" max="4860" width="9.5" style="301" customWidth="1"/>
    <col min="4861" max="4861" width="4.75" style="301" customWidth="1"/>
    <col min="4862" max="4862" width="32.25" style="301" customWidth="1"/>
    <col min="4863" max="4863" width="6.125" style="301" customWidth="1"/>
    <col min="4864" max="4864" width="6.5" style="301" customWidth="1"/>
    <col min="4865" max="4865" width="16.375" style="301" customWidth="1"/>
    <col min="4866" max="4867" width="15.25" style="301" customWidth="1"/>
    <col min="4868" max="4868" width="15.375" style="301" customWidth="1"/>
    <col min="4869" max="4869" width="13.625" style="301" customWidth="1"/>
    <col min="4870" max="4870" width="15.125" style="301" customWidth="1"/>
    <col min="4871" max="4871" width="9" style="301"/>
    <col min="4872" max="4872" width="12.625" style="301" bestFit="1" customWidth="1"/>
    <col min="4873" max="4873" width="11.625" style="301" bestFit="1" customWidth="1"/>
    <col min="4874" max="5115" width="9" style="301"/>
    <col min="5116" max="5116" width="9.5" style="301" customWidth="1"/>
    <col min="5117" max="5117" width="4.75" style="301" customWidth="1"/>
    <col min="5118" max="5118" width="32.25" style="301" customWidth="1"/>
    <col min="5119" max="5119" width="6.125" style="301" customWidth="1"/>
    <col min="5120" max="5120" width="6.5" style="301" customWidth="1"/>
    <col min="5121" max="5121" width="16.375" style="301" customWidth="1"/>
    <col min="5122" max="5123" width="15.25" style="301" customWidth="1"/>
    <col min="5124" max="5124" width="15.375" style="301" customWidth="1"/>
    <col min="5125" max="5125" width="13.625" style="301" customWidth="1"/>
    <col min="5126" max="5126" width="15.125" style="301" customWidth="1"/>
    <col min="5127" max="5127" width="9" style="301"/>
    <col min="5128" max="5128" width="12.625" style="301" bestFit="1" customWidth="1"/>
    <col min="5129" max="5129" width="11.625" style="301" bestFit="1" customWidth="1"/>
    <col min="5130" max="5371" width="9" style="301"/>
    <col min="5372" max="5372" width="9.5" style="301" customWidth="1"/>
    <col min="5373" max="5373" width="4.75" style="301" customWidth="1"/>
    <col min="5374" max="5374" width="32.25" style="301" customWidth="1"/>
    <col min="5375" max="5375" width="6.125" style="301" customWidth="1"/>
    <col min="5376" max="5376" width="6.5" style="301" customWidth="1"/>
    <col min="5377" max="5377" width="16.375" style="301" customWidth="1"/>
    <col min="5378" max="5379" width="15.25" style="301" customWidth="1"/>
    <col min="5380" max="5380" width="15.375" style="301" customWidth="1"/>
    <col min="5381" max="5381" width="13.625" style="301" customWidth="1"/>
    <col min="5382" max="5382" width="15.125" style="301" customWidth="1"/>
    <col min="5383" max="5383" width="9" style="301"/>
    <col min="5384" max="5384" width="12.625" style="301" bestFit="1" customWidth="1"/>
    <col min="5385" max="5385" width="11.625" style="301" bestFit="1" customWidth="1"/>
    <col min="5386" max="5627" width="9" style="301"/>
    <col min="5628" max="5628" width="9.5" style="301" customWidth="1"/>
    <col min="5629" max="5629" width="4.75" style="301" customWidth="1"/>
    <col min="5630" max="5630" width="32.25" style="301" customWidth="1"/>
    <col min="5631" max="5631" width="6.125" style="301" customWidth="1"/>
    <col min="5632" max="5632" width="6.5" style="301" customWidth="1"/>
    <col min="5633" max="5633" width="16.375" style="301" customWidth="1"/>
    <col min="5634" max="5635" width="15.25" style="301" customWidth="1"/>
    <col min="5636" max="5636" width="15.375" style="301" customWidth="1"/>
    <col min="5637" max="5637" width="13.625" style="301" customWidth="1"/>
    <col min="5638" max="5638" width="15.125" style="301" customWidth="1"/>
    <col min="5639" max="5639" width="9" style="301"/>
    <col min="5640" max="5640" width="12.625" style="301" bestFit="1" customWidth="1"/>
    <col min="5641" max="5641" width="11.625" style="301" bestFit="1" customWidth="1"/>
    <col min="5642" max="5883" width="9" style="301"/>
    <col min="5884" max="5884" width="9.5" style="301" customWidth="1"/>
    <col min="5885" max="5885" width="4.75" style="301" customWidth="1"/>
    <col min="5886" max="5886" width="32.25" style="301" customWidth="1"/>
    <col min="5887" max="5887" width="6.125" style="301" customWidth="1"/>
    <col min="5888" max="5888" width="6.5" style="301" customWidth="1"/>
    <col min="5889" max="5889" width="16.375" style="301" customWidth="1"/>
    <col min="5890" max="5891" width="15.25" style="301" customWidth="1"/>
    <col min="5892" max="5892" width="15.375" style="301" customWidth="1"/>
    <col min="5893" max="5893" width="13.625" style="301" customWidth="1"/>
    <col min="5894" max="5894" width="15.125" style="301" customWidth="1"/>
    <col min="5895" max="5895" width="9" style="301"/>
    <col min="5896" max="5896" width="12.625" style="301" bestFit="1" customWidth="1"/>
    <col min="5897" max="5897" width="11.625" style="301" bestFit="1" customWidth="1"/>
    <col min="5898" max="6139" width="9" style="301"/>
    <col min="6140" max="6140" width="9.5" style="301" customWidth="1"/>
    <col min="6141" max="6141" width="4.75" style="301" customWidth="1"/>
    <col min="6142" max="6142" width="32.25" style="301" customWidth="1"/>
    <col min="6143" max="6143" width="6.125" style="301" customWidth="1"/>
    <col min="6144" max="6144" width="6.5" style="301" customWidth="1"/>
    <col min="6145" max="6145" width="16.375" style="301" customWidth="1"/>
    <col min="6146" max="6147" width="15.25" style="301" customWidth="1"/>
    <col min="6148" max="6148" width="15.375" style="301" customWidth="1"/>
    <col min="6149" max="6149" width="13.625" style="301" customWidth="1"/>
    <col min="6150" max="6150" width="15.125" style="301" customWidth="1"/>
    <col min="6151" max="6151" width="9" style="301"/>
    <col min="6152" max="6152" width="12.625" style="301" bestFit="1" customWidth="1"/>
    <col min="6153" max="6153" width="11.625" style="301" bestFit="1" customWidth="1"/>
    <col min="6154" max="6395" width="9" style="301"/>
    <col min="6396" max="6396" width="9.5" style="301" customWidth="1"/>
    <col min="6397" max="6397" width="4.75" style="301" customWidth="1"/>
    <col min="6398" max="6398" width="32.25" style="301" customWidth="1"/>
    <col min="6399" max="6399" width="6.125" style="301" customWidth="1"/>
    <col min="6400" max="6400" width="6.5" style="301" customWidth="1"/>
    <col min="6401" max="6401" width="16.375" style="301" customWidth="1"/>
    <col min="6402" max="6403" width="15.25" style="301" customWidth="1"/>
    <col min="6404" max="6404" width="15.375" style="301" customWidth="1"/>
    <col min="6405" max="6405" width="13.625" style="301" customWidth="1"/>
    <col min="6406" max="6406" width="15.125" style="301" customWidth="1"/>
    <col min="6407" max="6407" width="9" style="301"/>
    <col min="6408" max="6408" width="12.625" style="301" bestFit="1" customWidth="1"/>
    <col min="6409" max="6409" width="11.625" style="301" bestFit="1" customWidth="1"/>
    <col min="6410" max="6651" width="9" style="301"/>
    <col min="6652" max="6652" width="9.5" style="301" customWidth="1"/>
    <col min="6653" max="6653" width="4.75" style="301" customWidth="1"/>
    <col min="6654" max="6654" width="32.25" style="301" customWidth="1"/>
    <col min="6655" max="6655" width="6.125" style="301" customWidth="1"/>
    <col min="6656" max="6656" width="6.5" style="301" customWidth="1"/>
    <col min="6657" max="6657" width="16.375" style="301" customWidth="1"/>
    <col min="6658" max="6659" width="15.25" style="301" customWidth="1"/>
    <col min="6660" max="6660" width="15.375" style="301" customWidth="1"/>
    <col min="6661" max="6661" width="13.625" style="301" customWidth="1"/>
    <col min="6662" max="6662" width="15.125" style="301" customWidth="1"/>
    <col min="6663" max="6663" width="9" style="301"/>
    <col min="6664" max="6664" width="12.625" style="301" bestFit="1" customWidth="1"/>
    <col min="6665" max="6665" width="11.625" style="301" bestFit="1" customWidth="1"/>
    <col min="6666" max="6907" width="9" style="301"/>
    <col min="6908" max="6908" width="9.5" style="301" customWidth="1"/>
    <col min="6909" max="6909" width="4.75" style="301" customWidth="1"/>
    <col min="6910" max="6910" width="32.25" style="301" customWidth="1"/>
    <col min="6911" max="6911" width="6.125" style="301" customWidth="1"/>
    <col min="6912" max="6912" width="6.5" style="301" customWidth="1"/>
    <col min="6913" max="6913" width="16.375" style="301" customWidth="1"/>
    <col min="6914" max="6915" width="15.25" style="301" customWidth="1"/>
    <col min="6916" max="6916" width="15.375" style="301" customWidth="1"/>
    <col min="6917" max="6917" width="13.625" style="301" customWidth="1"/>
    <col min="6918" max="6918" width="15.125" style="301" customWidth="1"/>
    <col min="6919" max="6919" width="9" style="301"/>
    <col min="6920" max="6920" width="12.625" style="301" bestFit="1" customWidth="1"/>
    <col min="6921" max="6921" width="11.625" style="301" bestFit="1" customWidth="1"/>
    <col min="6922" max="7163" width="9" style="301"/>
    <col min="7164" max="7164" width="9.5" style="301" customWidth="1"/>
    <col min="7165" max="7165" width="4.75" style="301" customWidth="1"/>
    <col min="7166" max="7166" width="32.25" style="301" customWidth="1"/>
    <col min="7167" max="7167" width="6.125" style="301" customWidth="1"/>
    <col min="7168" max="7168" width="6.5" style="301" customWidth="1"/>
    <col min="7169" max="7169" width="16.375" style="301" customWidth="1"/>
    <col min="7170" max="7171" width="15.25" style="301" customWidth="1"/>
    <col min="7172" max="7172" width="15.375" style="301" customWidth="1"/>
    <col min="7173" max="7173" width="13.625" style="301" customWidth="1"/>
    <col min="7174" max="7174" width="15.125" style="301" customWidth="1"/>
    <col min="7175" max="7175" width="9" style="301"/>
    <col min="7176" max="7176" width="12.625" style="301" bestFit="1" customWidth="1"/>
    <col min="7177" max="7177" width="11.625" style="301" bestFit="1" customWidth="1"/>
    <col min="7178" max="7419" width="9" style="301"/>
    <col min="7420" max="7420" width="9.5" style="301" customWidth="1"/>
    <col min="7421" max="7421" width="4.75" style="301" customWidth="1"/>
    <col min="7422" max="7422" width="32.25" style="301" customWidth="1"/>
    <col min="7423" max="7423" width="6.125" style="301" customWidth="1"/>
    <col min="7424" max="7424" width="6.5" style="301" customWidth="1"/>
    <col min="7425" max="7425" width="16.375" style="301" customWidth="1"/>
    <col min="7426" max="7427" width="15.25" style="301" customWidth="1"/>
    <col min="7428" max="7428" width="15.375" style="301" customWidth="1"/>
    <col min="7429" max="7429" width="13.625" style="301" customWidth="1"/>
    <col min="7430" max="7430" width="15.125" style="301" customWidth="1"/>
    <col min="7431" max="7431" width="9" style="301"/>
    <col min="7432" max="7432" width="12.625" style="301" bestFit="1" customWidth="1"/>
    <col min="7433" max="7433" width="11.625" style="301" bestFit="1" customWidth="1"/>
    <col min="7434" max="7675" width="9" style="301"/>
    <col min="7676" max="7676" width="9.5" style="301" customWidth="1"/>
    <col min="7677" max="7677" width="4.75" style="301" customWidth="1"/>
    <col min="7678" max="7678" width="32.25" style="301" customWidth="1"/>
    <col min="7679" max="7679" width="6.125" style="301" customWidth="1"/>
    <col min="7680" max="7680" width="6.5" style="301" customWidth="1"/>
    <col min="7681" max="7681" width="16.375" style="301" customWidth="1"/>
    <col min="7682" max="7683" width="15.25" style="301" customWidth="1"/>
    <col min="7684" max="7684" width="15.375" style="301" customWidth="1"/>
    <col min="7685" max="7685" width="13.625" style="301" customWidth="1"/>
    <col min="7686" max="7686" width="15.125" style="301" customWidth="1"/>
    <col min="7687" max="7687" width="9" style="301"/>
    <col min="7688" max="7688" width="12.625" style="301" bestFit="1" customWidth="1"/>
    <col min="7689" max="7689" width="11.625" style="301" bestFit="1" customWidth="1"/>
    <col min="7690" max="7931" width="9" style="301"/>
    <col min="7932" max="7932" width="9.5" style="301" customWidth="1"/>
    <col min="7933" max="7933" width="4.75" style="301" customWidth="1"/>
    <col min="7934" max="7934" width="32.25" style="301" customWidth="1"/>
    <col min="7935" max="7935" width="6.125" style="301" customWidth="1"/>
    <col min="7936" max="7936" width="6.5" style="301" customWidth="1"/>
    <col min="7937" max="7937" width="16.375" style="301" customWidth="1"/>
    <col min="7938" max="7939" width="15.25" style="301" customWidth="1"/>
    <col min="7940" max="7940" width="15.375" style="301" customWidth="1"/>
    <col min="7941" max="7941" width="13.625" style="301" customWidth="1"/>
    <col min="7942" max="7942" width="15.125" style="301" customWidth="1"/>
    <col min="7943" max="7943" width="9" style="301"/>
    <col min="7944" max="7944" width="12.625" style="301" bestFit="1" customWidth="1"/>
    <col min="7945" max="7945" width="11.625" style="301" bestFit="1" customWidth="1"/>
    <col min="7946" max="8187" width="9" style="301"/>
    <col min="8188" max="8188" width="9.5" style="301" customWidth="1"/>
    <col min="8189" max="8189" width="4.75" style="301" customWidth="1"/>
    <col min="8190" max="8190" width="32.25" style="301" customWidth="1"/>
    <col min="8191" max="8191" width="6.125" style="301" customWidth="1"/>
    <col min="8192" max="8192" width="6.5" style="301" customWidth="1"/>
    <col min="8193" max="8193" width="16.375" style="301" customWidth="1"/>
    <col min="8194" max="8195" width="15.25" style="301" customWidth="1"/>
    <col min="8196" max="8196" width="15.375" style="301" customWidth="1"/>
    <col min="8197" max="8197" width="13.625" style="301" customWidth="1"/>
    <col min="8198" max="8198" width="15.125" style="301" customWidth="1"/>
    <col min="8199" max="8199" width="9" style="301"/>
    <col min="8200" max="8200" width="12.625" style="301" bestFit="1" customWidth="1"/>
    <col min="8201" max="8201" width="11.625" style="301" bestFit="1" customWidth="1"/>
    <col min="8202" max="8443" width="9" style="301"/>
    <col min="8444" max="8444" width="9.5" style="301" customWidth="1"/>
    <col min="8445" max="8445" width="4.75" style="301" customWidth="1"/>
    <col min="8446" max="8446" width="32.25" style="301" customWidth="1"/>
    <col min="8447" max="8447" width="6.125" style="301" customWidth="1"/>
    <col min="8448" max="8448" width="6.5" style="301" customWidth="1"/>
    <col min="8449" max="8449" width="16.375" style="301" customWidth="1"/>
    <col min="8450" max="8451" width="15.25" style="301" customWidth="1"/>
    <col min="8452" max="8452" width="15.375" style="301" customWidth="1"/>
    <col min="8453" max="8453" width="13.625" style="301" customWidth="1"/>
    <col min="8454" max="8454" width="15.125" style="301" customWidth="1"/>
    <col min="8455" max="8455" width="9" style="301"/>
    <col min="8456" max="8456" width="12.625" style="301" bestFit="1" customWidth="1"/>
    <col min="8457" max="8457" width="11.625" style="301" bestFit="1" customWidth="1"/>
    <col min="8458" max="8699" width="9" style="301"/>
    <col min="8700" max="8700" width="9.5" style="301" customWidth="1"/>
    <col min="8701" max="8701" width="4.75" style="301" customWidth="1"/>
    <col min="8702" max="8702" width="32.25" style="301" customWidth="1"/>
    <col min="8703" max="8703" width="6.125" style="301" customWidth="1"/>
    <col min="8704" max="8704" width="6.5" style="301" customWidth="1"/>
    <col min="8705" max="8705" width="16.375" style="301" customWidth="1"/>
    <col min="8706" max="8707" width="15.25" style="301" customWidth="1"/>
    <col min="8708" max="8708" width="15.375" style="301" customWidth="1"/>
    <col min="8709" max="8709" width="13.625" style="301" customWidth="1"/>
    <col min="8710" max="8710" width="15.125" style="301" customWidth="1"/>
    <col min="8711" max="8711" width="9" style="301"/>
    <col min="8712" max="8712" width="12.625" style="301" bestFit="1" customWidth="1"/>
    <col min="8713" max="8713" width="11.625" style="301" bestFit="1" customWidth="1"/>
    <col min="8714" max="8955" width="9" style="301"/>
    <col min="8956" max="8956" width="9.5" style="301" customWidth="1"/>
    <col min="8957" max="8957" width="4.75" style="301" customWidth="1"/>
    <col min="8958" max="8958" width="32.25" style="301" customWidth="1"/>
    <col min="8959" max="8959" width="6.125" style="301" customWidth="1"/>
    <col min="8960" max="8960" width="6.5" style="301" customWidth="1"/>
    <col min="8961" max="8961" width="16.375" style="301" customWidth="1"/>
    <col min="8962" max="8963" width="15.25" style="301" customWidth="1"/>
    <col min="8964" max="8964" width="15.375" style="301" customWidth="1"/>
    <col min="8965" max="8965" width="13.625" style="301" customWidth="1"/>
    <col min="8966" max="8966" width="15.125" style="301" customWidth="1"/>
    <col min="8967" max="8967" width="9" style="301"/>
    <col min="8968" max="8968" width="12.625" style="301" bestFit="1" customWidth="1"/>
    <col min="8969" max="8969" width="11.625" style="301" bestFit="1" customWidth="1"/>
    <col min="8970" max="9211" width="9" style="301"/>
    <col min="9212" max="9212" width="9.5" style="301" customWidth="1"/>
    <col min="9213" max="9213" width="4.75" style="301" customWidth="1"/>
    <col min="9214" max="9214" width="32.25" style="301" customWidth="1"/>
    <col min="9215" max="9215" width="6.125" style="301" customWidth="1"/>
    <col min="9216" max="9216" width="6.5" style="301" customWidth="1"/>
    <col min="9217" max="9217" width="16.375" style="301" customWidth="1"/>
    <col min="9218" max="9219" width="15.25" style="301" customWidth="1"/>
    <col min="9220" max="9220" width="15.375" style="301" customWidth="1"/>
    <col min="9221" max="9221" width="13.625" style="301" customWidth="1"/>
    <col min="9222" max="9222" width="15.125" style="301" customWidth="1"/>
    <col min="9223" max="9223" width="9" style="301"/>
    <col min="9224" max="9224" width="12.625" style="301" bestFit="1" customWidth="1"/>
    <col min="9225" max="9225" width="11.625" style="301" bestFit="1" customWidth="1"/>
    <col min="9226" max="9467" width="9" style="301"/>
    <col min="9468" max="9468" width="9.5" style="301" customWidth="1"/>
    <col min="9469" max="9469" width="4.75" style="301" customWidth="1"/>
    <col min="9470" max="9470" width="32.25" style="301" customWidth="1"/>
    <col min="9471" max="9471" width="6.125" style="301" customWidth="1"/>
    <col min="9472" max="9472" width="6.5" style="301" customWidth="1"/>
    <col min="9473" max="9473" width="16.375" style="301" customWidth="1"/>
    <col min="9474" max="9475" width="15.25" style="301" customWidth="1"/>
    <col min="9476" max="9476" width="15.375" style="301" customWidth="1"/>
    <col min="9477" max="9477" width="13.625" style="301" customWidth="1"/>
    <col min="9478" max="9478" width="15.125" style="301" customWidth="1"/>
    <col min="9479" max="9479" width="9" style="301"/>
    <col min="9480" max="9480" width="12.625" style="301" bestFit="1" customWidth="1"/>
    <col min="9481" max="9481" width="11.625" style="301" bestFit="1" customWidth="1"/>
    <col min="9482" max="9723" width="9" style="301"/>
    <col min="9724" max="9724" width="9.5" style="301" customWidth="1"/>
    <col min="9725" max="9725" width="4.75" style="301" customWidth="1"/>
    <col min="9726" max="9726" width="32.25" style="301" customWidth="1"/>
    <col min="9727" max="9727" width="6.125" style="301" customWidth="1"/>
    <col min="9728" max="9728" width="6.5" style="301" customWidth="1"/>
    <col min="9729" max="9729" width="16.375" style="301" customWidth="1"/>
    <col min="9730" max="9731" width="15.25" style="301" customWidth="1"/>
    <col min="9732" max="9732" width="15.375" style="301" customWidth="1"/>
    <col min="9733" max="9733" width="13.625" style="301" customWidth="1"/>
    <col min="9734" max="9734" width="15.125" style="301" customWidth="1"/>
    <col min="9735" max="9735" width="9" style="301"/>
    <col min="9736" max="9736" width="12.625" style="301" bestFit="1" customWidth="1"/>
    <col min="9737" max="9737" width="11.625" style="301" bestFit="1" customWidth="1"/>
    <col min="9738" max="9979" width="9" style="301"/>
    <col min="9980" max="9980" width="9.5" style="301" customWidth="1"/>
    <col min="9981" max="9981" width="4.75" style="301" customWidth="1"/>
    <col min="9982" max="9982" width="32.25" style="301" customWidth="1"/>
    <col min="9983" max="9983" width="6.125" style="301" customWidth="1"/>
    <col min="9984" max="9984" width="6.5" style="301" customWidth="1"/>
    <col min="9985" max="9985" width="16.375" style="301" customWidth="1"/>
    <col min="9986" max="9987" width="15.25" style="301" customWidth="1"/>
    <col min="9988" max="9988" width="15.375" style="301" customWidth="1"/>
    <col min="9989" max="9989" width="13.625" style="301" customWidth="1"/>
    <col min="9990" max="9990" width="15.125" style="301" customWidth="1"/>
    <col min="9991" max="9991" width="9" style="301"/>
    <col min="9992" max="9992" width="12.625" style="301" bestFit="1" customWidth="1"/>
    <col min="9993" max="9993" width="11.625" style="301" bestFit="1" customWidth="1"/>
    <col min="9994" max="10235" width="9" style="301"/>
    <col min="10236" max="10236" width="9.5" style="301" customWidth="1"/>
    <col min="10237" max="10237" width="4.75" style="301" customWidth="1"/>
    <col min="10238" max="10238" width="32.25" style="301" customWidth="1"/>
    <col min="10239" max="10239" width="6.125" style="301" customWidth="1"/>
    <col min="10240" max="10240" width="6.5" style="301" customWidth="1"/>
    <col min="10241" max="10241" width="16.375" style="301" customWidth="1"/>
    <col min="10242" max="10243" width="15.25" style="301" customWidth="1"/>
    <col min="10244" max="10244" width="15.375" style="301" customWidth="1"/>
    <col min="10245" max="10245" width="13.625" style="301" customWidth="1"/>
    <col min="10246" max="10246" width="15.125" style="301" customWidth="1"/>
    <col min="10247" max="10247" width="9" style="301"/>
    <col min="10248" max="10248" width="12.625" style="301" bestFit="1" customWidth="1"/>
    <col min="10249" max="10249" width="11.625" style="301" bestFit="1" customWidth="1"/>
    <col min="10250" max="10491" width="9" style="301"/>
    <col min="10492" max="10492" width="9.5" style="301" customWidth="1"/>
    <col min="10493" max="10493" width="4.75" style="301" customWidth="1"/>
    <col min="10494" max="10494" width="32.25" style="301" customWidth="1"/>
    <col min="10495" max="10495" width="6.125" style="301" customWidth="1"/>
    <col min="10496" max="10496" width="6.5" style="301" customWidth="1"/>
    <col min="10497" max="10497" width="16.375" style="301" customWidth="1"/>
    <col min="10498" max="10499" width="15.25" style="301" customWidth="1"/>
    <col min="10500" max="10500" width="15.375" style="301" customWidth="1"/>
    <col min="10501" max="10501" width="13.625" style="301" customWidth="1"/>
    <col min="10502" max="10502" width="15.125" style="301" customWidth="1"/>
    <col min="10503" max="10503" width="9" style="301"/>
    <col min="10504" max="10504" width="12.625" style="301" bestFit="1" customWidth="1"/>
    <col min="10505" max="10505" width="11.625" style="301" bestFit="1" customWidth="1"/>
    <col min="10506" max="10747" width="9" style="301"/>
    <col min="10748" max="10748" width="9.5" style="301" customWidth="1"/>
    <col min="10749" max="10749" width="4.75" style="301" customWidth="1"/>
    <col min="10750" max="10750" width="32.25" style="301" customWidth="1"/>
    <col min="10751" max="10751" width="6.125" style="301" customWidth="1"/>
    <col min="10752" max="10752" width="6.5" style="301" customWidth="1"/>
    <col min="10753" max="10753" width="16.375" style="301" customWidth="1"/>
    <col min="10754" max="10755" width="15.25" style="301" customWidth="1"/>
    <col min="10756" max="10756" width="15.375" style="301" customWidth="1"/>
    <col min="10757" max="10757" width="13.625" style="301" customWidth="1"/>
    <col min="10758" max="10758" width="15.125" style="301" customWidth="1"/>
    <col min="10759" max="10759" width="9" style="301"/>
    <col min="10760" max="10760" width="12.625" style="301" bestFit="1" customWidth="1"/>
    <col min="10761" max="10761" width="11.625" style="301" bestFit="1" customWidth="1"/>
    <col min="10762" max="11003" width="9" style="301"/>
    <col min="11004" max="11004" width="9.5" style="301" customWidth="1"/>
    <col min="11005" max="11005" width="4.75" style="301" customWidth="1"/>
    <col min="11006" max="11006" width="32.25" style="301" customWidth="1"/>
    <col min="11007" max="11007" width="6.125" style="301" customWidth="1"/>
    <col min="11008" max="11008" width="6.5" style="301" customWidth="1"/>
    <col min="11009" max="11009" width="16.375" style="301" customWidth="1"/>
    <col min="11010" max="11011" width="15.25" style="301" customWidth="1"/>
    <col min="11012" max="11012" width="15.375" style="301" customWidth="1"/>
    <col min="11013" max="11013" width="13.625" style="301" customWidth="1"/>
    <col min="11014" max="11014" width="15.125" style="301" customWidth="1"/>
    <col min="11015" max="11015" width="9" style="301"/>
    <col min="11016" max="11016" width="12.625" style="301" bestFit="1" customWidth="1"/>
    <col min="11017" max="11017" width="11.625" style="301" bestFit="1" customWidth="1"/>
    <col min="11018" max="11259" width="9" style="301"/>
    <col min="11260" max="11260" width="9.5" style="301" customWidth="1"/>
    <col min="11261" max="11261" width="4.75" style="301" customWidth="1"/>
    <col min="11262" max="11262" width="32.25" style="301" customWidth="1"/>
    <col min="11263" max="11263" width="6.125" style="301" customWidth="1"/>
    <col min="11264" max="11264" width="6.5" style="301" customWidth="1"/>
    <col min="11265" max="11265" width="16.375" style="301" customWidth="1"/>
    <col min="11266" max="11267" width="15.25" style="301" customWidth="1"/>
    <col min="11268" max="11268" width="15.375" style="301" customWidth="1"/>
    <col min="11269" max="11269" width="13.625" style="301" customWidth="1"/>
    <col min="11270" max="11270" width="15.125" style="301" customWidth="1"/>
    <col min="11271" max="11271" width="9" style="301"/>
    <col min="11272" max="11272" width="12.625" style="301" bestFit="1" customWidth="1"/>
    <col min="11273" max="11273" width="11.625" style="301" bestFit="1" customWidth="1"/>
    <col min="11274" max="11515" width="9" style="301"/>
    <col min="11516" max="11516" width="9.5" style="301" customWidth="1"/>
    <col min="11517" max="11517" width="4.75" style="301" customWidth="1"/>
    <col min="11518" max="11518" width="32.25" style="301" customWidth="1"/>
    <col min="11519" max="11519" width="6.125" style="301" customWidth="1"/>
    <col min="11520" max="11520" width="6.5" style="301" customWidth="1"/>
    <col min="11521" max="11521" width="16.375" style="301" customWidth="1"/>
    <col min="11522" max="11523" width="15.25" style="301" customWidth="1"/>
    <col min="11524" max="11524" width="15.375" style="301" customWidth="1"/>
    <col min="11525" max="11525" width="13.625" style="301" customWidth="1"/>
    <col min="11526" max="11526" width="15.125" style="301" customWidth="1"/>
    <col min="11527" max="11527" width="9" style="301"/>
    <col min="11528" max="11528" width="12.625" style="301" bestFit="1" customWidth="1"/>
    <col min="11529" max="11529" width="11.625" style="301" bestFit="1" customWidth="1"/>
    <col min="11530" max="11771" width="9" style="301"/>
    <col min="11772" max="11772" width="9.5" style="301" customWidth="1"/>
    <col min="11773" max="11773" width="4.75" style="301" customWidth="1"/>
    <col min="11774" max="11774" width="32.25" style="301" customWidth="1"/>
    <col min="11775" max="11775" width="6.125" style="301" customWidth="1"/>
    <col min="11776" max="11776" width="6.5" style="301" customWidth="1"/>
    <col min="11777" max="11777" width="16.375" style="301" customWidth="1"/>
    <col min="11778" max="11779" width="15.25" style="301" customWidth="1"/>
    <col min="11780" max="11780" width="15.375" style="301" customWidth="1"/>
    <col min="11781" max="11781" width="13.625" style="301" customWidth="1"/>
    <col min="11782" max="11782" width="15.125" style="301" customWidth="1"/>
    <col min="11783" max="11783" width="9" style="301"/>
    <col min="11784" max="11784" width="12.625" style="301" bestFit="1" customWidth="1"/>
    <col min="11785" max="11785" width="11.625" style="301" bestFit="1" customWidth="1"/>
    <col min="11786" max="12027" width="9" style="301"/>
    <col min="12028" max="12028" width="9.5" style="301" customWidth="1"/>
    <col min="12029" max="12029" width="4.75" style="301" customWidth="1"/>
    <col min="12030" max="12030" width="32.25" style="301" customWidth="1"/>
    <col min="12031" max="12031" width="6.125" style="301" customWidth="1"/>
    <col min="12032" max="12032" width="6.5" style="301" customWidth="1"/>
    <col min="12033" max="12033" width="16.375" style="301" customWidth="1"/>
    <col min="12034" max="12035" width="15.25" style="301" customWidth="1"/>
    <col min="12036" max="12036" width="15.375" style="301" customWidth="1"/>
    <col min="12037" max="12037" width="13.625" style="301" customWidth="1"/>
    <col min="12038" max="12038" width="15.125" style="301" customWidth="1"/>
    <col min="12039" max="12039" width="9" style="301"/>
    <col min="12040" max="12040" width="12.625" style="301" bestFit="1" customWidth="1"/>
    <col min="12041" max="12041" width="11.625" style="301" bestFit="1" customWidth="1"/>
    <col min="12042" max="12283" width="9" style="301"/>
    <col min="12284" max="12284" width="9.5" style="301" customWidth="1"/>
    <col min="12285" max="12285" width="4.75" style="301" customWidth="1"/>
    <col min="12286" max="12286" width="32.25" style="301" customWidth="1"/>
    <col min="12287" max="12287" width="6.125" style="301" customWidth="1"/>
    <col min="12288" max="12288" width="6.5" style="301" customWidth="1"/>
    <col min="12289" max="12289" width="16.375" style="301" customWidth="1"/>
    <col min="12290" max="12291" width="15.25" style="301" customWidth="1"/>
    <col min="12292" max="12292" width="15.375" style="301" customWidth="1"/>
    <col min="12293" max="12293" width="13.625" style="301" customWidth="1"/>
    <col min="12294" max="12294" width="15.125" style="301" customWidth="1"/>
    <col min="12295" max="12295" width="9" style="301"/>
    <col min="12296" max="12296" width="12.625" style="301" bestFit="1" customWidth="1"/>
    <col min="12297" max="12297" width="11.625" style="301" bestFit="1" customWidth="1"/>
    <col min="12298" max="12539" width="9" style="301"/>
    <col min="12540" max="12540" width="9.5" style="301" customWidth="1"/>
    <col min="12541" max="12541" width="4.75" style="301" customWidth="1"/>
    <col min="12542" max="12542" width="32.25" style="301" customWidth="1"/>
    <col min="12543" max="12543" width="6.125" style="301" customWidth="1"/>
    <col min="12544" max="12544" width="6.5" style="301" customWidth="1"/>
    <col min="12545" max="12545" width="16.375" style="301" customWidth="1"/>
    <col min="12546" max="12547" width="15.25" style="301" customWidth="1"/>
    <col min="12548" max="12548" width="15.375" style="301" customWidth="1"/>
    <col min="12549" max="12549" width="13.625" style="301" customWidth="1"/>
    <col min="12550" max="12550" width="15.125" style="301" customWidth="1"/>
    <col min="12551" max="12551" width="9" style="301"/>
    <col min="12552" max="12552" width="12.625" style="301" bestFit="1" customWidth="1"/>
    <col min="12553" max="12553" width="11.625" style="301" bestFit="1" customWidth="1"/>
    <col min="12554" max="12795" width="9" style="301"/>
    <col min="12796" max="12796" width="9.5" style="301" customWidth="1"/>
    <col min="12797" max="12797" width="4.75" style="301" customWidth="1"/>
    <col min="12798" max="12798" width="32.25" style="301" customWidth="1"/>
    <col min="12799" max="12799" width="6.125" style="301" customWidth="1"/>
    <col min="12800" max="12800" width="6.5" style="301" customWidth="1"/>
    <col min="12801" max="12801" width="16.375" style="301" customWidth="1"/>
    <col min="12802" max="12803" width="15.25" style="301" customWidth="1"/>
    <col min="12804" max="12804" width="15.375" style="301" customWidth="1"/>
    <col min="12805" max="12805" width="13.625" style="301" customWidth="1"/>
    <col min="12806" max="12806" width="15.125" style="301" customWidth="1"/>
    <col min="12807" max="12807" width="9" style="301"/>
    <col min="12808" max="12808" width="12.625" style="301" bestFit="1" customWidth="1"/>
    <col min="12809" max="12809" width="11.625" style="301" bestFit="1" customWidth="1"/>
    <col min="12810" max="13051" width="9" style="301"/>
    <col min="13052" max="13052" width="9.5" style="301" customWidth="1"/>
    <col min="13053" max="13053" width="4.75" style="301" customWidth="1"/>
    <col min="13054" max="13054" width="32.25" style="301" customWidth="1"/>
    <col min="13055" max="13055" width="6.125" style="301" customWidth="1"/>
    <col min="13056" max="13056" width="6.5" style="301" customWidth="1"/>
    <col min="13057" max="13057" width="16.375" style="301" customWidth="1"/>
    <col min="13058" max="13059" width="15.25" style="301" customWidth="1"/>
    <col min="13060" max="13060" width="15.375" style="301" customWidth="1"/>
    <col min="13061" max="13061" width="13.625" style="301" customWidth="1"/>
    <col min="13062" max="13062" width="15.125" style="301" customWidth="1"/>
    <col min="13063" max="13063" width="9" style="301"/>
    <col min="13064" max="13064" width="12.625" style="301" bestFit="1" customWidth="1"/>
    <col min="13065" max="13065" width="11.625" style="301" bestFit="1" customWidth="1"/>
    <col min="13066" max="13307" width="9" style="301"/>
    <col min="13308" max="13308" width="9.5" style="301" customWidth="1"/>
    <col min="13309" max="13309" width="4.75" style="301" customWidth="1"/>
    <col min="13310" max="13310" width="32.25" style="301" customWidth="1"/>
    <col min="13311" max="13311" width="6.125" style="301" customWidth="1"/>
    <col min="13312" max="13312" width="6.5" style="301" customWidth="1"/>
    <col min="13313" max="13313" width="16.375" style="301" customWidth="1"/>
    <col min="13314" max="13315" width="15.25" style="301" customWidth="1"/>
    <col min="13316" max="13316" width="15.375" style="301" customWidth="1"/>
    <col min="13317" max="13317" width="13.625" style="301" customWidth="1"/>
    <col min="13318" max="13318" width="15.125" style="301" customWidth="1"/>
    <col min="13319" max="13319" width="9" style="301"/>
    <col min="13320" max="13320" width="12.625" style="301" bestFit="1" customWidth="1"/>
    <col min="13321" max="13321" width="11.625" style="301" bestFit="1" customWidth="1"/>
    <col min="13322" max="13563" width="9" style="301"/>
    <col min="13564" max="13564" width="9.5" style="301" customWidth="1"/>
    <col min="13565" max="13565" width="4.75" style="301" customWidth="1"/>
    <col min="13566" max="13566" width="32.25" style="301" customWidth="1"/>
    <col min="13567" max="13567" width="6.125" style="301" customWidth="1"/>
    <col min="13568" max="13568" width="6.5" style="301" customWidth="1"/>
    <col min="13569" max="13569" width="16.375" style="301" customWidth="1"/>
    <col min="13570" max="13571" width="15.25" style="301" customWidth="1"/>
    <col min="13572" max="13572" width="15.375" style="301" customWidth="1"/>
    <col min="13573" max="13573" width="13.625" style="301" customWidth="1"/>
    <col min="13574" max="13574" width="15.125" style="301" customWidth="1"/>
    <col min="13575" max="13575" width="9" style="301"/>
    <col min="13576" max="13576" width="12.625" style="301" bestFit="1" customWidth="1"/>
    <col min="13577" max="13577" width="11.625" style="301" bestFit="1" customWidth="1"/>
    <col min="13578" max="13819" width="9" style="301"/>
    <col min="13820" max="13820" width="9.5" style="301" customWidth="1"/>
    <col min="13821" max="13821" width="4.75" style="301" customWidth="1"/>
    <col min="13822" max="13822" width="32.25" style="301" customWidth="1"/>
    <col min="13823" max="13823" width="6.125" style="301" customWidth="1"/>
    <col min="13824" max="13824" width="6.5" style="301" customWidth="1"/>
    <col min="13825" max="13825" width="16.375" style="301" customWidth="1"/>
    <col min="13826" max="13827" width="15.25" style="301" customWidth="1"/>
    <col min="13828" max="13828" width="15.375" style="301" customWidth="1"/>
    <col min="13829" max="13829" width="13.625" style="301" customWidth="1"/>
    <col min="13830" max="13830" width="15.125" style="301" customWidth="1"/>
    <col min="13831" max="13831" width="9" style="301"/>
    <col min="13832" max="13832" width="12.625" style="301" bestFit="1" customWidth="1"/>
    <col min="13833" max="13833" width="11.625" style="301" bestFit="1" customWidth="1"/>
    <col min="13834" max="14075" width="9" style="301"/>
    <col min="14076" max="14076" width="9.5" style="301" customWidth="1"/>
    <col min="14077" max="14077" width="4.75" style="301" customWidth="1"/>
    <col min="14078" max="14078" width="32.25" style="301" customWidth="1"/>
    <col min="14079" max="14079" width="6.125" style="301" customWidth="1"/>
    <col min="14080" max="14080" width="6.5" style="301" customWidth="1"/>
    <col min="14081" max="14081" width="16.375" style="301" customWidth="1"/>
    <col min="14082" max="14083" width="15.25" style="301" customWidth="1"/>
    <col min="14084" max="14084" width="15.375" style="301" customWidth="1"/>
    <col min="14085" max="14085" width="13.625" style="301" customWidth="1"/>
    <col min="14086" max="14086" width="15.125" style="301" customWidth="1"/>
    <col min="14087" max="14087" width="9" style="301"/>
    <col min="14088" max="14088" width="12.625" style="301" bestFit="1" customWidth="1"/>
    <col min="14089" max="14089" width="11.625" style="301" bestFit="1" customWidth="1"/>
    <col min="14090" max="14331" width="9" style="301"/>
    <col min="14332" max="14332" width="9.5" style="301" customWidth="1"/>
    <col min="14333" max="14333" width="4.75" style="301" customWidth="1"/>
    <col min="14334" max="14334" width="32.25" style="301" customWidth="1"/>
    <col min="14335" max="14335" width="6.125" style="301" customWidth="1"/>
    <col min="14336" max="14336" width="6.5" style="301" customWidth="1"/>
    <col min="14337" max="14337" width="16.375" style="301" customWidth="1"/>
    <col min="14338" max="14339" width="15.25" style="301" customWidth="1"/>
    <col min="14340" max="14340" width="15.375" style="301" customWidth="1"/>
    <col min="14341" max="14341" width="13.625" style="301" customWidth="1"/>
    <col min="14342" max="14342" width="15.125" style="301" customWidth="1"/>
    <col min="14343" max="14343" width="9" style="301"/>
    <col min="14344" max="14344" width="12.625" style="301" bestFit="1" customWidth="1"/>
    <col min="14345" max="14345" width="11.625" style="301" bestFit="1" customWidth="1"/>
    <col min="14346" max="14587" width="9" style="301"/>
    <col min="14588" max="14588" width="9.5" style="301" customWidth="1"/>
    <col min="14589" max="14589" width="4.75" style="301" customWidth="1"/>
    <col min="14590" max="14590" width="32.25" style="301" customWidth="1"/>
    <col min="14591" max="14591" width="6.125" style="301" customWidth="1"/>
    <col min="14592" max="14592" width="6.5" style="301" customWidth="1"/>
    <col min="14593" max="14593" width="16.375" style="301" customWidth="1"/>
    <col min="14594" max="14595" width="15.25" style="301" customWidth="1"/>
    <col min="14596" max="14596" width="15.375" style="301" customWidth="1"/>
    <col min="14597" max="14597" width="13.625" style="301" customWidth="1"/>
    <col min="14598" max="14598" width="15.125" style="301" customWidth="1"/>
    <col min="14599" max="14599" width="9" style="301"/>
    <col min="14600" max="14600" width="12.625" style="301" bestFit="1" customWidth="1"/>
    <col min="14601" max="14601" width="11.625" style="301" bestFit="1" customWidth="1"/>
    <col min="14602" max="14843" width="9" style="301"/>
    <col min="14844" max="14844" width="9.5" style="301" customWidth="1"/>
    <col min="14845" max="14845" width="4.75" style="301" customWidth="1"/>
    <col min="14846" max="14846" width="32.25" style="301" customWidth="1"/>
    <col min="14847" max="14847" width="6.125" style="301" customWidth="1"/>
    <col min="14848" max="14848" width="6.5" style="301" customWidth="1"/>
    <col min="14849" max="14849" width="16.375" style="301" customWidth="1"/>
    <col min="14850" max="14851" width="15.25" style="301" customWidth="1"/>
    <col min="14852" max="14852" width="15.375" style="301" customWidth="1"/>
    <col min="14853" max="14853" width="13.625" style="301" customWidth="1"/>
    <col min="14854" max="14854" width="15.125" style="301" customWidth="1"/>
    <col min="14855" max="14855" width="9" style="301"/>
    <col min="14856" max="14856" width="12.625" style="301" bestFit="1" customWidth="1"/>
    <col min="14857" max="14857" width="11.625" style="301" bestFit="1" customWidth="1"/>
    <col min="14858" max="15099" width="9" style="301"/>
    <col min="15100" max="15100" width="9.5" style="301" customWidth="1"/>
    <col min="15101" max="15101" width="4.75" style="301" customWidth="1"/>
    <col min="15102" max="15102" width="32.25" style="301" customWidth="1"/>
    <col min="15103" max="15103" width="6.125" style="301" customWidth="1"/>
    <col min="15104" max="15104" width="6.5" style="301" customWidth="1"/>
    <col min="15105" max="15105" width="16.375" style="301" customWidth="1"/>
    <col min="15106" max="15107" width="15.25" style="301" customWidth="1"/>
    <col min="15108" max="15108" width="15.375" style="301" customWidth="1"/>
    <col min="15109" max="15109" width="13.625" style="301" customWidth="1"/>
    <col min="15110" max="15110" width="15.125" style="301" customWidth="1"/>
    <col min="15111" max="15111" width="9" style="301"/>
    <col min="15112" max="15112" width="12.625" style="301" bestFit="1" customWidth="1"/>
    <col min="15113" max="15113" width="11.625" style="301" bestFit="1" customWidth="1"/>
    <col min="15114" max="15355" width="9" style="301"/>
    <col min="15356" max="15356" width="9.5" style="301" customWidth="1"/>
    <col min="15357" max="15357" width="4.75" style="301" customWidth="1"/>
    <col min="15358" max="15358" width="32.25" style="301" customWidth="1"/>
    <col min="15359" max="15359" width="6.125" style="301" customWidth="1"/>
    <col min="15360" max="15360" width="6.5" style="301" customWidth="1"/>
    <col min="15361" max="15361" width="16.375" style="301" customWidth="1"/>
    <col min="15362" max="15363" width="15.25" style="301" customWidth="1"/>
    <col min="15364" max="15364" width="15.375" style="301" customWidth="1"/>
    <col min="15365" max="15365" width="13.625" style="301" customWidth="1"/>
    <col min="15366" max="15366" width="15.125" style="301" customWidth="1"/>
    <col min="15367" max="15367" width="9" style="301"/>
    <col min="15368" max="15368" width="12.625" style="301" bestFit="1" customWidth="1"/>
    <col min="15369" max="15369" width="11.625" style="301" bestFit="1" customWidth="1"/>
    <col min="15370" max="15611" width="9" style="301"/>
    <col min="15612" max="15612" width="9.5" style="301" customWidth="1"/>
    <col min="15613" max="15613" width="4.75" style="301" customWidth="1"/>
    <col min="15614" max="15614" width="32.25" style="301" customWidth="1"/>
    <col min="15615" max="15615" width="6.125" style="301" customWidth="1"/>
    <col min="15616" max="15616" width="6.5" style="301" customWidth="1"/>
    <col min="15617" max="15617" width="16.375" style="301" customWidth="1"/>
    <col min="15618" max="15619" width="15.25" style="301" customWidth="1"/>
    <col min="15620" max="15620" width="15.375" style="301" customWidth="1"/>
    <col min="15621" max="15621" width="13.625" style="301" customWidth="1"/>
    <col min="15622" max="15622" width="15.125" style="301" customWidth="1"/>
    <col min="15623" max="15623" width="9" style="301"/>
    <col min="15624" max="15624" width="12.625" style="301" bestFit="1" customWidth="1"/>
    <col min="15625" max="15625" width="11.625" style="301" bestFit="1" customWidth="1"/>
    <col min="15626" max="15867" width="9" style="301"/>
    <col min="15868" max="15868" width="9.5" style="301" customWidth="1"/>
    <col min="15869" max="15869" width="4.75" style="301" customWidth="1"/>
    <col min="15870" max="15870" width="32.25" style="301" customWidth="1"/>
    <col min="15871" max="15871" width="6.125" style="301" customWidth="1"/>
    <col min="15872" max="15872" width="6.5" style="301" customWidth="1"/>
    <col min="15873" max="15873" width="16.375" style="301" customWidth="1"/>
    <col min="15874" max="15875" width="15.25" style="301" customWidth="1"/>
    <col min="15876" max="15876" width="15.375" style="301" customWidth="1"/>
    <col min="15877" max="15877" width="13.625" style="301" customWidth="1"/>
    <col min="15878" max="15878" width="15.125" style="301" customWidth="1"/>
    <col min="15879" max="15879" width="9" style="301"/>
    <col min="15880" max="15880" width="12.625" style="301" bestFit="1" customWidth="1"/>
    <col min="15881" max="15881" width="11.625" style="301" bestFit="1" customWidth="1"/>
    <col min="15882" max="16123" width="9" style="301"/>
    <col min="16124" max="16124" width="9.5" style="301" customWidth="1"/>
    <col min="16125" max="16125" width="4.75" style="301" customWidth="1"/>
    <col min="16126" max="16126" width="32.25" style="301" customWidth="1"/>
    <col min="16127" max="16127" width="6.125" style="301" customWidth="1"/>
    <col min="16128" max="16128" width="6.5" style="301" customWidth="1"/>
    <col min="16129" max="16129" width="16.375" style="301" customWidth="1"/>
    <col min="16130" max="16131" width="15.25" style="301" customWidth="1"/>
    <col min="16132" max="16132" width="15.375" style="301" customWidth="1"/>
    <col min="16133" max="16133" width="13.625" style="301" customWidth="1"/>
    <col min="16134" max="16134" width="15.125" style="301" customWidth="1"/>
    <col min="16135" max="16135" width="9" style="301"/>
    <col min="16136" max="16136" width="12.625" style="301" bestFit="1" customWidth="1"/>
    <col min="16137" max="16137" width="11.625" style="301" bestFit="1" customWidth="1"/>
    <col min="16138" max="16384" width="9" style="301"/>
  </cols>
  <sheetData>
    <row r="1" spans="3:7" ht="25.5">
      <c r="C1" s="470" t="s">
        <v>444</v>
      </c>
      <c r="D1" s="470"/>
      <c r="E1" s="470"/>
      <c r="F1" s="470"/>
    </row>
    <row r="2" spans="3:7" s="304" customFormat="1" ht="32.25" thickBot="1">
      <c r="C2" s="302"/>
      <c r="D2" s="302"/>
      <c r="E2" s="302"/>
      <c r="F2" s="303" t="s">
        <v>394</v>
      </c>
    </row>
    <row r="3" spans="3:7" s="304" customFormat="1" ht="28.5" customHeight="1">
      <c r="C3" s="471" t="s">
        <v>395</v>
      </c>
      <c r="D3" s="473" t="s">
        <v>415</v>
      </c>
      <c r="E3" s="473"/>
      <c r="F3" s="474" t="s">
        <v>452</v>
      </c>
    </row>
    <row r="4" spans="3:7" s="304" customFormat="1" ht="41.25" customHeight="1" thickBot="1">
      <c r="C4" s="472"/>
      <c r="D4" s="345" t="s">
        <v>450</v>
      </c>
      <c r="E4" s="345" t="s">
        <v>451</v>
      </c>
      <c r="F4" s="475"/>
    </row>
    <row r="5" spans="3:7" s="306" customFormat="1" ht="47.25" customHeight="1" thickTop="1">
      <c r="C5" s="349" t="s">
        <v>152</v>
      </c>
      <c r="D5" s="350"/>
      <c r="E5" s="350"/>
      <c r="F5" s="351">
        <f t="shared" ref="F5:F10" si="0">E5+D5</f>
        <v>0</v>
      </c>
      <c r="G5" s="305"/>
    </row>
    <row r="6" spans="3:7" s="306" customFormat="1" ht="47.25" customHeight="1">
      <c r="C6" s="352" t="s">
        <v>425</v>
      </c>
      <c r="D6" s="353"/>
      <c r="E6" s="353"/>
      <c r="F6" s="354">
        <f t="shared" si="0"/>
        <v>0</v>
      </c>
      <c r="G6" s="305"/>
    </row>
    <row r="7" spans="3:7" s="304" customFormat="1" ht="47.25" customHeight="1">
      <c r="C7" s="352" t="s">
        <v>426</v>
      </c>
      <c r="D7" s="353"/>
      <c r="E7" s="353"/>
      <c r="F7" s="354">
        <f t="shared" si="0"/>
        <v>0</v>
      </c>
    </row>
    <row r="8" spans="3:7" s="304" customFormat="1" ht="47.25" customHeight="1">
      <c r="C8" s="352" t="s">
        <v>427</v>
      </c>
      <c r="D8" s="353"/>
      <c r="E8" s="353"/>
      <c r="F8" s="354">
        <f t="shared" si="0"/>
        <v>0</v>
      </c>
    </row>
    <row r="9" spans="3:7" s="304" customFormat="1" ht="47.25" customHeight="1">
      <c r="C9" s="355" t="s">
        <v>428</v>
      </c>
      <c r="D9" s="356"/>
      <c r="E9" s="356"/>
      <c r="F9" s="357">
        <f t="shared" si="0"/>
        <v>0</v>
      </c>
    </row>
    <row r="10" spans="3:7" s="304" customFormat="1" ht="47.25" customHeight="1" thickBot="1">
      <c r="C10" s="339" t="s">
        <v>429</v>
      </c>
      <c r="D10" s="340">
        <f>ROUNDDOWN(SUM(D5:D9),-3)</f>
        <v>0</v>
      </c>
      <c r="E10" s="340">
        <f>ROUNDDOWN(SUM(E5:E9),-3)</f>
        <v>0</v>
      </c>
      <c r="F10" s="344">
        <f t="shared" si="0"/>
        <v>0</v>
      </c>
    </row>
    <row r="11" spans="3:7" s="304" customFormat="1">
      <c r="D11" s="308"/>
      <c r="E11" s="307"/>
      <c r="F11" s="308"/>
    </row>
    <row r="12" spans="3:7" s="304" customFormat="1"/>
    <row r="13" spans="3:7" s="304" customFormat="1"/>
    <row r="14" spans="3:7" s="304" customFormat="1">
      <c r="D14" s="308"/>
    </row>
    <row r="15" spans="3:7" s="304" customFormat="1"/>
    <row r="16" spans="3:7">
      <c r="C16" s="304"/>
      <c r="D16" s="318"/>
      <c r="E16" s="304"/>
      <c r="F16" s="304"/>
    </row>
    <row r="17" spans="4:4">
      <c r="D17" s="319"/>
    </row>
    <row r="18" spans="4:4">
      <c r="D18" s="319"/>
    </row>
  </sheetData>
  <mergeCells count="4">
    <mergeCell ref="C1:F1"/>
    <mergeCell ref="C3:C4"/>
    <mergeCell ref="D3:E3"/>
    <mergeCell ref="F3:F4"/>
  </mergeCells>
  <phoneticPr fontId="35" type="noConversion"/>
  <pageMargins left="0.7" right="0.7" top="0.75" bottom="0.75" header="0.3" footer="0.3"/>
  <pageSetup paperSize="9" scale="7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view="pageBreakPreview" zoomScale="85" zoomScaleNormal="55" zoomScaleSheetLayoutView="85" workbookViewId="0">
      <selection activeCell="F18" sqref="F18"/>
    </sheetView>
  </sheetViews>
  <sheetFormatPr defaultColWidth="9" defaultRowHeight="14.25"/>
  <cols>
    <col min="1" max="2" width="8" style="103" customWidth="1"/>
    <col min="3" max="4" width="60.5" style="103" customWidth="1"/>
    <col min="5" max="5" width="54.625" style="103" customWidth="1"/>
    <col min="6" max="6" width="9.25" style="105" customWidth="1"/>
    <col min="7" max="8" width="18.25" style="106" customWidth="1"/>
    <col min="9" max="9" width="17.625" style="317" customWidth="1"/>
    <col min="10" max="10" width="42.5" style="103" customWidth="1"/>
    <col min="11" max="11" width="13.5" style="103" bestFit="1" customWidth="1"/>
    <col min="12" max="12" width="13.375" style="103" bestFit="1" customWidth="1"/>
    <col min="13" max="13" width="13.5" style="103" bestFit="1" customWidth="1"/>
    <col min="14" max="16384" width="9" style="103"/>
  </cols>
  <sheetData>
    <row r="1" spans="1:13" s="81" customFormat="1" ht="28.15" customHeight="1">
      <c r="A1" s="476" t="s">
        <v>446</v>
      </c>
      <c r="B1" s="476"/>
      <c r="C1" s="476"/>
      <c r="D1" s="476"/>
      <c r="E1" s="476"/>
      <c r="F1" s="287"/>
      <c r="G1" s="80"/>
      <c r="H1" s="80"/>
      <c r="I1" s="312"/>
    </row>
    <row r="2" spans="1:13" s="83" customFormat="1" ht="21.95" customHeight="1">
      <c r="A2" s="476"/>
      <c r="B2" s="476"/>
      <c r="C2" s="476"/>
      <c r="D2" s="476"/>
      <c r="E2" s="476"/>
      <c r="F2" s="82"/>
      <c r="G2" s="280" t="s">
        <v>152</v>
      </c>
      <c r="H2" s="280" t="s">
        <v>432</v>
      </c>
      <c r="I2" s="280" t="s">
        <v>420</v>
      </c>
    </row>
    <row r="3" spans="1:13" s="83" customFormat="1" ht="21.95" customHeight="1">
      <c r="A3" s="477"/>
      <c r="B3" s="477"/>
      <c r="C3" s="84"/>
      <c r="D3" s="85"/>
      <c r="E3" s="115" t="s">
        <v>272</v>
      </c>
      <c r="F3" s="82"/>
      <c r="G3" s="281" t="e">
        <f>'견적 상세내역(기자재비, 노무비)'!H18+'견적 상세내역(기자재비, 노무비)'!#REF!+'견적 상세내역(기자재비, 노무비)'!#REF!+'견적 상세내역(기자재비, 노무비)'!#REF!</f>
        <v>#REF!</v>
      </c>
      <c r="H3" s="281" t="e">
        <f>'견적 상세내역(기자재비, 노무비)'!#REF!</f>
        <v>#REF!</v>
      </c>
      <c r="I3" s="335">
        <f>SUM('견적 상세내역(기자재비, 노무비)'!H6:H17)</f>
        <v>0</v>
      </c>
    </row>
    <row r="4" spans="1:13" s="87" customFormat="1" ht="21.95" customHeight="1">
      <c r="A4" s="478" t="s">
        <v>165</v>
      </c>
      <c r="B4" s="479"/>
      <c r="C4" s="479"/>
      <c r="D4" s="480" t="s">
        <v>134</v>
      </c>
      <c r="E4" s="482" t="s">
        <v>276</v>
      </c>
      <c r="F4" s="499" t="s">
        <v>274</v>
      </c>
      <c r="G4" s="489" t="s">
        <v>275</v>
      </c>
      <c r="H4" s="86"/>
      <c r="I4" s="313"/>
      <c r="K4" s="491"/>
      <c r="L4" s="491"/>
    </row>
    <row r="5" spans="1:13" s="87" customFormat="1" ht="21.95" customHeight="1">
      <c r="A5" s="479"/>
      <c r="B5" s="479"/>
      <c r="C5" s="479"/>
      <c r="D5" s="481"/>
      <c r="E5" s="481"/>
      <c r="F5" s="499"/>
      <c r="G5" s="490"/>
      <c r="H5" s="86"/>
      <c r="I5" s="313"/>
      <c r="K5" s="491"/>
      <c r="L5" s="491"/>
    </row>
    <row r="6" spans="1:13" s="90" customFormat="1" ht="29.25" customHeight="1">
      <c r="A6" s="492" t="s">
        <v>162</v>
      </c>
      <c r="B6" s="493" t="s">
        <v>135</v>
      </c>
      <c r="C6" s="88" t="s">
        <v>136</v>
      </c>
      <c r="D6" s="89">
        <f>+'설치공사비(평택)'!D6+'설치공사비(삼척)'!D6</f>
        <v>0</v>
      </c>
      <c r="E6" s="98"/>
      <c r="F6" s="282"/>
      <c r="G6" s="270"/>
      <c r="H6" s="86"/>
      <c r="I6" s="314"/>
    </row>
    <row r="7" spans="1:13" s="90" customFormat="1" ht="29.25" customHeight="1">
      <c r="A7" s="492"/>
      <c r="B7" s="493"/>
      <c r="C7" s="88"/>
      <c r="D7" s="89">
        <f>'설치공사비(평택)'!D7+'설치공사비(삼척)'!D7</f>
        <v>0</v>
      </c>
      <c r="E7" s="98"/>
      <c r="F7" s="282"/>
      <c r="G7" s="271"/>
      <c r="H7" s="86"/>
      <c r="I7" s="314"/>
    </row>
    <row r="8" spans="1:13" s="92" customFormat="1" ht="29.25" customHeight="1">
      <c r="A8" s="492"/>
      <c r="B8" s="493"/>
      <c r="C8" s="185" t="s">
        <v>137</v>
      </c>
      <c r="D8" s="343">
        <f>'설치공사비(평택)'!D8+'설치공사비(삼척)'!D8</f>
        <v>0</v>
      </c>
      <c r="E8" s="98"/>
      <c r="F8" s="282"/>
      <c r="G8" s="272"/>
      <c r="H8" s="91"/>
      <c r="I8" s="315"/>
    </row>
    <row r="9" spans="1:13" s="90" customFormat="1" ht="29.25" customHeight="1">
      <c r="A9" s="492"/>
      <c r="B9" s="493" t="s">
        <v>138</v>
      </c>
      <c r="C9" s="331" t="s">
        <v>431</v>
      </c>
      <c r="D9" s="89">
        <f>'설치공사비(평택)'!D9+'설치공사비(삼척)'!D9</f>
        <v>0</v>
      </c>
      <c r="E9" s="187"/>
      <c r="F9" s="283"/>
      <c r="G9" s="271"/>
      <c r="H9" s="86"/>
      <c r="I9" s="314"/>
      <c r="M9" s="92"/>
    </row>
    <row r="10" spans="1:13" s="90" customFormat="1" ht="29.25" customHeight="1">
      <c r="A10" s="492"/>
      <c r="B10" s="493"/>
      <c r="C10" s="88" t="s">
        <v>280</v>
      </c>
      <c r="D10" s="89">
        <f>'설치공사비(평택)'!D10+'설치공사비(삼척)'!D10</f>
        <v>0</v>
      </c>
      <c r="E10" s="114" t="str">
        <f>"직접노무비 x " &amp;F10&amp; "%"</f>
        <v>직접노무비 x 12.6%</v>
      </c>
      <c r="F10" s="290">
        <v>12.6</v>
      </c>
      <c r="G10" s="273" t="s">
        <v>391</v>
      </c>
      <c r="H10" s="94"/>
      <c r="I10" s="314"/>
      <c r="M10" s="92"/>
    </row>
    <row r="11" spans="1:13" s="92" customFormat="1" ht="29.25" customHeight="1">
      <c r="A11" s="492"/>
      <c r="B11" s="493"/>
      <c r="C11" s="185" t="s">
        <v>139</v>
      </c>
      <c r="D11" s="343">
        <f>'설치공사비(평택)'!D11+'설치공사비(삼척)'!D11</f>
        <v>0</v>
      </c>
      <c r="E11" s="269"/>
      <c r="F11" s="284"/>
      <c r="G11" s="274"/>
      <c r="H11" s="95"/>
      <c r="I11" s="315"/>
    </row>
    <row r="12" spans="1:13" s="90" customFormat="1" ht="29.25" customHeight="1">
      <c r="A12" s="492"/>
      <c r="B12" s="494" t="s">
        <v>279</v>
      </c>
      <c r="C12" s="88" t="s">
        <v>281</v>
      </c>
      <c r="D12" s="89"/>
      <c r="E12" s="96" t="str">
        <f>"(재료비 + 노무비) x " &amp;F12&amp; "%"</f>
        <v>(재료비 + 노무비) x 5.2%</v>
      </c>
      <c r="F12" s="288">
        <v>5.2</v>
      </c>
      <c r="G12" s="275" t="s">
        <v>391</v>
      </c>
      <c r="H12" s="97"/>
      <c r="I12" s="314"/>
      <c r="M12" s="92"/>
    </row>
    <row r="13" spans="1:13" s="90" customFormat="1" ht="29.25" customHeight="1">
      <c r="A13" s="492"/>
      <c r="B13" s="494"/>
      <c r="C13" s="88" t="s">
        <v>147</v>
      </c>
      <c r="D13" s="89"/>
      <c r="E13" s="96" t="str">
        <f>"노무비 x " &amp;F13&amp; "%"</f>
        <v>노무비 x 3.56%</v>
      </c>
      <c r="F13" s="285">
        <v>3.56</v>
      </c>
      <c r="G13" s="273" t="s">
        <v>273</v>
      </c>
      <c r="H13" s="94"/>
      <c r="I13" s="314"/>
      <c r="M13" s="92"/>
    </row>
    <row r="14" spans="1:13" s="90" customFormat="1" ht="29.25" customHeight="1">
      <c r="A14" s="492"/>
      <c r="B14" s="494"/>
      <c r="C14" s="88" t="s">
        <v>148</v>
      </c>
      <c r="D14" s="89"/>
      <c r="E14" s="96" t="str">
        <f>"노무비 x " &amp;F14&amp; "%"</f>
        <v>노무비 x 1.01%</v>
      </c>
      <c r="F14" s="285">
        <v>1.01</v>
      </c>
      <c r="G14" s="273"/>
      <c r="H14" s="94"/>
      <c r="I14" s="314"/>
      <c r="M14" s="92"/>
    </row>
    <row r="15" spans="1:13" s="90" customFormat="1" ht="29.25" customHeight="1">
      <c r="A15" s="492"/>
      <c r="B15" s="494"/>
      <c r="C15" s="88" t="s">
        <v>149</v>
      </c>
      <c r="D15" s="89"/>
      <c r="E15" s="96" t="str">
        <f>"직접노무비 x " &amp;F15&amp; "%"</f>
        <v>직접노무비 x 3.545%</v>
      </c>
      <c r="F15" s="285">
        <v>3.5449999999999999</v>
      </c>
      <c r="G15" s="273"/>
      <c r="H15" s="310" t="str">
        <f>"직접노무비 x " &amp;F15&amp; "%"</f>
        <v>직접노무비 x 3.545%</v>
      </c>
      <c r="I15" s="314"/>
      <c r="J15" s="90" t="s">
        <v>271</v>
      </c>
      <c r="M15" s="92"/>
    </row>
    <row r="16" spans="1:13" s="90" customFormat="1" ht="29.25" customHeight="1">
      <c r="A16" s="492"/>
      <c r="B16" s="494"/>
      <c r="C16" s="88" t="s">
        <v>150</v>
      </c>
      <c r="D16" s="89"/>
      <c r="E16" s="96" t="str">
        <f>"직접노무비 x " &amp;F16&amp; "%"</f>
        <v>직접노무비 x 4.5%</v>
      </c>
      <c r="F16" s="285">
        <v>4.5</v>
      </c>
      <c r="G16" s="273"/>
      <c r="H16" s="310" t="str">
        <f>"직접노무비 x " &amp;F16&amp; "%"</f>
        <v>직접노무비 x 4.5%</v>
      </c>
      <c r="I16" s="314"/>
      <c r="J16" s="90" t="s">
        <v>423</v>
      </c>
      <c r="K16" s="90" t="e">
        <f>(G3+H3+I3)*F18%+H18</f>
        <v>#REF!</v>
      </c>
      <c r="M16" s="92"/>
    </row>
    <row r="17" spans="1:13" s="267" customFormat="1" ht="29.25" customHeight="1">
      <c r="A17" s="492"/>
      <c r="B17" s="494"/>
      <c r="C17" s="88" t="s">
        <v>151</v>
      </c>
      <c r="D17" s="89"/>
      <c r="E17" s="289" t="str">
        <f>"건강보험료 x " &amp;F17&amp; "%"</f>
        <v>건강보험료 x 13.14%</v>
      </c>
      <c r="F17" s="285">
        <v>13.14</v>
      </c>
      <c r="G17" s="276"/>
      <c r="H17" s="310" t="str">
        <f>"건강보험료 x " &amp;F17&amp; "%"</f>
        <v>건강보험료 x 13.14%</v>
      </c>
      <c r="I17" s="316"/>
      <c r="J17" s="267" t="s">
        <v>424</v>
      </c>
      <c r="K17" s="267" t="e">
        <f>((G3+H3)*F18%+H18)*1.2</f>
        <v>#REF!</v>
      </c>
      <c r="M17" s="92"/>
    </row>
    <row r="18" spans="1:13" s="92" customFormat="1" ht="29.25" customHeight="1">
      <c r="A18" s="492"/>
      <c r="B18" s="494"/>
      <c r="C18" s="268" t="s">
        <v>271</v>
      </c>
      <c r="D18" s="89">
        <v>4299794</v>
      </c>
      <c r="E18" s="334" t="s">
        <v>445</v>
      </c>
      <c r="F18" s="285">
        <v>1.59</v>
      </c>
      <c r="G18" s="276" t="s">
        <v>393</v>
      </c>
      <c r="H18" s="311">
        <v>2450000</v>
      </c>
      <c r="I18" s="315"/>
    </row>
    <row r="19" spans="1:13" s="92" customFormat="1" ht="29.25" customHeight="1">
      <c r="A19" s="492"/>
      <c r="B19" s="494"/>
      <c r="C19" s="268" t="s">
        <v>396</v>
      </c>
      <c r="D19" s="89">
        <v>765410</v>
      </c>
      <c r="E19" s="96" t="str">
        <f>"직접노무비 x " &amp;F19&amp; "%"</f>
        <v>직접노무비 x 2.3%</v>
      </c>
      <c r="F19" s="285">
        <v>2.2999999999999998</v>
      </c>
      <c r="G19" s="276"/>
      <c r="H19" s="309"/>
      <c r="I19" s="315"/>
    </row>
    <row r="20" spans="1:13" s="90" customFormat="1" ht="29.25" customHeight="1">
      <c r="A20" s="492"/>
      <c r="B20" s="495"/>
      <c r="C20" s="185" t="s">
        <v>140</v>
      </c>
      <c r="D20" s="343"/>
      <c r="E20" s="98"/>
      <c r="F20" s="286"/>
      <c r="G20" s="277"/>
      <c r="H20" s="99"/>
      <c r="I20" s="314"/>
    </row>
    <row r="21" spans="1:13" s="90" customFormat="1" ht="29.25" customHeight="1">
      <c r="A21" s="492"/>
      <c r="B21" s="496" t="s">
        <v>186</v>
      </c>
      <c r="C21" s="497"/>
      <c r="D21" s="89"/>
      <c r="E21" s="96" t="str">
        <f>"(재료비 + 노무비 + 경비) x " &amp;F21&amp; "%"</f>
        <v>(재료비 + 노무비 + 경비) x 6%</v>
      </c>
      <c r="F21" s="285">
        <v>6</v>
      </c>
      <c r="G21" s="278"/>
      <c r="H21" s="99"/>
      <c r="I21" s="314"/>
    </row>
    <row r="22" spans="1:13" s="90" customFormat="1" ht="29.25" customHeight="1">
      <c r="A22" s="492"/>
      <c r="B22" s="496" t="s">
        <v>187</v>
      </c>
      <c r="C22" s="497"/>
      <c r="D22" s="89"/>
      <c r="E22" s="96" t="str">
        <f>"(노무비 + 경비 + 일반관리비) x 15%"</f>
        <v>(노무비 + 경비 + 일반관리비) x 15%</v>
      </c>
      <c r="F22" s="285">
        <v>15</v>
      </c>
      <c r="G22" s="279"/>
      <c r="H22" s="100"/>
      <c r="I22" s="314"/>
    </row>
    <row r="23" spans="1:13" s="90" customFormat="1" ht="29.25" customHeight="1">
      <c r="A23" s="492"/>
      <c r="B23" s="498" t="s">
        <v>141</v>
      </c>
      <c r="C23" s="498"/>
      <c r="D23" s="343"/>
      <c r="E23" s="98" t="s">
        <v>392</v>
      </c>
      <c r="F23" s="286"/>
      <c r="G23" s="279"/>
      <c r="H23" s="101"/>
      <c r="I23" s="314"/>
    </row>
    <row r="24" spans="1:13" s="87" customFormat="1" ht="29.25" customHeight="1">
      <c r="A24" s="483" t="s">
        <v>164</v>
      </c>
      <c r="B24" s="484"/>
      <c r="C24" s="485"/>
      <c r="D24" s="342">
        <f>'설치공사비(평택)'!D24+'설치공사비(삼척)'!D24</f>
        <v>5064000</v>
      </c>
      <c r="E24" s="188" t="s">
        <v>154</v>
      </c>
      <c r="F24" s="286"/>
      <c r="G24" s="279"/>
      <c r="H24" s="102"/>
      <c r="I24" s="313"/>
      <c r="M24" s="90"/>
    </row>
    <row r="25" spans="1:13" s="87" customFormat="1" ht="29.25" customHeight="1">
      <c r="A25" s="486" t="s">
        <v>412</v>
      </c>
      <c r="B25" s="487"/>
      <c r="C25" s="488"/>
      <c r="D25" s="342">
        <f>'설치공사비(평택)'!D25+'설치공사비(삼척)'!D25</f>
        <v>5570400</v>
      </c>
      <c r="E25" s="188"/>
      <c r="F25" s="286"/>
      <c r="G25" s="330"/>
      <c r="H25" s="102"/>
      <c r="I25" s="313"/>
      <c r="M25" s="90"/>
    </row>
    <row r="26" spans="1:13" ht="30" customHeight="1">
      <c r="C26" s="107"/>
      <c r="D26" s="108"/>
      <c r="E26" s="109"/>
    </row>
    <row r="27" spans="1:13" ht="30" customHeight="1">
      <c r="C27" s="84"/>
      <c r="D27" s="110" t="s">
        <v>185</v>
      </c>
      <c r="E27" s="104"/>
    </row>
    <row r="28" spans="1:13" ht="30" customHeight="1">
      <c r="C28" s="111"/>
      <c r="D28" s="104"/>
      <c r="E28" s="112"/>
    </row>
    <row r="29" spans="1:13" ht="30" customHeight="1">
      <c r="C29" s="104"/>
      <c r="D29" s="104"/>
      <c r="E29" s="112"/>
    </row>
    <row r="30" spans="1:13" ht="30" customHeight="1">
      <c r="D30" s="104"/>
    </row>
    <row r="31" spans="1:13" ht="30" customHeight="1">
      <c r="D31" s="113"/>
    </row>
    <row r="32" spans="1:13" ht="30" customHeight="1">
      <c r="D32" s="104"/>
    </row>
    <row r="33" spans="4:4" ht="30" customHeight="1">
      <c r="D33" s="104"/>
    </row>
    <row r="34" spans="4:4" ht="30" customHeight="1">
      <c r="D34" s="104"/>
    </row>
    <row r="35" spans="4:4" ht="30" customHeight="1"/>
    <row r="36" spans="4:4" ht="30" customHeight="1"/>
    <row r="37" spans="4:4" ht="30" customHeight="1"/>
    <row r="38" spans="4:4" ht="30" customHeight="1"/>
    <row r="39" spans="4:4" ht="30" customHeight="1"/>
    <row r="40" spans="4:4" ht="30" customHeight="1"/>
    <row r="41" spans="4:4" ht="30" customHeight="1"/>
    <row r="42" spans="4:4" ht="30" customHeight="1"/>
    <row r="43" spans="4:4" ht="30" customHeight="1"/>
    <row r="44" spans="4:4" ht="30" customHeight="1"/>
    <row r="45" spans="4:4" ht="30" customHeight="1"/>
    <row r="46" spans="4:4" ht="30" customHeight="1"/>
    <row r="47" spans="4:4" ht="30" customHeight="1"/>
    <row r="48" spans="4:4" ht="30" customHeight="1"/>
    <row r="49" ht="30" customHeight="1"/>
    <row r="50" ht="30" customHeight="1"/>
  </sheetData>
  <mergeCells count="18">
    <mergeCell ref="A24:C24"/>
    <mergeCell ref="A25:C25"/>
    <mergeCell ref="G4:G5"/>
    <mergeCell ref="K4:K5"/>
    <mergeCell ref="L4:L5"/>
    <mergeCell ref="A6:A23"/>
    <mergeCell ref="B6:B8"/>
    <mergeCell ref="B9:B11"/>
    <mergeCell ref="B12:B20"/>
    <mergeCell ref="B21:C21"/>
    <mergeCell ref="B22:C22"/>
    <mergeCell ref="B23:C23"/>
    <mergeCell ref="F4:F5"/>
    <mergeCell ref="A1:E2"/>
    <mergeCell ref="A3:B3"/>
    <mergeCell ref="A4:C5"/>
    <mergeCell ref="D4:D5"/>
    <mergeCell ref="E4:E5"/>
  </mergeCells>
  <phoneticPr fontId="126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view="pageBreakPreview" topLeftCell="A7" zoomScale="85" zoomScaleNormal="55" zoomScaleSheetLayoutView="85" workbookViewId="0">
      <selection activeCell="F18" sqref="F18"/>
    </sheetView>
  </sheetViews>
  <sheetFormatPr defaultColWidth="9" defaultRowHeight="14.25"/>
  <cols>
    <col min="1" max="2" width="8" style="103" customWidth="1"/>
    <col min="3" max="4" width="60.5" style="103" customWidth="1"/>
    <col min="5" max="5" width="54.625" style="103" customWidth="1"/>
    <col min="6" max="6" width="9.25" style="105" customWidth="1"/>
    <col min="7" max="8" width="18.25" style="106" customWidth="1"/>
    <col min="9" max="9" width="17.625" style="317" customWidth="1"/>
    <col min="10" max="10" width="42.5" style="103" customWidth="1"/>
    <col min="11" max="11" width="13.5" style="103" bestFit="1" customWidth="1"/>
    <col min="12" max="12" width="13.375" style="103" bestFit="1" customWidth="1"/>
    <col min="13" max="13" width="13.5" style="103" bestFit="1" customWidth="1"/>
    <col min="14" max="16384" width="9" style="103"/>
  </cols>
  <sheetData>
    <row r="1" spans="1:13" s="81" customFormat="1" ht="28.15" customHeight="1">
      <c r="A1" s="476" t="s">
        <v>482</v>
      </c>
      <c r="B1" s="476"/>
      <c r="C1" s="476"/>
      <c r="D1" s="476"/>
      <c r="E1" s="476"/>
      <c r="F1" s="287"/>
      <c r="G1" s="80"/>
      <c r="H1" s="80"/>
      <c r="I1" s="312"/>
    </row>
    <row r="2" spans="1:13" s="83" customFormat="1" ht="21.95" customHeight="1">
      <c r="A2" s="476"/>
      <c r="B2" s="476"/>
      <c r="C2" s="476"/>
      <c r="D2" s="476"/>
      <c r="E2" s="476"/>
      <c r="F2" s="82"/>
      <c r="G2" s="280" t="s">
        <v>152</v>
      </c>
      <c r="H2" s="280" t="s">
        <v>432</v>
      </c>
      <c r="I2" s="280" t="s">
        <v>420</v>
      </c>
    </row>
    <row r="3" spans="1:13" s="83" customFormat="1" ht="21.95" customHeight="1">
      <c r="A3" s="477"/>
      <c r="B3" s="477"/>
      <c r="C3" s="84"/>
      <c r="D3" s="85"/>
      <c r="E3" s="115" t="s">
        <v>272</v>
      </c>
      <c r="F3" s="82"/>
      <c r="G3" s="281" t="e">
        <f>'견적 상세내역(기자재비, 노무비)'!H18+'견적 상세내역(기자재비, 노무비)'!#REF!+'견적 상세내역(기자재비, 노무비)'!#REF!+'견적 상세내역(기자재비, 노무비)'!#REF!</f>
        <v>#REF!</v>
      </c>
      <c r="H3" s="281" t="e">
        <f>'견적 상세내역(기자재비, 노무비)'!#REF!</f>
        <v>#REF!</v>
      </c>
      <c r="I3" s="335">
        <v>2061800000</v>
      </c>
    </row>
    <row r="4" spans="1:13" s="87" customFormat="1" ht="21.95" customHeight="1">
      <c r="A4" s="478" t="s">
        <v>165</v>
      </c>
      <c r="B4" s="479"/>
      <c r="C4" s="479"/>
      <c r="D4" s="480" t="s">
        <v>134</v>
      </c>
      <c r="E4" s="482" t="s">
        <v>276</v>
      </c>
      <c r="F4" s="499" t="s">
        <v>274</v>
      </c>
      <c r="G4" s="489" t="s">
        <v>275</v>
      </c>
      <c r="H4" s="86"/>
      <c r="I4" s="313"/>
      <c r="K4" s="491"/>
      <c r="L4" s="491"/>
    </row>
    <row r="5" spans="1:13" s="87" customFormat="1" ht="21.95" customHeight="1">
      <c r="A5" s="479"/>
      <c r="B5" s="479"/>
      <c r="C5" s="479"/>
      <c r="D5" s="481"/>
      <c r="E5" s="481"/>
      <c r="F5" s="499"/>
      <c r="G5" s="490"/>
      <c r="H5" s="86"/>
      <c r="I5" s="313"/>
      <c r="K5" s="491"/>
      <c r="L5" s="491"/>
    </row>
    <row r="6" spans="1:13" s="90" customFormat="1" ht="29.25" customHeight="1">
      <c r="A6" s="492" t="s">
        <v>162</v>
      </c>
      <c r="B6" s="493" t="s">
        <v>135</v>
      </c>
      <c r="C6" s="88" t="s">
        <v>136</v>
      </c>
      <c r="D6" s="89"/>
      <c r="E6" s="98"/>
      <c r="F6" s="282"/>
      <c r="G6" s="270"/>
      <c r="H6" s="86"/>
      <c r="I6" s="314"/>
    </row>
    <row r="7" spans="1:13" s="90" customFormat="1" ht="29.25" customHeight="1">
      <c r="A7" s="492"/>
      <c r="B7" s="493"/>
      <c r="C7" s="88"/>
      <c r="D7" s="89"/>
      <c r="E7" s="98"/>
      <c r="F7" s="282"/>
      <c r="G7" s="271"/>
      <c r="H7" s="86"/>
      <c r="I7" s="314"/>
    </row>
    <row r="8" spans="1:13" s="92" customFormat="1" ht="29.25" customHeight="1">
      <c r="A8" s="492"/>
      <c r="B8" s="493"/>
      <c r="C8" s="185" t="s">
        <v>137</v>
      </c>
      <c r="D8" s="186">
        <f>SUM(D6:D7)</f>
        <v>0</v>
      </c>
      <c r="E8" s="98"/>
      <c r="F8" s="282"/>
      <c r="G8" s="272"/>
      <c r="H8" s="91"/>
      <c r="I8" s="315"/>
    </row>
    <row r="9" spans="1:13" s="90" customFormat="1" ht="29.25" customHeight="1">
      <c r="A9" s="492"/>
      <c r="B9" s="493" t="s">
        <v>138</v>
      </c>
      <c r="C9" s="331" t="s">
        <v>431</v>
      </c>
      <c r="D9" s="93"/>
      <c r="E9" s="187"/>
      <c r="F9" s="283"/>
      <c r="G9" s="271"/>
      <c r="H9" s="86"/>
      <c r="I9" s="314"/>
      <c r="M9" s="92"/>
    </row>
    <row r="10" spans="1:13" s="90" customFormat="1" ht="29.25" customHeight="1">
      <c r="A10" s="492"/>
      <c r="B10" s="493"/>
      <c r="C10" s="88" t="s">
        <v>280</v>
      </c>
      <c r="D10" s="89"/>
      <c r="E10" s="114" t="str">
        <f>"직접노무비 x " &amp;F10&amp; "%"</f>
        <v>직접노무비 x 14.7%</v>
      </c>
      <c r="F10" s="290">
        <v>14.7</v>
      </c>
      <c r="G10" s="273" t="s">
        <v>487</v>
      </c>
      <c r="H10" s="94"/>
      <c r="I10" s="314"/>
      <c r="M10" s="92"/>
    </row>
    <row r="11" spans="1:13" s="92" customFormat="1" ht="29.25" customHeight="1">
      <c r="A11" s="492"/>
      <c r="B11" s="493"/>
      <c r="C11" s="185" t="s">
        <v>139</v>
      </c>
      <c r="D11" s="186">
        <f>SUM(D9:D10)</f>
        <v>0</v>
      </c>
      <c r="E11" s="269"/>
      <c r="F11" s="284"/>
      <c r="G11" s="274"/>
      <c r="H11" s="95"/>
      <c r="I11" s="315"/>
    </row>
    <row r="12" spans="1:13" s="90" customFormat="1" ht="29.25" customHeight="1">
      <c r="A12" s="492"/>
      <c r="B12" s="494" t="s">
        <v>279</v>
      </c>
      <c r="C12" s="88" t="s">
        <v>281</v>
      </c>
      <c r="D12" s="93"/>
      <c r="E12" s="96" t="str">
        <f>"(재료비 + 노무비) x " &amp;F12&amp; "%"</f>
        <v>(재료비 + 노무비) x 4.7%</v>
      </c>
      <c r="F12" s="288">
        <v>4.7</v>
      </c>
      <c r="G12" s="273" t="s">
        <v>487</v>
      </c>
      <c r="H12" s="97"/>
      <c r="I12" s="314"/>
      <c r="M12" s="92"/>
    </row>
    <row r="13" spans="1:13" s="90" customFormat="1" ht="29.25" customHeight="1">
      <c r="A13" s="492"/>
      <c r="B13" s="494"/>
      <c r="C13" s="88" t="s">
        <v>147</v>
      </c>
      <c r="D13" s="89"/>
      <c r="E13" s="96" t="str">
        <f>"노무비 x " &amp;F13&amp; "%"</f>
        <v>노무비 x 3.56%</v>
      </c>
      <c r="F13" s="285">
        <v>3.56</v>
      </c>
      <c r="G13" s="273"/>
      <c r="H13" s="94"/>
      <c r="I13" s="314"/>
      <c r="M13" s="92"/>
    </row>
    <row r="14" spans="1:13" s="90" customFormat="1" ht="29.25" customHeight="1">
      <c r="A14" s="492"/>
      <c r="B14" s="494"/>
      <c r="C14" s="88" t="s">
        <v>148</v>
      </c>
      <c r="D14" s="89"/>
      <c r="E14" s="96" t="str">
        <f>"노무비 x " &amp;F14&amp; "%"</f>
        <v>노무비 x 1.01%</v>
      </c>
      <c r="F14" s="285">
        <v>1.01</v>
      </c>
      <c r="G14" s="273" t="s">
        <v>489</v>
      </c>
      <c r="H14" s="94"/>
      <c r="I14" s="314"/>
      <c r="M14" s="92"/>
    </row>
    <row r="15" spans="1:13" s="90" customFormat="1" ht="29.25" customHeight="1">
      <c r="A15" s="492"/>
      <c r="B15" s="494"/>
      <c r="C15" s="88" t="s">
        <v>149</v>
      </c>
      <c r="D15" s="414" t="s">
        <v>536</v>
      </c>
      <c r="E15" s="96" t="str">
        <f>"직접노무비 x " &amp;F15&amp; "%"</f>
        <v>직접노무비 x %</v>
      </c>
      <c r="F15" s="285"/>
      <c r="G15" s="273" t="s">
        <v>485</v>
      </c>
      <c r="H15" s="96" t="str">
        <f>"직접노무비 x " &amp;F15&amp; "%"</f>
        <v>직접노무비 x %</v>
      </c>
      <c r="I15" s="314"/>
      <c r="J15" s="90" t="s">
        <v>271</v>
      </c>
      <c r="M15" s="92"/>
    </row>
    <row r="16" spans="1:13" s="90" customFormat="1" ht="29.25" customHeight="1">
      <c r="A16" s="492"/>
      <c r="B16" s="494"/>
      <c r="C16" s="88" t="s">
        <v>150</v>
      </c>
      <c r="D16" s="414" t="s">
        <v>536</v>
      </c>
      <c r="E16" s="96" t="str">
        <f>"직접노무비 x " &amp;F16&amp; "%"</f>
        <v>직접노무비 x %</v>
      </c>
      <c r="F16" s="285"/>
      <c r="G16" s="273" t="s">
        <v>485</v>
      </c>
      <c r="H16" s="96" t="str">
        <f>"직접노무비 x " &amp;F16&amp; "%"</f>
        <v>직접노무비 x %</v>
      </c>
      <c r="I16" s="314"/>
      <c r="J16" s="90" t="s">
        <v>423</v>
      </c>
      <c r="K16" s="90" t="e">
        <f>(G3+H3+I3)*F18%+H18</f>
        <v>#REF!</v>
      </c>
      <c r="M16" s="92"/>
    </row>
    <row r="17" spans="1:13" s="267" customFormat="1" ht="29.25" customHeight="1">
      <c r="A17" s="492"/>
      <c r="B17" s="494"/>
      <c r="C17" s="88" t="s">
        <v>151</v>
      </c>
      <c r="D17" s="414" t="s">
        <v>536</v>
      </c>
      <c r="E17" s="289" t="str">
        <f>"건강보험료 x " &amp;F17&amp; "%"</f>
        <v>건강보험료 x 13.14%</v>
      </c>
      <c r="F17" s="285">
        <v>13.14</v>
      </c>
      <c r="G17" s="276"/>
      <c r="H17" s="96" t="str">
        <f>"건강보험료 x " &amp;F17&amp; "%"</f>
        <v>건강보험료 x 13.14%</v>
      </c>
      <c r="I17" s="316"/>
      <c r="J17" s="267" t="s">
        <v>424</v>
      </c>
      <c r="K17" s="267" t="e">
        <f>((G3+H3)*F18%+H18)*1.2</f>
        <v>#REF!</v>
      </c>
      <c r="M17" s="92"/>
    </row>
    <row r="18" spans="1:13" s="92" customFormat="1" ht="29.25" customHeight="1">
      <c r="A18" s="492"/>
      <c r="B18" s="494"/>
      <c r="C18" s="268" t="s">
        <v>271</v>
      </c>
      <c r="D18" s="269">
        <v>2149897</v>
      </c>
      <c r="E18" s="334" t="s">
        <v>490</v>
      </c>
      <c r="F18" s="285">
        <v>1.59</v>
      </c>
      <c r="G18" s="276" t="s">
        <v>393</v>
      </c>
      <c r="H18" s="346">
        <v>2450000</v>
      </c>
      <c r="I18" s="315"/>
    </row>
    <row r="19" spans="1:13" s="92" customFormat="1" ht="29.25" customHeight="1">
      <c r="A19" s="492"/>
      <c r="B19" s="494"/>
      <c r="C19" s="268" t="s">
        <v>396</v>
      </c>
      <c r="D19" s="269">
        <v>382705</v>
      </c>
      <c r="E19" s="96" t="str">
        <f>"직접노무비 x " &amp;F19&amp; "%"</f>
        <v>직접노무비 x 2.3%</v>
      </c>
      <c r="F19" s="285">
        <v>2.2999999999999998</v>
      </c>
      <c r="G19" s="276"/>
      <c r="H19" s="309"/>
      <c r="I19" s="315"/>
    </row>
    <row r="20" spans="1:13" s="90" customFormat="1" ht="29.25" customHeight="1">
      <c r="A20" s="492"/>
      <c r="B20" s="495"/>
      <c r="C20" s="185" t="s">
        <v>140</v>
      </c>
      <c r="D20" s="184">
        <f>SUM(D12:D19)</f>
        <v>2532602</v>
      </c>
      <c r="E20" s="98"/>
      <c r="F20" s="286"/>
      <c r="G20" s="277"/>
      <c r="H20" s="99"/>
      <c r="I20" s="314"/>
    </row>
    <row r="21" spans="1:13" s="90" customFormat="1" ht="29.25" customHeight="1">
      <c r="A21" s="492"/>
      <c r="B21" s="496" t="s">
        <v>186</v>
      </c>
      <c r="C21" s="497"/>
      <c r="D21" s="190"/>
      <c r="E21" s="96" t="str">
        <f>"(재료비 + 노무비 + 경비) x " &amp;F21&amp; "%"</f>
        <v>(재료비 + 노무비 + 경비) x 5%</v>
      </c>
      <c r="F21" s="285">
        <v>5</v>
      </c>
      <c r="G21" s="278"/>
      <c r="H21" s="99"/>
      <c r="I21" s="314"/>
    </row>
    <row r="22" spans="1:13" s="90" customFormat="1" ht="29.25" customHeight="1">
      <c r="A22" s="492"/>
      <c r="B22" s="496" t="s">
        <v>187</v>
      </c>
      <c r="C22" s="497"/>
      <c r="D22" s="190"/>
      <c r="E22" s="96" t="str">
        <f>"(노무비 + 경비 + 일반관리비) x 15%"</f>
        <v>(노무비 + 경비 + 일반관리비) x 15%</v>
      </c>
      <c r="F22" s="285">
        <v>15</v>
      </c>
      <c r="G22" s="279"/>
      <c r="H22" s="100"/>
      <c r="I22" s="314"/>
    </row>
    <row r="23" spans="1:13" s="90" customFormat="1" ht="29.25" customHeight="1">
      <c r="A23" s="492"/>
      <c r="B23" s="498" t="s">
        <v>141</v>
      </c>
      <c r="C23" s="498"/>
      <c r="D23" s="184">
        <f>SUM(D8,D11,D20,D21,D22)</f>
        <v>2532602</v>
      </c>
      <c r="E23" s="98" t="s">
        <v>392</v>
      </c>
      <c r="F23" s="286"/>
      <c r="G23" s="279"/>
      <c r="H23" s="101"/>
      <c r="I23" s="314"/>
    </row>
    <row r="24" spans="1:13" s="87" customFormat="1" ht="29.25" customHeight="1">
      <c r="A24" s="486" t="s">
        <v>164</v>
      </c>
      <c r="B24" s="487"/>
      <c r="C24" s="488"/>
      <c r="D24" s="189">
        <f>TRUNC(D23,-3)</f>
        <v>2532000</v>
      </c>
      <c r="E24" s="188" t="s">
        <v>154</v>
      </c>
      <c r="F24" s="286"/>
      <c r="G24" s="279"/>
      <c r="H24" s="102"/>
      <c r="I24" s="313"/>
      <c r="M24" s="90"/>
    </row>
    <row r="25" spans="1:13" s="87" customFormat="1" ht="29.25" customHeight="1">
      <c r="A25" s="486" t="s">
        <v>412</v>
      </c>
      <c r="B25" s="487"/>
      <c r="C25" s="488"/>
      <c r="D25" s="189">
        <f>D24*1.1</f>
        <v>2785200</v>
      </c>
      <c r="E25" s="188"/>
      <c r="F25" s="286"/>
      <c r="G25" s="330"/>
      <c r="H25" s="102"/>
      <c r="I25" s="313"/>
      <c r="M25" s="90"/>
    </row>
    <row r="26" spans="1:13" ht="30" customHeight="1">
      <c r="C26" s="107"/>
      <c r="D26" s="108"/>
      <c r="E26" s="109"/>
    </row>
    <row r="27" spans="1:13" ht="30" customHeight="1">
      <c r="C27" s="84"/>
      <c r="D27" s="110" t="s">
        <v>185</v>
      </c>
      <c r="E27" s="104"/>
    </row>
    <row r="28" spans="1:13" ht="30" customHeight="1">
      <c r="C28" s="111"/>
      <c r="D28" s="104"/>
      <c r="E28" s="112"/>
    </row>
    <row r="29" spans="1:13" ht="30" customHeight="1">
      <c r="C29" s="104"/>
      <c r="D29" s="104"/>
      <c r="E29" s="112"/>
    </row>
    <row r="30" spans="1:13" ht="30" customHeight="1"/>
    <row r="31" spans="1:13" ht="30" customHeight="1">
      <c r="D31" s="113"/>
    </row>
    <row r="32" spans="1:13" ht="30" customHeight="1">
      <c r="D32" s="104"/>
    </row>
    <row r="33" spans="4:4" ht="30" customHeight="1">
      <c r="D33" s="104"/>
    </row>
    <row r="34" spans="4:4" ht="30" customHeight="1">
      <c r="D34" s="104"/>
    </row>
    <row r="35" spans="4:4" ht="30" customHeight="1"/>
    <row r="36" spans="4:4" ht="30" customHeight="1"/>
    <row r="37" spans="4:4" ht="30" customHeight="1"/>
    <row r="38" spans="4:4" ht="30" customHeight="1"/>
    <row r="39" spans="4:4" ht="30" customHeight="1"/>
    <row r="40" spans="4:4" ht="30" customHeight="1"/>
    <row r="41" spans="4:4" ht="30" customHeight="1"/>
    <row r="42" spans="4:4" ht="30" customHeight="1"/>
    <row r="43" spans="4:4" ht="30" customHeight="1"/>
    <row r="44" spans="4:4" ht="30" customHeight="1"/>
    <row r="45" spans="4:4" ht="30" customHeight="1"/>
    <row r="46" spans="4:4" ht="30" customHeight="1"/>
    <row r="47" spans="4:4" ht="30" customHeight="1"/>
    <row r="48" spans="4:4" ht="30" customHeight="1"/>
    <row r="49" ht="30" customHeight="1"/>
    <row r="50" ht="30" customHeight="1"/>
  </sheetData>
  <mergeCells count="18">
    <mergeCell ref="K4:K5"/>
    <mergeCell ref="L4:L5"/>
    <mergeCell ref="F4:F5"/>
    <mergeCell ref="G4:G5"/>
    <mergeCell ref="A24:C24"/>
    <mergeCell ref="B22:C22"/>
    <mergeCell ref="B6:B8"/>
    <mergeCell ref="B9:B11"/>
    <mergeCell ref="B21:C21"/>
    <mergeCell ref="A6:A23"/>
    <mergeCell ref="A25:C25"/>
    <mergeCell ref="A1:E2"/>
    <mergeCell ref="A3:B3"/>
    <mergeCell ref="A4:C5"/>
    <mergeCell ref="D4:D5"/>
    <mergeCell ref="E4:E5"/>
    <mergeCell ref="B12:B20"/>
    <mergeCell ref="B23:C23"/>
  </mergeCells>
  <phoneticPr fontId="35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view="pageBreakPreview" zoomScale="85" zoomScaleNormal="55" zoomScaleSheetLayoutView="85" workbookViewId="0">
      <selection activeCell="D22" sqref="D22"/>
    </sheetView>
  </sheetViews>
  <sheetFormatPr defaultColWidth="9" defaultRowHeight="14.25"/>
  <cols>
    <col min="1" max="2" width="8" style="103" customWidth="1"/>
    <col min="3" max="4" width="60.5" style="103" customWidth="1"/>
    <col min="5" max="5" width="54.625" style="103" customWidth="1"/>
    <col min="6" max="6" width="9.25" style="105" customWidth="1"/>
    <col min="7" max="8" width="18.25" style="106" customWidth="1"/>
    <col min="9" max="9" width="21.5" style="317" bestFit="1" customWidth="1"/>
    <col min="10" max="10" width="42.5" style="103" customWidth="1"/>
    <col min="11" max="11" width="13.5" style="103" bestFit="1" customWidth="1"/>
    <col min="12" max="12" width="13.375" style="103" bestFit="1" customWidth="1"/>
    <col min="13" max="13" width="13.5" style="103" bestFit="1" customWidth="1"/>
    <col min="14" max="16384" width="9" style="103"/>
  </cols>
  <sheetData>
    <row r="1" spans="1:13" s="81" customFormat="1" ht="28.15" customHeight="1">
      <c r="A1" s="476" t="s">
        <v>483</v>
      </c>
      <c r="B1" s="476"/>
      <c r="C1" s="476"/>
      <c r="D1" s="476"/>
      <c r="E1" s="476"/>
      <c r="F1" s="287"/>
      <c r="G1" s="80"/>
      <c r="H1" s="80"/>
      <c r="I1" s="312"/>
    </row>
    <row r="2" spans="1:13" s="83" customFormat="1" ht="21.95" customHeight="1">
      <c r="A2" s="476"/>
      <c r="B2" s="476"/>
      <c r="C2" s="476"/>
      <c r="D2" s="476"/>
      <c r="E2" s="476"/>
      <c r="F2" s="82"/>
      <c r="G2" s="280" t="s">
        <v>152</v>
      </c>
      <c r="H2" s="280" t="s">
        <v>432</v>
      </c>
      <c r="I2" s="280" t="s">
        <v>420</v>
      </c>
    </row>
    <row r="3" spans="1:13" s="83" customFormat="1" ht="21.95" customHeight="1">
      <c r="A3" s="477"/>
      <c r="B3" s="477"/>
      <c r="C3" s="84"/>
      <c r="D3" s="85"/>
      <c r="E3" s="115" t="s">
        <v>272</v>
      </c>
      <c r="F3" s="82"/>
      <c r="G3" s="281">
        <f>+D6</f>
        <v>0</v>
      </c>
      <c r="H3" s="281">
        <f>+D9</f>
        <v>0</v>
      </c>
      <c r="I3" s="281">
        <v>1228800000</v>
      </c>
    </row>
    <row r="4" spans="1:13" s="87" customFormat="1" ht="21.95" customHeight="1">
      <c r="A4" s="478" t="s">
        <v>165</v>
      </c>
      <c r="B4" s="479"/>
      <c r="C4" s="479"/>
      <c r="D4" s="480" t="s">
        <v>134</v>
      </c>
      <c r="E4" s="482" t="s">
        <v>276</v>
      </c>
      <c r="F4" s="499" t="s">
        <v>274</v>
      </c>
      <c r="G4" s="489" t="s">
        <v>275</v>
      </c>
      <c r="H4" s="86"/>
      <c r="I4" s="313"/>
      <c r="K4" s="491"/>
      <c r="L4" s="491"/>
    </row>
    <row r="5" spans="1:13" s="87" customFormat="1" ht="21.95" customHeight="1">
      <c r="A5" s="479"/>
      <c r="B5" s="479"/>
      <c r="C5" s="479"/>
      <c r="D5" s="481"/>
      <c r="E5" s="481"/>
      <c r="F5" s="499"/>
      <c r="G5" s="490"/>
      <c r="H5" s="86"/>
      <c r="I5" s="313"/>
      <c r="K5" s="491"/>
      <c r="L5" s="491"/>
    </row>
    <row r="6" spans="1:13" s="90" customFormat="1" ht="29.25" customHeight="1">
      <c r="A6" s="492" t="s">
        <v>162</v>
      </c>
      <c r="B6" s="493" t="s">
        <v>135</v>
      </c>
      <c r="C6" s="88" t="s">
        <v>136</v>
      </c>
      <c r="D6" s="89"/>
      <c r="E6" s="98"/>
      <c r="F6" s="282"/>
      <c r="G6" s="270"/>
      <c r="H6" s="86"/>
      <c r="I6" s="314"/>
    </row>
    <row r="7" spans="1:13" s="90" customFormat="1" ht="29.25" customHeight="1">
      <c r="A7" s="492"/>
      <c r="B7" s="493"/>
      <c r="C7" s="88"/>
      <c r="D7" s="89"/>
      <c r="E7" s="98"/>
      <c r="F7" s="282"/>
      <c r="G7" s="271"/>
      <c r="H7" s="86"/>
      <c r="I7" s="314"/>
    </row>
    <row r="8" spans="1:13" s="92" customFormat="1" ht="29.25" customHeight="1">
      <c r="A8" s="492"/>
      <c r="B8" s="493"/>
      <c r="C8" s="185" t="s">
        <v>137</v>
      </c>
      <c r="D8" s="186">
        <f>SUM(D6:D7)</f>
        <v>0</v>
      </c>
      <c r="E8" s="98"/>
      <c r="F8" s="282"/>
      <c r="G8" s="272"/>
      <c r="H8" s="91"/>
      <c r="I8" s="315"/>
    </row>
    <row r="9" spans="1:13" s="90" customFormat="1" ht="29.25" customHeight="1">
      <c r="A9" s="492"/>
      <c r="B9" s="493" t="s">
        <v>138</v>
      </c>
      <c r="C9" s="331" t="s">
        <v>431</v>
      </c>
      <c r="D9" s="93"/>
      <c r="E9" s="187"/>
      <c r="F9" s="283"/>
      <c r="G9" s="271"/>
      <c r="H9" s="86"/>
      <c r="I9" s="314"/>
      <c r="M9" s="92"/>
    </row>
    <row r="10" spans="1:13" s="90" customFormat="1" ht="29.25" customHeight="1">
      <c r="A10" s="492"/>
      <c r="B10" s="493"/>
      <c r="C10" s="88" t="s">
        <v>280</v>
      </c>
      <c r="D10" s="89"/>
      <c r="E10" s="114" t="str">
        <f>"직접노무비 x " &amp;F10&amp; "%"</f>
        <v>직접노무비 x 14.7%</v>
      </c>
      <c r="F10" s="290">
        <v>14.7</v>
      </c>
      <c r="G10" s="273" t="s">
        <v>486</v>
      </c>
      <c r="H10" s="94"/>
      <c r="I10" s="314"/>
      <c r="M10" s="92"/>
    </row>
    <row r="11" spans="1:13" s="92" customFormat="1" ht="29.25" customHeight="1">
      <c r="A11" s="492"/>
      <c r="B11" s="493"/>
      <c r="C11" s="185" t="s">
        <v>139</v>
      </c>
      <c r="D11" s="186">
        <f>SUM(D9:D10)</f>
        <v>0</v>
      </c>
      <c r="E11" s="269"/>
      <c r="F11" s="284"/>
      <c r="G11" s="274"/>
      <c r="H11" s="95"/>
      <c r="I11" s="315"/>
    </row>
    <row r="12" spans="1:13" s="90" customFormat="1" ht="29.25" customHeight="1">
      <c r="A12" s="492"/>
      <c r="B12" s="494" t="s">
        <v>279</v>
      </c>
      <c r="C12" s="88" t="s">
        <v>281</v>
      </c>
      <c r="D12" s="93"/>
      <c r="E12" s="96" t="str">
        <f>"(재료비 + 노무비) x " &amp;F12&amp; "%"</f>
        <v>(재료비 + 노무비) x 4.7%</v>
      </c>
      <c r="F12" s="288">
        <v>4.7</v>
      </c>
      <c r="G12" s="275" t="s">
        <v>486</v>
      </c>
      <c r="H12" s="97"/>
      <c r="I12" s="314"/>
      <c r="M12" s="92"/>
    </row>
    <row r="13" spans="1:13" s="90" customFormat="1" ht="29.25" customHeight="1">
      <c r="A13" s="492"/>
      <c r="B13" s="494"/>
      <c r="C13" s="88" t="s">
        <v>147</v>
      </c>
      <c r="D13" s="89"/>
      <c r="E13" s="96" t="str">
        <f>"노무비 x " &amp;F13&amp; "%"</f>
        <v>노무비 x 3.56%</v>
      </c>
      <c r="F13" s="285">
        <v>3.56</v>
      </c>
      <c r="G13" s="273"/>
      <c r="H13" s="94"/>
      <c r="I13" s="314"/>
      <c r="M13" s="92"/>
    </row>
    <row r="14" spans="1:13" s="90" customFormat="1" ht="29.25" customHeight="1">
      <c r="A14" s="492"/>
      <c r="B14" s="494"/>
      <c r="C14" s="88" t="s">
        <v>148</v>
      </c>
      <c r="D14" s="89"/>
      <c r="E14" s="96" t="str">
        <f>"노무비 x " &amp;F14&amp; "%"</f>
        <v>노무비 x 1.01%</v>
      </c>
      <c r="F14" s="285">
        <v>1.01</v>
      </c>
      <c r="G14" s="273" t="s">
        <v>488</v>
      </c>
      <c r="H14" s="94"/>
      <c r="I14" s="314"/>
      <c r="M14" s="92"/>
    </row>
    <row r="15" spans="1:13" s="90" customFormat="1" ht="29.25" customHeight="1">
      <c r="A15" s="492"/>
      <c r="B15" s="494"/>
      <c r="C15" s="88" t="s">
        <v>149</v>
      </c>
      <c r="D15" s="414" t="s">
        <v>536</v>
      </c>
      <c r="E15" s="96" t="str">
        <f>"직접노무비 x " &amp;F15&amp; "%"</f>
        <v>직접노무비 x %</v>
      </c>
      <c r="F15" s="285"/>
      <c r="G15" s="273" t="s">
        <v>484</v>
      </c>
      <c r="H15" s="310" t="str">
        <f>"직접노무비 x " &amp;F15&amp; "%"</f>
        <v>직접노무비 x %</v>
      </c>
      <c r="I15" s="314"/>
      <c r="J15" s="90" t="s">
        <v>271</v>
      </c>
      <c r="M15" s="92"/>
    </row>
    <row r="16" spans="1:13" s="90" customFormat="1" ht="29.25" customHeight="1">
      <c r="A16" s="492"/>
      <c r="B16" s="494"/>
      <c r="C16" s="88" t="s">
        <v>150</v>
      </c>
      <c r="D16" s="414" t="s">
        <v>536</v>
      </c>
      <c r="E16" s="96" t="str">
        <f>"직접노무비 x " &amp;F16&amp; "%"</f>
        <v>직접노무비 x %</v>
      </c>
      <c r="F16" s="285"/>
      <c r="G16" s="273" t="s">
        <v>484</v>
      </c>
      <c r="H16" s="310" t="str">
        <f>"직접노무비 x " &amp;F16&amp; "%"</f>
        <v>직접노무비 x %</v>
      </c>
      <c r="I16" s="314"/>
      <c r="J16" s="90" t="s">
        <v>423</v>
      </c>
      <c r="K16" s="90">
        <f>(G3+H3+I3)*F18%+H18</f>
        <v>21987920</v>
      </c>
      <c r="M16" s="92"/>
    </row>
    <row r="17" spans="1:13" s="267" customFormat="1" ht="29.25" customHeight="1">
      <c r="A17" s="492"/>
      <c r="B17" s="494"/>
      <c r="C17" s="88" t="s">
        <v>151</v>
      </c>
      <c r="D17" s="414" t="s">
        <v>536</v>
      </c>
      <c r="E17" s="289" t="str">
        <f>"건강보험료 x " &amp;F17&amp; "%"</f>
        <v>건강보험료 x 13.14%</v>
      </c>
      <c r="F17" s="285">
        <v>13.14</v>
      </c>
      <c r="G17" s="276"/>
      <c r="H17" s="310" t="str">
        <f>"건강보험료 x " &amp;F17&amp; "%"</f>
        <v>건강보험료 x 13.14%</v>
      </c>
      <c r="I17" s="316"/>
      <c r="J17" s="267" t="s">
        <v>424</v>
      </c>
      <c r="K17" s="267">
        <f>((G3+H3)*F18%+H18)*1.2</f>
        <v>2940000</v>
      </c>
      <c r="M17" s="92"/>
    </row>
    <row r="18" spans="1:13" s="92" customFormat="1" ht="29.25" customHeight="1">
      <c r="A18" s="492"/>
      <c r="B18" s="494"/>
      <c r="C18" s="268" t="s">
        <v>271</v>
      </c>
      <c r="D18" s="269">
        <v>2149897</v>
      </c>
      <c r="E18" s="334" t="s">
        <v>490</v>
      </c>
      <c r="F18" s="285">
        <v>1.59</v>
      </c>
      <c r="G18" s="276" t="s">
        <v>491</v>
      </c>
      <c r="H18" s="311">
        <v>2450000</v>
      </c>
      <c r="I18" s="315"/>
    </row>
    <row r="19" spans="1:13" s="92" customFormat="1" ht="29.25" customHeight="1">
      <c r="A19" s="492"/>
      <c r="B19" s="494"/>
      <c r="C19" s="268" t="s">
        <v>396</v>
      </c>
      <c r="D19" s="269">
        <v>382705</v>
      </c>
      <c r="E19" s="96" t="str">
        <f>"직접노무비 x " &amp;F19&amp; "%"</f>
        <v>직접노무비 x 2.3%</v>
      </c>
      <c r="F19" s="285">
        <v>2.2999999999999998</v>
      </c>
      <c r="G19" s="276"/>
      <c r="H19" s="309"/>
      <c r="I19" s="315"/>
    </row>
    <row r="20" spans="1:13" s="90" customFormat="1" ht="29.25" customHeight="1">
      <c r="A20" s="492"/>
      <c r="B20" s="495"/>
      <c r="C20" s="185" t="s">
        <v>140</v>
      </c>
      <c r="D20" s="184">
        <f>SUM(D12:D19)</f>
        <v>2532602</v>
      </c>
      <c r="E20" s="98"/>
      <c r="F20" s="286"/>
      <c r="G20" s="277"/>
      <c r="H20" s="99"/>
      <c r="I20" s="314"/>
    </row>
    <row r="21" spans="1:13" s="90" customFormat="1" ht="29.25" customHeight="1">
      <c r="A21" s="492"/>
      <c r="B21" s="496" t="s">
        <v>186</v>
      </c>
      <c r="C21" s="497"/>
      <c r="D21" s="190"/>
      <c r="E21" s="96" t="str">
        <f>"(재료비 + 노무비 + 경비) x " &amp;F21&amp; "%"</f>
        <v>(재료비 + 노무비 + 경비) x 5%</v>
      </c>
      <c r="F21" s="285">
        <v>5</v>
      </c>
      <c r="G21" s="278"/>
      <c r="H21" s="99"/>
      <c r="I21" s="314"/>
    </row>
    <row r="22" spans="1:13" s="90" customFormat="1" ht="29.25" customHeight="1">
      <c r="A22" s="492"/>
      <c r="B22" s="496" t="s">
        <v>187</v>
      </c>
      <c r="C22" s="497"/>
      <c r="D22" s="190"/>
      <c r="E22" s="96" t="str">
        <f>"(노무비 + 경비 + 일반관리비) x 15%"</f>
        <v>(노무비 + 경비 + 일반관리비) x 15%</v>
      </c>
      <c r="F22" s="285">
        <v>15</v>
      </c>
      <c r="G22" s="279"/>
      <c r="H22" s="100"/>
      <c r="I22" s="314"/>
    </row>
    <row r="23" spans="1:13" s="90" customFormat="1" ht="29.25" customHeight="1">
      <c r="A23" s="492"/>
      <c r="B23" s="498" t="s">
        <v>141</v>
      </c>
      <c r="C23" s="498"/>
      <c r="D23" s="184">
        <f>SUM(D8,D11,D20,D21,D22)</f>
        <v>2532602</v>
      </c>
      <c r="E23" s="98" t="s">
        <v>392</v>
      </c>
      <c r="F23" s="286"/>
      <c r="G23" s="279"/>
      <c r="H23" s="101"/>
      <c r="I23" s="314"/>
    </row>
    <row r="24" spans="1:13" s="87" customFormat="1" ht="29.25" customHeight="1">
      <c r="A24" s="486" t="s">
        <v>164</v>
      </c>
      <c r="B24" s="487"/>
      <c r="C24" s="488"/>
      <c r="D24" s="189">
        <f>TRUNC(D23,-3)</f>
        <v>2532000</v>
      </c>
      <c r="E24" s="188" t="s">
        <v>154</v>
      </c>
      <c r="F24" s="286"/>
      <c r="G24" s="279"/>
      <c r="H24" s="102"/>
      <c r="I24" s="313"/>
      <c r="M24" s="90"/>
    </row>
    <row r="25" spans="1:13" s="87" customFormat="1" ht="29.25" customHeight="1">
      <c r="A25" s="486" t="s">
        <v>412</v>
      </c>
      <c r="B25" s="487"/>
      <c r="C25" s="488"/>
      <c r="D25" s="189">
        <f>D24*1.1</f>
        <v>2785200</v>
      </c>
      <c r="E25" s="188"/>
      <c r="F25" s="286"/>
      <c r="G25" s="330"/>
      <c r="H25" s="102"/>
      <c r="I25" s="313"/>
      <c r="M25" s="90"/>
    </row>
    <row r="26" spans="1:13" ht="30" customHeight="1">
      <c r="C26" s="107"/>
      <c r="D26" s="108"/>
      <c r="E26" s="109"/>
    </row>
    <row r="27" spans="1:13" ht="30" customHeight="1">
      <c r="C27" s="84"/>
      <c r="D27" s="110" t="s">
        <v>185</v>
      </c>
      <c r="E27" s="104"/>
    </row>
    <row r="28" spans="1:13" ht="30" customHeight="1">
      <c r="C28" s="111"/>
      <c r="D28" s="104"/>
      <c r="E28" s="112"/>
    </row>
    <row r="29" spans="1:13" ht="30" customHeight="1">
      <c r="C29" s="104"/>
      <c r="D29" s="104"/>
      <c r="E29" s="112"/>
    </row>
    <row r="30" spans="1:13" ht="30" customHeight="1"/>
    <row r="31" spans="1:13" ht="30" customHeight="1">
      <c r="D31" s="113"/>
    </row>
    <row r="32" spans="1:13" ht="30" customHeight="1">
      <c r="D32" s="104"/>
    </row>
    <row r="33" spans="4:4" ht="30" customHeight="1">
      <c r="D33" s="104"/>
    </row>
    <row r="34" spans="4:4" ht="30" customHeight="1">
      <c r="D34" s="104"/>
    </row>
    <row r="35" spans="4:4" ht="30" customHeight="1"/>
    <row r="36" spans="4:4" ht="30" customHeight="1"/>
    <row r="37" spans="4:4" ht="30" customHeight="1"/>
    <row r="38" spans="4:4" ht="30" customHeight="1"/>
    <row r="39" spans="4:4" ht="30" customHeight="1"/>
    <row r="40" spans="4:4" ht="30" customHeight="1"/>
    <row r="41" spans="4:4" ht="30" customHeight="1"/>
    <row r="42" spans="4:4" ht="30" customHeight="1"/>
    <row r="43" spans="4:4" ht="30" customHeight="1"/>
    <row r="44" spans="4:4" ht="30" customHeight="1"/>
    <row r="45" spans="4:4" ht="30" customHeight="1"/>
    <row r="46" spans="4:4" ht="30" customHeight="1"/>
    <row r="47" spans="4:4" ht="30" customHeight="1"/>
    <row r="48" spans="4:4" ht="30" customHeight="1"/>
    <row r="49" ht="30" customHeight="1"/>
    <row r="50" ht="30" customHeight="1"/>
  </sheetData>
  <mergeCells count="18">
    <mergeCell ref="A24:C24"/>
    <mergeCell ref="A25:C25"/>
    <mergeCell ref="G4:G5"/>
    <mergeCell ref="K4:K5"/>
    <mergeCell ref="L4:L5"/>
    <mergeCell ref="A6:A23"/>
    <mergeCell ref="B6:B8"/>
    <mergeCell ref="B9:B11"/>
    <mergeCell ref="B12:B20"/>
    <mergeCell ref="B21:C21"/>
    <mergeCell ref="B22:C22"/>
    <mergeCell ref="B23:C23"/>
    <mergeCell ref="F4:F5"/>
    <mergeCell ref="A1:E2"/>
    <mergeCell ref="A3:B3"/>
    <mergeCell ref="A4:C5"/>
    <mergeCell ref="D4:D5"/>
    <mergeCell ref="E4:E5"/>
  </mergeCells>
  <phoneticPr fontId="35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zoomScale="85" zoomScaleNormal="85" zoomScaleSheetLayoutView="70" workbookViewId="0">
      <selection activeCell="G25" sqref="G25"/>
    </sheetView>
  </sheetViews>
  <sheetFormatPr defaultRowHeight="14.25"/>
  <cols>
    <col min="3" max="3" width="35.625" bestFit="1" customWidth="1"/>
    <col min="4" max="4" width="49" customWidth="1"/>
    <col min="7" max="8" width="18.875" customWidth="1"/>
    <col min="9" max="9" width="20" bestFit="1" customWidth="1"/>
    <col min="12" max="13" width="14.5" style="329" bestFit="1" customWidth="1"/>
    <col min="14" max="27" width="12.25" style="329" customWidth="1"/>
    <col min="28" max="16384" width="9" style="329"/>
  </cols>
  <sheetData>
    <row r="1" spans="1:9">
      <c r="A1" s="507" t="s">
        <v>419</v>
      </c>
      <c r="B1" s="507"/>
      <c r="C1" s="507"/>
      <c r="D1" s="507"/>
      <c r="E1" s="507"/>
      <c r="F1" s="507"/>
      <c r="G1" s="507"/>
      <c r="H1" s="507"/>
    </row>
    <row r="2" spans="1:9" ht="18.75" customHeight="1" thickBot="1">
      <c r="A2" s="507"/>
      <c r="B2" s="507"/>
      <c r="C2" s="507"/>
      <c r="D2" s="507"/>
      <c r="E2" s="507"/>
      <c r="F2" s="507"/>
      <c r="G2" s="507"/>
      <c r="H2" s="507"/>
    </row>
    <row r="3" spans="1:9">
      <c r="A3" s="516" t="s">
        <v>497</v>
      </c>
      <c r="B3" s="518" t="s">
        <v>498</v>
      </c>
      <c r="C3" s="518"/>
      <c r="D3" s="518" t="s">
        <v>499</v>
      </c>
      <c r="E3" s="518" t="s">
        <v>500</v>
      </c>
      <c r="F3" s="520" t="s">
        <v>501</v>
      </c>
      <c r="G3" s="510" t="s">
        <v>198</v>
      </c>
      <c r="H3" s="512" t="s">
        <v>199</v>
      </c>
      <c r="I3" s="512" t="s">
        <v>502</v>
      </c>
    </row>
    <row r="4" spans="1:9" ht="15" thickBot="1">
      <c r="A4" s="517"/>
      <c r="B4" s="519"/>
      <c r="C4" s="519"/>
      <c r="D4" s="519"/>
      <c r="E4" s="519"/>
      <c r="F4" s="521"/>
      <c r="G4" s="511"/>
      <c r="H4" s="513"/>
      <c r="I4" s="513"/>
    </row>
    <row r="5" spans="1:9" ht="27" customHeight="1">
      <c r="A5" s="522" t="s">
        <v>495</v>
      </c>
      <c r="B5" s="501" t="s">
        <v>493</v>
      </c>
      <c r="C5" s="502"/>
      <c r="D5" s="300"/>
      <c r="E5" s="194"/>
      <c r="F5" s="237"/>
      <c r="G5" s="236"/>
      <c r="H5" s="237"/>
      <c r="I5" s="358"/>
    </row>
    <row r="6" spans="1:9" ht="27" customHeight="1">
      <c r="A6" s="523"/>
      <c r="B6" s="503" t="s">
        <v>420</v>
      </c>
      <c r="C6" s="364" t="s">
        <v>503</v>
      </c>
      <c r="D6" s="364" t="s">
        <v>519</v>
      </c>
      <c r="E6" s="365" t="s">
        <v>277</v>
      </c>
      <c r="F6" s="366">
        <v>1</v>
      </c>
      <c r="G6" s="396"/>
      <c r="H6" s="397">
        <f>+G6*F6</f>
        <v>0</v>
      </c>
      <c r="I6" s="368"/>
    </row>
    <row r="7" spans="1:9" ht="27" customHeight="1">
      <c r="A7" s="523"/>
      <c r="B7" s="504"/>
      <c r="C7" s="369" t="s">
        <v>504</v>
      </c>
      <c r="D7" s="369" t="s">
        <v>520</v>
      </c>
      <c r="E7" s="370" t="s">
        <v>277</v>
      </c>
      <c r="F7" s="371">
        <v>4</v>
      </c>
      <c r="G7" s="398"/>
      <c r="H7" s="399">
        <f t="shared" ref="H7:H18" si="0">+G7*F7</f>
        <v>0</v>
      </c>
      <c r="I7" s="373"/>
    </row>
    <row r="8" spans="1:9" ht="27" customHeight="1">
      <c r="A8" s="523"/>
      <c r="B8" s="504"/>
      <c r="C8" s="369" t="s">
        <v>505</v>
      </c>
      <c r="D8" s="386" t="s">
        <v>529</v>
      </c>
      <c r="E8" s="370" t="s">
        <v>277</v>
      </c>
      <c r="F8" s="371">
        <v>2</v>
      </c>
      <c r="G8" s="398"/>
      <c r="H8" s="399">
        <f t="shared" si="0"/>
        <v>0</v>
      </c>
      <c r="I8" s="388" t="s">
        <v>533</v>
      </c>
    </row>
    <row r="9" spans="1:9" ht="27" customHeight="1">
      <c r="A9" s="523"/>
      <c r="B9" s="504"/>
      <c r="C9" s="369" t="s">
        <v>506</v>
      </c>
      <c r="D9" s="369" t="s">
        <v>521</v>
      </c>
      <c r="E9" s="370" t="s">
        <v>277</v>
      </c>
      <c r="F9" s="371">
        <v>2</v>
      </c>
      <c r="G9" s="398"/>
      <c r="H9" s="399">
        <f t="shared" si="0"/>
        <v>0</v>
      </c>
      <c r="I9" s="374"/>
    </row>
    <row r="10" spans="1:9" ht="27" customHeight="1">
      <c r="A10" s="523"/>
      <c r="B10" s="504"/>
      <c r="C10" s="369" t="s">
        <v>507</v>
      </c>
      <c r="D10" s="369" t="s">
        <v>522</v>
      </c>
      <c r="E10" s="370" t="s">
        <v>277</v>
      </c>
      <c r="F10" s="371">
        <v>1</v>
      </c>
      <c r="G10" s="400"/>
      <c r="H10" s="399">
        <f t="shared" si="0"/>
        <v>0</v>
      </c>
      <c r="I10" s="373"/>
    </row>
    <row r="11" spans="1:9" ht="27" customHeight="1">
      <c r="A11" s="523"/>
      <c r="B11" s="504"/>
      <c r="C11" s="369" t="s">
        <v>508</v>
      </c>
      <c r="D11" s="369" t="s">
        <v>517</v>
      </c>
      <c r="E11" s="370" t="s">
        <v>277</v>
      </c>
      <c r="F11" s="371">
        <v>2</v>
      </c>
      <c r="G11" s="400"/>
      <c r="H11" s="399">
        <f t="shared" si="0"/>
        <v>0</v>
      </c>
      <c r="I11" s="373"/>
    </row>
    <row r="12" spans="1:9" ht="27" customHeight="1">
      <c r="A12" s="523"/>
      <c r="B12" s="504"/>
      <c r="C12" s="369" t="s">
        <v>509</v>
      </c>
      <c r="D12" s="369" t="s">
        <v>530</v>
      </c>
      <c r="E12" s="395" t="s">
        <v>528</v>
      </c>
      <c r="F12" s="371">
        <v>1</v>
      </c>
      <c r="G12" s="400"/>
      <c r="H12" s="399">
        <f t="shared" si="0"/>
        <v>0</v>
      </c>
      <c r="I12" s="388"/>
    </row>
    <row r="13" spans="1:9" ht="27" customHeight="1">
      <c r="A13" s="523"/>
      <c r="B13" s="504"/>
      <c r="C13" s="369" t="s">
        <v>510</v>
      </c>
      <c r="D13" s="369" t="s">
        <v>523</v>
      </c>
      <c r="E13" s="370" t="s">
        <v>277</v>
      </c>
      <c r="F13" s="371">
        <v>1</v>
      </c>
      <c r="G13" s="400"/>
      <c r="H13" s="399">
        <f t="shared" si="0"/>
        <v>0</v>
      </c>
      <c r="I13" s="373"/>
    </row>
    <row r="14" spans="1:9" ht="27" customHeight="1">
      <c r="A14" s="523"/>
      <c r="B14" s="504"/>
      <c r="C14" s="369" t="s">
        <v>511</v>
      </c>
      <c r="D14" s="369" t="s">
        <v>524</v>
      </c>
      <c r="E14" s="370" t="s">
        <v>277</v>
      </c>
      <c r="F14" s="375">
        <v>1</v>
      </c>
      <c r="G14" s="400"/>
      <c r="H14" s="399">
        <f t="shared" si="0"/>
        <v>0</v>
      </c>
      <c r="I14" s="373"/>
    </row>
    <row r="15" spans="1:9" ht="27" customHeight="1">
      <c r="A15" s="523"/>
      <c r="B15" s="504"/>
      <c r="C15" s="369" t="s">
        <v>512</v>
      </c>
      <c r="D15" s="369" t="s">
        <v>532</v>
      </c>
      <c r="E15" s="370" t="s">
        <v>277</v>
      </c>
      <c r="F15" s="371">
        <v>1</v>
      </c>
      <c r="G15" s="400"/>
      <c r="H15" s="399">
        <f t="shared" si="0"/>
        <v>0</v>
      </c>
      <c r="I15" s="374"/>
    </row>
    <row r="16" spans="1:9" ht="27" customHeight="1">
      <c r="A16" s="523"/>
      <c r="B16" s="504"/>
      <c r="C16" s="369" t="s">
        <v>513</v>
      </c>
      <c r="D16" s="376" t="s">
        <v>518</v>
      </c>
      <c r="E16" s="370" t="s">
        <v>277</v>
      </c>
      <c r="F16" s="371">
        <v>1</v>
      </c>
      <c r="G16" s="400"/>
      <c r="H16" s="399">
        <f t="shared" si="0"/>
        <v>0</v>
      </c>
      <c r="I16" s="373"/>
    </row>
    <row r="17" spans="1:15" ht="27" customHeight="1">
      <c r="A17" s="523"/>
      <c r="B17" s="504"/>
      <c r="C17" s="377" t="s">
        <v>514</v>
      </c>
      <c r="D17" s="377" t="s">
        <v>517</v>
      </c>
      <c r="E17" s="378" t="s">
        <v>277</v>
      </c>
      <c r="F17" s="379">
        <v>1</v>
      </c>
      <c r="G17" s="401"/>
      <c r="H17" s="402">
        <f t="shared" si="0"/>
        <v>0</v>
      </c>
      <c r="I17" s="381"/>
      <c r="O17" s="394"/>
    </row>
    <row r="18" spans="1:15" ht="27" customHeight="1">
      <c r="A18" s="523"/>
      <c r="B18" s="514" t="s">
        <v>422</v>
      </c>
      <c r="C18" s="515"/>
      <c r="D18" s="387" t="s">
        <v>525</v>
      </c>
      <c r="E18" s="382" t="s">
        <v>278</v>
      </c>
      <c r="F18" s="383">
        <v>1</v>
      </c>
      <c r="G18" s="403"/>
      <c r="H18" s="397">
        <f t="shared" si="0"/>
        <v>0</v>
      </c>
      <c r="I18" s="384"/>
      <c r="L18" s="405"/>
      <c r="O18" s="394"/>
    </row>
    <row r="19" spans="1:15" ht="27" customHeight="1">
      <c r="A19" s="523"/>
      <c r="B19" s="508" t="s">
        <v>526</v>
      </c>
      <c r="C19" s="509"/>
      <c r="D19" s="291"/>
      <c r="E19" s="292"/>
      <c r="F19" s="322"/>
      <c r="G19" s="293"/>
      <c r="H19" s="326">
        <f>SUM(H6:H18)</f>
        <v>0</v>
      </c>
      <c r="I19" s="360"/>
      <c r="L19" s="405"/>
      <c r="M19" s="405"/>
    </row>
    <row r="20" spans="1:15" ht="27" customHeight="1">
      <c r="A20" s="523"/>
      <c r="B20" s="525" t="s">
        <v>494</v>
      </c>
      <c r="C20" s="526"/>
      <c r="D20" s="204"/>
      <c r="E20" s="205"/>
      <c r="F20" s="323"/>
      <c r="G20" s="246"/>
      <c r="H20" s="247"/>
      <c r="I20" s="256"/>
      <c r="L20" s="405"/>
    </row>
    <row r="21" spans="1:15" ht="27" customHeight="1">
      <c r="A21" s="523"/>
      <c r="B21" s="527" t="s">
        <v>515</v>
      </c>
      <c r="C21" s="528"/>
      <c r="D21" s="336" t="s">
        <v>516</v>
      </c>
      <c r="E21" s="363" t="s">
        <v>534</v>
      </c>
      <c r="F21" s="320">
        <v>1</v>
      </c>
      <c r="G21" s="242"/>
      <c r="H21" s="385">
        <f>G21*F21</f>
        <v>0</v>
      </c>
      <c r="I21" s="255"/>
    </row>
    <row r="22" spans="1:15" ht="27" customHeight="1">
      <c r="A22" s="523"/>
      <c r="B22" s="500" t="s">
        <v>526</v>
      </c>
      <c r="C22" s="500"/>
      <c r="D22" s="294"/>
      <c r="E22" s="295"/>
      <c r="F22" s="324"/>
      <c r="G22" s="296"/>
      <c r="H22" s="327">
        <f>H21</f>
        <v>0</v>
      </c>
      <c r="I22" s="361"/>
    </row>
    <row r="23" spans="1:15" ht="27" customHeight="1" thickBot="1">
      <c r="A23" s="524"/>
      <c r="B23" s="505" t="s">
        <v>527</v>
      </c>
      <c r="C23" s="506"/>
      <c r="D23" s="297"/>
      <c r="E23" s="298"/>
      <c r="F23" s="325"/>
      <c r="G23" s="299"/>
      <c r="H23" s="328">
        <f>SUM(H19,H22)</f>
        <v>0</v>
      </c>
      <c r="I23" s="362"/>
    </row>
    <row r="24" spans="1:15" ht="27" customHeight="1">
      <c r="A24" s="522" t="s">
        <v>496</v>
      </c>
      <c r="B24" s="501" t="s">
        <v>493</v>
      </c>
      <c r="C24" s="502"/>
      <c r="D24" s="300"/>
      <c r="E24" s="194"/>
      <c r="F24" s="237"/>
      <c r="G24" s="236"/>
      <c r="H24" s="237"/>
      <c r="I24" s="358"/>
    </row>
    <row r="25" spans="1:15" ht="27" customHeight="1">
      <c r="A25" s="523"/>
      <c r="B25" s="503" t="s">
        <v>421</v>
      </c>
      <c r="C25" s="364" t="s">
        <v>503</v>
      </c>
      <c r="D25" s="364" t="s">
        <v>519</v>
      </c>
      <c r="E25" s="365" t="s">
        <v>277</v>
      </c>
      <c r="F25" s="366">
        <v>1</v>
      </c>
      <c r="G25" s="390"/>
      <c r="H25" s="367">
        <f t="shared" ref="H25:H37" si="1">+G25*F25</f>
        <v>0</v>
      </c>
      <c r="I25" s="368"/>
    </row>
    <row r="26" spans="1:15" ht="27" customHeight="1">
      <c r="A26" s="523"/>
      <c r="B26" s="504"/>
      <c r="C26" s="369" t="s">
        <v>504</v>
      </c>
      <c r="D26" s="369" t="s">
        <v>520</v>
      </c>
      <c r="E26" s="370" t="s">
        <v>277</v>
      </c>
      <c r="F26" s="371">
        <v>2</v>
      </c>
      <c r="G26" s="391"/>
      <c r="H26" s="372">
        <f t="shared" si="1"/>
        <v>0</v>
      </c>
      <c r="I26" s="373"/>
    </row>
    <row r="27" spans="1:15" ht="27" customHeight="1">
      <c r="A27" s="523"/>
      <c r="B27" s="504"/>
      <c r="C27" s="369" t="s">
        <v>505</v>
      </c>
      <c r="D27" s="386" t="s">
        <v>529</v>
      </c>
      <c r="E27" s="370" t="s">
        <v>277</v>
      </c>
      <c r="F27" s="371">
        <v>1</v>
      </c>
      <c r="G27" s="391"/>
      <c r="H27" s="372">
        <f t="shared" si="1"/>
        <v>0</v>
      </c>
      <c r="I27" s="388" t="s">
        <v>533</v>
      </c>
    </row>
    <row r="28" spans="1:15" ht="27" customHeight="1">
      <c r="A28" s="523"/>
      <c r="B28" s="504"/>
      <c r="C28" s="369" t="s">
        <v>506</v>
      </c>
      <c r="D28" s="369" t="s">
        <v>521</v>
      </c>
      <c r="E28" s="370" t="s">
        <v>277</v>
      </c>
      <c r="F28" s="371">
        <v>1</v>
      </c>
      <c r="G28" s="391"/>
      <c r="H28" s="372">
        <f t="shared" si="1"/>
        <v>0</v>
      </c>
      <c r="I28" s="374"/>
    </row>
    <row r="29" spans="1:15" ht="27" customHeight="1">
      <c r="A29" s="523"/>
      <c r="B29" s="504"/>
      <c r="C29" s="369" t="s">
        <v>507</v>
      </c>
      <c r="D29" s="369" t="s">
        <v>522</v>
      </c>
      <c r="E29" s="370" t="s">
        <v>277</v>
      </c>
      <c r="F29" s="371">
        <v>1</v>
      </c>
      <c r="G29" s="391"/>
      <c r="H29" s="372">
        <f t="shared" si="1"/>
        <v>0</v>
      </c>
      <c r="I29" s="373"/>
    </row>
    <row r="30" spans="1:15" ht="27" customHeight="1">
      <c r="A30" s="523"/>
      <c r="B30" s="504"/>
      <c r="C30" s="369" t="s">
        <v>508</v>
      </c>
      <c r="D30" s="369" t="s">
        <v>517</v>
      </c>
      <c r="E30" s="370" t="s">
        <v>277</v>
      </c>
      <c r="F30" s="371">
        <v>2</v>
      </c>
      <c r="G30" s="391"/>
      <c r="H30" s="372">
        <f t="shared" si="1"/>
        <v>0</v>
      </c>
      <c r="I30" s="373"/>
    </row>
    <row r="31" spans="1:15" ht="27" customHeight="1">
      <c r="A31" s="523"/>
      <c r="B31" s="504"/>
      <c r="C31" s="369" t="s">
        <v>509</v>
      </c>
      <c r="D31" s="369" t="s">
        <v>531</v>
      </c>
      <c r="E31" s="370" t="s">
        <v>277</v>
      </c>
      <c r="F31" s="371">
        <v>1</v>
      </c>
      <c r="G31" s="391"/>
      <c r="H31" s="372">
        <f t="shared" si="1"/>
        <v>0</v>
      </c>
      <c r="I31" s="373"/>
    </row>
    <row r="32" spans="1:15" ht="27" customHeight="1">
      <c r="A32" s="523"/>
      <c r="B32" s="504"/>
      <c r="C32" s="369" t="s">
        <v>510</v>
      </c>
      <c r="D32" s="369" t="s">
        <v>523</v>
      </c>
      <c r="E32" s="370" t="s">
        <v>277</v>
      </c>
      <c r="F32" s="371">
        <v>1</v>
      </c>
      <c r="G32" s="391"/>
      <c r="H32" s="372">
        <f t="shared" si="1"/>
        <v>0</v>
      </c>
      <c r="I32" s="373"/>
    </row>
    <row r="33" spans="1:11" ht="27" customHeight="1">
      <c r="A33" s="523"/>
      <c r="B33" s="504"/>
      <c r="C33" s="369" t="s">
        <v>511</v>
      </c>
      <c r="D33" s="369" t="s">
        <v>524</v>
      </c>
      <c r="E33" s="370" t="s">
        <v>277</v>
      </c>
      <c r="F33" s="375">
        <v>1</v>
      </c>
      <c r="G33" s="391"/>
      <c r="H33" s="372">
        <f t="shared" si="1"/>
        <v>0</v>
      </c>
      <c r="I33" s="373"/>
    </row>
    <row r="34" spans="1:11" ht="27" customHeight="1">
      <c r="A34" s="523"/>
      <c r="B34" s="504"/>
      <c r="C34" s="369" t="s">
        <v>512</v>
      </c>
      <c r="D34" s="369" t="s">
        <v>532</v>
      </c>
      <c r="E34" s="370" t="s">
        <v>277</v>
      </c>
      <c r="F34" s="371">
        <v>1</v>
      </c>
      <c r="G34" s="391"/>
      <c r="H34" s="372">
        <f t="shared" si="1"/>
        <v>0</v>
      </c>
      <c r="I34" s="374"/>
    </row>
    <row r="35" spans="1:11" ht="27" customHeight="1">
      <c r="A35" s="523"/>
      <c r="B35" s="504"/>
      <c r="C35" s="369" t="s">
        <v>513</v>
      </c>
      <c r="D35" s="376" t="s">
        <v>518</v>
      </c>
      <c r="E35" s="370" t="s">
        <v>277</v>
      </c>
      <c r="F35" s="371">
        <v>1</v>
      </c>
      <c r="G35" s="391"/>
      <c r="H35" s="372">
        <f t="shared" si="1"/>
        <v>0</v>
      </c>
      <c r="I35" s="373"/>
    </row>
    <row r="36" spans="1:11" ht="27" customHeight="1">
      <c r="A36" s="523"/>
      <c r="B36" s="504"/>
      <c r="C36" s="377" t="s">
        <v>514</v>
      </c>
      <c r="D36" s="377" t="s">
        <v>517</v>
      </c>
      <c r="E36" s="378" t="s">
        <v>277</v>
      </c>
      <c r="F36" s="379">
        <v>1</v>
      </c>
      <c r="G36" s="392"/>
      <c r="H36" s="380">
        <f t="shared" si="1"/>
        <v>0</v>
      </c>
      <c r="I36" s="381"/>
    </row>
    <row r="37" spans="1:11" ht="27" customHeight="1">
      <c r="A37" s="523"/>
      <c r="B37" s="514" t="s">
        <v>422</v>
      </c>
      <c r="C37" s="515"/>
      <c r="D37" s="393" t="s">
        <v>525</v>
      </c>
      <c r="E37" s="389" t="s">
        <v>278</v>
      </c>
      <c r="F37" s="321">
        <v>1</v>
      </c>
      <c r="G37" s="341"/>
      <c r="H37" s="239">
        <f t="shared" si="1"/>
        <v>0</v>
      </c>
      <c r="I37" s="359"/>
      <c r="J37" s="329"/>
      <c r="K37" s="329"/>
    </row>
    <row r="38" spans="1:11" ht="27" customHeight="1">
      <c r="A38" s="523"/>
      <c r="B38" s="508" t="s">
        <v>526</v>
      </c>
      <c r="C38" s="509"/>
      <c r="D38" s="291"/>
      <c r="E38" s="292"/>
      <c r="F38" s="322"/>
      <c r="G38" s="293"/>
      <c r="H38" s="326">
        <f>SUM(H25:H37)</f>
        <v>0</v>
      </c>
      <c r="I38" s="360"/>
      <c r="J38" s="329"/>
      <c r="K38" s="329"/>
    </row>
    <row r="39" spans="1:11" ht="27" customHeight="1">
      <c r="A39" s="523"/>
      <c r="B39" s="525" t="s">
        <v>494</v>
      </c>
      <c r="C39" s="526"/>
      <c r="D39" s="204"/>
      <c r="E39" s="205"/>
      <c r="F39" s="323"/>
      <c r="G39" s="246"/>
      <c r="H39" s="247"/>
      <c r="I39" s="256"/>
      <c r="J39" s="329"/>
      <c r="K39" s="329"/>
    </row>
    <row r="40" spans="1:11" ht="27" customHeight="1">
      <c r="A40" s="523"/>
      <c r="B40" s="527" t="s">
        <v>515</v>
      </c>
      <c r="C40" s="528"/>
      <c r="D40" s="336" t="s">
        <v>516</v>
      </c>
      <c r="E40" s="363" t="s">
        <v>534</v>
      </c>
      <c r="F40" s="320">
        <v>1</v>
      </c>
      <c r="G40" s="242"/>
      <c r="H40" s="385">
        <f>G40*F40</f>
        <v>0</v>
      </c>
      <c r="I40" s="255"/>
      <c r="J40" s="329"/>
      <c r="K40" s="329"/>
    </row>
    <row r="41" spans="1:11" ht="27" customHeight="1">
      <c r="A41" s="523"/>
      <c r="B41" s="500" t="s">
        <v>526</v>
      </c>
      <c r="C41" s="500"/>
      <c r="D41" s="294"/>
      <c r="E41" s="295"/>
      <c r="F41" s="324"/>
      <c r="G41" s="296"/>
      <c r="H41" s="327">
        <f>+H40</f>
        <v>0</v>
      </c>
      <c r="I41" s="361"/>
      <c r="J41" s="329"/>
      <c r="K41" s="329"/>
    </row>
    <row r="42" spans="1:11" ht="27" customHeight="1" thickBot="1">
      <c r="A42" s="524"/>
      <c r="B42" s="505" t="s">
        <v>241</v>
      </c>
      <c r="C42" s="506"/>
      <c r="D42" s="297"/>
      <c r="E42" s="298"/>
      <c r="F42" s="325"/>
      <c r="G42" s="299"/>
      <c r="H42" s="328">
        <f>SUM(H38,H41)</f>
        <v>0</v>
      </c>
      <c r="I42" s="362"/>
    </row>
  </sheetData>
  <mergeCells count="27">
    <mergeCell ref="I3:I4"/>
    <mergeCell ref="B18:C18"/>
    <mergeCell ref="B37:C37"/>
    <mergeCell ref="A3:A4"/>
    <mergeCell ref="B3:C4"/>
    <mergeCell ref="D3:D4"/>
    <mergeCell ref="E3:E4"/>
    <mergeCell ref="F3:F4"/>
    <mergeCell ref="A24:A42"/>
    <mergeCell ref="A5:A23"/>
    <mergeCell ref="B20:C20"/>
    <mergeCell ref="B21:C21"/>
    <mergeCell ref="B42:C42"/>
    <mergeCell ref="B38:C38"/>
    <mergeCell ref="B39:C39"/>
    <mergeCell ref="B40:C40"/>
    <mergeCell ref="A1:H2"/>
    <mergeCell ref="B5:C5"/>
    <mergeCell ref="B19:C19"/>
    <mergeCell ref="B6:B17"/>
    <mergeCell ref="G3:G4"/>
    <mergeCell ref="H3:H4"/>
    <mergeCell ref="B41:C41"/>
    <mergeCell ref="B24:C24"/>
    <mergeCell ref="B25:B36"/>
    <mergeCell ref="B22:C22"/>
    <mergeCell ref="B23:C23"/>
  </mergeCells>
  <phoneticPr fontId="35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20"/>
  <sheetViews>
    <sheetView zoomScale="70" zoomScaleNormal="70" workbookViewId="0">
      <selection sqref="A1:AJ1"/>
    </sheetView>
  </sheetViews>
  <sheetFormatPr defaultRowHeight="14.25"/>
  <cols>
    <col min="1" max="20" width="1.625" style="333" customWidth="1"/>
    <col min="21" max="21" width="1.75" style="333" customWidth="1"/>
    <col min="22" max="35" width="1.625" style="333" customWidth="1"/>
    <col min="36" max="36" width="2.125" style="333" customWidth="1"/>
    <col min="37" max="44" width="1.625" style="333" customWidth="1"/>
    <col min="45" max="45" width="2.125" style="333" customWidth="1"/>
    <col min="46" max="163" width="1.625" style="333" customWidth="1"/>
    <col min="164" max="16384" width="9" style="333"/>
  </cols>
  <sheetData>
    <row r="1" spans="1:163" s="417" customFormat="1" ht="62.25" customHeight="1" thickBot="1">
      <c r="A1" s="932" t="s">
        <v>537</v>
      </c>
      <c r="B1" s="932"/>
      <c r="C1" s="932"/>
      <c r="D1" s="932"/>
      <c r="E1" s="932"/>
      <c r="F1" s="932"/>
      <c r="G1" s="932"/>
      <c r="H1" s="932"/>
      <c r="I1" s="932"/>
      <c r="J1" s="932"/>
      <c r="K1" s="932"/>
      <c r="L1" s="932"/>
      <c r="M1" s="932"/>
      <c r="N1" s="932"/>
      <c r="O1" s="932"/>
      <c r="P1" s="932"/>
      <c r="Q1" s="932"/>
      <c r="R1" s="932"/>
      <c r="S1" s="932"/>
      <c r="T1" s="932"/>
      <c r="U1" s="932"/>
      <c r="V1" s="932"/>
      <c r="W1" s="932"/>
      <c r="X1" s="932"/>
      <c r="Y1" s="932"/>
      <c r="Z1" s="932"/>
      <c r="AA1" s="932"/>
      <c r="AB1" s="932"/>
      <c r="AC1" s="932"/>
      <c r="AD1" s="932"/>
      <c r="AE1" s="932"/>
      <c r="AF1" s="932"/>
      <c r="AG1" s="932"/>
      <c r="AH1" s="932"/>
      <c r="AI1" s="932"/>
      <c r="AJ1" s="932"/>
      <c r="AK1" s="933" t="s">
        <v>538</v>
      </c>
      <c r="AL1" s="934"/>
      <c r="AM1" s="934"/>
      <c r="AN1" s="934"/>
      <c r="AO1" s="934"/>
      <c r="AP1" s="934"/>
      <c r="AQ1" s="934"/>
      <c r="AR1" s="934"/>
      <c r="AS1" s="934"/>
      <c r="AT1" s="934"/>
      <c r="AU1" s="934"/>
      <c r="AV1" s="934"/>
      <c r="AW1" s="934"/>
      <c r="AX1" s="934"/>
      <c r="AY1" s="934"/>
      <c r="AZ1" s="934"/>
      <c r="BA1" s="934"/>
      <c r="BB1" s="934"/>
      <c r="BC1" s="934"/>
      <c r="BD1" s="934"/>
      <c r="BE1" s="934"/>
      <c r="BF1" s="934"/>
      <c r="BG1" s="934"/>
      <c r="BH1" s="934"/>
      <c r="BI1" s="934"/>
      <c r="BJ1" s="934"/>
      <c r="BK1" s="934"/>
      <c r="BL1" s="934"/>
      <c r="BM1" s="934"/>
      <c r="BN1" s="934"/>
      <c r="BO1" s="934"/>
      <c r="BP1" s="934"/>
      <c r="BQ1" s="934"/>
      <c r="BR1" s="934"/>
      <c r="BS1" s="934"/>
      <c r="BT1" s="934"/>
      <c r="BU1" s="934"/>
      <c r="BV1" s="934"/>
      <c r="BW1" s="934"/>
      <c r="BX1" s="934"/>
      <c r="BY1" s="934"/>
      <c r="BZ1" s="934"/>
      <c r="CA1" s="934"/>
      <c r="CB1" s="934"/>
      <c r="CC1" s="934"/>
      <c r="CD1" s="934"/>
      <c r="CE1" s="934"/>
      <c r="CF1" s="934"/>
      <c r="CG1" s="934"/>
      <c r="CH1" s="934"/>
      <c r="CI1" s="934"/>
      <c r="CJ1" s="934"/>
      <c r="CK1" s="934"/>
      <c r="CL1" s="934"/>
      <c r="CM1" s="934"/>
      <c r="CN1" s="934"/>
      <c r="CO1" s="934"/>
      <c r="CP1" s="934"/>
      <c r="CQ1" s="934"/>
      <c r="CR1" s="934"/>
      <c r="CS1" s="934"/>
      <c r="CT1" s="934"/>
      <c r="CU1" s="934"/>
      <c r="CV1" s="934"/>
      <c r="CW1" s="934"/>
      <c r="CX1" s="934"/>
      <c r="CY1" s="934"/>
      <c r="CZ1" s="934"/>
      <c r="DA1" s="934"/>
      <c r="DB1" s="934"/>
      <c r="DC1" s="934"/>
      <c r="DD1" s="934"/>
      <c r="DE1" s="934"/>
      <c r="DF1" s="934"/>
      <c r="DG1" s="934"/>
      <c r="DH1" s="934"/>
      <c r="DI1" s="934"/>
      <c r="DJ1" s="934"/>
      <c r="DK1" s="934"/>
      <c r="DL1" s="934"/>
      <c r="DM1" s="934"/>
      <c r="DN1" s="934"/>
      <c r="DO1" s="934"/>
      <c r="DP1" s="934"/>
      <c r="DQ1" s="934"/>
      <c r="DR1" s="934"/>
      <c r="DS1" s="934"/>
      <c r="DT1" s="934"/>
      <c r="DU1" s="934"/>
      <c r="DV1" s="934"/>
      <c r="DW1" s="934"/>
      <c r="DX1" s="934"/>
      <c r="DY1" s="934"/>
      <c r="DZ1" s="415"/>
      <c r="EA1" s="415"/>
      <c r="EB1" s="415"/>
      <c r="EC1" s="415"/>
      <c r="ED1" s="415"/>
      <c r="EE1" s="415"/>
      <c r="EF1" s="415"/>
      <c r="EG1" s="415"/>
      <c r="EH1" s="415"/>
      <c r="EI1" s="415"/>
      <c r="EJ1" s="415"/>
      <c r="EK1" s="415"/>
      <c r="EL1" s="415"/>
      <c r="EM1" s="415"/>
      <c r="EN1" s="416"/>
      <c r="EO1" s="416"/>
      <c r="EP1" s="416"/>
      <c r="EQ1" s="416"/>
      <c r="ER1" s="416"/>
      <c r="ES1" s="416"/>
      <c r="ET1" s="416"/>
      <c r="EU1" s="416"/>
      <c r="EV1" s="416"/>
      <c r="EW1" s="416"/>
      <c r="EX1" s="416"/>
      <c r="EY1" s="416"/>
      <c r="EZ1" s="416"/>
      <c r="FA1" s="416"/>
      <c r="FB1" s="416"/>
      <c r="FC1" s="416"/>
      <c r="FD1" s="416"/>
      <c r="FE1" s="416"/>
      <c r="FF1" s="416"/>
      <c r="FG1" s="416"/>
    </row>
    <row r="2" spans="1:163" ht="8.65" customHeight="1" thickTop="1">
      <c r="A2" s="418"/>
      <c r="B2" s="419"/>
      <c r="C2" s="419"/>
      <c r="D2" s="419"/>
      <c r="E2" s="419"/>
      <c r="F2" s="419"/>
      <c r="G2" s="419"/>
      <c r="H2" s="419"/>
      <c r="I2" s="419"/>
      <c r="J2" s="419"/>
      <c r="K2" s="420"/>
      <c r="L2" s="421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20"/>
      <c r="AB2" s="935" t="s">
        <v>282</v>
      </c>
      <c r="AC2" s="728"/>
      <c r="AD2" s="728"/>
      <c r="AE2" s="728"/>
      <c r="AF2" s="728"/>
      <c r="AG2" s="728"/>
      <c r="AH2" s="728"/>
      <c r="AI2" s="728"/>
      <c r="AJ2" s="936"/>
      <c r="AK2" s="728" t="s">
        <v>283</v>
      </c>
      <c r="AL2" s="728"/>
      <c r="AM2" s="728"/>
      <c r="AN2" s="728"/>
      <c r="AO2" s="728"/>
      <c r="AP2" s="728"/>
      <c r="AQ2" s="728"/>
      <c r="AR2" s="728"/>
      <c r="AS2" s="731"/>
      <c r="AT2" s="418"/>
      <c r="AU2" s="419"/>
      <c r="AV2" s="419"/>
      <c r="AW2" s="419"/>
      <c r="AX2" s="419"/>
      <c r="AY2" s="419"/>
      <c r="AZ2" s="419"/>
      <c r="BA2" s="419"/>
      <c r="BB2" s="419"/>
      <c r="BC2" s="420"/>
      <c r="BD2" s="939" t="s">
        <v>284</v>
      </c>
      <c r="BE2" s="939"/>
      <c r="BF2" s="939"/>
      <c r="BG2" s="939"/>
      <c r="BH2" s="939"/>
      <c r="BI2" s="939"/>
      <c r="BJ2" s="939"/>
      <c r="BK2" s="939"/>
      <c r="BL2" s="939"/>
      <c r="BM2" s="939"/>
      <c r="BN2" s="939"/>
      <c r="BO2" s="939"/>
      <c r="BP2" s="939"/>
      <c r="BQ2" s="941" t="s">
        <v>285</v>
      </c>
      <c r="BR2" s="941"/>
      <c r="BS2" s="941"/>
      <c r="BT2" s="941"/>
      <c r="BU2" s="941"/>
      <c r="BV2" s="941"/>
      <c r="BW2" s="942"/>
      <c r="BX2" s="728" t="s">
        <v>286</v>
      </c>
      <c r="BY2" s="728"/>
      <c r="BZ2" s="728"/>
      <c r="CA2" s="728"/>
      <c r="CB2" s="728"/>
      <c r="CC2" s="728"/>
      <c r="CD2" s="728"/>
      <c r="CE2" s="728"/>
      <c r="CF2" s="728"/>
      <c r="CG2" s="728"/>
      <c r="CH2" s="728"/>
      <c r="CI2" s="728"/>
      <c r="CJ2" s="728"/>
      <c r="CK2" s="728"/>
      <c r="CL2" s="728"/>
      <c r="CM2" s="728"/>
      <c r="CN2" s="728"/>
      <c r="CO2" s="728"/>
      <c r="CP2" s="728"/>
      <c r="CQ2" s="728"/>
      <c r="CR2" s="728"/>
      <c r="CS2" s="728"/>
      <c r="CT2" s="728"/>
      <c r="CU2" s="728"/>
      <c r="CV2" s="728"/>
      <c r="CW2" s="728"/>
      <c r="CX2" s="728"/>
      <c r="CY2" s="728"/>
      <c r="CZ2" s="728"/>
      <c r="DA2" s="728"/>
      <c r="DB2" s="728"/>
      <c r="DC2" s="728"/>
      <c r="DD2" s="728"/>
      <c r="DE2" s="728"/>
      <c r="DF2" s="728"/>
      <c r="DG2" s="728"/>
      <c r="DH2" s="731"/>
      <c r="DI2" s="727" t="s">
        <v>287</v>
      </c>
      <c r="DJ2" s="728"/>
      <c r="DK2" s="728"/>
      <c r="DL2" s="728"/>
      <c r="DM2" s="728"/>
      <c r="DN2" s="728"/>
      <c r="DO2" s="728"/>
      <c r="DP2" s="728"/>
      <c r="DQ2" s="728"/>
      <c r="DR2" s="728"/>
      <c r="DS2" s="728"/>
      <c r="DT2" s="728"/>
      <c r="DU2" s="728"/>
      <c r="DV2" s="728"/>
      <c r="DW2" s="728"/>
      <c r="DX2" s="728"/>
      <c r="DY2" s="728"/>
      <c r="DZ2" s="728"/>
      <c r="EA2" s="728"/>
      <c r="EB2" s="728"/>
      <c r="EC2" s="728"/>
      <c r="ED2" s="728"/>
      <c r="EE2" s="728"/>
      <c r="EF2" s="728"/>
      <c r="EG2" s="728"/>
      <c r="EH2" s="728"/>
      <c r="EI2" s="728"/>
      <c r="EJ2" s="728"/>
      <c r="EK2" s="728"/>
      <c r="EL2" s="728"/>
      <c r="EM2" s="728"/>
      <c r="EN2" s="728"/>
      <c r="EO2" s="728"/>
      <c r="EP2" s="728"/>
      <c r="EQ2" s="728"/>
      <c r="ER2" s="728"/>
      <c r="ES2" s="728"/>
      <c r="ET2" s="728"/>
      <c r="EU2" s="728"/>
      <c r="EV2" s="728"/>
      <c r="EW2" s="728"/>
      <c r="EX2" s="728"/>
      <c r="EY2" s="728"/>
      <c r="EZ2" s="728"/>
      <c r="FA2" s="728"/>
      <c r="FB2" s="728"/>
      <c r="FC2" s="728"/>
      <c r="FD2" s="728"/>
      <c r="FE2" s="728"/>
      <c r="FF2" s="731"/>
    </row>
    <row r="3" spans="1:163" ht="8.65" customHeight="1">
      <c r="A3" s="422"/>
      <c r="B3" s="423"/>
      <c r="C3" s="423"/>
      <c r="D3" s="423"/>
      <c r="E3" s="423"/>
      <c r="F3" s="423"/>
      <c r="G3" s="423"/>
      <c r="H3" s="423"/>
      <c r="I3" s="423"/>
      <c r="J3" s="423"/>
      <c r="K3" s="424"/>
      <c r="L3" s="425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4"/>
      <c r="AB3" s="937"/>
      <c r="AC3" s="639"/>
      <c r="AD3" s="639"/>
      <c r="AE3" s="639"/>
      <c r="AF3" s="639"/>
      <c r="AG3" s="639"/>
      <c r="AH3" s="639"/>
      <c r="AI3" s="639"/>
      <c r="AJ3" s="938"/>
      <c r="AK3" s="639"/>
      <c r="AL3" s="639"/>
      <c r="AM3" s="639"/>
      <c r="AN3" s="639"/>
      <c r="AO3" s="639"/>
      <c r="AP3" s="639"/>
      <c r="AQ3" s="639"/>
      <c r="AR3" s="639"/>
      <c r="AS3" s="640"/>
      <c r="AT3" s="422"/>
      <c r="AU3" s="423"/>
      <c r="AV3" s="423"/>
      <c r="AW3" s="423"/>
      <c r="AX3" s="423"/>
      <c r="AY3" s="423"/>
      <c r="AZ3" s="423"/>
      <c r="BA3" s="423"/>
      <c r="BB3" s="423"/>
      <c r="BC3" s="424"/>
      <c r="BD3" s="940"/>
      <c r="BE3" s="940"/>
      <c r="BF3" s="940"/>
      <c r="BG3" s="940"/>
      <c r="BH3" s="940"/>
      <c r="BI3" s="940"/>
      <c r="BJ3" s="940"/>
      <c r="BK3" s="940"/>
      <c r="BL3" s="940"/>
      <c r="BM3" s="940"/>
      <c r="BN3" s="940"/>
      <c r="BO3" s="940"/>
      <c r="BP3" s="940"/>
      <c r="BQ3" s="943"/>
      <c r="BR3" s="943"/>
      <c r="BS3" s="943"/>
      <c r="BT3" s="943"/>
      <c r="BU3" s="943"/>
      <c r="BV3" s="943"/>
      <c r="BW3" s="944"/>
      <c r="BX3" s="639"/>
      <c r="BY3" s="639"/>
      <c r="BZ3" s="639"/>
      <c r="CA3" s="639"/>
      <c r="CB3" s="639"/>
      <c r="CC3" s="639"/>
      <c r="CD3" s="639"/>
      <c r="CE3" s="639"/>
      <c r="CF3" s="639"/>
      <c r="CG3" s="639"/>
      <c r="CH3" s="639"/>
      <c r="CI3" s="639"/>
      <c r="CJ3" s="639"/>
      <c r="CK3" s="639"/>
      <c r="CL3" s="639"/>
      <c r="CM3" s="639"/>
      <c r="CN3" s="639"/>
      <c r="CO3" s="639"/>
      <c r="CP3" s="639"/>
      <c r="CQ3" s="639"/>
      <c r="CR3" s="639"/>
      <c r="CS3" s="639"/>
      <c r="CT3" s="639"/>
      <c r="CU3" s="639"/>
      <c r="CV3" s="639"/>
      <c r="CW3" s="639"/>
      <c r="CX3" s="639"/>
      <c r="CY3" s="639"/>
      <c r="CZ3" s="639"/>
      <c r="DA3" s="639"/>
      <c r="DB3" s="639"/>
      <c r="DC3" s="639"/>
      <c r="DD3" s="639"/>
      <c r="DE3" s="639"/>
      <c r="DF3" s="639"/>
      <c r="DG3" s="639"/>
      <c r="DH3" s="640"/>
      <c r="DI3" s="638"/>
      <c r="DJ3" s="639"/>
      <c r="DK3" s="639"/>
      <c r="DL3" s="639"/>
      <c r="DM3" s="639"/>
      <c r="DN3" s="639"/>
      <c r="DO3" s="639"/>
      <c r="DP3" s="639"/>
      <c r="DQ3" s="639"/>
      <c r="DR3" s="639"/>
      <c r="DS3" s="639"/>
      <c r="DT3" s="639"/>
      <c r="DU3" s="639"/>
      <c r="DV3" s="639"/>
      <c r="DW3" s="639"/>
      <c r="DX3" s="639"/>
      <c r="DY3" s="639"/>
      <c r="DZ3" s="639"/>
      <c r="EA3" s="639"/>
      <c r="EB3" s="639"/>
      <c r="EC3" s="639"/>
      <c r="ED3" s="639"/>
      <c r="EE3" s="639"/>
      <c r="EF3" s="639"/>
      <c r="EG3" s="639"/>
      <c r="EH3" s="639"/>
      <c r="EI3" s="639"/>
      <c r="EJ3" s="639"/>
      <c r="EK3" s="639"/>
      <c r="EL3" s="639"/>
      <c r="EM3" s="639"/>
      <c r="EN3" s="639"/>
      <c r="EO3" s="639"/>
      <c r="EP3" s="639"/>
      <c r="EQ3" s="639"/>
      <c r="ER3" s="639"/>
      <c r="ES3" s="639"/>
      <c r="ET3" s="639"/>
      <c r="EU3" s="639"/>
      <c r="EV3" s="639"/>
      <c r="EW3" s="639"/>
      <c r="EX3" s="639"/>
      <c r="EY3" s="639"/>
      <c r="EZ3" s="639"/>
      <c r="FA3" s="639"/>
      <c r="FB3" s="639"/>
      <c r="FC3" s="639"/>
      <c r="FD3" s="639"/>
      <c r="FE3" s="639"/>
      <c r="FF3" s="640"/>
    </row>
    <row r="4" spans="1:163" ht="8.65" customHeight="1">
      <c r="A4" s="422"/>
      <c r="B4" s="423"/>
      <c r="C4" s="423"/>
      <c r="D4" s="423"/>
      <c r="E4" s="423"/>
      <c r="F4" s="423"/>
      <c r="G4" s="423"/>
      <c r="H4" s="423"/>
      <c r="I4" s="423"/>
      <c r="J4" s="423"/>
      <c r="K4" s="424"/>
      <c r="L4" s="425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23"/>
      <c r="AA4" s="424"/>
      <c r="AB4" s="937"/>
      <c r="AC4" s="639"/>
      <c r="AD4" s="639"/>
      <c r="AE4" s="639"/>
      <c r="AF4" s="639"/>
      <c r="AG4" s="639"/>
      <c r="AH4" s="639"/>
      <c r="AI4" s="639"/>
      <c r="AJ4" s="938"/>
      <c r="AK4" s="639"/>
      <c r="AL4" s="639"/>
      <c r="AM4" s="639"/>
      <c r="AN4" s="639"/>
      <c r="AO4" s="639"/>
      <c r="AP4" s="639"/>
      <c r="AQ4" s="639"/>
      <c r="AR4" s="639"/>
      <c r="AS4" s="640"/>
      <c r="AT4" s="422"/>
      <c r="AU4" s="423"/>
      <c r="AV4" s="423"/>
      <c r="AW4" s="423"/>
      <c r="AX4" s="423"/>
      <c r="AY4" s="423"/>
      <c r="AZ4" s="423"/>
      <c r="BA4" s="423"/>
      <c r="BB4" s="423"/>
      <c r="BC4" s="424"/>
      <c r="BD4" s="940"/>
      <c r="BE4" s="940"/>
      <c r="BF4" s="940"/>
      <c r="BG4" s="940"/>
      <c r="BH4" s="940"/>
      <c r="BI4" s="940"/>
      <c r="BJ4" s="940"/>
      <c r="BK4" s="940"/>
      <c r="BL4" s="940"/>
      <c r="BM4" s="940"/>
      <c r="BN4" s="940"/>
      <c r="BO4" s="940"/>
      <c r="BP4" s="940"/>
      <c r="BQ4" s="943"/>
      <c r="BR4" s="943"/>
      <c r="BS4" s="943"/>
      <c r="BT4" s="943"/>
      <c r="BU4" s="943"/>
      <c r="BV4" s="943"/>
      <c r="BW4" s="944"/>
      <c r="BX4" s="639"/>
      <c r="BY4" s="639"/>
      <c r="BZ4" s="639"/>
      <c r="CA4" s="639"/>
      <c r="CB4" s="639"/>
      <c r="CC4" s="639"/>
      <c r="CD4" s="639"/>
      <c r="CE4" s="639"/>
      <c r="CF4" s="639"/>
      <c r="CG4" s="639"/>
      <c r="CH4" s="639"/>
      <c r="CI4" s="639"/>
      <c r="CJ4" s="639"/>
      <c r="CK4" s="639"/>
      <c r="CL4" s="639"/>
      <c r="CM4" s="639"/>
      <c r="CN4" s="639"/>
      <c r="CO4" s="639"/>
      <c r="CP4" s="639"/>
      <c r="CQ4" s="639"/>
      <c r="CR4" s="639"/>
      <c r="CS4" s="639"/>
      <c r="CT4" s="639"/>
      <c r="CU4" s="639"/>
      <c r="CV4" s="639"/>
      <c r="CW4" s="639"/>
      <c r="CX4" s="639"/>
      <c r="CY4" s="639"/>
      <c r="CZ4" s="639"/>
      <c r="DA4" s="639"/>
      <c r="DB4" s="639"/>
      <c r="DC4" s="639"/>
      <c r="DD4" s="639"/>
      <c r="DE4" s="639"/>
      <c r="DF4" s="639"/>
      <c r="DG4" s="639"/>
      <c r="DH4" s="640"/>
      <c r="DI4" s="638"/>
      <c r="DJ4" s="639"/>
      <c r="DK4" s="639"/>
      <c r="DL4" s="639"/>
      <c r="DM4" s="639"/>
      <c r="DN4" s="639"/>
      <c r="DO4" s="639"/>
      <c r="DP4" s="639"/>
      <c r="DQ4" s="639"/>
      <c r="DR4" s="639"/>
      <c r="DS4" s="639"/>
      <c r="DT4" s="639"/>
      <c r="DU4" s="639"/>
      <c r="DV4" s="639"/>
      <c r="DW4" s="639"/>
      <c r="DX4" s="639"/>
      <c r="DY4" s="639"/>
      <c r="DZ4" s="639"/>
      <c r="EA4" s="639"/>
      <c r="EB4" s="639"/>
      <c r="EC4" s="639"/>
      <c r="ED4" s="639"/>
      <c r="EE4" s="639"/>
      <c r="EF4" s="639"/>
      <c r="EG4" s="639"/>
      <c r="EH4" s="639"/>
      <c r="EI4" s="639"/>
      <c r="EJ4" s="639"/>
      <c r="EK4" s="639"/>
      <c r="EL4" s="639"/>
      <c r="EM4" s="639"/>
      <c r="EN4" s="639"/>
      <c r="EO4" s="639"/>
      <c r="EP4" s="639"/>
      <c r="EQ4" s="639"/>
      <c r="ER4" s="639"/>
      <c r="ES4" s="639"/>
      <c r="ET4" s="639"/>
      <c r="EU4" s="639"/>
      <c r="EV4" s="639"/>
      <c r="EW4" s="639"/>
      <c r="EX4" s="639"/>
      <c r="EY4" s="639"/>
      <c r="EZ4" s="639"/>
      <c r="FA4" s="639"/>
      <c r="FB4" s="639"/>
      <c r="FC4" s="639"/>
      <c r="FD4" s="639"/>
      <c r="FE4" s="639"/>
      <c r="FF4" s="640"/>
    </row>
    <row r="5" spans="1:163" ht="8.65" customHeight="1">
      <c r="A5" s="422"/>
      <c r="B5" s="423"/>
      <c r="C5" s="423"/>
      <c r="D5" s="423"/>
      <c r="E5" s="423"/>
      <c r="F5" s="423"/>
      <c r="G5" s="423"/>
      <c r="H5" s="423"/>
      <c r="I5" s="423"/>
      <c r="J5" s="423"/>
      <c r="K5" s="424"/>
      <c r="L5" s="425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3"/>
      <c r="AA5" s="424"/>
      <c r="AB5" s="937"/>
      <c r="AC5" s="639"/>
      <c r="AD5" s="639"/>
      <c r="AE5" s="639"/>
      <c r="AF5" s="639"/>
      <c r="AG5" s="639"/>
      <c r="AH5" s="639"/>
      <c r="AI5" s="639"/>
      <c r="AJ5" s="938"/>
      <c r="AK5" s="639"/>
      <c r="AL5" s="639"/>
      <c r="AM5" s="639"/>
      <c r="AN5" s="639"/>
      <c r="AO5" s="639"/>
      <c r="AP5" s="639"/>
      <c r="AQ5" s="639"/>
      <c r="AR5" s="639"/>
      <c r="AS5" s="640"/>
      <c r="AT5" s="422"/>
      <c r="AU5" s="423"/>
      <c r="AV5" s="423"/>
      <c r="AW5" s="423"/>
      <c r="AX5" s="423"/>
      <c r="AY5" s="423"/>
      <c r="AZ5" s="423"/>
      <c r="BA5" s="423"/>
      <c r="BB5" s="423"/>
      <c r="BC5" s="424"/>
      <c r="BD5" s="940"/>
      <c r="BE5" s="940"/>
      <c r="BF5" s="940"/>
      <c r="BG5" s="940"/>
      <c r="BH5" s="940"/>
      <c r="BI5" s="940"/>
      <c r="BJ5" s="940"/>
      <c r="BK5" s="940"/>
      <c r="BL5" s="940"/>
      <c r="BM5" s="940"/>
      <c r="BN5" s="940"/>
      <c r="BO5" s="940"/>
      <c r="BP5" s="940"/>
      <c r="BQ5" s="943"/>
      <c r="BR5" s="943"/>
      <c r="BS5" s="943"/>
      <c r="BT5" s="943"/>
      <c r="BU5" s="943"/>
      <c r="BV5" s="943"/>
      <c r="BW5" s="944"/>
      <c r="BX5" s="639"/>
      <c r="BY5" s="639"/>
      <c r="BZ5" s="639"/>
      <c r="CA5" s="639"/>
      <c r="CB5" s="639"/>
      <c r="CC5" s="639"/>
      <c r="CD5" s="639"/>
      <c r="CE5" s="639"/>
      <c r="CF5" s="639"/>
      <c r="CG5" s="639"/>
      <c r="CH5" s="639"/>
      <c r="CI5" s="639"/>
      <c r="CJ5" s="639"/>
      <c r="CK5" s="639"/>
      <c r="CL5" s="639"/>
      <c r="CM5" s="639"/>
      <c r="CN5" s="639"/>
      <c r="CO5" s="639"/>
      <c r="CP5" s="639"/>
      <c r="CQ5" s="639"/>
      <c r="CR5" s="639"/>
      <c r="CS5" s="639"/>
      <c r="CT5" s="639"/>
      <c r="CU5" s="639"/>
      <c r="CV5" s="639"/>
      <c r="CW5" s="639"/>
      <c r="CX5" s="639"/>
      <c r="CY5" s="639"/>
      <c r="CZ5" s="639"/>
      <c r="DA5" s="639"/>
      <c r="DB5" s="639"/>
      <c r="DC5" s="639"/>
      <c r="DD5" s="639"/>
      <c r="DE5" s="639"/>
      <c r="DF5" s="639"/>
      <c r="DG5" s="639"/>
      <c r="DH5" s="640"/>
      <c r="DI5" s="638"/>
      <c r="DJ5" s="639"/>
      <c r="DK5" s="639"/>
      <c r="DL5" s="639"/>
      <c r="DM5" s="639"/>
      <c r="DN5" s="639"/>
      <c r="DO5" s="639"/>
      <c r="DP5" s="639"/>
      <c r="DQ5" s="639"/>
      <c r="DR5" s="639"/>
      <c r="DS5" s="639"/>
      <c r="DT5" s="639"/>
      <c r="DU5" s="639"/>
      <c r="DV5" s="639"/>
      <c r="DW5" s="639"/>
      <c r="DX5" s="639"/>
      <c r="DY5" s="639"/>
      <c r="DZ5" s="639"/>
      <c r="EA5" s="639"/>
      <c r="EB5" s="639"/>
      <c r="EC5" s="639"/>
      <c r="ED5" s="639"/>
      <c r="EE5" s="639"/>
      <c r="EF5" s="639"/>
      <c r="EG5" s="639"/>
      <c r="EH5" s="639"/>
      <c r="EI5" s="639"/>
      <c r="EJ5" s="639"/>
      <c r="EK5" s="639"/>
      <c r="EL5" s="639"/>
      <c r="EM5" s="639"/>
      <c r="EN5" s="639"/>
      <c r="EO5" s="639"/>
      <c r="EP5" s="639"/>
      <c r="EQ5" s="639"/>
      <c r="ER5" s="639"/>
      <c r="ES5" s="639"/>
      <c r="ET5" s="639"/>
      <c r="EU5" s="639"/>
      <c r="EV5" s="639"/>
      <c r="EW5" s="639"/>
      <c r="EX5" s="639"/>
      <c r="EY5" s="639"/>
      <c r="EZ5" s="639"/>
      <c r="FA5" s="639"/>
      <c r="FB5" s="639"/>
      <c r="FC5" s="639"/>
      <c r="FD5" s="639"/>
      <c r="FE5" s="639"/>
      <c r="FF5" s="640"/>
    </row>
    <row r="6" spans="1:163" ht="8.65" customHeight="1">
      <c r="A6" s="898" t="s">
        <v>288</v>
      </c>
      <c r="B6" s="891"/>
      <c r="C6" s="891"/>
      <c r="D6" s="891"/>
      <c r="E6" s="891"/>
      <c r="F6" s="891"/>
      <c r="G6" s="891"/>
      <c r="H6" s="891"/>
      <c r="I6" s="891"/>
      <c r="J6" s="891"/>
      <c r="K6" s="908"/>
      <c r="L6" s="923" t="s">
        <v>289</v>
      </c>
      <c r="M6" s="891"/>
      <c r="N6" s="891"/>
      <c r="O6" s="891"/>
      <c r="P6" s="891"/>
      <c r="Q6" s="891"/>
      <c r="R6" s="891"/>
      <c r="S6" s="891"/>
      <c r="T6" s="891"/>
      <c r="U6" s="891"/>
      <c r="V6" s="891"/>
      <c r="W6" s="891"/>
      <c r="X6" s="891"/>
      <c r="Y6" s="891"/>
      <c r="Z6" s="891"/>
      <c r="AA6" s="908"/>
      <c r="AB6" s="924" t="s">
        <v>290</v>
      </c>
      <c r="AC6" s="925"/>
      <c r="AD6" s="925"/>
      <c r="AE6" s="925"/>
      <c r="AF6" s="925"/>
      <c r="AG6" s="925"/>
      <c r="AH6" s="925"/>
      <c r="AI6" s="925"/>
      <c r="AJ6" s="926"/>
      <c r="AK6" s="888" t="s">
        <v>291</v>
      </c>
      <c r="AL6" s="888"/>
      <c r="AM6" s="888"/>
      <c r="AN6" s="888"/>
      <c r="AO6" s="888"/>
      <c r="AP6" s="888"/>
      <c r="AQ6" s="888"/>
      <c r="AR6" s="888"/>
      <c r="AS6" s="889"/>
      <c r="AT6" s="921" t="s">
        <v>292</v>
      </c>
      <c r="AU6" s="922"/>
      <c r="AV6" s="922"/>
      <c r="AW6" s="922"/>
      <c r="AX6" s="922"/>
      <c r="AY6" s="922"/>
      <c r="AZ6" s="922"/>
      <c r="BA6" s="922"/>
      <c r="BB6" s="922"/>
      <c r="BC6" s="922"/>
      <c r="BD6" s="930" t="s">
        <v>293</v>
      </c>
      <c r="BE6" s="930"/>
      <c r="BF6" s="930"/>
      <c r="BG6" s="930"/>
      <c r="BH6" s="930"/>
      <c r="BI6" s="930"/>
      <c r="BJ6" s="930"/>
      <c r="BK6" s="930"/>
      <c r="BL6" s="930"/>
      <c r="BM6" s="930"/>
      <c r="BN6" s="930"/>
      <c r="BO6" s="930"/>
      <c r="BP6" s="930"/>
      <c r="BQ6" s="902" t="s">
        <v>294</v>
      </c>
      <c r="BR6" s="902"/>
      <c r="BS6" s="902"/>
      <c r="BT6" s="902"/>
      <c r="BU6" s="902"/>
      <c r="BV6" s="902"/>
      <c r="BW6" s="903"/>
      <c r="BX6" s="888" t="s">
        <v>295</v>
      </c>
      <c r="BY6" s="888"/>
      <c r="BZ6" s="888"/>
      <c r="CA6" s="888"/>
      <c r="CB6" s="888"/>
      <c r="CC6" s="888"/>
      <c r="CD6" s="888"/>
      <c r="CE6" s="888"/>
      <c r="CF6" s="888"/>
      <c r="CG6" s="888"/>
      <c r="CH6" s="888"/>
      <c r="CI6" s="888"/>
      <c r="CJ6" s="888"/>
      <c r="CK6" s="888"/>
      <c r="CL6" s="888"/>
      <c r="CM6" s="888"/>
      <c r="CN6" s="888"/>
      <c r="CO6" s="888"/>
      <c r="CP6" s="888"/>
      <c r="CQ6" s="888"/>
      <c r="CR6" s="888"/>
      <c r="CS6" s="888"/>
      <c r="CT6" s="888"/>
      <c r="CU6" s="888"/>
      <c r="CV6" s="888"/>
      <c r="CW6" s="888"/>
      <c r="CX6" s="888"/>
      <c r="CY6" s="888"/>
      <c r="CZ6" s="888"/>
      <c r="DA6" s="888"/>
      <c r="DB6" s="888"/>
      <c r="DC6" s="888"/>
      <c r="DD6" s="888"/>
      <c r="DE6" s="888"/>
      <c r="DF6" s="888"/>
      <c r="DG6" s="888"/>
      <c r="DH6" s="889"/>
      <c r="DI6" s="896" t="s">
        <v>296</v>
      </c>
      <c r="DJ6" s="888"/>
      <c r="DK6" s="888"/>
      <c r="DL6" s="888"/>
      <c r="DM6" s="888"/>
      <c r="DN6" s="888"/>
      <c r="DO6" s="888"/>
      <c r="DP6" s="888"/>
      <c r="DQ6" s="888"/>
      <c r="DR6" s="888"/>
      <c r="DS6" s="888"/>
      <c r="DT6" s="888"/>
      <c r="DU6" s="888"/>
      <c r="DV6" s="888"/>
      <c r="DW6" s="888"/>
      <c r="DX6" s="888"/>
      <c r="DY6" s="897"/>
      <c r="DZ6" s="887" t="s">
        <v>433</v>
      </c>
      <c r="EA6" s="888"/>
      <c r="EB6" s="888"/>
      <c r="EC6" s="888"/>
      <c r="ED6" s="888"/>
      <c r="EE6" s="888"/>
      <c r="EF6" s="888"/>
      <c r="EG6" s="888"/>
      <c r="EH6" s="888"/>
      <c r="EI6" s="888"/>
      <c r="EJ6" s="888"/>
      <c r="EK6" s="888"/>
      <c r="EL6" s="888"/>
      <c r="EM6" s="888"/>
      <c r="EN6" s="888"/>
      <c r="EO6" s="888"/>
      <c r="EP6" s="888"/>
      <c r="EQ6" s="888"/>
      <c r="ER6" s="888"/>
      <c r="ES6" s="888"/>
      <c r="ET6" s="888"/>
      <c r="EU6" s="888"/>
      <c r="EV6" s="888"/>
      <c r="EW6" s="888"/>
      <c r="EX6" s="888"/>
      <c r="EY6" s="888"/>
      <c r="EZ6" s="888"/>
      <c r="FA6" s="888"/>
      <c r="FB6" s="888"/>
      <c r="FC6" s="888"/>
      <c r="FD6" s="888"/>
      <c r="FE6" s="888"/>
      <c r="FF6" s="889"/>
    </row>
    <row r="7" spans="1:163" ht="8.65" customHeight="1">
      <c r="A7" s="898"/>
      <c r="B7" s="891"/>
      <c r="C7" s="891"/>
      <c r="D7" s="891"/>
      <c r="E7" s="891"/>
      <c r="F7" s="891"/>
      <c r="G7" s="891"/>
      <c r="H7" s="891"/>
      <c r="I7" s="891"/>
      <c r="J7" s="891"/>
      <c r="K7" s="908"/>
      <c r="L7" s="923"/>
      <c r="M7" s="891"/>
      <c r="N7" s="891"/>
      <c r="O7" s="891"/>
      <c r="P7" s="891"/>
      <c r="Q7" s="891"/>
      <c r="R7" s="891"/>
      <c r="S7" s="891"/>
      <c r="T7" s="891"/>
      <c r="U7" s="891"/>
      <c r="V7" s="891"/>
      <c r="W7" s="891"/>
      <c r="X7" s="891"/>
      <c r="Y7" s="891"/>
      <c r="Z7" s="891"/>
      <c r="AA7" s="908"/>
      <c r="AB7" s="927"/>
      <c r="AC7" s="928"/>
      <c r="AD7" s="928"/>
      <c r="AE7" s="928"/>
      <c r="AF7" s="928"/>
      <c r="AG7" s="928"/>
      <c r="AH7" s="928"/>
      <c r="AI7" s="928"/>
      <c r="AJ7" s="929"/>
      <c r="AK7" s="894"/>
      <c r="AL7" s="894"/>
      <c r="AM7" s="894"/>
      <c r="AN7" s="894"/>
      <c r="AO7" s="894"/>
      <c r="AP7" s="894"/>
      <c r="AQ7" s="894"/>
      <c r="AR7" s="894"/>
      <c r="AS7" s="895"/>
      <c r="AT7" s="921"/>
      <c r="AU7" s="922"/>
      <c r="AV7" s="922"/>
      <c r="AW7" s="922"/>
      <c r="AX7" s="922"/>
      <c r="AY7" s="922"/>
      <c r="AZ7" s="922"/>
      <c r="BA7" s="922"/>
      <c r="BB7" s="922"/>
      <c r="BC7" s="922"/>
      <c r="BD7" s="931"/>
      <c r="BE7" s="931"/>
      <c r="BF7" s="931"/>
      <c r="BG7" s="931"/>
      <c r="BH7" s="931"/>
      <c r="BI7" s="931"/>
      <c r="BJ7" s="931"/>
      <c r="BK7" s="931"/>
      <c r="BL7" s="931"/>
      <c r="BM7" s="931"/>
      <c r="BN7" s="931"/>
      <c r="BO7" s="931"/>
      <c r="BP7" s="931"/>
      <c r="BQ7" s="904"/>
      <c r="BR7" s="904"/>
      <c r="BS7" s="904"/>
      <c r="BT7" s="904"/>
      <c r="BU7" s="904"/>
      <c r="BV7" s="904"/>
      <c r="BW7" s="905"/>
      <c r="BX7" s="891"/>
      <c r="BY7" s="891"/>
      <c r="BZ7" s="891"/>
      <c r="CA7" s="891"/>
      <c r="CB7" s="891"/>
      <c r="CC7" s="891"/>
      <c r="CD7" s="891"/>
      <c r="CE7" s="891"/>
      <c r="CF7" s="891"/>
      <c r="CG7" s="891"/>
      <c r="CH7" s="891"/>
      <c r="CI7" s="891"/>
      <c r="CJ7" s="891"/>
      <c r="CK7" s="891"/>
      <c r="CL7" s="891"/>
      <c r="CM7" s="891"/>
      <c r="CN7" s="891"/>
      <c r="CO7" s="891"/>
      <c r="CP7" s="891"/>
      <c r="CQ7" s="891"/>
      <c r="CR7" s="891"/>
      <c r="CS7" s="891"/>
      <c r="CT7" s="891"/>
      <c r="CU7" s="891"/>
      <c r="CV7" s="891"/>
      <c r="CW7" s="891"/>
      <c r="CX7" s="891"/>
      <c r="CY7" s="891"/>
      <c r="CZ7" s="891"/>
      <c r="DA7" s="891"/>
      <c r="DB7" s="891"/>
      <c r="DC7" s="891"/>
      <c r="DD7" s="891"/>
      <c r="DE7" s="891"/>
      <c r="DF7" s="891"/>
      <c r="DG7" s="891"/>
      <c r="DH7" s="892"/>
      <c r="DI7" s="898"/>
      <c r="DJ7" s="891"/>
      <c r="DK7" s="891"/>
      <c r="DL7" s="891"/>
      <c r="DM7" s="891"/>
      <c r="DN7" s="891"/>
      <c r="DO7" s="891"/>
      <c r="DP7" s="891"/>
      <c r="DQ7" s="891"/>
      <c r="DR7" s="891"/>
      <c r="DS7" s="891"/>
      <c r="DT7" s="891"/>
      <c r="DU7" s="891"/>
      <c r="DV7" s="891"/>
      <c r="DW7" s="891"/>
      <c r="DX7" s="891"/>
      <c r="DY7" s="899"/>
      <c r="DZ7" s="890"/>
      <c r="EA7" s="891"/>
      <c r="EB7" s="891"/>
      <c r="EC7" s="891"/>
      <c r="ED7" s="891"/>
      <c r="EE7" s="891"/>
      <c r="EF7" s="891"/>
      <c r="EG7" s="891"/>
      <c r="EH7" s="891"/>
      <c r="EI7" s="891"/>
      <c r="EJ7" s="891"/>
      <c r="EK7" s="891"/>
      <c r="EL7" s="891"/>
      <c r="EM7" s="891"/>
      <c r="EN7" s="891"/>
      <c r="EO7" s="891"/>
      <c r="EP7" s="891"/>
      <c r="EQ7" s="891"/>
      <c r="ER7" s="891"/>
      <c r="ES7" s="891"/>
      <c r="ET7" s="891"/>
      <c r="EU7" s="891"/>
      <c r="EV7" s="891"/>
      <c r="EW7" s="891"/>
      <c r="EX7" s="891"/>
      <c r="EY7" s="891"/>
      <c r="EZ7" s="891"/>
      <c r="FA7" s="891"/>
      <c r="FB7" s="891"/>
      <c r="FC7" s="891"/>
      <c r="FD7" s="891"/>
      <c r="FE7" s="891"/>
      <c r="FF7" s="892"/>
    </row>
    <row r="8" spans="1:163" ht="8.65" customHeight="1">
      <c r="A8" s="898" t="s">
        <v>297</v>
      </c>
      <c r="B8" s="891"/>
      <c r="C8" s="891"/>
      <c r="D8" s="891"/>
      <c r="E8" s="891"/>
      <c r="F8" s="891"/>
      <c r="G8" s="891"/>
      <c r="H8" s="891"/>
      <c r="I8" s="891"/>
      <c r="J8" s="891"/>
      <c r="K8" s="908"/>
      <c r="L8" s="923"/>
      <c r="M8" s="891"/>
      <c r="N8" s="891"/>
      <c r="O8" s="891"/>
      <c r="P8" s="891"/>
      <c r="Q8" s="891"/>
      <c r="R8" s="891"/>
      <c r="S8" s="891"/>
      <c r="T8" s="891"/>
      <c r="U8" s="891"/>
      <c r="V8" s="891"/>
      <c r="W8" s="891"/>
      <c r="X8" s="891"/>
      <c r="Y8" s="891"/>
      <c r="Z8" s="891"/>
      <c r="AA8" s="908"/>
      <c r="AB8" s="909" t="s">
        <v>298</v>
      </c>
      <c r="AC8" s="910"/>
      <c r="AD8" s="910"/>
      <c r="AE8" s="910"/>
      <c r="AF8" s="911"/>
      <c r="AG8" s="910" t="s">
        <v>434</v>
      </c>
      <c r="AH8" s="910"/>
      <c r="AI8" s="910"/>
      <c r="AJ8" s="918"/>
      <c r="AK8" s="909" t="s">
        <v>298</v>
      </c>
      <c r="AL8" s="910"/>
      <c r="AM8" s="910"/>
      <c r="AN8" s="910"/>
      <c r="AO8" s="911"/>
      <c r="AP8" s="910" t="s">
        <v>434</v>
      </c>
      <c r="AQ8" s="910"/>
      <c r="AR8" s="910"/>
      <c r="AS8" s="918"/>
      <c r="AT8" s="921" t="s">
        <v>299</v>
      </c>
      <c r="AU8" s="922"/>
      <c r="AV8" s="922"/>
      <c r="AW8" s="922"/>
      <c r="AX8" s="922"/>
      <c r="AY8" s="922"/>
      <c r="AZ8" s="922"/>
      <c r="BA8" s="922"/>
      <c r="BB8" s="922"/>
      <c r="BC8" s="922"/>
      <c r="BD8" s="909" t="s">
        <v>453</v>
      </c>
      <c r="BE8" s="910"/>
      <c r="BF8" s="910"/>
      <c r="BG8" s="910"/>
      <c r="BH8" s="910"/>
      <c r="BI8" s="911"/>
      <c r="BJ8" s="910" t="s">
        <v>300</v>
      </c>
      <c r="BK8" s="910"/>
      <c r="BL8" s="910"/>
      <c r="BM8" s="910"/>
      <c r="BN8" s="910"/>
      <c r="BO8" s="910"/>
      <c r="BP8" s="918"/>
      <c r="BQ8" s="904"/>
      <c r="BR8" s="904"/>
      <c r="BS8" s="904"/>
      <c r="BT8" s="904"/>
      <c r="BU8" s="904"/>
      <c r="BV8" s="904"/>
      <c r="BW8" s="905"/>
      <c r="BX8" s="891"/>
      <c r="BY8" s="891"/>
      <c r="BZ8" s="891"/>
      <c r="CA8" s="891"/>
      <c r="CB8" s="891"/>
      <c r="CC8" s="891"/>
      <c r="CD8" s="891"/>
      <c r="CE8" s="891"/>
      <c r="CF8" s="891"/>
      <c r="CG8" s="891"/>
      <c r="CH8" s="891"/>
      <c r="CI8" s="891"/>
      <c r="CJ8" s="891"/>
      <c r="CK8" s="891"/>
      <c r="CL8" s="891"/>
      <c r="CM8" s="891"/>
      <c r="CN8" s="891"/>
      <c r="CO8" s="891"/>
      <c r="CP8" s="891"/>
      <c r="CQ8" s="891"/>
      <c r="CR8" s="891"/>
      <c r="CS8" s="891"/>
      <c r="CT8" s="891"/>
      <c r="CU8" s="891"/>
      <c r="CV8" s="891"/>
      <c r="CW8" s="891"/>
      <c r="CX8" s="891"/>
      <c r="CY8" s="891"/>
      <c r="CZ8" s="891"/>
      <c r="DA8" s="891"/>
      <c r="DB8" s="891"/>
      <c r="DC8" s="891"/>
      <c r="DD8" s="891"/>
      <c r="DE8" s="891"/>
      <c r="DF8" s="891"/>
      <c r="DG8" s="891"/>
      <c r="DH8" s="892"/>
      <c r="DI8" s="898"/>
      <c r="DJ8" s="891"/>
      <c r="DK8" s="891"/>
      <c r="DL8" s="891"/>
      <c r="DM8" s="891"/>
      <c r="DN8" s="891"/>
      <c r="DO8" s="891"/>
      <c r="DP8" s="891"/>
      <c r="DQ8" s="891"/>
      <c r="DR8" s="891"/>
      <c r="DS8" s="891"/>
      <c r="DT8" s="891"/>
      <c r="DU8" s="891"/>
      <c r="DV8" s="891"/>
      <c r="DW8" s="891"/>
      <c r="DX8" s="891"/>
      <c r="DY8" s="899"/>
      <c r="DZ8" s="890"/>
      <c r="EA8" s="891"/>
      <c r="EB8" s="891"/>
      <c r="EC8" s="891"/>
      <c r="ED8" s="891"/>
      <c r="EE8" s="891"/>
      <c r="EF8" s="891"/>
      <c r="EG8" s="891"/>
      <c r="EH8" s="891"/>
      <c r="EI8" s="891"/>
      <c r="EJ8" s="891"/>
      <c r="EK8" s="891"/>
      <c r="EL8" s="891"/>
      <c r="EM8" s="891"/>
      <c r="EN8" s="891"/>
      <c r="EO8" s="891"/>
      <c r="EP8" s="891"/>
      <c r="EQ8" s="891"/>
      <c r="ER8" s="891"/>
      <c r="ES8" s="891"/>
      <c r="ET8" s="891"/>
      <c r="EU8" s="891"/>
      <c r="EV8" s="891"/>
      <c r="EW8" s="891"/>
      <c r="EX8" s="891"/>
      <c r="EY8" s="891"/>
      <c r="EZ8" s="891"/>
      <c r="FA8" s="891"/>
      <c r="FB8" s="891"/>
      <c r="FC8" s="891"/>
      <c r="FD8" s="891"/>
      <c r="FE8" s="891"/>
      <c r="FF8" s="892"/>
    </row>
    <row r="9" spans="1:163" ht="8.65" customHeight="1">
      <c r="A9" s="898"/>
      <c r="B9" s="891"/>
      <c r="C9" s="891"/>
      <c r="D9" s="891"/>
      <c r="E9" s="891"/>
      <c r="F9" s="891"/>
      <c r="G9" s="891"/>
      <c r="H9" s="891"/>
      <c r="I9" s="891"/>
      <c r="J9" s="891"/>
      <c r="K9" s="908"/>
      <c r="L9" s="923"/>
      <c r="M9" s="891"/>
      <c r="N9" s="891"/>
      <c r="O9" s="891"/>
      <c r="P9" s="891"/>
      <c r="Q9" s="891"/>
      <c r="R9" s="891"/>
      <c r="S9" s="891"/>
      <c r="T9" s="891"/>
      <c r="U9" s="891"/>
      <c r="V9" s="891"/>
      <c r="W9" s="891"/>
      <c r="X9" s="891"/>
      <c r="Y9" s="891"/>
      <c r="Z9" s="891"/>
      <c r="AA9" s="908"/>
      <c r="AB9" s="912"/>
      <c r="AC9" s="913"/>
      <c r="AD9" s="913"/>
      <c r="AE9" s="913"/>
      <c r="AF9" s="914"/>
      <c r="AG9" s="913"/>
      <c r="AH9" s="913"/>
      <c r="AI9" s="913"/>
      <c r="AJ9" s="919"/>
      <c r="AK9" s="912"/>
      <c r="AL9" s="913"/>
      <c r="AM9" s="913"/>
      <c r="AN9" s="913"/>
      <c r="AO9" s="914"/>
      <c r="AP9" s="913"/>
      <c r="AQ9" s="913"/>
      <c r="AR9" s="913"/>
      <c r="AS9" s="919"/>
      <c r="AT9" s="921"/>
      <c r="AU9" s="922"/>
      <c r="AV9" s="922"/>
      <c r="AW9" s="922"/>
      <c r="AX9" s="922"/>
      <c r="AY9" s="922"/>
      <c r="AZ9" s="922"/>
      <c r="BA9" s="922"/>
      <c r="BB9" s="922"/>
      <c r="BC9" s="922"/>
      <c r="BD9" s="912"/>
      <c r="BE9" s="913"/>
      <c r="BF9" s="913"/>
      <c r="BG9" s="913"/>
      <c r="BH9" s="913"/>
      <c r="BI9" s="914"/>
      <c r="BJ9" s="913"/>
      <c r="BK9" s="913"/>
      <c r="BL9" s="913"/>
      <c r="BM9" s="913"/>
      <c r="BN9" s="913"/>
      <c r="BO9" s="913"/>
      <c r="BP9" s="919"/>
      <c r="BQ9" s="904"/>
      <c r="BR9" s="904"/>
      <c r="BS9" s="904"/>
      <c r="BT9" s="904"/>
      <c r="BU9" s="904"/>
      <c r="BV9" s="904"/>
      <c r="BW9" s="905"/>
      <c r="BX9" s="894"/>
      <c r="BY9" s="894"/>
      <c r="BZ9" s="894"/>
      <c r="CA9" s="894"/>
      <c r="CB9" s="894"/>
      <c r="CC9" s="894"/>
      <c r="CD9" s="894"/>
      <c r="CE9" s="894"/>
      <c r="CF9" s="894"/>
      <c r="CG9" s="894"/>
      <c r="CH9" s="894"/>
      <c r="CI9" s="894"/>
      <c r="CJ9" s="894"/>
      <c r="CK9" s="894"/>
      <c r="CL9" s="894"/>
      <c r="CM9" s="894"/>
      <c r="CN9" s="894"/>
      <c r="CO9" s="894"/>
      <c r="CP9" s="894"/>
      <c r="CQ9" s="894"/>
      <c r="CR9" s="894"/>
      <c r="CS9" s="894"/>
      <c r="CT9" s="894"/>
      <c r="CU9" s="894"/>
      <c r="CV9" s="894"/>
      <c r="CW9" s="894"/>
      <c r="CX9" s="894"/>
      <c r="CY9" s="894"/>
      <c r="CZ9" s="894"/>
      <c r="DA9" s="894"/>
      <c r="DB9" s="894"/>
      <c r="DC9" s="894"/>
      <c r="DD9" s="894"/>
      <c r="DE9" s="894"/>
      <c r="DF9" s="894"/>
      <c r="DG9" s="894"/>
      <c r="DH9" s="895"/>
      <c r="DI9" s="900"/>
      <c r="DJ9" s="894"/>
      <c r="DK9" s="894"/>
      <c r="DL9" s="894"/>
      <c r="DM9" s="894"/>
      <c r="DN9" s="894"/>
      <c r="DO9" s="894"/>
      <c r="DP9" s="894"/>
      <c r="DQ9" s="894"/>
      <c r="DR9" s="894"/>
      <c r="DS9" s="894"/>
      <c r="DT9" s="894"/>
      <c r="DU9" s="894"/>
      <c r="DV9" s="894"/>
      <c r="DW9" s="894"/>
      <c r="DX9" s="894"/>
      <c r="DY9" s="901"/>
      <c r="DZ9" s="893"/>
      <c r="EA9" s="894"/>
      <c r="EB9" s="894"/>
      <c r="EC9" s="894"/>
      <c r="ED9" s="894"/>
      <c r="EE9" s="894"/>
      <c r="EF9" s="894"/>
      <c r="EG9" s="894"/>
      <c r="EH9" s="894"/>
      <c r="EI9" s="894"/>
      <c r="EJ9" s="894"/>
      <c r="EK9" s="894"/>
      <c r="EL9" s="894"/>
      <c r="EM9" s="894"/>
      <c r="EN9" s="894"/>
      <c r="EO9" s="894"/>
      <c r="EP9" s="894"/>
      <c r="EQ9" s="894"/>
      <c r="ER9" s="894"/>
      <c r="ES9" s="894"/>
      <c r="ET9" s="894"/>
      <c r="EU9" s="894"/>
      <c r="EV9" s="894"/>
      <c r="EW9" s="894"/>
      <c r="EX9" s="894"/>
      <c r="EY9" s="894"/>
      <c r="EZ9" s="894"/>
      <c r="FA9" s="894"/>
      <c r="FB9" s="894"/>
      <c r="FC9" s="894"/>
      <c r="FD9" s="894"/>
      <c r="FE9" s="894"/>
      <c r="FF9" s="895"/>
    </row>
    <row r="10" spans="1:163" ht="8.65" customHeight="1">
      <c r="A10" s="426"/>
      <c r="B10" s="427"/>
      <c r="C10" s="427"/>
      <c r="D10" s="427"/>
      <c r="E10" s="427"/>
      <c r="F10" s="427"/>
      <c r="G10" s="427"/>
      <c r="H10" s="427"/>
      <c r="I10" s="427"/>
      <c r="J10" s="427"/>
      <c r="K10" s="428"/>
      <c r="L10" s="429"/>
      <c r="M10" s="427"/>
      <c r="N10" s="427"/>
      <c r="O10" s="427"/>
      <c r="P10" s="427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8"/>
      <c r="AB10" s="912"/>
      <c r="AC10" s="913"/>
      <c r="AD10" s="913"/>
      <c r="AE10" s="913"/>
      <c r="AF10" s="914"/>
      <c r="AG10" s="913"/>
      <c r="AH10" s="913"/>
      <c r="AI10" s="913"/>
      <c r="AJ10" s="919"/>
      <c r="AK10" s="912"/>
      <c r="AL10" s="913"/>
      <c r="AM10" s="913"/>
      <c r="AN10" s="913"/>
      <c r="AO10" s="914"/>
      <c r="AP10" s="913"/>
      <c r="AQ10" s="913"/>
      <c r="AR10" s="913"/>
      <c r="AS10" s="919"/>
      <c r="AT10" s="426"/>
      <c r="AU10" s="427"/>
      <c r="AV10" s="427"/>
      <c r="AW10" s="427"/>
      <c r="AX10" s="427"/>
      <c r="AY10" s="427"/>
      <c r="AZ10" s="427"/>
      <c r="BA10" s="427"/>
      <c r="BB10" s="427"/>
      <c r="BC10" s="428"/>
      <c r="BD10" s="912"/>
      <c r="BE10" s="913"/>
      <c r="BF10" s="913"/>
      <c r="BG10" s="913"/>
      <c r="BH10" s="913"/>
      <c r="BI10" s="914"/>
      <c r="BJ10" s="913"/>
      <c r="BK10" s="913"/>
      <c r="BL10" s="913"/>
      <c r="BM10" s="913"/>
      <c r="BN10" s="913"/>
      <c r="BO10" s="913"/>
      <c r="BP10" s="919"/>
      <c r="BQ10" s="904"/>
      <c r="BR10" s="904"/>
      <c r="BS10" s="904"/>
      <c r="BT10" s="904"/>
      <c r="BU10" s="904"/>
      <c r="BV10" s="904"/>
      <c r="BW10" s="905"/>
      <c r="BX10" s="881" t="s">
        <v>301</v>
      </c>
      <c r="BY10" s="882"/>
      <c r="BZ10" s="882"/>
      <c r="CA10" s="882"/>
      <c r="CB10" s="882"/>
      <c r="CC10" s="882"/>
      <c r="CD10" s="882"/>
      <c r="CE10" s="882"/>
      <c r="CF10" s="882"/>
      <c r="CG10" s="882"/>
      <c r="CH10" s="882"/>
      <c r="CI10" s="882"/>
      <c r="CJ10" s="882"/>
      <c r="CK10" s="882"/>
      <c r="CL10" s="887" t="s">
        <v>302</v>
      </c>
      <c r="CM10" s="888"/>
      <c r="CN10" s="888"/>
      <c r="CO10" s="888"/>
      <c r="CP10" s="888"/>
      <c r="CQ10" s="888"/>
      <c r="CR10" s="888"/>
      <c r="CS10" s="888"/>
      <c r="CT10" s="888"/>
      <c r="CU10" s="888"/>
      <c r="CV10" s="888"/>
      <c r="CW10" s="888"/>
      <c r="CX10" s="888"/>
      <c r="CY10" s="888"/>
      <c r="CZ10" s="888"/>
      <c r="DA10" s="888"/>
      <c r="DB10" s="888"/>
      <c r="DC10" s="888"/>
      <c r="DD10" s="888"/>
      <c r="DE10" s="888"/>
      <c r="DF10" s="888"/>
      <c r="DG10" s="888"/>
      <c r="DH10" s="889"/>
      <c r="DI10" s="896" t="s">
        <v>303</v>
      </c>
      <c r="DJ10" s="888"/>
      <c r="DK10" s="888"/>
      <c r="DL10" s="888"/>
      <c r="DM10" s="888"/>
      <c r="DN10" s="888"/>
      <c r="DO10" s="888"/>
      <c r="DP10" s="888"/>
      <c r="DQ10" s="888"/>
      <c r="DR10" s="888"/>
      <c r="DS10" s="888"/>
      <c r="DT10" s="888"/>
      <c r="DU10" s="888"/>
      <c r="DV10" s="888"/>
      <c r="DW10" s="888"/>
      <c r="DX10" s="888"/>
      <c r="DY10" s="897"/>
      <c r="DZ10" s="887" t="s">
        <v>454</v>
      </c>
      <c r="EA10" s="888"/>
      <c r="EB10" s="888"/>
      <c r="EC10" s="888"/>
      <c r="ED10" s="888"/>
      <c r="EE10" s="888"/>
      <c r="EF10" s="888"/>
      <c r="EG10" s="888"/>
      <c r="EH10" s="888"/>
      <c r="EI10" s="888"/>
      <c r="EJ10" s="888"/>
      <c r="EK10" s="888"/>
      <c r="EL10" s="888"/>
      <c r="EM10" s="888"/>
      <c r="EN10" s="888"/>
      <c r="EO10" s="888"/>
      <c r="EP10" s="888"/>
      <c r="EQ10" s="888"/>
      <c r="ER10" s="888"/>
      <c r="ES10" s="888"/>
      <c r="ET10" s="888"/>
      <c r="EU10" s="888"/>
      <c r="EV10" s="888"/>
      <c r="EW10" s="888"/>
      <c r="EX10" s="888"/>
      <c r="EY10" s="888"/>
      <c r="EZ10" s="888"/>
      <c r="FA10" s="888"/>
      <c r="FB10" s="888"/>
      <c r="FC10" s="888"/>
      <c r="FD10" s="888"/>
      <c r="FE10" s="888"/>
      <c r="FF10" s="889"/>
    </row>
    <row r="11" spans="1:163" ht="8.65" customHeight="1">
      <c r="A11" s="426"/>
      <c r="B11" s="427"/>
      <c r="C11" s="427"/>
      <c r="D11" s="427"/>
      <c r="E11" s="427"/>
      <c r="F11" s="427"/>
      <c r="G11" s="427"/>
      <c r="H11" s="427"/>
      <c r="I11" s="427"/>
      <c r="J11" s="427"/>
      <c r="K11" s="428"/>
      <c r="L11" s="429"/>
      <c r="M11" s="427"/>
      <c r="N11" s="427"/>
      <c r="O11" s="427"/>
      <c r="P11" s="427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8"/>
      <c r="AB11" s="912"/>
      <c r="AC11" s="913"/>
      <c r="AD11" s="913"/>
      <c r="AE11" s="913"/>
      <c r="AF11" s="914"/>
      <c r="AG11" s="913"/>
      <c r="AH11" s="913"/>
      <c r="AI11" s="913"/>
      <c r="AJ11" s="919"/>
      <c r="AK11" s="912"/>
      <c r="AL11" s="913"/>
      <c r="AM11" s="913"/>
      <c r="AN11" s="913"/>
      <c r="AO11" s="914"/>
      <c r="AP11" s="913"/>
      <c r="AQ11" s="913"/>
      <c r="AR11" s="913"/>
      <c r="AS11" s="919"/>
      <c r="AT11" s="426"/>
      <c r="AU11" s="427"/>
      <c r="AV11" s="427"/>
      <c r="AW11" s="427"/>
      <c r="AX11" s="427"/>
      <c r="AY11" s="427"/>
      <c r="AZ11" s="427"/>
      <c r="BA11" s="427"/>
      <c r="BB11" s="427"/>
      <c r="BC11" s="428"/>
      <c r="BD11" s="912"/>
      <c r="BE11" s="913"/>
      <c r="BF11" s="913"/>
      <c r="BG11" s="913"/>
      <c r="BH11" s="913"/>
      <c r="BI11" s="914"/>
      <c r="BJ11" s="913"/>
      <c r="BK11" s="913"/>
      <c r="BL11" s="913"/>
      <c r="BM11" s="913"/>
      <c r="BN11" s="913"/>
      <c r="BO11" s="913"/>
      <c r="BP11" s="919"/>
      <c r="BQ11" s="904"/>
      <c r="BR11" s="904"/>
      <c r="BS11" s="904"/>
      <c r="BT11" s="904"/>
      <c r="BU11" s="904"/>
      <c r="BV11" s="904"/>
      <c r="BW11" s="905"/>
      <c r="BX11" s="883"/>
      <c r="BY11" s="884"/>
      <c r="BZ11" s="884"/>
      <c r="CA11" s="884"/>
      <c r="CB11" s="884"/>
      <c r="CC11" s="884"/>
      <c r="CD11" s="884"/>
      <c r="CE11" s="884"/>
      <c r="CF11" s="884"/>
      <c r="CG11" s="884"/>
      <c r="CH11" s="884"/>
      <c r="CI11" s="884"/>
      <c r="CJ11" s="884"/>
      <c r="CK11" s="884"/>
      <c r="CL11" s="890"/>
      <c r="CM11" s="891"/>
      <c r="CN11" s="891"/>
      <c r="CO11" s="891"/>
      <c r="CP11" s="891"/>
      <c r="CQ11" s="891"/>
      <c r="CR11" s="891"/>
      <c r="CS11" s="891"/>
      <c r="CT11" s="891"/>
      <c r="CU11" s="891"/>
      <c r="CV11" s="891"/>
      <c r="CW11" s="891"/>
      <c r="CX11" s="891"/>
      <c r="CY11" s="891"/>
      <c r="CZ11" s="891"/>
      <c r="DA11" s="891"/>
      <c r="DB11" s="891"/>
      <c r="DC11" s="891"/>
      <c r="DD11" s="891"/>
      <c r="DE11" s="891"/>
      <c r="DF11" s="891"/>
      <c r="DG11" s="891"/>
      <c r="DH11" s="892"/>
      <c r="DI11" s="898"/>
      <c r="DJ11" s="891"/>
      <c r="DK11" s="891"/>
      <c r="DL11" s="891"/>
      <c r="DM11" s="891"/>
      <c r="DN11" s="891"/>
      <c r="DO11" s="891"/>
      <c r="DP11" s="891"/>
      <c r="DQ11" s="891"/>
      <c r="DR11" s="891"/>
      <c r="DS11" s="891"/>
      <c r="DT11" s="891"/>
      <c r="DU11" s="891"/>
      <c r="DV11" s="891"/>
      <c r="DW11" s="891"/>
      <c r="DX11" s="891"/>
      <c r="DY11" s="899"/>
      <c r="DZ11" s="890"/>
      <c r="EA11" s="891"/>
      <c r="EB11" s="891"/>
      <c r="EC11" s="891"/>
      <c r="ED11" s="891"/>
      <c r="EE11" s="891"/>
      <c r="EF11" s="891"/>
      <c r="EG11" s="891"/>
      <c r="EH11" s="891"/>
      <c r="EI11" s="891"/>
      <c r="EJ11" s="891"/>
      <c r="EK11" s="891"/>
      <c r="EL11" s="891"/>
      <c r="EM11" s="891"/>
      <c r="EN11" s="891"/>
      <c r="EO11" s="891"/>
      <c r="EP11" s="891"/>
      <c r="EQ11" s="891"/>
      <c r="ER11" s="891"/>
      <c r="ES11" s="891"/>
      <c r="ET11" s="891"/>
      <c r="EU11" s="891"/>
      <c r="EV11" s="891"/>
      <c r="EW11" s="891"/>
      <c r="EX11" s="891"/>
      <c r="EY11" s="891"/>
      <c r="EZ11" s="891"/>
      <c r="FA11" s="891"/>
      <c r="FB11" s="891"/>
      <c r="FC11" s="891"/>
      <c r="FD11" s="891"/>
      <c r="FE11" s="891"/>
      <c r="FF11" s="892"/>
    </row>
    <row r="12" spans="1:163" ht="8.65" customHeight="1">
      <c r="A12" s="426"/>
      <c r="B12" s="427"/>
      <c r="C12" s="427"/>
      <c r="D12" s="427"/>
      <c r="E12" s="427"/>
      <c r="F12" s="427"/>
      <c r="G12" s="427"/>
      <c r="H12" s="427"/>
      <c r="I12" s="427"/>
      <c r="J12" s="427"/>
      <c r="K12" s="428"/>
      <c r="L12" s="429"/>
      <c r="M12" s="427"/>
      <c r="N12" s="427"/>
      <c r="O12" s="427"/>
      <c r="P12" s="427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8"/>
      <c r="AB12" s="912"/>
      <c r="AC12" s="913"/>
      <c r="AD12" s="913"/>
      <c r="AE12" s="913"/>
      <c r="AF12" s="914"/>
      <c r="AG12" s="913"/>
      <c r="AH12" s="913"/>
      <c r="AI12" s="913"/>
      <c r="AJ12" s="919"/>
      <c r="AK12" s="912"/>
      <c r="AL12" s="913"/>
      <c r="AM12" s="913"/>
      <c r="AN12" s="913"/>
      <c r="AO12" s="914"/>
      <c r="AP12" s="913"/>
      <c r="AQ12" s="913"/>
      <c r="AR12" s="913"/>
      <c r="AS12" s="919"/>
      <c r="AT12" s="426"/>
      <c r="AU12" s="427"/>
      <c r="AV12" s="427"/>
      <c r="AW12" s="427"/>
      <c r="AX12" s="427"/>
      <c r="AY12" s="427"/>
      <c r="AZ12" s="427"/>
      <c r="BA12" s="427"/>
      <c r="BB12" s="427"/>
      <c r="BC12" s="428"/>
      <c r="BD12" s="912"/>
      <c r="BE12" s="913"/>
      <c r="BF12" s="913"/>
      <c r="BG12" s="913"/>
      <c r="BH12" s="913"/>
      <c r="BI12" s="914"/>
      <c r="BJ12" s="913"/>
      <c r="BK12" s="913"/>
      <c r="BL12" s="913"/>
      <c r="BM12" s="913"/>
      <c r="BN12" s="913"/>
      <c r="BO12" s="913"/>
      <c r="BP12" s="919"/>
      <c r="BQ12" s="904"/>
      <c r="BR12" s="904"/>
      <c r="BS12" s="904"/>
      <c r="BT12" s="904"/>
      <c r="BU12" s="904"/>
      <c r="BV12" s="904"/>
      <c r="BW12" s="905"/>
      <c r="BX12" s="883"/>
      <c r="BY12" s="884"/>
      <c r="BZ12" s="884"/>
      <c r="CA12" s="884"/>
      <c r="CB12" s="884"/>
      <c r="CC12" s="884"/>
      <c r="CD12" s="884"/>
      <c r="CE12" s="884"/>
      <c r="CF12" s="884"/>
      <c r="CG12" s="884"/>
      <c r="CH12" s="884"/>
      <c r="CI12" s="884"/>
      <c r="CJ12" s="884"/>
      <c r="CK12" s="884"/>
      <c r="CL12" s="890"/>
      <c r="CM12" s="891"/>
      <c r="CN12" s="891"/>
      <c r="CO12" s="891"/>
      <c r="CP12" s="891"/>
      <c r="CQ12" s="891"/>
      <c r="CR12" s="891"/>
      <c r="CS12" s="891"/>
      <c r="CT12" s="891"/>
      <c r="CU12" s="891"/>
      <c r="CV12" s="891"/>
      <c r="CW12" s="891"/>
      <c r="CX12" s="891"/>
      <c r="CY12" s="891"/>
      <c r="CZ12" s="891"/>
      <c r="DA12" s="891"/>
      <c r="DB12" s="891"/>
      <c r="DC12" s="891"/>
      <c r="DD12" s="891"/>
      <c r="DE12" s="891"/>
      <c r="DF12" s="891"/>
      <c r="DG12" s="891"/>
      <c r="DH12" s="892"/>
      <c r="DI12" s="898"/>
      <c r="DJ12" s="891"/>
      <c r="DK12" s="891"/>
      <c r="DL12" s="891"/>
      <c r="DM12" s="891"/>
      <c r="DN12" s="891"/>
      <c r="DO12" s="891"/>
      <c r="DP12" s="891"/>
      <c r="DQ12" s="891"/>
      <c r="DR12" s="891"/>
      <c r="DS12" s="891"/>
      <c r="DT12" s="891"/>
      <c r="DU12" s="891"/>
      <c r="DV12" s="891"/>
      <c r="DW12" s="891"/>
      <c r="DX12" s="891"/>
      <c r="DY12" s="899"/>
      <c r="DZ12" s="890" t="s">
        <v>455</v>
      </c>
      <c r="EA12" s="891"/>
      <c r="EB12" s="891"/>
      <c r="EC12" s="891"/>
      <c r="ED12" s="891"/>
      <c r="EE12" s="891"/>
      <c r="EF12" s="891"/>
      <c r="EG12" s="891"/>
      <c r="EH12" s="891"/>
      <c r="EI12" s="891"/>
      <c r="EJ12" s="891"/>
      <c r="EK12" s="891"/>
      <c r="EL12" s="891"/>
      <c r="EM12" s="891"/>
      <c r="EN12" s="891"/>
      <c r="EO12" s="891"/>
      <c r="EP12" s="891"/>
      <c r="EQ12" s="891"/>
      <c r="ER12" s="891"/>
      <c r="ES12" s="891"/>
      <c r="ET12" s="891"/>
      <c r="EU12" s="891"/>
      <c r="EV12" s="891"/>
      <c r="EW12" s="891"/>
      <c r="EX12" s="891"/>
      <c r="EY12" s="891"/>
      <c r="EZ12" s="891"/>
      <c r="FA12" s="891"/>
      <c r="FB12" s="891"/>
      <c r="FC12" s="891"/>
      <c r="FD12" s="891"/>
      <c r="FE12" s="891"/>
      <c r="FF12" s="892"/>
    </row>
    <row r="13" spans="1:163" ht="8.65" customHeight="1">
      <c r="A13" s="430"/>
      <c r="B13" s="431"/>
      <c r="C13" s="431"/>
      <c r="D13" s="431"/>
      <c r="E13" s="431"/>
      <c r="F13" s="431"/>
      <c r="G13" s="431"/>
      <c r="H13" s="431"/>
      <c r="I13" s="431"/>
      <c r="J13" s="431"/>
      <c r="K13" s="432"/>
      <c r="L13" s="433"/>
      <c r="M13" s="431"/>
      <c r="N13" s="431"/>
      <c r="O13" s="431"/>
      <c r="P13" s="431"/>
      <c r="Q13" s="431"/>
      <c r="R13" s="431"/>
      <c r="S13" s="431"/>
      <c r="T13" s="431"/>
      <c r="U13" s="431"/>
      <c r="V13" s="431"/>
      <c r="W13" s="431"/>
      <c r="X13" s="431"/>
      <c r="Y13" s="431"/>
      <c r="Z13" s="431"/>
      <c r="AA13" s="432"/>
      <c r="AB13" s="915"/>
      <c r="AC13" s="916"/>
      <c r="AD13" s="916"/>
      <c r="AE13" s="916"/>
      <c r="AF13" s="917"/>
      <c r="AG13" s="916"/>
      <c r="AH13" s="916"/>
      <c r="AI13" s="916"/>
      <c r="AJ13" s="920"/>
      <c r="AK13" s="915"/>
      <c r="AL13" s="916"/>
      <c r="AM13" s="916"/>
      <c r="AN13" s="916"/>
      <c r="AO13" s="917"/>
      <c r="AP13" s="916"/>
      <c r="AQ13" s="916"/>
      <c r="AR13" s="916"/>
      <c r="AS13" s="920"/>
      <c r="AT13" s="430"/>
      <c r="AU13" s="431"/>
      <c r="AV13" s="431"/>
      <c r="AW13" s="431"/>
      <c r="AX13" s="431"/>
      <c r="AY13" s="431"/>
      <c r="AZ13" s="431"/>
      <c r="BA13" s="431"/>
      <c r="BB13" s="431"/>
      <c r="BC13" s="432"/>
      <c r="BD13" s="915"/>
      <c r="BE13" s="916"/>
      <c r="BF13" s="916"/>
      <c r="BG13" s="916"/>
      <c r="BH13" s="916"/>
      <c r="BI13" s="917"/>
      <c r="BJ13" s="916"/>
      <c r="BK13" s="916"/>
      <c r="BL13" s="916"/>
      <c r="BM13" s="916"/>
      <c r="BN13" s="916"/>
      <c r="BO13" s="916"/>
      <c r="BP13" s="920"/>
      <c r="BQ13" s="906"/>
      <c r="BR13" s="906"/>
      <c r="BS13" s="906"/>
      <c r="BT13" s="906"/>
      <c r="BU13" s="906"/>
      <c r="BV13" s="906"/>
      <c r="BW13" s="907"/>
      <c r="BX13" s="885"/>
      <c r="BY13" s="886"/>
      <c r="BZ13" s="886"/>
      <c r="CA13" s="886"/>
      <c r="CB13" s="886"/>
      <c r="CC13" s="886"/>
      <c r="CD13" s="886"/>
      <c r="CE13" s="886"/>
      <c r="CF13" s="886"/>
      <c r="CG13" s="886"/>
      <c r="CH13" s="886"/>
      <c r="CI13" s="886"/>
      <c r="CJ13" s="886"/>
      <c r="CK13" s="886"/>
      <c r="CL13" s="893"/>
      <c r="CM13" s="894"/>
      <c r="CN13" s="894"/>
      <c r="CO13" s="894"/>
      <c r="CP13" s="894"/>
      <c r="CQ13" s="894"/>
      <c r="CR13" s="894"/>
      <c r="CS13" s="894"/>
      <c r="CT13" s="894"/>
      <c r="CU13" s="894"/>
      <c r="CV13" s="894"/>
      <c r="CW13" s="894"/>
      <c r="CX13" s="894"/>
      <c r="CY13" s="894"/>
      <c r="CZ13" s="894"/>
      <c r="DA13" s="894"/>
      <c r="DB13" s="894"/>
      <c r="DC13" s="894"/>
      <c r="DD13" s="894"/>
      <c r="DE13" s="894"/>
      <c r="DF13" s="894"/>
      <c r="DG13" s="894"/>
      <c r="DH13" s="895"/>
      <c r="DI13" s="900"/>
      <c r="DJ13" s="894"/>
      <c r="DK13" s="894"/>
      <c r="DL13" s="894"/>
      <c r="DM13" s="894"/>
      <c r="DN13" s="894"/>
      <c r="DO13" s="894"/>
      <c r="DP13" s="894"/>
      <c r="DQ13" s="894"/>
      <c r="DR13" s="894"/>
      <c r="DS13" s="894"/>
      <c r="DT13" s="894"/>
      <c r="DU13" s="894"/>
      <c r="DV13" s="894"/>
      <c r="DW13" s="894"/>
      <c r="DX13" s="894"/>
      <c r="DY13" s="901"/>
      <c r="DZ13" s="893"/>
      <c r="EA13" s="894"/>
      <c r="EB13" s="894"/>
      <c r="EC13" s="894"/>
      <c r="ED13" s="894"/>
      <c r="EE13" s="894"/>
      <c r="EF13" s="894"/>
      <c r="EG13" s="894"/>
      <c r="EH13" s="894"/>
      <c r="EI13" s="894"/>
      <c r="EJ13" s="894"/>
      <c r="EK13" s="894"/>
      <c r="EL13" s="894"/>
      <c r="EM13" s="894"/>
      <c r="EN13" s="894"/>
      <c r="EO13" s="894"/>
      <c r="EP13" s="894"/>
      <c r="EQ13" s="894"/>
      <c r="ER13" s="894"/>
      <c r="ES13" s="894"/>
      <c r="ET13" s="894"/>
      <c r="EU13" s="894"/>
      <c r="EV13" s="894"/>
      <c r="EW13" s="894"/>
      <c r="EX13" s="894"/>
      <c r="EY13" s="894"/>
      <c r="EZ13" s="894"/>
      <c r="FA13" s="894"/>
      <c r="FB13" s="894"/>
      <c r="FC13" s="894"/>
      <c r="FD13" s="894"/>
      <c r="FE13" s="894"/>
      <c r="FF13" s="895"/>
    </row>
    <row r="14" spans="1:163" ht="8.65" customHeight="1">
      <c r="A14" s="772" t="s">
        <v>456</v>
      </c>
      <c r="B14" s="752"/>
      <c r="C14" s="752"/>
      <c r="D14" s="752"/>
      <c r="E14" s="752"/>
      <c r="F14" s="752"/>
      <c r="G14" s="752"/>
      <c r="H14" s="752"/>
      <c r="I14" s="752"/>
      <c r="J14" s="752"/>
      <c r="K14" s="752"/>
      <c r="L14" s="751" t="s">
        <v>305</v>
      </c>
      <c r="M14" s="752"/>
      <c r="N14" s="752"/>
      <c r="O14" s="752"/>
      <c r="P14" s="752"/>
      <c r="Q14" s="752"/>
      <c r="R14" s="752"/>
      <c r="S14" s="752"/>
      <c r="T14" s="752"/>
      <c r="U14" s="752"/>
      <c r="V14" s="752"/>
      <c r="W14" s="752"/>
      <c r="X14" s="752"/>
      <c r="Y14" s="752"/>
      <c r="Z14" s="752"/>
      <c r="AA14" s="753"/>
      <c r="AB14" s="757">
        <v>15</v>
      </c>
      <c r="AC14" s="758"/>
      <c r="AD14" s="758"/>
      <c r="AE14" s="758"/>
      <c r="AF14" s="759"/>
      <c r="AG14" s="763">
        <f>AB14</f>
        <v>15</v>
      </c>
      <c r="AH14" s="758"/>
      <c r="AI14" s="758"/>
      <c r="AJ14" s="764"/>
      <c r="AK14" s="757">
        <v>4.5999999999999996</v>
      </c>
      <c r="AL14" s="758"/>
      <c r="AM14" s="758"/>
      <c r="AN14" s="758"/>
      <c r="AO14" s="759"/>
      <c r="AP14" s="763">
        <f>AK14</f>
        <v>4.5999999999999996</v>
      </c>
      <c r="AQ14" s="758"/>
      <c r="AR14" s="758"/>
      <c r="AS14" s="767"/>
      <c r="AT14" s="772" t="s">
        <v>306</v>
      </c>
      <c r="AU14" s="752"/>
      <c r="AV14" s="752"/>
      <c r="AW14" s="752"/>
      <c r="AX14" s="752"/>
      <c r="AY14" s="752"/>
      <c r="AZ14" s="752"/>
      <c r="BA14" s="752"/>
      <c r="BB14" s="752"/>
      <c r="BC14" s="752"/>
      <c r="BD14" s="734">
        <v>8</v>
      </c>
      <c r="BE14" s="735"/>
      <c r="BF14" s="735"/>
      <c r="BG14" s="735"/>
      <c r="BH14" s="735"/>
      <c r="BI14" s="735"/>
      <c r="BJ14" s="735">
        <v>8</v>
      </c>
      <c r="BK14" s="735"/>
      <c r="BL14" s="735"/>
      <c r="BM14" s="735"/>
      <c r="BN14" s="735"/>
      <c r="BO14" s="735"/>
      <c r="BP14" s="816"/>
      <c r="BQ14" s="736">
        <v>15</v>
      </c>
      <c r="BR14" s="736"/>
      <c r="BS14" s="736"/>
      <c r="BT14" s="736"/>
      <c r="BU14" s="736"/>
      <c r="BV14" s="736"/>
      <c r="BW14" s="737"/>
      <c r="BX14" s="869" t="s">
        <v>307</v>
      </c>
      <c r="BY14" s="866"/>
      <c r="BZ14" s="866"/>
      <c r="CA14" s="866"/>
      <c r="CB14" s="866"/>
      <c r="CC14" s="866"/>
      <c r="CD14" s="866"/>
      <c r="CE14" s="866"/>
      <c r="CF14" s="866"/>
      <c r="CG14" s="866" t="s">
        <v>308</v>
      </c>
      <c r="CH14" s="866"/>
      <c r="CI14" s="866"/>
      <c r="CJ14" s="866"/>
      <c r="CK14" s="866"/>
      <c r="CL14" s="857" t="s">
        <v>190</v>
      </c>
      <c r="CM14" s="858"/>
      <c r="CN14" s="858"/>
      <c r="CO14" s="858"/>
      <c r="CP14" s="858"/>
      <c r="CQ14" s="858"/>
      <c r="CR14" s="858"/>
      <c r="CS14" s="858"/>
      <c r="CT14" s="858"/>
      <c r="CU14" s="858"/>
      <c r="CV14" s="858"/>
      <c r="CW14" s="858"/>
      <c r="CX14" s="858"/>
      <c r="CY14" s="858"/>
      <c r="CZ14" s="858"/>
      <c r="DA14" s="858"/>
      <c r="DB14" s="869"/>
      <c r="DC14" s="857" t="s">
        <v>308</v>
      </c>
      <c r="DD14" s="858"/>
      <c r="DE14" s="858"/>
      <c r="DF14" s="858"/>
      <c r="DG14" s="858"/>
      <c r="DH14" s="859"/>
      <c r="DI14" s="872" t="s">
        <v>457</v>
      </c>
      <c r="DJ14" s="873"/>
      <c r="DK14" s="873"/>
      <c r="DL14" s="873"/>
      <c r="DM14" s="873"/>
      <c r="DN14" s="873"/>
      <c r="DO14" s="873"/>
      <c r="DP14" s="873"/>
      <c r="DQ14" s="873"/>
      <c r="DR14" s="873"/>
      <c r="DS14" s="873"/>
      <c r="DT14" s="873"/>
      <c r="DU14" s="873"/>
      <c r="DV14" s="873"/>
      <c r="DW14" s="873"/>
      <c r="DX14" s="873"/>
      <c r="DY14" s="874"/>
      <c r="DZ14" s="857" t="s">
        <v>307</v>
      </c>
      <c r="EA14" s="858"/>
      <c r="EB14" s="858"/>
      <c r="EC14" s="858"/>
      <c r="ED14" s="858"/>
      <c r="EE14" s="858"/>
      <c r="EF14" s="858"/>
      <c r="EG14" s="858"/>
      <c r="EH14" s="858"/>
      <c r="EI14" s="858"/>
      <c r="EJ14" s="858"/>
      <c r="EK14" s="858"/>
      <c r="EL14" s="858"/>
      <c r="EM14" s="858"/>
      <c r="EN14" s="858"/>
      <c r="EO14" s="858"/>
      <c r="EP14" s="869"/>
      <c r="EQ14" s="857" t="s">
        <v>308</v>
      </c>
      <c r="ER14" s="858"/>
      <c r="ES14" s="858"/>
      <c r="ET14" s="858"/>
      <c r="EU14" s="858"/>
      <c r="EV14" s="858"/>
      <c r="EW14" s="858"/>
      <c r="EX14" s="869"/>
      <c r="EY14" s="857" t="s">
        <v>309</v>
      </c>
      <c r="EZ14" s="858"/>
      <c r="FA14" s="858"/>
      <c r="FB14" s="858"/>
      <c r="FC14" s="858"/>
      <c r="FD14" s="858"/>
      <c r="FE14" s="858"/>
      <c r="FF14" s="859"/>
      <c r="FG14" s="332"/>
    </row>
    <row r="15" spans="1:163" ht="8.65" customHeight="1">
      <c r="A15" s="773"/>
      <c r="B15" s="774"/>
      <c r="C15" s="774"/>
      <c r="D15" s="774"/>
      <c r="E15" s="774"/>
      <c r="F15" s="774"/>
      <c r="G15" s="774"/>
      <c r="H15" s="774"/>
      <c r="I15" s="774"/>
      <c r="J15" s="774"/>
      <c r="K15" s="774"/>
      <c r="L15" s="754"/>
      <c r="M15" s="755"/>
      <c r="N15" s="755"/>
      <c r="O15" s="755"/>
      <c r="P15" s="755"/>
      <c r="Q15" s="755"/>
      <c r="R15" s="755"/>
      <c r="S15" s="755"/>
      <c r="T15" s="755"/>
      <c r="U15" s="755"/>
      <c r="V15" s="755"/>
      <c r="W15" s="755"/>
      <c r="X15" s="755"/>
      <c r="Y15" s="755"/>
      <c r="Z15" s="755"/>
      <c r="AA15" s="756"/>
      <c r="AB15" s="760"/>
      <c r="AC15" s="761"/>
      <c r="AD15" s="761"/>
      <c r="AE15" s="761"/>
      <c r="AF15" s="762"/>
      <c r="AG15" s="765"/>
      <c r="AH15" s="761"/>
      <c r="AI15" s="761"/>
      <c r="AJ15" s="766"/>
      <c r="AK15" s="760"/>
      <c r="AL15" s="761"/>
      <c r="AM15" s="761"/>
      <c r="AN15" s="761"/>
      <c r="AO15" s="762"/>
      <c r="AP15" s="765"/>
      <c r="AQ15" s="761"/>
      <c r="AR15" s="761"/>
      <c r="AS15" s="768"/>
      <c r="AT15" s="773"/>
      <c r="AU15" s="774"/>
      <c r="AV15" s="774"/>
      <c r="AW15" s="774"/>
      <c r="AX15" s="774"/>
      <c r="AY15" s="774"/>
      <c r="AZ15" s="774"/>
      <c r="BA15" s="774"/>
      <c r="BB15" s="774"/>
      <c r="BC15" s="774"/>
      <c r="BD15" s="734"/>
      <c r="BE15" s="735"/>
      <c r="BF15" s="735"/>
      <c r="BG15" s="735"/>
      <c r="BH15" s="735"/>
      <c r="BI15" s="735"/>
      <c r="BJ15" s="735"/>
      <c r="BK15" s="735"/>
      <c r="BL15" s="735"/>
      <c r="BM15" s="735"/>
      <c r="BN15" s="735"/>
      <c r="BO15" s="735"/>
      <c r="BP15" s="816"/>
      <c r="BQ15" s="738"/>
      <c r="BR15" s="738"/>
      <c r="BS15" s="738"/>
      <c r="BT15" s="738"/>
      <c r="BU15" s="738"/>
      <c r="BV15" s="738"/>
      <c r="BW15" s="739"/>
      <c r="BX15" s="870"/>
      <c r="BY15" s="867"/>
      <c r="BZ15" s="867"/>
      <c r="CA15" s="867"/>
      <c r="CB15" s="867"/>
      <c r="CC15" s="867"/>
      <c r="CD15" s="867"/>
      <c r="CE15" s="867"/>
      <c r="CF15" s="867"/>
      <c r="CG15" s="867"/>
      <c r="CH15" s="867"/>
      <c r="CI15" s="867"/>
      <c r="CJ15" s="867"/>
      <c r="CK15" s="867"/>
      <c r="CL15" s="860"/>
      <c r="CM15" s="861"/>
      <c r="CN15" s="861"/>
      <c r="CO15" s="861"/>
      <c r="CP15" s="861"/>
      <c r="CQ15" s="861"/>
      <c r="CR15" s="861"/>
      <c r="CS15" s="861"/>
      <c r="CT15" s="861"/>
      <c r="CU15" s="861"/>
      <c r="CV15" s="861"/>
      <c r="CW15" s="861"/>
      <c r="CX15" s="861"/>
      <c r="CY15" s="861"/>
      <c r="CZ15" s="861"/>
      <c r="DA15" s="861"/>
      <c r="DB15" s="870"/>
      <c r="DC15" s="860"/>
      <c r="DD15" s="861"/>
      <c r="DE15" s="861"/>
      <c r="DF15" s="861"/>
      <c r="DG15" s="861"/>
      <c r="DH15" s="862"/>
      <c r="DI15" s="875"/>
      <c r="DJ15" s="876"/>
      <c r="DK15" s="876"/>
      <c r="DL15" s="876"/>
      <c r="DM15" s="876"/>
      <c r="DN15" s="876"/>
      <c r="DO15" s="876"/>
      <c r="DP15" s="876"/>
      <c r="DQ15" s="876"/>
      <c r="DR15" s="876"/>
      <c r="DS15" s="876"/>
      <c r="DT15" s="876"/>
      <c r="DU15" s="876"/>
      <c r="DV15" s="876"/>
      <c r="DW15" s="876"/>
      <c r="DX15" s="876"/>
      <c r="DY15" s="877"/>
      <c r="DZ15" s="860"/>
      <c r="EA15" s="861"/>
      <c r="EB15" s="861"/>
      <c r="EC15" s="861"/>
      <c r="ED15" s="861"/>
      <c r="EE15" s="861"/>
      <c r="EF15" s="861"/>
      <c r="EG15" s="861"/>
      <c r="EH15" s="861"/>
      <c r="EI15" s="861"/>
      <c r="EJ15" s="861"/>
      <c r="EK15" s="861"/>
      <c r="EL15" s="861"/>
      <c r="EM15" s="861"/>
      <c r="EN15" s="861"/>
      <c r="EO15" s="861"/>
      <c r="EP15" s="870"/>
      <c r="EQ15" s="860"/>
      <c r="ER15" s="861"/>
      <c r="ES15" s="861"/>
      <c r="ET15" s="861"/>
      <c r="EU15" s="861"/>
      <c r="EV15" s="861"/>
      <c r="EW15" s="861"/>
      <c r="EX15" s="870"/>
      <c r="EY15" s="860"/>
      <c r="EZ15" s="861"/>
      <c r="FA15" s="861"/>
      <c r="FB15" s="861"/>
      <c r="FC15" s="861"/>
      <c r="FD15" s="861"/>
      <c r="FE15" s="861"/>
      <c r="FF15" s="862"/>
      <c r="FG15" s="332"/>
    </row>
    <row r="16" spans="1:163" ht="8.65" customHeight="1">
      <c r="A16" s="773"/>
      <c r="B16" s="774"/>
      <c r="C16" s="774"/>
      <c r="D16" s="774"/>
      <c r="E16" s="774"/>
      <c r="F16" s="774"/>
      <c r="G16" s="774"/>
      <c r="H16" s="774"/>
      <c r="I16" s="774"/>
      <c r="J16" s="774"/>
      <c r="K16" s="774"/>
      <c r="L16" s="751" t="s">
        <v>310</v>
      </c>
      <c r="M16" s="752"/>
      <c r="N16" s="752"/>
      <c r="O16" s="752"/>
      <c r="P16" s="752"/>
      <c r="Q16" s="752"/>
      <c r="R16" s="752"/>
      <c r="S16" s="752"/>
      <c r="T16" s="752"/>
      <c r="U16" s="752"/>
      <c r="V16" s="752"/>
      <c r="W16" s="752"/>
      <c r="X16" s="752"/>
      <c r="Y16" s="752"/>
      <c r="Z16" s="752"/>
      <c r="AA16" s="753"/>
      <c r="AB16" s="757">
        <v>15.2</v>
      </c>
      <c r="AC16" s="758"/>
      <c r="AD16" s="758"/>
      <c r="AE16" s="758"/>
      <c r="AF16" s="759"/>
      <c r="AG16" s="763">
        <f t="shared" ref="AG16" si="0">AB16</f>
        <v>15.2</v>
      </c>
      <c r="AH16" s="758"/>
      <c r="AI16" s="758"/>
      <c r="AJ16" s="764"/>
      <c r="AK16" s="757">
        <v>4.7</v>
      </c>
      <c r="AL16" s="758"/>
      <c r="AM16" s="758"/>
      <c r="AN16" s="758"/>
      <c r="AO16" s="759"/>
      <c r="AP16" s="763">
        <f t="shared" ref="AP16" si="1">AK16</f>
        <v>4.7</v>
      </c>
      <c r="AQ16" s="758"/>
      <c r="AR16" s="758"/>
      <c r="AS16" s="767"/>
      <c r="AT16" s="773"/>
      <c r="AU16" s="774"/>
      <c r="AV16" s="774"/>
      <c r="AW16" s="774"/>
      <c r="AX16" s="774"/>
      <c r="AY16" s="774"/>
      <c r="AZ16" s="774"/>
      <c r="BA16" s="774"/>
      <c r="BB16" s="774"/>
      <c r="BC16" s="774"/>
      <c r="BD16" s="734"/>
      <c r="BE16" s="735"/>
      <c r="BF16" s="735"/>
      <c r="BG16" s="735"/>
      <c r="BH16" s="735"/>
      <c r="BI16" s="735"/>
      <c r="BJ16" s="735"/>
      <c r="BK16" s="735"/>
      <c r="BL16" s="735"/>
      <c r="BM16" s="735"/>
      <c r="BN16" s="735"/>
      <c r="BO16" s="735"/>
      <c r="BP16" s="816"/>
      <c r="BQ16" s="738"/>
      <c r="BR16" s="738"/>
      <c r="BS16" s="738"/>
      <c r="BT16" s="738"/>
      <c r="BU16" s="738"/>
      <c r="BV16" s="738"/>
      <c r="BW16" s="739"/>
      <c r="BX16" s="870"/>
      <c r="BY16" s="867"/>
      <c r="BZ16" s="867"/>
      <c r="CA16" s="867"/>
      <c r="CB16" s="867"/>
      <c r="CC16" s="867"/>
      <c r="CD16" s="867"/>
      <c r="CE16" s="867"/>
      <c r="CF16" s="867"/>
      <c r="CG16" s="867"/>
      <c r="CH16" s="867"/>
      <c r="CI16" s="867"/>
      <c r="CJ16" s="867"/>
      <c r="CK16" s="867"/>
      <c r="CL16" s="860"/>
      <c r="CM16" s="861"/>
      <c r="CN16" s="861"/>
      <c r="CO16" s="861"/>
      <c r="CP16" s="861"/>
      <c r="CQ16" s="861"/>
      <c r="CR16" s="861"/>
      <c r="CS16" s="861"/>
      <c r="CT16" s="861"/>
      <c r="CU16" s="861"/>
      <c r="CV16" s="861"/>
      <c r="CW16" s="861"/>
      <c r="CX16" s="861"/>
      <c r="CY16" s="861"/>
      <c r="CZ16" s="861"/>
      <c r="DA16" s="861"/>
      <c r="DB16" s="870"/>
      <c r="DC16" s="860"/>
      <c r="DD16" s="861"/>
      <c r="DE16" s="861"/>
      <c r="DF16" s="861"/>
      <c r="DG16" s="861"/>
      <c r="DH16" s="862"/>
      <c r="DI16" s="875"/>
      <c r="DJ16" s="876"/>
      <c r="DK16" s="876"/>
      <c r="DL16" s="876"/>
      <c r="DM16" s="876"/>
      <c r="DN16" s="876"/>
      <c r="DO16" s="876"/>
      <c r="DP16" s="876"/>
      <c r="DQ16" s="876"/>
      <c r="DR16" s="876"/>
      <c r="DS16" s="876"/>
      <c r="DT16" s="876"/>
      <c r="DU16" s="876"/>
      <c r="DV16" s="876"/>
      <c r="DW16" s="876"/>
      <c r="DX16" s="876"/>
      <c r="DY16" s="877"/>
      <c r="DZ16" s="860"/>
      <c r="EA16" s="861"/>
      <c r="EB16" s="861"/>
      <c r="EC16" s="861"/>
      <c r="ED16" s="861"/>
      <c r="EE16" s="861"/>
      <c r="EF16" s="861"/>
      <c r="EG16" s="861"/>
      <c r="EH16" s="861"/>
      <c r="EI16" s="861"/>
      <c r="EJ16" s="861"/>
      <c r="EK16" s="861"/>
      <c r="EL16" s="861"/>
      <c r="EM16" s="861"/>
      <c r="EN16" s="861"/>
      <c r="EO16" s="861"/>
      <c r="EP16" s="870"/>
      <c r="EQ16" s="860"/>
      <c r="ER16" s="861"/>
      <c r="ES16" s="861"/>
      <c r="ET16" s="861"/>
      <c r="EU16" s="861"/>
      <c r="EV16" s="861"/>
      <c r="EW16" s="861"/>
      <c r="EX16" s="870"/>
      <c r="EY16" s="860"/>
      <c r="EZ16" s="861"/>
      <c r="FA16" s="861"/>
      <c r="FB16" s="861"/>
      <c r="FC16" s="861"/>
      <c r="FD16" s="861"/>
      <c r="FE16" s="861"/>
      <c r="FF16" s="862"/>
      <c r="FG16" s="332"/>
    </row>
    <row r="17" spans="1:163" ht="8.65" customHeight="1">
      <c r="A17" s="773"/>
      <c r="B17" s="774"/>
      <c r="C17" s="774"/>
      <c r="D17" s="774"/>
      <c r="E17" s="774"/>
      <c r="F17" s="774"/>
      <c r="G17" s="774"/>
      <c r="H17" s="774"/>
      <c r="I17" s="774"/>
      <c r="J17" s="774"/>
      <c r="K17" s="774"/>
      <c r="L17" s="754"/>
      <c r="M17" s="755"/>
      <c r="N17" s="755"/>
      <c r="O17" s="755"/>
      <c r="P17" s="755"/>
      <c r="Q17" s="755"/>
      <c r="R17" s="755"/>
      <c r="S17" s="755"/>
      <c r="T17" s="755"/>
      <c r="U17" s="755"/>
      <c r="V17" s="755"/>
      <c r="W17" s="755"/>
      <c r="X17" s="755"/>
      <c r="Y17" s="755"/>
      <c r="Z17" s="755"/>
      <c r="AA17" s="756"/>
      <c r="AB17" s="760"/>
      <c r="AC17" s="761"/>
      <c r="AD17" s="761"/>
      <c r="AE17" s="761"/>
      <c r="AF17" s="762"/>
      <c r="AG17" s="765"/>
      <c r="AH17" s="761"/>
      <c r="AI17" s="761"/>
      <c r="AJ17" s="766"/>
      <c r="AK17" s="760"/>
      <c r="AL17" s="761"/>
      <c r="AM17" s="761"/>
      <c r="AN17" s="761"/>
      <c r="AO17" s="762"/>
      <c r="AP17" s="765"/>
      <c r="AQ17" s="761"/>
      <c r="AR17" s="761"/>
      <c r="AS17" s="768"/>
      <c r="AT17" s="773"/>
      <c r="AU17" s="774"/>
      <c r="AV17" s="774"/>
      <c r="AW17" s="774"/>
      <c r="AX17" s="774"/>
      <c r="AY17" s="774"/>
      <c r="AZ17" s="774"/>
      <c r="BA17" s="774"/>
      <c r="BB17" s="774"/>
      <c r="BC17" s="774"/>
      <c r="BD17" s="734"/>
      <c r="BE17" s="735"/>
      <c r="BF17" s="735"/>
      <c r="BG17" s="735"/>
      <c r="BH17" s="735"/>
      <c r="BI17" s="735"/>
      <c r="BJ17" s="735"/>
      <c r="BK17" s="735"/>
      <c r="BL17" s="735"/>
      <c r="BM17" s="735"/>
      <c r="BN17" s="735"/>
      <c r="BO17" s="735"/>
      <c r="BP17" s="816"/>
      <c r="BQ17" s="738"/>
      <c r="BR17" s="738"/>
      <c r="BS17" s="738"/>
      <c r="BT17" s="738"/>
      <c r="BU17" s="738"/>
      <c r="BV17" s="738"/>
      <c r="BW17" s="739"/>
      <c r="BX17" s="871"/>
      <c r="BY17" s="868"/>
      <c r="BZ17" s="868"/>
      <c r="CA17" s="868"/>
      <c r="CB17" s="868"/>
      <c r="CC17" s="868"/>
      <c r="CD17" s="868"/>
      <c r="CE17" s="868"/>
      <c r="CF17" s="868"/>
      <c r="CG17" s="868"/>
      <c r="CH17" s="868"/>
      <c r="CI17" s="868"/>
      <c r="CJ17" s="868"/>
      <c r="CK17" s="868"/>
      <c r="CL17" s="863"/>
      <c r="CM17" s="864"/>
      <c r="CN17" s="864"/>
      <c r="CO17" s="864"/>
      <c r="CP17" s="864"/>
      <c r="CQ17" s="864"/>
      <c r="CR17" s="864"/>
      <c r="CS17" s="864"/>
      <c r="CT17" s="864"/>
      <c r="CU17" s="864"/>
      <c r="CV17" s="864"/>
      <c r="CW17" s="864"/>
      <c r="CX17" s="864"/>
      <c r="CY17" s="864"/>
      <c r="CZ17" s="864"/>
      <c r="DA17" s="864"/>
      <c r="DB17" s="871"/>
      <c r="DC17" s="863"/>
      <c r="DD17" s="864"/>
      <c r="DE17" s="864"/>
      <c r="DF17" s="864"/>
      <c r="DG17" s="864"/>
      <c r="DH17" s="865"/>
      <c r="DI17" s="878"/>
      <c r="DJ17" s="879"/>
      <c r="DK17" s="879"/>
      <c r="DL17" s="879"/>
      <c r="DM17" s="879"/>
      <c r="DN17" s="879"/>
      <c r="DO17" s="879"/>
      <c r="DP17" s="879"/>
      <c r="DQ17" s="879"/>
      <c r="DR17" s="879"/>
      <c r="DS17" s="879"/>
      <c r="DT17" s="879"/>
      <c r="DU17" s="879"/>
      <c r="DV17" s="879"/>
      <c r="DW17" s="879"/>
      <c r="DX17" s="879"/>
      <c r="DY17" s="880"/>
      <c r="DZ17" s="863"/>
      <c r="EA17" s="864"/>
      <c r="EB17" s="864"/>
      <c r="EC17" s="864"/>
      <c r="ED17" s="864"/>
      <c r="EE17" s="864"/>
      <c r="EF17" s="864"/>
      <c r="EG17" s="864"/>
      <c r="EH17" s="864"/>
      <c r="EI17" s="864"/>
      <c r="EJ17" s="864"/>
      <c r="EK17" s="864"/>
      <c r="EL17" s="864"/>
      <c r="EM17" s="864"/>
      <c r="EN17" s="864"/>
      <c r="EO17" s="864"/>
      <c r="EP17" s="871"/>
      <c r="EQ17" s="863"/>
      <c r="ER17" s="864"/>
      <c r="ES17" s="864"/>
      <c r="ET17" s="864"/>
      <c r="EU17" s="864"/>
      <c r="EV17" s="864"/>
      <c r="EW17" s="864"/>
      <c r="EX17" s="871"/>
      <c r="EY17" s="863"/>
      <c r="EZ17" s="864"/>
      <c r="FA17" s="864"/>
      <c r="FB17" s="864"/>
      <c r="FC17" s="864"/>
      <c r="FD17" s="864"/>
      <c r="FE17" s="864"/>
      <c r="FF17" s="865"/>
      <c r="FG17" s="332"/>
    </row>
    <row r="18" spans="1:163" ht="8.65" customHeight="1">
      <c r="A18" s="773"/>
      <c r="B18" s="774"/>
      <c r="C18" s="774"/>
      <c r="D18" s="774"/>
      <c r="E18" s="774"/>
      <c r="F18" s="774"/>
      <c r="G18" s="774"/>
      <c r="H18" s="774"/>
      <c r="I18" s="774"/>
      <c r="J18" s="774"/>
      <c r="K18" s="774"/>
      <c r="L18" s="751" t="s">
        <v>311</v>
      </c>
      <c r="M18" s="752"/>
      <c r="N18" s="752"/>
      <c r="O18" s="752"/>
      <c r="P18" s="752"/>
      <c r="Q18" s="752"/>
      <c r="R18" s="752"/>
      <c r="S18" s="752"/>
      <c r="T18" s="752"/>
      <c r="U18" s="752"/>
      <c r="V18" s="752"/>
      <c r="W18" s="752"/>
      <c r="X18" s="752"/>
      <c r="Y18" s="752"/>
      <c r="Z18" s="752"/>
      <c r="AA18" s="753"/>
      <c r="AB18" s="757">
        <v>15.4</v>
      </c>
      <c r="AC18" s="758"/>
      <c r="AD18" s="758"/>
      <c r="AE18" s="758"/>
      <c r="AF18" s="759"/>
      <c r="AG18" s="763">
        <f t="shared" ref="AG18" si="2">AB18</f>
        <v>15.4</v>
      </c>
      <c r="AH18" s="758"/>
      <c r="AI18" s="758"/>
      <c r="AJ18" s="764"/>
      <c r="AK18" s="757">
        <v>5</v>
      </c>
      <c r="AL18" s="758"/>
      <c r="AM18" s="758"/>
      <c r="AN18" s="758"/>
      <c r="AO18" s="759"/>
      <c r="AP18" s="763">
        <f t="shared" ref="AP18" si="3">AK18</f>
        <v>5</v>
      </c>
      <c r="AQ18" s="758"/>
      <c r="AR18" s="758"/>
      <c r="AS18" s="767"/>
      <c r="AT18" s="773"/>
      <c r="AU18" s="774"/>
      <c r="AV18" s="774"/>
      <c r="AW18" s="774"/>
      <c r="AX18" s="774"/>
      <c r="AY18" s="774"/>
      <c r="AZ18" s="774"/>
      <c r="BA18" s="774"/>
      <c r="BB18" s="774"/>
      <c r="BC18" s="774"/>
      <c r="BD18" s="734"/>
      <c r="BE18" s="735"/>
      <c r="BF18" s="735"/>
      <c r="BG18" s="735"/>
      <c r="BH18" s="735"/>
      <c r="BI18" s="735"/>
      <c r="BJ18" s="735"/>
      <c r="BK18" s="735"/>
      <c r="BL18" s="735"/>
      <c r="BM18" s="735"/>
      <c r="BN18" s="735"/>
      <c r="BO18" s="735"/>
      <c r="BP18" s="816"/>
      <c r="BQ18" s="738"/>
      <c r="BR18" s="738"/>
      <c r="BS18" s="738"/>
      <c r="BT18" s="738"/>
      <c r="BU18" s="738"/>
      <c r="BV18" s="738"/>
      <c r="BW18" s="739"/>
      <c r="BX18" s="856" t="s">
        <v>312</v>
      </c>
      <c r="BY18" s="801"/>
      <c r="BZ18" s="801"/>
      <c r="CA18" s="801"/>
      <c r="CB18" s="801"/>
      <c r="CC18" s="801"/>
      <c r="CD18" s="801"/>
      <c r="CE18" s="801"/>
      <c r="CF18" s="801"/>
      <c r="CG18" s="802">
        <v>7.0000000000000007E-2</v>
      </c>
      <c r="CH18" s="802"/>
      <c r="CI18" s="802"/>
      <c r="CJ18" s="802"/>
      <c r="CK18" s="802"/>
      <c r="CL18" s="801" t="s">
        <v>313</v>
      </c>
      <c r="CM18" s="801"/>
      <c r="CN18" s="801"/>
      <c r="CO18" s="801"/>
      <c r="CP18" s="801"/>
      <c r="CQ18" s="801"/>
      <c r="CR18" s="801"/>
      <c r="CS18" s="801"/>
      <c r="CT18" s="801"/>
      <c r="CU18" s="801"/>
      <c r="CV18" s="801"/>
      <c r="CW18" s="801"/>
      <c r="CX18" s="801"/>
      <c r="CY18" s="801"/>
      <c r="CZ18" s="801"/>
      <c r="DA18" s="801"/>
      <c r="DB18" s="801"/>
      <c r="DC18" s="802">
        <v>0.68</v>
      </c>
      <c r="DD18" s="802"/>
      <c r="DE18" s="802"/>
      <c r="DF18" s="802"/>
      <c r="DG18" s="802"/>
      <c r="DH18" s="803"/>
      <c r="DI18" s="821" t="s">
        <v>314</v>
      </c>
      <c r="DJ18" s="822"/>
      <c r="DK18" s="822"/>
      <c r="DL18" s="822"/>
      <c r="DM18" s="822"/>
      <c r="DN18" s="822"/>
      <c r="DO18" s="822"/>
      <c r="DP18" s="822"/>
      <c r="DQ18" s="822"/>
      <c r="DR18" s="822"/>
      <c r="DS18" s="822"/>
      <c r="DT18" s="822"/>
      <c r="DU18" s="822"/>
      <c r="DV18" s="822"/>
      <c r="DW18" s="822"/>
      <c r="DX18" s="822"/>
      <c r="DY18" s="823"/>
      <c r="DZ18" s="784" t="s">
        <v>312</v>
      </c>
      <c r="EA18" s="784"/>
      <c r="EB18" s="784"/>
      <c r="EC18" s="784"/>
      <c r="ED18" s="784"/>
      <c r="EE18" s="784"/>
      <c r="EF18" s="784"/>
      <c r="EG18" s="784"/>
      <c r="EH18" s="784"/>
      <c r="EI18" s="784"/>
      <c r="EJ18" s="784"/>
      <c r="EK18" s="784"/>
      <c r="EL18" s="784"/>
      <c r="EM18" s="784"/>
      <c r="EN18" s="784"/>
      <c r="EO18" s="784"/>
      <c r="EP18" s="784"/>
      <c r="EQ18" s="785">
        <v>3.11</v>
      </c>
      <c r="ER18" s="785"/>
      <c r="ES18" s="785"/>
      <c r="ET18" s="785"/>
      <c r="EU18" s="785"/>
      <c r="EV18" s="785"/>
      <c r="EW18" s="785"/>
      <c r="EX18" s="785"/>
      <c r="EY18" s="776"/>
      <c r="EZ18" s="776"/>
      <c r="FA18" s="776"/>
      <c r="FB18" s="776"/>
      <c r="FC18" s="776"/>
      <c r="FD18" s="776"/>
      <c r="FE18" s="776"/>
      <c r="FF18" s="777"/>
      <c r="FG18" s="332"/>
    </row>
    <row r="19" spans="1:163" ht="8.65" customHeight="1">
      <c r="A19" s="773"/>
      <c r="B19" s="774"/>
      <c r="C19" s="774"/>
      <c r="D19" s="774"/>
      <c r="E19" s="774"/>
      <c r="F19" s="774"/>
      <c r="G19" s="774"/>
      <c r="H19" s="774"/>
      <c r="I19" s="774"/>
      <c r="J19" s="774"/>
      <c r="K19" s="774"/>
      <c r="L19" s="754"/>
      <c r="M19" s="755"/>
      <c r="N19" s="755"/>
      <c r="O19" s="755"/>
      <c r="P19" s="755"/>
      <c r="Q19" s="755"/>
      <c r="R19" s="755"/>
      <c r="S19" s="755"/>
      <c r="T19" s="755"/>
      <c r="U19" s="755"/>
      <c r="V19" s="755"/>
      <c r="W19" s="755"/>
      <c r="X19" s="755"/>
      <c r="Y19" s="755"/>
      <c r="Z19" s="755"/>
      <c r="AA19" s="756"/>
      <c r="AB19" s="760"/>
      <c r="AC19" s="761"/>
      <c r="AD19" s="761"/>
      <c r="AE19" s="761"/>
      <c r="AF19" s="762"/>
      <c r="AG19" s="765"/>
      <c r="AH19" s="761"/>
      <c r="AI19" s="761"/>
      <c r="AJ19" s="766"/>
      <c r="AK19" s="760"/>
      <c r="AL19" s="761"/>
      <c r="AM19" s="761"/>
      <c r="AN19" s="761"/>
      <c r="AO19" s="762"/>
      <c r="AP19" s="765"/>
      <c r="AQ19" s="761"/>
      <c r="AR19" s="761"/>
      <c r="AS19" s="768"/>
      <c r="AT19" s="775"/>
      <c r="AU19" s="755"/>
      <c r="AV19" s="755"/>
      <c r="AW19" s="755"/>
      <c r="AX19" s="755"/>
      <c r="AY19" s="755"/>
      <c r="AZ19" s="755"/>
      <c r="BA19" s="755"/>
      <c r="BB19" s="755"/>
      <c r="BC19" s="755"/>
      <c r="BD19" s="734"/>
      <c r="BE19" s="735"/>
      <c r="BF19" s="735"/>
      <c r="BG19" s="735"/>
      <c r="BH19" s="735"/>
      <c r="BI19" s="735"/>
      <c r="BJ19" s="735"/>
      <c r="BK19" s="735"/>
      <c r="BL19" s="735"/>
      <c r="BM19" s="735"/>
      <c r="BN19" s="735"/>
      <c r="BO19" s="735"/>
      <c r="BP19" s="816"/>
      <c r="BQ19" s="738"/>
      <c r="BR19" s="738"/>
      <c r="BS19" s="738"/>
      <c r="BT19" s="738"/>
      <c r="BU19" s="738"/>
      <c r="BV19" s="738"/>
      <c r="BW19" s="739"/>
      <c r="BX19" s="856"/>
      <c r="BY19" s="801"/>
      <c r="BZ19" s="801"/>
      <c r="CA19" s="801"/>
      <c r="CB19" s="801"/>
      <c r="CC19" s="801"/>
      <c r="CD19" s="801"/>
      <c r="CE19" s="801"/>
      <c r="CF19" s="801"/>
      <c r="CG19" s="802"/>
      <c r="CH19" s="802"/>
      <c r="CI19" s="802"/>
      <c r="CJ19" s="802"/>
      <c r="CK19" s="802"/>
      <c r="CL19" s="801"/>
      <c r="CM19" s="801"/>
      <c r="CN19" s="801"/>
      <c r="CO19" s="801"/>
      <c r="CP19" s="801"/>
      <c r="CQ19" s="801"/>
      <c r="CR19" s="801"/>
      <c r="CS19" s="801"/>
      <c r="CT19" s="801"/>
      <c r="CU19" s="801"/>
      <c r="CV19" s="801"/>
      <c r="CW19" s="801"/>
      <c r="CX19" s="801"/>
      <c r="CY19" s="801"/>
      <c r="CZ19" s="801"/>
      <c r="DA19" s="801"/>
      <c r="DB19" s="801"/>
      <c r="DC19" s="802"/>
      <c r="DD19" s="802"/>
      <c r="DE19" s="802"/>
      <c r="DF19" s="802"/>
      <c r="DG19" s="802"/>
      <c r="DH19" s="803"/>
      <c r="DI19" s="824"/>
      <c r="DJ19" s="825"/>
      <c r="DK19" s="825"/>
      <c r="DL19" s="825"/>
      <c r="DM19" s="825"/>
      <c r="DN19" s="825"/>
      <c r="DO19" s="825"/>
      <c r="DP19" s="825"/>
      <c r="DQ19" s="825"/>
      <c r="DR19" s="825"/>
      <c r="DS19" s="825"/>
      <c r="DT19" s="825"/>
      <c r="DU19" s="825"/>
      <c r="DV19" s="825"/>
      <c r="DW19" s="825"/>
      <c r="DX19" s="825"/>
      <c r="DY19" s="826"/>
      <c r="DZ19" s="784"/>
      <c r="EA19" s="784"/>
      <c r="EB19" s="784"/>
      <c r="EC19" s="784"/>
      <c r="ED19" s="784"/>
      <c r="EE19" s="784"/>
      <c r="EF19" s="784"/>
      <c r="EG19" s="784"/>
      <c r="EH19" s="784"/>
      <c r="EI19" s="784"/>
      <c r="EJ19" s="784"/>
      <c r="EK19" s="784"/>
      <c r="EL19" s="784"/>
      <c r="EM19" s="784"/>
      <c r="EN19" s="784"/>
      <c r="EO19" s="784"/>
      <c r="EP19" s="784"/>
      <c r="EQ19" s="785"/>
      <c r="ER19" s="785"/>
      <c r="ES19" s="785"/>
      <c r="ET19" s="785"/>
      <c r="EU19" s="785"/>
      <c r="EV19" s="785"/>
      <c r="EW19" s="785"/>
      <c r="EX19" s="785"/>
      <c r="EY19" s="776"/>
      <c r="EZ19" s="776"/>
      <c r="FA19" s="776"/>
      <c r="FB19" s="776"/>
      <c r="FC19" s="776"/>
      <c r="FD19" s="776"/>
      <c r="FE19" s="776"/>
      <c r="FF19" s="777"/>
      <c r="FG19" s="332"/>
    </row>
    <row r="20" spans="1:163" ht="8.65" customHeight="1">
      <c r="A20" s="773"/>
      <c r="B20" s="774"/>
      <c r="C20" s="774"/>
      <c r="D20" s="774"/>
      <c r="E20" s="774"/>
      <c r="F20" s="774"/>
      <c r="G20" s="774"/>
      <c r="H20" s="774"/>
      <c r="I20" s="774"/>
      <c r="J20" s="774"/>
      <c r="K20" s="774"/>
      <c r="L20" s="751" t="s">
        <v>315</v>
      </c>
      <c r="M20" s="752"/>
      <c r="N20" s="752"/>
      <c r="O20" s="752"/>
      <c r="P20" s="752"/>
      <c r="Q20" s="752"/>
      <c r="R20" s="752"/>
      <c r="S20" s="752"/>
      <c r="T20" s="752"/>
      <c r="U20" s="752"/>
      <c r="V20" s="752"/>
      <c r="W20" s="752"/>
      <c r="X20" s="752"/>
      <c r="Y20" s="752"/>
      <c r="Z20" s="752"/>
      <c r="AA20" s="753"/>
      <c r="AB20" s="757">
        <v>16.2</v>
      </c>
      <c r="AC20" s="758"/>
      <c r="AD20" s="758"/>
      <c r="AE20" s="758"/>
      <c r="AF20" s="759"/>
      <c r="AG20" s="763">
        <f t="shared" ref="AG20" si="4">AB20</f>
        <v>16.2</v>
      </c>
      <c r="AH20" s="758"/>
      <c r="AI20" s="758"/>
      <c r="AJ20" s="764"/>
      <c r="AK20" s="757">
        <v>5.5</v>
      </c>
      <c r="AL20" s="758"/>
      <c r="AM20" s="758"/>
      <c r="AN20" s="758"/>
      <c r="AO20" s="759"/>
      <c r="AP20" s="763">
        <f t="shared" ref="AP20" si="5">AK20</f>
        <v>5.5</v>
      </c>
      <c r="AQ20" s="758"/>
      <c r="AR20" s="758"/>
      <c r="AS20" s="767"/>
      <c r="AT20" s="795" t="s">
        <v>316</v>
      </c>
      <c r="AU20" s="796"/>
      <c r="AV20" s="796"/>
      <c r="AW20" s="796"/>
      <c r="AX20" s="796"/>
      <c r="AY20" s="796"/>
      <c r="AZ20" s="796"/>
      <c r="BA20" s="796"/>
      <c r="BB20" s="796"/>
      <c r="BC20" s="796"/>
      <c r="BD20" s="734"/>
      <c r="BE20" s="735"/>
      <c r="BF20" s="735"/>
      <c r="BG20" s="735"/>
      <c r="BH20" s="735"/>
      <c r="BI20" s="735"/>
      <c r="BJ20" s="735">
        <v>6.5</v>
      </c>
      <c r="BK20" s="735"/>
      <c r="BL20" s="735"/>
      <c r="BM20" s="735"/>
      <c r="BN20" s="735"/>
      <c r="BO20" s="735"/>
      <c r="BP20" s="816"/>
      <c r="BQ20" s="738"/>
      <c r="BR20" s="738"/>
      <c r="BS20" s="738"/>
      <c r="BT20" s="738"/>
      <c r="BU20" s="738"/>
      <c r="BV20" s="738"/>
      <c r="BW20" s="739"/>
      <c r="BX20" s="856"/>
      <c r="BY20" s="801"/>
      <c r="BZ20" s="801"/>
      <c r="CA20" s="801"/>
      <c r="CB20" s="801"/>
      <c r="CC20" s="801"/>
      <c r="CD20" s="801"/>
      <c r="CE20" s="801"/>
      <c r="CF20" s="801"/>
      <c r="CG20" s="802"/>
      <c r="CH20" s="802"/>
      <c r="CI20" s="802"/>
      <c r="CJ20" s="802"/>
      <c r="CK20" s="802"/>
      <c r="CL20" s="801"/>
      <c r="CM20" s="801"/>
      <c r="CN20" s="801"/>
      <c r="CO20" s="801"/>
      <c r="CP20" s="801"/>
      <c r="CQ20" s="801"/>
      <c r="CR20" s="801"/>
      <c r="CS20" s="801"/>
      <c r="CT20" s="801"/>
      <c r="CU20" s="801"/>
      <c r="CV20" s="801"/>
      <c r="CW20" s="801"/>
      <c r="CX20" s="801"/>
      <c r="CY20" s="801"/>
      <c r="CZ20" s="801"/>
      <c r="DA20" s="801"/>
      <c r="DB20" s="801"/>
      <c r="DC20" s="802"/>
      <c r="DD20" s="802"/>
      <c r="DE20" s="802"/>
      <c r="DF20" s="802"/>
      <c r="DG20" s="802"/>
      <c r="DH20" s="803"/>
      <c r="DI20" s="824"/>
      <c r="DJ20" s="825"/>
      <c r="DK20" s="825"/>
      <c r="DL20" s="825"/>
      <c r="DM20" s="825"/>
      <c r="DN20" s="825"/>
      <c r="DO20" s="825"/>
      <c r="DP20" s="825"/>
      <c r="DQ20" s="825"/>
      <c r="DR20" s="825"/>
      <c r="DS20" s="825"/>
      <c r="DT20" s="825"/>
      <c r="DU20" s="825"/>
      <c r="DV20" s="825"/>
      <c r="DW20" s="825"/>
      <c r="DX20" s="825"/>
      <c r="DY20" s="826"/>
      <c r="DZ20" s="784" t="s">
        <v>397</v>
      </c>
      <c r="EA20" s="784"/>
      <c r="EB20" s="784"/>
      <c r="EC20" s="784"/>
      <c r="ED20" s="784"/>
      <c r="EE20" s="784"/>
      <c r="EF20" s="784"/>
      <c r="EG20" s="784"/>
      <c r="EH20" s="784"/>
      <c r="EI20" s="784"/>
      <c r="EJ20" s="784"/>
      <c r="EK20" s="784"/>
      <c r="EL20" s="784"/>
      <c r="EM20" s="784"/>
      <c r="EN20" s="784"/>
      <c r="EO20" s="784"/>
      <c r="EP20" s="784"/>
      <c r="EQ20" s="785">
        <v>3.15</v>
      </c>
      <c r="ER20" s="785"/>
      <c r="ES20" s="785"/>
      <c r="ET20" s="785"/>
      <c r="EU20" s="785"/>
      <c r="EV20" s="785"/>
      <c r="EW20" s="785"/>
      <c r="EX20" s="785"/>
      <c r="EY20" s="776"/>
      <c r="EZ20" s="776"/>
      <c r="FA20" s="776"/>
      <c r="FB20" s="776"/>
      <c r="FC20" s="776"/>
      <c r="FD20" s="776"/>
      <c r="FE20" s="776"/>
      <c r="FF20" s="777"/>
      <c r="FG20" s="332"/>
    </row>
    <row r="21" spans="1:163" ht="8.65" customHeight="1">
      <c r="A21" s="775"/>
      <c r="B21" s="755"/>
      <c r="C21" s="755"/>
      <c r="D21" s="755"/>
      <c r="E21" s="755"/>
      <c r="F21" s="755"/>
      <c r="G21" s="755"/>
      <c r="H21" s="755"/>
      <c r="I21" s="755"/>
      <c r="J21" s="755"/>
      <c r="K21" s="755"/>
      <c r="L21" s="754"/>
      <c r="M21" s="755"/>
      <c r="N21" s="755"/>
      <c r="O21" s="755"/>
      <c r="P21" s="755"/>
      <c r="Q21" s="755"/>
      <c r="R21" s="755"/>
      <c r="S21" s="755"/>
      <c r="T21" s="755"/>
      <c r="U21" s="755"/>
      <c r="V21" s="755"/>
      <c r="W21" s="755"/>
      <c r="X21" s="755"/>
      <c r="Y21" s="755"/>
      <c r="Z21" s="755"/>
      <c r="AA21" s="756"/>
      <c r="AB21" s="760"/>
      <c r="AC21" s="761"/>
      <c r="AD21" s="761"/>
      <c r="AE21" s="761"/>
      <c r="AF21" s="762"/>
      <c r="AG21" s="765"/>
      <c r="AH21" s="761"/>
      <c r="AI21" s="761"/>
      <c r="AJ21" s="766"/>
      <c r="AK21" s="760"/>
      <c r="AL21" s="761"/>
      <c r="AM21" s="761"/>
      <c r="AN21" s="761"/>
      <c r="AO21" s="762"/>
      <c r="AP21" s="765"/>
      <c r="AQ21" s="761"/>
      <c r="AR21" s="761"/>
      <c r="AS21" s="768"/>
      <c r="AT21" s="797"/>
      <c r="AU21" s="798"/>
      <c r="AV21" s="798"/>
      <c r="AW21" s="798"/>
      <c r="AX21" s="798"/>
      <c r="AY21" s="798"/>
      <c r="AZ21" s="798"/>
      <c r="BA21" s="798"/>
      <c r="BB21" s="798"/>
      <c r="BC21" s="798"/>
      <c r="BD21" s="734"/>
      <c r="BE21" s="735"/>
      <c r="BF21" s="735"/>
      <c r="BG21" s="735"/>
      <c r="BH21" s="735"/>
      <c r="BI21" s="735"/>
      <c r="BJ21" s="735"/>
      <c r="BK21" s="735"/>
      <c r="BL21" s="735"/>
      <c r="BM21" s="735"/>
      <c r="BN21" s="735"/>
      <c r="BO21" s="735"/>
      <c r="BP21" s="816"/>
      <c r="BQ21" s="738"/>
      <c r="BR21" s="738"/>
      <c r="BS21" s="738"/>
      <c r="BT21" s="738"/>
      <c r="BU21" s="738"/>
      <c r="BV21" s="738"/>
      <c r="BW21" s="739"/>
      <c r="BX21" s="856"/>
      <c r="BY21" s="801"/>
      <c r="BZ21" s="801"/>
      <c r="CA21" s="801"/>
      <c r="CB21" s="801"/>
      <c r="CC21" s="801"/>
      <c r="CD21" s="801"/>
      <c r="CE21" s="801"/>
      <c r="CF21" s="801"/>
      <c r="CG21" s="802"/>
      <c r="CH21" s="802"/>
      <c r="CI21" s="802"/>
      <c r="CJ21" s="802"/>
      <c r="CK21" s="802"/>
      <c r="CL21" s="801"/>
      <c r="CM21" s="801"/>
      <c r="CN21" s="801"/>
      <c r="CO21" s="801"/>
      <c r="CP21" s="801"/>
      <c r="CQ21" s="801"/>
      <c r="CR21" s="801"/>
      <c r="CS21" s="801"/>
      <c r="CT21" s="801"/>
      <c r="CU21" s="801"/>
      <c r="CV21" s="801"/>
      <c r="CW21" s="801"/>
      <c r="CX21" s="801"/>
      <c r="CY21" s="801"/>
      <c r="CZ21" s="801"/>
      <c r="DA21" s="801"/>
      <c r="DB21" s="801"/>
      <c r="DC21" s="802"/>
      <c r="DD21" s="802"/>
      <c r="DE21" s="802"/>
      <c r="DF21" s="802"/>
      <c r="DG21" s="802"/>
      <c r="DH21" s="803"/>
      <c r="DI21" s="824"/>
      <c r="DJ21" s="825"/>
      <c r="DK21" s="825"/>
      <c r="DL21" s="825"/>
      <c r="DM21" s="825"/>
      <c r="DN21" s="825"/>
      <c r="DO21" s="825"/>
      <c r="DP21" s="825"/>
      <c r="DQ21" s="825"/>
      <c r="DR21" s="825"/>
      <c r="DS21" s="825"/>
      <c r="DT21" s="825"/>
      <c r="DU21" s="825"/>
      <c r="DV21" s="825"/>
      <c r="DW21" s="825"/>
      <c r="DX21" s="825"/>
      <c r="DY21" s="826"/>
      <c r="DZ21" s="784"/>
      <c r="EA21" s="784"/>
      <c r="EB21" s="784"/>
      <c r="EC21" s="784"/>
      <c r="ED21" s="784"/>
      <c r="EE21" s="784"/>
      <c r="EF21" s="784"/>
      <c r="EG21" s="784"/>
      <c r="EH21" s="784"/>
      <c r="EI21" s="784"/>
      <c r="EJ21" s="784"/>
      <c r="EK21" s="784"/>
      <c r="EL21" s="784"/>
      <c r="EM21" s="784"/>
      <c r="EN21" s="784"/>
      <c r="EO21" s="784"/>
      <c r="EP21" s="784"/>
      <c r="EQ21" s="785"/>
      <c r="ER21" s="785"/>
      <c r="ES21" s="785"/>
      <c r="ET21" s="785"/>
      <c r="EU21" s="785"/>
      <c r="EV21" s="785"/>
      <c r="EW21" s="785"/>
      <c r="EX21" s="785"/>
      <c r="EY21" s="776"/>
      <c r="EZ21" s="776"/>
      <c r="FA21" s="776"/>
      <c r="FB21" s="776"/>
      <c r="FC21" s="776"/>
      <c r="FD21" s="776"/>
      <c r="FE21" s="776"/>
      <c r="FF21" s="777"/>
      <c r="FG21" s="332"/>
    </row>
    <row r="22" spans="1:163" ht="8.65" customHeight="1">
      <c r="A22" s="795" t="s">
        <v>458</v>
      </c>
      <c r="B22" s="796"/>
      <c r="C22" s="796"/>
      <c r="D22" s="796"/>
      <c r="E22" s="796"/>
      <c r="F22" s="796"/>
      <c r="G22" s="796"/>
      <c r="H22" s="796"/>
      <c r="I22" s="796"/>
      <c r="J22" s="796"/>
      <c r="K22" s="796"/>
      <c r="L22" s="751" t="s">
        <v>305</v>
      </c>
      <c r="M22" s="752"/>
      <c r="N22" s="752"/>
      <c r="O22" s="752"/>
      <c r="P22" s="752"/>
      <c r="Q22" s="752"/>
      <c r="R22" s="752"/>
      <c r="S22" s="752"/>
      <c r="T22" s="752"/>
      <c r="U22" s="752"/>
      <c r="V22" s="752"/>
      <c r="W22" s="752"/>
      <c r="X22" s="752"/>
      <c r="Y22" s="752"/>
      <c r="Z22" s="752"/>
      <c r="AA22" s="753"/>
      <c r="AB22" s="757">
        <v>14.7</v>
      </c>
      <c r="AC22" s="758"/>
      <c r="AD22" s="758"/>
      <c r="AE22" s="758"/>
      <c r="AF22" s="759"/>
      <c r="AG22" s="763">
        <f t="shared" ref="AG22" si="6">AB22</f>
        <v>14.7</v>
      </c>
      <c r="AH22" s="758"/>
      <c r="AI22" s="758"/>
      <c r="AJ22" s="764"/>
      <c r="AK22" s="757">
        <v>4.7</v>
      </c>
      <c r="AL22" s="758"/>
      <c r="AM22" s="758"/>
      <c r="AN22" s="758"/>
      <c r="AO22" s="759"/>
      <c r="AP22" s="763">
        <f t="shared" ref="AP22" si="7">AK22</f>
        <v>4.7</v>
      </c>
      <c r="AQ22" s="758"/>
      <c r="AR22" s="758"/>
      <c r="AS22" s="767"/>
      <c r="AT22" s="797"/>
      <c r="AU22" s="798"/>
      <c r="AV22" s="798"/>
      <c r="AW22" s="798"/>
      <c r="AX22" s="798"/>
      <c r="AY22" s="798"/>
      <c r="AZ22" s="798"/>
      <c r="BA22" s="798"/>
      <c r="BB22" s="798"/>
      <c r="BC22" s="798"/>
      <c r="BD22" s="734"/>
      <c r="BE22" s="735"/>
      <c r="BF22" s="735"/>
      <c r="BG22" s="735"/>
      <c r="BH22" s="735"/>
      <c r="BI22" s="735"/>
      <c r="BJ22" s="735"/>
      <c r="BK22" s="735"/>
      <c r="BL22" s="735"/>
      <c r="BM22" s="735"/>
      <c r="BN22" s="735"/>
      <c r="BO22" s="735"/>
      <c r="BP22" s="816"/>
      <c r="BQ22" s="738"/>
      <c r="BR22" s="738"/>
      <c r="BS22" s="738"/>
      <c r="BT22" s="738"/>
      <c r="BU22" s="738"/>
      <c r="BV22" s="738"/>
      <c r="BW22" s="739"/>
      <c r="BX22" s="856"/>
      <c r="BY22" s="801"/>
      <c r="BZ22" s="801"/>
      <c r="CA22" s="801"/>
      <c r="CB22" s="801"/>
      <c r="CC22" s="801"/>
      <c r="CD22" s="801"/>
      <c r="CE22" s="801"/>
      <c r="CF22" s="801"/>
      <c r="CG22" s="802"/>
      <c r="CH22" s="802"/>
      <c r="CI22" s="802"/>
      <c r="CJ22" s="802"/>
      <c r="CK22" s="802"/>
      <c r="CL22" s="801"/>
      <c r="CM22" s="801"/>
      <c r="CN22" s="801"/>
      <c r="CO22" s="801"/>
      <c r="CP22" s="801"/>
      <c r="CQ22" s="801"/>
      <c r="CR22" s="801"/>
      <c r="CS22" s="801"/>
      <c r="CT22" s="801"/>
      <c r="CU22" s="801"/>
      <c r="CV22" s="801"/>
      <c r="CW22" s="801"/>
      <c r="CX22" s="801"/>
      <c r="CY22" s="801"/>
      <c r="CZ22" s="801"/>
      <c r="DA22" s="801"/>
      <c r="DB22" s="801"/>
      <c r="DC22" s="802"/>
      <c r="DD22" s="802"/>
      <c r="DE22" s="802"/>
      <c r="DF22" s="802"/>
      <c r="DG22" s="802"/>
      <c r="DH22" s="803"/>
      <c r="DI22" s="824"/>
      <c r="DJ22" s="825"/>
      <c r="DK22" s="825"/>
      <c r="DL22" s="825"/>
      <c r="DM22" s="825"/>
      <c r="DN22" s="825"/>
      <c r="DO22" s="825"/>
      <c r="DP22" s="825"/>
      <c r="DQ22" s="825"/>
      <c r="DR22" s="825"/>
      <c r="DS22" s="825"/>
      <c r="DT22" s="825"/>
      <c r="DU22" s="825"/>
      <c r="DV22" s="825"/>
      <c r="DW22" s="825"/>
      <c r="DX22" s="825"/>
      <c r="DY22" s="826"/>
      <c r="DZ22" s="784" t="s">
        <v>318</v>
      </c>
      <c r="EA22" s="784"/>
      <c r="EB22" s="784"/>
      <c r="EC22" s="784"/>
      <c r="ED22" s="784"/>
      <c r="EE22" s="784"/>
      <c r="EF22" s="784"/>
      <c r="EG22" s="784"/>
      <c r="EH22" s="784"/>
      <c r="EI22" s="784"/>
      <c r="EJ22" s="784"/>
      <c r="EK22" s="784"/>
      <c r="EL22" s="784"/>
      <c r="EM22" s="784"/>
      <c r="EN22" s="784"/>
      <c r="EO22" s="784"/>
      <c r="EP22" s="784"/>
      <c r="EQ22" s="785">
        <v>3.64</v>
      </c>
      <c r="ER22" s="785"/>
      <c r="ES22" s="785"/>
      <c r="ET22" s="785"/>
      <c r="EU22" s="785"/>
      <c r="EV22" s="785"/>
      <c r="EW22" s="785"/>
      <c r="EX22" s="785"/>
      <c r="EY22" s="776"/>
      <c r="EZ22" s="776"/>
      <c r="FA22" s="776"/>
      <c r="FB22" s="776"/>
      <c r="FC22" s="776"/>
      <c r="FD22" s="776"/>
      <c r="FE22" s="776"/>
      <c r="FF22" s="777"/>
      <c r="FG22" s="332"/>
    </row>
    <row r="23" spans="1:163" ht="8.65" customHeight="1">
      <c r="A23" s="797"/>
      <c r="B23" s="798"/>
      <c r="C23" s="798"/>
      <c r="D23" s="798"/>
      <c r="E23" s="798"/>
      <c r="F23" s="798"/>
      <c r="G23" s="798"/>
      <c r="H23" s="798"/>
      <c r="I23" s="798"/>
      <c r="J23" s="798"/>
      <c r="K23" s="798"/>
      <c r="L23" s="754"/>
      <c r="M23" s="755"/>
      <c r="N23" s="755"/>
      <c r="O23" s="755"/>
      <c r="P23" s="755"/>
      <c r="Q23" s="755"/>
      <c r="R23" s="755"/>
      <c r="S23" s="755"/>
      <c r="T23" s="755"/>
      <c r="U23" s="755"/>
      <c r="V23" s="755"/>
      <c r="W23" s="755"/>
      <c r="X23" s="755"/>
      <c r="Y23" s="755"/>
      <c r="Z23" s="755"/>
      <c r="AA23" s="756"/>
      <c r="AB23" s="760"/>
      <c r="AC23" s="761"/>
      <c r="AD23" s="761"/>
      <c r="AE23" s="761"/>
      <c r="AF23" s="762"/>
      <c r="AG23" s="765"/>
      <c r="AH23" s="761"/>
      <c r="AI23" s="761"/>
      <c r="AJ23" s="766"/>
      <c r="AK23" s="760"/>
      <c r="AL23" s="761"/>
      <c r="AM23" s="761"/>
      <c r="AN23" s="761"/>
      <c r="AO23" s="762"/>
      <c r="AP23" s="765"/>
      <c r="AQ23" s="761"/>
      <c r="AR23" s="761"/>
      <c r="AS23" s="768"/>
      <c r="AT23" s="797"/>
      <c r="AU23" s="798"/>
      <c r="AV23" s="798"/>
      <c r="AW23" s="798"/>
      <c r="AX23" s="798"/>
      <c r="AY23" s="798"/>
      <c r="AZ23" s="798"/>
      <c r="BA23" s="798"/>
      <c r="BB23" s="798"/>
      <c r="BC23" s="798"/>
      <c r="BD23" s="734"/>
      <c r="BE23" s="735"/>
      <c r="BF23" s="735"/>
      <c r="BG23" s="735"/>
      <c r="BH23" s="735"/>
      <c r="BI23" s="735"/>
      <c r="BJ23" s="735"/>
      <c r="BK23" s="735"/>
      <c r="BL23" s="735"/>
      <c r="BM23" s="735"/>
      <c r="BN23" s="735"/>
      <c r="BO23" s="735"/>
      <c r="BP23" s="816"/>
      <c r="BQ23" s="738"/>
      <c r="BR23" s="738"/>
      <c r="BS23" s="738"/>
      <c r="BT23" s="738"/>
      <c r="BU23" s="738"/>
      <c r="BV23" s="738"/>
      <c r="BW23" s="739"/>
      <c r="BX23" s="856"/>
      <c r="BY23" s="801"/>
      <c r="BZ23" s="801"/>
      <c r="CA23" s="801"/>
      <c r="CB23" s="801"/>
      <c r="CC23" s="801"/>
      <c r="CD23" s="801"/>
      <c r="CE23" s="801"/>
      <c r="CF23" s="801"/>
      <c r="CG23" s="802"/>
      <c r="CH23" s="802"/>
      <c r="CI23" s="802"/>
      <c r="CJ23" s="802"/>
      <c r="CK23" s="802"/>
      <c r="CL23" s="801"/>
      <c r="CM23" s="801"/>
      <c r="CN23" s="801"/>
      <c r="CO23" s="801"/>
      <c r="CP23" s="801"/>
      <c r="CQ23" s="801"/>
      <c r="CR23" s="801"/>
      <c r="CS23" s="801"/>
      <c r="CT23" s="801"/>
      <c r="CU23" s="801"/>
      <c r="CV23" s="801"/>
      <c r="CW23" s="801"/>
      <c r="CX23" s="801"/>
      <c r="CY23" s="801"/>
      <c r="CZ23" s="801"/>
      <c r="DA23" s="801"/>
      <c r="DB23" s="801"/>
      <c r="DC23" s="802"/>
      <c r="DD23" s="802"/>
      <c r="DE23" s="802"/>
      <c r="DF23" s="802"/>
      <c r="DG23" s="802"/>
      <c r="DH23" s="803"/>
      <c r="DI23" s="824"/>
      <c r="DJ23" s="825"/>
      <c r="DK23" s="825"/>
      <c r="DL23" s="825"/>
      <c r="DM23" s="825"/>
      <c r="DN23" s="825"/>
      <c r="DO23" s="825"/>
      <c r="DP23" s="825"/>
      <c r="DQ23" s="825"/>
      <c r="DR23" s="825"/>
      <c r="DS23" s="825"/>
      <c r="DT23" s="825"/>
      <c r="DU23" s="825"/>
      <c r="DV23" s="825"/>
      <c r="DW23" s="825"/>
      <c r="DX23" s="825"/>
      <c r="DY23" s="826"/>
      <c r="DZ23" s="784"/>
      <c r="EA23" s="784"/>
      <c r="EB23" s="784"/>
      <c r="EC23" s="784"/>
      <c r="ED23" s="784"/>
      <c r="EE23" s="784"/>
      <c r="EF23" s="784"/>
      <c r="EG23" s="784"/>
      <c r="EH23" s="784"/>
      <c r="EI23" s="784"/>
      <c r="EJ23" s="784"/>
      <c r="EK23" s="784"/>
      <c r="EL23" s="784"/>
      <c r="EM23" s="784"/>
      <c r="EN23" s="784"/>
      <c r="EO23" s="784"/>
      <c r="EP23" s="784"/>
      <c r="EQ23" s="785"/>
      <c r="ER23" s="785"/>
      <c r="ES23" s="785"/>
      <c r="ET23" s="785"/>
      <c r="EU23" s="785"/>
      <c r="EV23" s="785"/>
      <c r="EW23" s="785"/>
      <c r="EX23" s="785"/>
      <c r="EY23" s="776"/>
      <c r="EZ23" s="776"/>
      <c r="FA23" s="776"/>
      <c r="FB23" s="776"/>
      <c r="FC23" s="776"/>
      <c r="FD23" s="776"/>
      <c r="FE23" s="776"/>
      <c r="FF23" s="777"/>
      <c r="FG23" s="332"/>
    </row>
    <row r="24" spans="1:163" ht="8.65" customHeight="1">
      <c r="A24" s="797"/>
      <c r="B24" s="798"/>
      <c r="C24" s="798"/>
      <c r="D24" s="798"/>
      <c r="E24" s="798"/>
      <c r="F24" s="798"/>
      <c r="G24" s="798"/>
      <c r="H24" s="798"/>
      <c r="I24" s="798"/>
      <c r="J24" s="798"/>
      <c r="K24" s="798"/>
      <c r="L24" s="751" t="s">
        <v>310</v>
      </c>
      <c r="M24" s="752"/>
      <c r="N24" s="752"/>
      <c r="O24" s="752"/>
      <c r="P24" s="752"/>
      <c r="Q24" s="752"/>
      <c r="R24" s="752"/>
      <c r="S24" s="752"/>
      <c r="T24" s="752"/>
      <c r="U24" s="752"/>
      <c r="V24" s="752"/>
      <c r="W24" s="752"/>
      <c r="X24" s="752"/>
      <c r="Y24" s="752"/>
      <c r="Z24" s="752"/>
      <c r="AA24" s="753"/>
      <c r="AB24" s="757">
        <v>14.9</v>
      </c>
      <c r="AC24" s="758"/>
      <c r="AD24" s="758"/>
      <c r="AE24" s="758"/>
      <c r="AF24" s="759"/>
      <c r="AG24" s="763">
        <f t="shared" ref="AG24" si="8">AB24</f>
        <v>14.9</v>
      </c>
      <c r="AH24" s="758"/>
      <c r="AI24" s="758"/>
      <c r="AJ24" s="764"/>
      <c r="AK24" s="757">
        <v>4.8</v>
      </c>
      <c r="AL24" s="758"/>
      <c r="AM24" s="758"/>
      <c r="AN24" s="758"/>
      <c r="AO24" s="759"/>
      <c r="AP24" s="763">
        <f t="shared" ref="AP24" si="9">AK24</f>
        <v>4.8</v>
      </c>
      <c r="AQ24" s="758"/>
      <c r="AR24" s="758"/>
      <c r="AS24" s="767"/>
      <c r="AT24" s="797"/>
      <c r="AU24" s="798"/>
      <c r="AV24" s="798"/>
      <c r="AW24" s="798"/>
      <c r="AX24" s="798"/>
      <c r="AY24" s="798"/>
      <c r="AZ24" s="798"/>
      <c r="BA24" s="798"/>
      <c r="BB24" s="798"/>
      <c r="BC24" s="798"/>
      <c r="BD24" s="734"/>
      <c r="BE24" s="735"/>
      <c r="BF24" s="735"/>
      <c r="BG24" s="735"/>
      <c r="BH24" s="735"/>
      <c r="BI24" s="735"/>
      <c r="BJ24" s="735"/>
      <c r="BK24" s="735"/>
      <c r="BL24" s="735"/>
      <c r="BM24" s="735"/>
      <c r="BN24" s="735"/>
      <c r="BO24" s="735"/>
      <c r="BP24" s="816"/>
      <c r="BQ24" s="738"/>
      <c r="BR24" s="738"/>
      <c r="BS24" s="738"/>
      <c r="BT24" s="738"/>
      <c r="BU24" s="738"/>
      <c r="BV24" s="738"/>
      <c r="BW24" s="739"/>
      <c r="BX24" s="856"/>
      <c r="BY24" s="801"/>
      <c r="BZ24" s="801"/>
      <c r="CA24" s="801"/>
      <c r="CB24" s="801"/>
      <c r="CC24" s="801"/>
      <c r="CD24" s="801"/>
      <c r="CE24" s="801"/>
      <c r="CF24" s="801"/>
      <c r="CG24" s="802"/>
      <c r="CH24" s="802"/>
      <c r="CI24" s="802"/>
      <c r="CJ24" s="802"/>
      <c r="CK24" s="802"/>
      <c r="CL24" s="801"/>
      <c r="CM24" s="801"/>
      <c r="CN24" s="801"/>
      <c r="CO24" s="801"/>
      <c r="CP24" s="801"/>
      <c r="CQ24" s="801"/>
      <c r="CR24" s="801"/>
      <c r="CS24" s="801"/>
      <c r="CT24" s="801"/>
      <c r="CU24" s="801"/>
      <c r="CV24" s="801"/>
      <c r="CW24" s="801"/>
      <c r="CX24" s="801"/>
      <c r="CY24" s="801"/>
      <c r="CZ24" s="801"/>
      <c r="DA24" s="801"/>
      <c r="DB24" s="801"/>
      <c r="DC24" s="802"/>
      <c r="DD24" s="802"/>
      <c r="DE24" s="802"/>
      <c r="DF24" s="802"/>
      <c r="DG24" s="802"/>
      <c r="DH24" s="803"/>
      <c r="DI24" s="824"/>
      <c r="DJ24" s="825"/>
      <c r="DK24" s="825"/>
      <c r="DL24" s="825"/>
      <c r="DM24" s="825"/>
      <c r="DN24" s="825"/>
      <c r="DO24" s="825"/>
      <c r="DP24" s="825"/>
      <c r="DQ24" s="825"/>
      <c r="DR24" s="825"/>
      <c r="DS24" s="825"/>
      <c r="DT24" s="825"/>
      <c r="DU24" s="825"/>
      <c r="DV24" s="825"/>
      <c r="DW24" s="825"/>
      <c r="DX24" s="825"/>
      <c r="DY24" s="826"/>
      <c r="DZ24" s="784" t="s">
        <v>398</v>
      </c>
      <c r="EA24" s="784"/>
      <c r="EB24" s="784"/>
      <c r="EC24" s="784"/>
      <c r="ED24" s="784"/>
      <c r="EE24" s="784"/>
      <c r="EF24" s="784"/>
      <c r="EG24" s="784"/>
      <c r="EH24" s="784"/>
      <c r="EI24" s="784"/>
      <c r="EJ24" s="784"/>
      <c r="EK24" s="784"/>
      <c r="EL24" s="784"/>
      <c r="EM24" s="784"/>
      <c r="EN24" s="784"/>
      <c r="EO24" s="784"/>
      <c r="EP24" s="784"/>
      <c r="EQ24" s="785">
        <v>2.0699999999999998</v>
      </c>
      <c r="ER24" s="785"/>
      <c r="ES24" s="785"/>
      <c r="ET24" s="785"/>
      <c r="EU24" s="785"/>
      <c r="EV24" s="785"/>
      <c r="EW24" s="785"/>
      <c r="EX24" s="785"/>
      <c r="EY24" s="776"/>
      <c r="EZ24" s="776"/>
      <c r="FA24" s="776"/>
      <c r="FB24" s="776"/>
      <c r="FC24" s="776"/>
      <c r="FD24" s="776"/>
      <c r="FE24" s="776"/>
      <c r="FF24" s="777"/>
      <c r="FG24" s="332"/>
    </row>
    <row r="25" spans="1:163" ht="8.65" customHeight="1">
      <c r="A25" s="797"/>
      <c r="B25" s="798"/>
      <c r="C25" s="798"/>
      <c r="D25" s="798"/>
      <c r="E25" s="798"/>
      <c r="F25" s="798"/>
      <c r="G25" s="798"/>
      <c r="H25" s="798"/>
      <c r="I25" s="798"/>
      <c r="J25" s="798"/>
      <c r="K25" s="798"/>
      <c r="L25" s="754"/>
      <c r="M25" s="755"/>
      <c r="N25" s="755"/>
      <c r="O25" s="755"/>
      <c r="P25" s="755"/>
      <c r="Q25" s="755"/>
      <c r="R25" s="755"/>
      <c r="S25" s="755"/>
      <c r="T25" s="755"/>
      <c r="U25" s="755"/>
      <c r="V25" s="755"/>
      <c r="W25" s="755"/>
      <c r="X25" s="755"/>
      <c r="Y25" s="755"/>
      <c r="Z25" s="755"/>
      <c r="AA25" s="756"/>
      <c r="AB25" s="760"/>
      <c r="AC25" s="761"/>
      <c r="AD25" s="761"/>
      <c r="AE25" s="761"/>
      <c r="AF25" s="762"/>
      <c r="AG25" s="765"/>
      <c r="AH25" s="761"/>
      <c r="AI25" s="761"/>
      <c r="AJ25" s="766"/>
      <c r="AK25" s="760"/>
      <c r="AL25" s="761"/>
      <c r="AM25" s="761"/>
      <c r="AN25" s="761"/>
      <c r="AO25" s="762"/>
      <c r="AP25" s="765"/>
      <c r="AQ25" s="761"/>
      <c r="AR25" s="761"/>
      <c r="AS25" s="768"/>
      <c r="AT25" s="799"/>
      <c r="AU25" s="800"/>
      <c r="AV25" s="800"/>
      <c r="AW25" s="800"/>
      <c r="AX25" s="800"/>
      <c r="AY25" s="800"/>
      <c r="AZ25" s="800"/>
      <c r="BA25" s="800"/>
      <c r="BB25" s="800"/>
      <c r="BC25" s="800"/>
      <c r="BD25" s="734"/>
      <c r="BE25" s="735"/>
      <c r="BF25" s="735"/>
      <c r="BG25" s="735"/>
      <c r="BH25" s="735"/>
      <c r="BI25" s="735"/>
      <c r="BJ25" s="735"/>
      <c r="BK25" s="735"/>
      <c r="BL25" s="735"/>
      <c r="BM25" s="735"/>
      <c r="BN25" s="735"/>
      <c r="BO25" s="735"/>
      <c r="BP25" s="816"/>
      <c r="BQ25" s="738"/>
      <c r="BR25" s="738"/>
      <c r="BS25" s="738"/>
      <c r="BT25" s="738"/>
      <c r="BU25" s="738"/>
      <c r="BV25" s="738"/>
      <c r="BW25" s="739"/>
      <c r="BX25" s="856"/>
      <c r="BY25" s="801"/>
      <c r="BZ25" s="801"/>
      <c r="CA25" s="801"/>
      <c r="CB25" s="801"/>
      <c r="CC25" s="801"/>
      <c r="CD25" s="801"/>
      <c r="CE25" s="801"/>
      <c r="CF25" s="801"/>
      <c r="CG25" s="802"/>
      <c r="CH25" s="802"/>
      <c r="CI25" s="802"/>
      <c r="CJ25" s="802"/>
      <c r="CK25" s="802"/>
      <c r="CL25" s="801"/>
      <c r="CM25" s="801"/>
      <c r="CN25" s="801"/>
      <c r="CO25" s="801"/>
      <c r="CP25" s="801"/>
      <c r="CQ25" s="801"/>
      <c r="CR25" s="801"/>
      <c r="CS25" s="801"/>
      <c r="CT25" s="801"/>
      <c r="CU25" s="801"/>
      <c r="CV25" s="801"/>
      <c r="CW25" s="801"/>
      <c r="CX25" s="801"/>
      <c r="CY25" s="801"/>
      <c r="CZ25" s="801"/>
      <c r="DA25" s="801"/>
      <c r="DB25" s="801"/>
      <c r="DC25" s="802"/>
      <c r="DD25" s="802"/>
      <c r="DE25" s="802"/>
      <c r="DF25" s="802"/>
      <c r="DG25" s="802"/>
      <c r="DH25" s="803"/>
      <c r="DI25" s="827"/>
      <c r="DJ25" s="828"/>
      <c r="DK25" s="828"/>
      <c r="DL25" s="828"/>
      <c r="DM25" s="828"/>
      <c r="DN25" s="828"/>
      <c r="DO25" s="828"/>
      <c r="DP25" s="828"/>
      <c r="DQ25" s="828"/>
      <c r="DR25" s="828"/>
      <c r="DS25" s="828"/>
      <c r="DT25" s="828"/>
      <c r="DU25" s="828"/>
      <c r="DV25" s="828"/>
      <c r="DW25" s="828"/>
      <c r="DX25" s="828"/>
      <c r="DY25" s="829"/>
      <c r="DZ25" s="784"/>
      <c r="EA25" s="784"/>
      <c r="EB25" s="784"/>
      <c r="EC25" s="784"/>
      <c r="ED25" s="784"/>
      <c r="EE25" s="784"/>
      <c r="EF25" s="784"/>
      <c r="EG25" s="784"/>
      <c r="EH25" s="784"/>
      <c r="EI25" s="784"/>
      <c r="EJ25" s="784"/>
      <c r="EK25" s="784"/>
      <c r="EL25" s="784"/>
      <c r="EM25" s="784"/>
      <c r="EN25" s="784"/>
      <c r="EO25" s="784"/>
      <c r="EP25" s="784"/>
      <c r="EQ25" s="785"/>
      <c r="ER25" s="785"/>
      <c r="ES25" s="785"/>
      <c r="ET25" s="785"/>
      <c r="EU25" s="785"/>
      <c r="EV25" s="785"/>
      <c r="EW25" s="785"/>
      <c r="EX25" s="785"/>
      <c r="EY25" s="776"/>
      <c r="EZ25" s="776"/>
      <c r="FA25" s="776"/>
      <c r="FB25" s="776"/>
      <c r="FC25" s="776"/>
      <c r="FD25" s="776"/>
      <c r="FE25" s="776"/>
      <c r="FF25" s="777"/>
      <c r="FG25" s="332"/>
    </row>
    <row r="26" spans="1:163" ht="8.65" customHeight="1">
      <c r="A26" s="797"/>
      <c r="B26" s="798"/>
      <c r="C26" s="798"/>
      <c r="D26" s="798"/>
      <c r="E26" s="798"/>
      <c r="F26" s="798"/>
      <c r="G26" s="798"/>
      <c r="H26" s="798"/>
      <c r="I26" s="798"/>
      <c r="J26" s="798"/>
      <c r="K26" s="798"/>
      <c r="L26" s="751" t="s">
        <v>311</v>
      </c>
      <c r="M26" s="752"/>
      <c r="N26" s="752"/>
      <c r="O26" s="752"/>
      <c r="P26" s="752"/>
      <c r="Q26" s="752"/>
      <c r="R26" s="752"/>
      <c r="S26" s="752"/>
      <c r="T26" s="752"/>
      <c r="U26" s="752"/>
      <c r="V26" s="752"/>
      <c r="W26" s="752"/>
      <c r="X26" s="752"/>
      <c r="Y26" s="752"/>
      <c r="Z26" s="752"/>
      <c r="AA26" s="753"/>
      <c r="AB26" s="757">
        <v>15.1</v>
      </c>
      <c r="AC26" s="758"/>
      <c r="AD26" s="758"/>
      <c r="AE26" s="758"/>
      <c r="AF26" s="759"/>
      <c r="AG26" s="763">
        <f t="shared" ref="AG26" si="10">AB26</f>
        <v>15.1</v>
      </c>
      <c r="AH26" s="758"/>
      <c r="AI26" s="758"/>
      <c r="AJ26" s="764"/>
      <c r="AK26" s="757">
        <v>5.0999999999999996</v>
      </c>
      <c r="AL26" s="758"/>
      <c r="AM26" s="758"/>
      <c r="AN26" s="758"/>
      <c r="AO26" s="759"/>
      <c r="AP26" s="763">
        <f t="shared" ref="AP26" si="11">AK26</f>
        <v>5.0999999999999996</v>
      </c>
      <c r="AQ26" s="758"/>
      <c r="AR26" s="758"/>
      <c r="AS26" s="767"/>
      <c r="AT26" s="795" t="s">
        <v>320</v>
      </c>
      <c r="AU26" s="796"/>
      <c r="AV26" s="796"/>
      <c r="AW26" s="796"/>
      <c r="AX26" s="796"/>
      <c r="AY26" s="796"/>
      <c r="AZ26" s="796"/>
      <c r="BA26" s="796"/>
      <c r="BB26" s="796"/>
      <c r="BC26" s="796"/>
      <c r="BD26" s="734"/>
      <c r="BE26" s="735"/>
      <c r="BF26" s="735"/>
      <c r="BG26" s="735"/>
      <c r="BH26" s="735"/>
      <c r="BI26" s="735"/>
      <c r="BJ26" s="735">
        <v>5</v>
      </c>
      <c r="BK26" s="735"/>
      <c r="BL26" s="735"/>
      <c r="BM26" s="735"/>
      <c r="BN26" s="735"/>
      <c r="BO26" s="735"/>
      <c r="BP26" s="816"/>
      <c r="BQ26" s="738"/>
      <c r="BR26" s="738"/>
      <c r="BS26" s="738"/>
      <c r="BT26" s="738"/>
      <c r="BU26" s="738"/>
      <c r="BV26" s="738"/>
      <c r="BW26" s="739"/>
      <c r="BX26" s="856"/>
      <c r="BY26" s="801"/>
      <c r="BZ26" s="801"/>
      <c r="CA26" s="801"/>
      <c r="CB26" s="801"/>
      <c r="CC26" s="801"/>
      <c r="CD26" s="801"/>
      <c r="CE26" s="801"/>
      <c r="CF26" s="801"/>
      <c r="CG26" s="802"/>
      <c r="CH26" s="802"/>
      <c r="CI26" s="802"/>
      <c r="CJ26" s="802"/>
      <c r="CK26" s="802"/>
      <c r="CL26" s="850" t="s">
        <v>319</v>
      </c>
      <c r="CM26" s="850"/>
      <c r="CN26" s="850"/>
      <c r="CO26" s="850"/>
      <c r="CP26" s="850"/>
      <c r="CQ26" s="850"/>
      <c r="CR26" s="850"/>
      <c r="CS26" s="850"/>
      <c r="CT26" s="850"/>
      <c r="CU26" s="850"/>
      <c r="CV26" s="850"/>
      <c r="CW26" s="850"/>
      <c r="CX26" s="850"/>
      <c r="CY26" s="850"/>
      <c r="CZ26" s="850"/>
      <c r="DA26" s="850"/>
      <c r="DB26" s="850"/>
      <c r="DC26" s="819">
        <v>0.32</v>
      </c>
      <c r="DD26" s="819"/>
      <c r="DE26" s="819"/>
      <c r="DF26" s="819"/>
      <c r="DG26" s="819"/>
      <c r="DH26" s="820"/>
      <c r="DI26" s="851" t="s">
        <v>436</v>
      </c>
      <c r="DJ26" s="831"/>
      <c r="DK26" s="831"/>
      <c r="DL26" s="831"/>
      <c r="DM26" s="831"/>
      <c r="DN26" s="831"/>
      <c r="DO26" s="831"/>
      <c r="DP26" s="831"/>
      <c r="DQ26" s="831"/>
      <c r="DR26" s="831"/>
      <c r="DS26" s="831"/>
      <c r="DT26" s="831"/>
      <c r="DU26" s="831"/>
      <c r="DV26" s="831"/>
      <c r="DW26" s="831"/>
      <c r="DX26" s="831"/>
      <c r="DY26" s="832"/>
      <c r="DZ26" s="784" t="s">
        <v>312</v>
      </c>
      <c r="EA26" s="784"/>
      <c r="EB26" s="784"/>
      <c r="EC26" s="784"/>
      <c r="ED26" s="784"/>
      <c r="EE26" s="784"/>
      <c r="EF26" s="784"/>
      <c r="EG26" s="784"/>
      <c r="EH26" s="784"/>
      <c r="EI26" s="784"/>
      <c r="EJ26" s="784"/>
      <c r="EK26" s="784"/>
      <c r="EL26" s="784"/>
      <c r="EM26" s="784"/>
      <c r="EN26" s="784"/>
      <c r="EO26" s="784"/>
      <c r="EP26" s="784"/>
      <c r="EQ26" s="786">
        <v>2.2799999999999998</v>
      </c>
      <c r="ER26" s="787"/>
      <c r="ES26" s="787"/>
      <c r="ET26" s="787"/>
      <c r="EU26" s="787"/>
      <c r="EV26" s="787"/>
      <c r="EW26" s="787"/>
      <c r="EX26" s="788"/>
      <c r="EY26" s="844">
        <v>4325</v>
      </c>
      <c r="EZ26" s="845"/>
      <c r="FA26" s="845"/>
      <c r="FB26" s="845"/>
      <c r="FC26" s="845"/>
      <c r="FD26" s="845"/>
      <c r="FE26" s="845"/>
      <c r="FF26" s="846"/>
      <c r="FG26" s="332"/>
    </row>
    <row r="27" spans="1:163" ht="8.65" customHeight="1">
      <c r="A27" s="797"/>
      <c r="B27" s="798"/>
      <c r="C27" s="798"/>
      <c r="D27" s="798"/>
      <c r="E27" s="798"/>
      <c r="F27" s="798"/>
      <c r="G27" s="798"/>
      <c r="H27" s="798"/>
      <c r="I27" s="798"/>
      <c r="J27" s="798"/>
      <c r="K27" s="798"/>
      <c r="L27" s="754"/>
      <c r="M27" s="755"/>
      <c r="N27" s="755"/>
      <c r="O27" s="755"/>
      <c r="P27" s="755"/>
      <c r="Q27" s="755"/>
      <c r="R27" s="755"/>
      <c r="S27" s="755"/>
      <c r="T27" s="755"/>
      <c r="U27" s="755"/>
      <c r="V27" s="755"/>
      <c r="W27" s="755"/>
      <c r="X27" s="755"/>
      <c r="Y27" s="755"/>
      <c r="Z27" s="755"/>
      <c r="AA27" s="756"/>
      <c r="AB27" s="760"/>
      <c r="AC27" s="761"/>
      <c r="AD27" s="761"/>
      <c r="AE27" s="761"/>
      <c r="AF27" s="762"/>
      <c r="AG27" s="765"/>
      <c r="AH27" s="761"/>
      <c r="AI27" s="761"/>
      <c r="AJ27" s="766"/>
      <c r="AK27" s="760"/>
      <c r="AL27" s="761"/>
      <c r="AM27" s="761"/>
      <c r="AN27" s="761"/>
      <c r="AO27" s="762"/>
      <c r="AP27" s="765"/>
      <c r="AQ27" s="761"/>
      <c r="AR27" s="761"/>
      <c r="AS27" s="768"/>
      <c r="AT27" s="797"/>
      <c r="AU27" s="798"/>
      <c r="AV27" s="798"/>
      <c r="AW27" s="798"/>
      <c r="AX27" s="798"/>
      <c r="AY27" s="798"/>
      <c r="AZ27" s="798"/>
      <c r="BA27" s="798"/>
      <c r="BB27" s="798"/>
      <c r="BC27" s="798"/>
      <c r="BD27" s="734"/>
      <c r="BE27" s="735"/>
      <c r="BF27" s="735"/>
      <c r="BG27" s="735"/>
      <c r="BH27" s="735"/>
      <c r="BI27" s="735"/>
      <c r="BJ27" s="735"/>
      <c r="BK27" s="735"/>
      <c r="BL27" s="735"/>
      <c r="BM27" s="735"/>
      <c r="BN27" s="735"/>
      <c r="BO27" s="735"/>
      <c r="BP27" s="816"/>
      <c r="BQ27" s="738"/>
      <c r="BR27" s="738"/>
      <c r="BS27" s="738"/>
      <c r="BT27" s="738"/>
      <c r="BU27" s="738"/>
      <c r="BV27" s="738"/>
      <c r="BW27" s="739"/>
      <c r="BX27" s="856"/>
      <c r="BY27" s="801"/>
      <c r="BZ27" s="801"/>
      <c r="CA27" s="801"/>
      <c r="CB27" s="801"/>
      <c r="CC27" s="801"/>
      <c r="CD27" s="801"/>
      <c r="CE27" s="801"/>
      <c r="CF27" s="801"/>
      <c r="CG27" s="802"/>
      <c r="CH27" s="802"/>
      <c r="CI27" s="802"/>
      <c r="CJ27" s="802"/>
      <c r="CK27" s="802"/>
      <c r="CL27" s="850"/>
      <c r="CM27" s="850"/>
      <c r="CN27" s="850"/>
      <c r="CO27" s="850"/>
      <c r="CP27" s="850"/>
      <c r="CQ27" s="850"/>
      <c r="CR27" s="850"/>
      <c r="CS27" s="850"/>
      <c r="CT27" s="850"/>
      <c r="CU27" s="850"/>
      <c r="CV27" s="850"/>
      <c r="CW27" s="850"/>
      <c r="CX27" s="850"/>
      <c r="CY27" s="850"/>
      <c r="CZ27" s="850"/>
      <c r="DA27" s="850"/>
      <c r="DB27" s="850"/>
      <c r="DC27" s="819"/>
      <c r="DD27" s="819"/>
      <c r="DE27" s="819"/>
      <c r="DF27" s="819"/>
      <c r="DG27" s="819"/>
      <c r="DH27" s="820"/>
      <c r="DI27" s="852"/>
      <c r="DJ27" s="834"/>
      <c r="DK27" s="834"/>
      <c r="DL27" s="834"/>
      <c r="DM27" s="834"/>
      <c r="DN27" s="834"/>
      <c r="DO27" s="834"/>
      <c r="DP27" s="834"/>
      <c r="DQ27" s="834"/>
      <c r="DR27" s="834"/>
      <c r="DS27" s="834"/>
      <c r="DT27" s="834"/>
      <c r="DU27" s="834"/>
      <c r="DV27" s="834"/>
      <c r="DW27" s="834"/>
      <c r="DX27" s="834"/>
      <c r="DY27" s="835"/>
      <c r="DZ27" s="784"/>
      <c r="EA27" s="784"/>
      <c r="EB27" s="784"/>
      <c r="EC27" s="784"/>
      <c r="ED27" s="784"/>
      <c r="EE27" s="784"/>
      <c r="EF27" s="784"/>
      <c r="EG27" s="784"/>
      <c r="EH27" s="784"/>
      <c r="EI27" s="784"/>
      <c r="EJ27" s="784"/>
      <c r="EK27" s="784"/>
      <c r="EL27" s="784"/>
      <c r="EM27" s="784"/>
      <c r="EN27" s="784"/>
      <c r="EO27" s="784"/>
      <c r="EP27" s="784"/>
      <c r="EQ27" s="792"/>
      <c r="ER27" s="793"/>
      <c r="ES27" s="793"/>
      <c r="ET27" s="793"/>
      <c r="EU27" s="793"/>
      <c r="EV27" s="793"/>
      <c r="EW27" s="793"/>
      <c r="EX27" s="794"/>
      <c r="EY27" s="847"/>
      <c r="EZ27" s="848"/>
      <c r="FA27" s="848"/>
      <c r="FB27" s="848"/>
      <c r="FC27" s="848"/>
      <c r="FD27" s="848"/>
      <c r="FE27" s="848"/>
      <c r="FF27" s="849"/>
      <c r="FG27" s="332"/>
    </row>
    <row r="28" spans="1:163" ht="8.65" customHeight="1">
      <c r="A28" s="797"/>
      <c r="B28" s="798"/>
      <c r="C28" s="798"/>
      <c r="D28" s="798"/>
      <c r="E28" s="798"/>
      <c r="F28" s="798"/>
      <c r="G28" s="798"/>
      <c r="H28" s="798"/>
      <c r="I28" s="798"/>
      <c r="J28" s="798"/>
      <c r="K28" s="798"/>
      <c r="L28" s="751" t="s">
        <v>315</v>
      </c>
      <c r="M28" s="752"/>
      <c r="N28" s="752"/>
      <c r="O28" s="752"/>
      <c r="P28" s="752"/>
      <c r="Q28" s="752"/>
      <c r="R28" s="752"/>
      <c r="S28" s="752"/>
      <c r="T28" s="752"/>
      <c r="U28" s="752"/>
      <c r="V28" s="752"/>
      <c r="W28" s="752"/>
      <c r="X28" s="752"/>
      <c r="Y28" s="752"/>
      <c r="Z28" s="752"/>
      <c r="AA28" s="753"/>
      <c r="AB28" s="757">
        <v>16</v>
      </c>
      <c r="AC28" s="758"/>
      <c r="AD28" s="758"/>
      <c r="AE28" s="758"/>
      <c r="AF28" s="759"/>
      <c r="AG28" s="763">
        <f t="shared" ref="AG28" si="12">AB28</f>
        <v>16</v>
      </c>
      <c r="AH28" s="758"/>
      <c r="AI28" s="758"/>
      <c r="AJ28" s="764"/>
      <c r="AK28" s="757">
        <v>5.6</v>
      </c>
      <c r="AL28" s="758"/>
      <c r="AM28" s="758"/>
      <c r="AN28" s="758"/>
      <c r="AO28" s="759"/>
      <c r="AP28" s="763">
        <f t="shared" ref="AP28" si="13">AK28</f>
        <v>5.6</v>
      </c>
      <c r="AQ28" s="758"/>
      <c r="AR28" s="758"/>
      <c r="AS28" s="767"/>
      <c r="AT28" s="797"/>
      <c r="AU28" s="798"/>
      <c r="AV28" s="798"/>
      <c r="AW28" s="798"/>
      <c r="AX28" s="798"/>
      <c r="AY28" s="798"/>
      <c r="AZ28" s="798"/>
      <c r="BA28" s="798"/>
      <c r="BB28" s="798"/>
      <c r="BC28" s="798"/>
      <c r="BD28" s="734"/>
      <c r="BE28" s="735"/>
      <c r="BF28" s="735"/>
      <c r="BG28" s="735"/>
      <c r="BH28" s="735"/>
      <c r="BI28" s="735"/>
      <c r="BJ28" s="735"/>
      <c r="BK28" s="735"/>
      <c r="BL28" s="735"/>
      <c r="BM28" s="735"/>
      <c r="BN28" s="735"/>
      <c r="BO28" s="735"/>
      <c r="BP28" s="816"/>
      <c r="BQ28" s="738"/>
      <c r="BR28" s="738"/>
      <c r="BS28" s="738"/>
      <c r="BT28" s="738"/>
      <c r="BU28" s="738"/>
      <c r="BV28" s="738"/>
      <c r="BW28" s="739"/>
      <c r="BX28" s="856"/>
      <c r="BY28" s="801"/>
      <c r="BZ28" s="801"/>
      <c r="CA28" s="801"/>
      <c r="CB28" s="801"/>
      <c r="CC28" s="801"/>
      <c r="CD28" s="801"/>
      <c r="CE28" s="801"/>
      <c r="CF28" s="801"/>
      <c r="CG28" s="802"/>
      <c r="CH28" s="802"/>
      <c r="CI28" s="802"/>
      <c r="CJ28" s="802"/>
      <c r="CK28" s="802"/>
      <c r="CL28" s="850"/>
      <c r="CM28" s="850"/>
      <c r="CN28" s="850"/>
      <c r="CO28" s="850"/>
      <c r="CP28" s="850"/>
      <c r="CQ28" s="850"/>
      <c r="CR28" s="850"/>
      <c r="CS28" s="850"/>
      <c r="CT28" s="850"/>
      <c r="CU28" s="850"/>
      <c r="CV28" s="850"/>
      <c r="CW28" s="850"/>
      <c r="CX28" s="850"/>
      <c r="CY28" s="850"/>
      <c r="CZ28" s="850"/>
      <c r="DA28" s="850"/>
      <c r="DB28" s="850"/>
      <c r="DC28" s="819"/>
      <c r="DD28" s="819"/>
      <c r="DE28" s="819"/>
      <c r="DF28" s="819"/>
      <c r="DG28" s="819"/>
      <c r="DH28" s="820"/>
      <c r="DI28" s="852"/>
      <c r="DJ28" s="834"/>
      <c r="DK28" s="834"/>
      <c r="DL28" s="834"/>
      <c r="DM28" s="834"/>
      <c r="DN28" s="834"/>
      <c r="DO28" s="834"/>
      <c r="DP28" s="834"/>
      <c r="DQ28" s="834"/>
      <c r="DR28" s="834"/>
      <c r="DS28" s="834"/>
      <c r="DT28" s="834"/>
      <c r="DU28" s="834"/>
      <c r="DV28" s="834"/>
      <c r="DW28" s="834"/>
      <c r="DX28" s="834"/>
      <c r="DY28" s="835"/>
      <c r="DZ28" s="784" t="s">
        <v>397</v>
      </c>
      <c r="EA28" s="784"/>
      <c r="EB28" s="784"/>
      <c r="EC28" s="784"/>
      <c r="ED28" s="784"/>
      <c r="EE28" s="784"/>
      <c r="EF28" s="784"/>
      <c r="EG28" s="784"/>
      <c r="EH28" s="784"/>
      <c r="EI28" s="784"/>
      <c r="EJ28" s="784"/>
      <c r="EK28" s="784"/>
      <c r="EL28" s="784"/>
      <c r="EM28" s="784"/>
      <c r="EN28" s="784"/>
      <c r="EO28" s="784"/>
      <c r="EP28" s="784"/>
      <c r="EQ28" s="786">
        <v>2.5299999999999998</v>
      </c>
      <c r="ER28" s="787"/>
      <c r="ES28" s="787"/>
      <c r="ET28" s="787"/>
      <c r="EU28" s="787"/>
      <c r="EV28" s="787"/>
      <c r="EW28" s="787"/>
      <c r="EX28" s="788"/>
      <c r="EY28" s="844">
        <v>3300</v>
      </c>
      <c r="EZ28" s="845"/>
      <c r="FA28" s="845"/>
      <c r="FB28" s="845"/>
      <c r="FC28" s="845"/>
      <c r="FD28" s="845"/>
      <c r="FE28" s="845"/>
      <c r="FF28" s="846"/>
      <c r="FG28" s="332"/>
    </row>
    <row r="29" spans="1:163" ht="8.65" customHeight="1">
      <c r="A29" s="799"/>
      <c r="B29" s="800"/>
      <c r="C29" s="800"/>
      <c r="D29" s="800"/>
      <c r="E29" s="800"/>
      <c r="F29" s="800"/>
      <c r="G29" s="800"/>
      <c r="H29" s="800"/>
      <c r="I29" s="800"/>
      <c r="J29" s="800"/>
      <c r="K29" s="800"/>
      <c r="L29" s="754"/>
      <c r="M29" s="755"/>
      <c r="N29" s="755"/>
      <c r="O29" s="755"/>
      <c r="P29" s="755"/>
      <c r="Q29" s="755"/>
      <c r="R29" s="755"/>
      <c r="S29" s="755"/>
      <c r="T29" s="755"/>
      <c r="U29" s="755"/>
      <c r="V29" s="755"/>
      <c r="W29" s="755"/>
      <c r="X29" s="755"/>
      <c r="Y29" s="755"/>
      <c r="Z29" s="755"/>
      <c r="AA29" s="756"/>
      <c r="AB29" s="760"/>
      <c r="AC29" s="761"/>
      <c r="AD29" s="761"/>
      <c r="AE29" s="761"/>
      <c r="AF29" s="762"/>
      <c r="AG29" s="765"/>
      <c r="AH29" s="761"/>
      <c r="AI29" s="761"/>
      <c r="AJ29" s="766"/>
      <c r="AK29" s="760"/>
      <c r="AL29" s="761"/>
      <c r="AM29" s="761"/>
      <c r="AN29" s="761"/>
      <c r="AO29" s="762"/>
      <c r="AP29" s="765"/>
      <c r="AQ29" s="761"/>
      <c r="AR29" s="761"/>
      <c r="AS29" s="768"/>
      <c r="AT29" s="797"/>
      <c r="AU29" s="798"/>
      <c r="AV29" s="798"/>
      <c r="AW29" s="798"/>
      <c r="AX29" s="798"/>
      <c r="AY29" s="798"/>
      <c r="AZ29" s="798"/>
      <c r="BA29" s="798"/>
      <c r="BB29" s="798"/>
      <c r="BC29" s="798"/>
      <c r="BD29" s="734"/>
      <c r="BE29" s="735"/>
      <c r="BF29" s="735"/>
      <c r="BG29" s="735"/>
      <c r="BH29" s="735"/>
      <c r="BI29" s="735"/>
      <c r="BJ29" s="735"/>
      <c r="BK29" s="735"/>
      <c r="BL29" s="735"/>
      <c r="BM29" s="735"/>
      <c r="BN29" s="735"/>
      <c r="BO29" s="735"/>
      <c r="BP29" s="816"/>
      <c r="BQ29" s="738"/>
      <c r="BR29" s="738"/>
      <c r="BS29" s="738"/>
      <c r="BT29" s="738"/>
      <c r="BU29" s="738"/>
      <c r="BV29" s="738"/>
      <c r="BW29" s="739"/>
      <c r="BX29" s="856"/>
      <c r="BY29" s="801"/>
      <c r="BZ29" s="801"/>
      <c r="CA29" s="801"/>
      <c r="CB29" s="801"/>
      <c r="CC29" s="801"/>
      <c r="CD29" s="801"/>
      <c r="CE29" s="801"/>
      <c r="CF29" s="801"/>
      <c r="CG29" s="802"/>
      <c r="CH29" s="802"/>
      <c r="CI29" s="802"/>
      <c r="CJ29" s="802"/>
      <c r="CK29" s="802"/>
      <c r="CL29" s="850"/>
      <c r="CM29" s="850"/>
      <c r="CN29" s="850"/>
      <c r="CO29" s="850"/>
      <c r="CP29" s="850"/>
      <c r="CQ29" s="850"/>
      <c r="CR29" s="850"/>
      <c r="CS29" s="850"/>
      <c r="CT29" s="850"/>
      <c r="CU29" s="850"/>
      <c r="CV29" s="850"/>
      <c r="CW29" s="850"/>
      <c r="CX29" s="850"/>
      <c r="CY29" s="850"/>
      <c r="CZ29" s="850"/>
      <c r="DA29" s="850"/>
      <c r="DB29" s="850"/>
      <c r="DC29" s="819"/>
      <c r="DD29" s="819"/>
      <c r="DE29" s="819"/>
      <c r="DF29" s="819"/>
      <c r="DG29" s="819"/>
      <c r="DH29" s="820"/>
      <c r="DI29" s="852"/>
      <c r="DJ29" s="834"/>
      <c r="DK29" s="834"/>
      <c r="DL29" s="834"/>
      <c r="DM29" s="834"/>
      <c r="DN29" s="834"/>
      <c r="DO29" s="834"/>
      <c r="DP29" s="834"/>
      <c r="DQ29" s="834"/>
      <c r="DR29" s="834"/>
      <c r="DS29" s="834"/>
      <c r="DT29" s="834"/>
      <c r="DU29" s="834"/>
      <c r="DV29" s="834"/>
      <c r="DW29" s="834"/>
      <c r="DX29" s="834"/>
      <c r="DY29" s="835"/>
      <c r="DZ29" s="784"/>
      <c r="EA29" s="784"/>
      <c r="EB29" s="784"/>
      <c r="EC29" s="784"/>
      <c r="ED29" s="784"/>
      <c r="EE29" s="784"/>
      <c r="EF29" s="784"/>
      <c r="EG29" s="784"/>
      <c r="EH29" s="784"/>
      <c r="EI29" s="784"/>
      <c r="EJ29" s="784"/>
      <c r="EK29" s="784"/>
      <c r="EL29" s="784"/>
      <c r="EM29" s="784"/>
      <c r="EN29" s="784"/>
      <c r="EO29" s="784"/>
      <c r="EP29" s="784"/>
      <c r="EQ29" s="792"/>
      <c r="ER29" s="793"/>
      <c r="ES29" s="793"/>
      <c r="ET29" s="793"/>
      <c r="EU29" s="793"/>
      <c r="EV29" s="793"/>
      <c r="EW29" s="793"/>
      <c r="EX29" s="794"/>
      <c r="EY29" s="847"/>
      <c r="EZ29" s="848"/>
      <c r="FA29" s="848"/>
      <c r="FB29" s="848"/>
      <c r="FC29" s="848"/>
      <c r="FD29" s="848"/>
      <c r="FE29" s="848"/>
      <c r="FF29" s="849"/>
      <c r="FG29" s="332"/>
    </row>
    <row r="30" spans="1:163" ht="8.65" customHeight="1">
      <c r="A30" s="795" t="s">
        <v>317</v>
      </c>
      <c r="B30" s="796"/>
      <c r="C30" s="796"/>
      <c r="D30" s="796"/>
      <c r="E30" s="796"/>
      <c r="F30" s="796"/>
      <c r="G30" s="796"/>
      <c r="H30" s="796"/>
      <c r="I30" s="796"/>
      <c r="J30" s="796"/>
      <c r="K30" s="796"/>
      <c r="L30" s="751" t="s">
        <v>305</v>
      </c>
      <c r="M30" s="752"/>
      <c r="N30" s="752"/>
      <c r="O30" s="752"/>
      <c r="P30" s="752"/>
      <c r="Q30" s="752"/>
      <c r="R30" s="752"/>
      <c r="S30" s="752"/>
      <c r="T30" s="752"/>
      <c r="U30" s="752"/>
      <c r="V30" s="752"/>
      <c r="W30" s="752"/>
      <c r="X30" s="752"/>
      <c r="Y30" s="752"/>
      <c r="Z30" s="752"/>
      <c r="AA30" s="753"/>
      <c r="AB30" s="757">
        <v>14.8</v>
      </c>
      <c r="AC30" s="758"/>
      <c r="AD30" s="758"/>
      <c r="AE30" s="758"/>
      <c r="AF30" s="759"/>
      <c r="AG30" s="763">
        <f t="shared" ref="AG30" si="14">AB30</f>
        <v>14.8</v>
      </c>
      <c r="AH30" s="758"/>
      <c r="AI30" s="758"/>
      <c r="AJ30" s="764"/>
      <c r="AK30" s="757">
        <v>5.0999999999999996</v>
      </c>
      <c r="AL30" s="758"/>
      <c r="AM30" s="758"/>
      <c r="AN30" s="758"/>
      <c r="AO30" s="759"/>
      <c r="AP30" s="763">
        <f t="shared" ref="AP30" si="15">AK30</f>
        <v>5.0999999999999996</v>
      </c>
      <c r="AQ30" s="758"/>
      <c r="AR30" s="758"/>
      <c r="AS30" s="767"/>
      <c r="AT30" s="797"/>
      <c r="AU30" s="798"/>
      <c r="AV30" s="798"/>
      <c r="AW30" s="798"/>
      <c r="AX30" s="798"/>
      <c r="AY30" s="798"/>
      <c r="AZ30" s="798"/>
      <c r="BA30" s="798"/>
      <c r="BB30" s="798"/>
      <c r="BC30" s="798"/>
      <c r="BD30" s="734"/>
      <c r="BE30" s="735"/>
      <c r="BF30" s="735"/>
      <c r="BG30" s="735"/>
      <c r="BH30" s="735"/>
      <c r="BI30" s="735"/>
      <c r="BJ30" s="735"/>
      <c r="BK30" s="735"/>
      <c r="BL30" s="735"/>
      <c r="BM30" s="735"/>
      <c r="BN30" s="735"/>
      <c r="BO30" s="735"/>
      <c r="BP30" s="816"/>
      <c r="BQ30" s="738"/>
      <c r="BR30" s="738"/>
      <c r="BS30" s="738"/>
      <c r="BT30" s="738"/>
      <c r="BU30" s="738"/>
      <c r="BV30" s="738"/>
      <c r="BW30" s="739"/>
      <c r="BX30" s="856"/>
      <c r="BY30" s="801"/>
      <c r="BZ30" s="801"/>
      <c r="CA30" s="801"/>
      <c r="CB30" s="801"/>
      <c r="CC30" s="801"/>
      <c r="CD30" s="801"/>
      <c r="CE30" s="801"/>
      <c r="CF30" s="801"/>
      <c r="CG30" s="802"/>
      <c r="CH30" s="802"/>
      <c r="CI30" s="802"/>
      <c r="CJ30" s="802"/>
      <c r="CK30" s="802"/>
      <c r="CL30" s="850"/>
      <c r="CM30" s="850"/>
      <c r="CN30" s="850"/>
      <c r="CO30" s="850"/>
      <c r="CP30" s="850"/>
      <c r="CQ30" s="850"/>
      <c r="CR30" s="850"/>
      <c r="CS30" s="850"/>
      <c r="CT30" s="850"/>
      <c r="CU30" s="850"/>
      <c r="CV30" s="850"/>
      <c r="CW30" s="850"/>
      <c r="CX30" s="850"/>
      <c r="CY30" s="850"/>
      <c r="CZ30" s="850"/>
      <c r="DA30" s="850"/>
      <c r="DB30" s="850"/>
      <c r="DC30" s="819"/>
      <c r="DD30" s="819"/>
      <c r="DE30" s="819"/>
      <c r="DF30" s="819"/>
      <c r="DG30" s="819"/>
      <c r="DH30" s="820"/>
      <c r="DI30" s="852"/>
      <c r="DJ30" s="834"/>
      <c r="DK30" s="834"/>
      <c r="DL30" s="834"/>
      <c r="DM30" s="834"/>
      <c r="DN30" s="834"/>
      <c r="DO30" s="834"/>
      <c r="DP30" s="834"/>
      <c r="DQ30" s="834"/>
      <c r="DR30" s="834"/>
      <c r="DS30" s="834"/>
      <c r="DT30" s="834"/>
      <c r="DU30" s="834"/>
      <c r="DV30" s="834"/>
      <c r="DW30" s="834"/>
      <c r="DX30" s="834"/>
      <c r="DY30" s="835"/>
      <c r="DZ30" s="784" t="s">
        <v>318</v>
      </c>
      <c r="EA30" s="784"/>
      <c r="EB30" s="784"/>
      <c r="EC30" s="784"/>
      <c r="ED30" s="784"/>
      <c r="EE30" s="784"/>
      <c r="EF30" s="784"/>
      <c r="EG30" s="784"/>
      <c r="EH30" s="784"/>
      <c r="EI30" s="784"/>
      <c r="EJ30" s="784"/>
      <c r="EK30" s="784"/>
      <c r="EL30" s="784"/>
      <c r="EM30" s="784"/>
      <c r="EN30" s="784"/>
      <c r="EO30" s="784"/>
      <c r="EP30" s="784"/>
      <c r="EQ30" s="785">
        <v>3.05</v>
      </c>
      <c r="ER30" s="785"/>
      <c r="ES30" s="785"/>
      <c r="ET30" s="785"/>
      <c r="EU30" s="785"/>
      <c r="EV30" s="785"/>
      <c r="EW30" s="785"/>
      <c r="EX30" s="785"/>
      <c r="EY30" s="817">
        <v>2975</v>
      </c>
      <c r="EZ30" s="817"/>
      <c r="FA30" s="817"/>
      <c r="FB30" s="817"/>
      <c r="FC30" s="817"/>
      <c r="FD30" s="817"/>
      <c r="FE30" s="817"/>
      <c r="FF30" s="818"/>
      <c r="FG30" s="332"/>
    </row>
    <row r="31" spans="1:163" ht="8.65" customHeight="1">
      <c r="A31" s="797"/>
      <c r="B31" s="798"/>
      <c r="C31" s="798"/>
      <c r="D31" s="798"/>
      <c r="E31" s="798"/>
      <c r="F31" s="798"/>
      <c r="G31" s="798"/>
      <c r="H31" s="798"/>
      <c r="I31" s="798"/>
      <c r="J31" s="798"/>
      <c r="K31" s="798"/>
      <c r="L31" s="754"/>
      <c r="M31" s="755"/>
      <c r="N31" s="755"/>
      <c r="O31" s="755"/>
      <c r="P31" s="755"/>
      <c r="Q31" s="755"/>
      <c r="R31" s="755"/>
      <c r="S31" s="755"/>
      <c r="T31" s="755"/>
      <c r="U31" s="755"/>
      <c r="V31" s="755"/>
      <c r="W31" s="755"/>
      <c r="X31" s="755"/>
      <c r="Y31" s="755"/>
      <c r="Z31" s="755"/>
      <c r="AA31" s="756"/>
      <c r="AB31" s="760"/>
      <c r="AC31" s="761"/>
      <c r="AD31" s="761"/>
      <c r="AE31" s="761"/>
      <c r="AF31" s="762"/>
      <c r="AG31" s="765"/>
      <c r="AH31" s="761"/>
      <c r="AI31" s="761"/>
      <c r="AJ31" s="766"/>
      <c r="AK31" s="760"/>
      <c r="AL31" s="761"/>
      <c r="AM31" s="761"/>
      <c r="AN31" s="761"/>
      <c r="AO31" s="762"/>
      <c r="AP31" s="765"/>
      <c r="AQ31" s="761"/>
      <c r="AR31" s="761"/>
      <c r="AS31" s="768"/>
      <c r="AT31" s="797"/>
      <c r="AU31" s="798"/>
      <c r="AV31" s="798"/>
      <c r="AW31" s="798"/>
      <c r="AX31" s="798"/>
      <c r="AY31" s="798"/>
      <c r="AZ31" s="798"/>
      <c r="BA31" s="798"/>
      <c r="BB31" s="798"/>
      <c r="BC31" s="798"/>
      <c r="BD31" s="734"/>
      <c r="BE31" s="735"/>
      <c r="BF31" s="735"/>
      <c r="BG31" s="735"/>
      <c r="BH31" s="735"/>
      <c r="BI31" s="735"/>
      <c r="BJ31" s="735"/>
      <c r="BK31" s="735"/>
      <c r="BL31" s="735"/>
      <c r="BM31" s="735"/>
      <c r="BN31" s="735"/>
      <c r="BO31" s="735"/>
      <c r="BP31" s="816"/>
      <c r="BQ31" s="738"/>
      <c r="BR31" s="738"/>
      <c r="BS31" s="738"/>
      <c r="BT31" s="738"/>
      <c r="BU31" s="738"/>
      <c r="BV31" s="738"/>
      <c r="BW31" s="739"/>
      <c r="BX31" s="856"/>
      <c r="BY31" s="801"/>
      <c r="BZ31" s="801"/>
      <c r="CA31" s="801"/>
      <c r="CB31" s="801"/>
      <c r="CC31" s="801"/>
      <c r="CD31" s="801"/>
      <c r="CE31" s="801"/>
      <c r="CF31" s="801"/>
      <c r="CG31" s="802"/>
      <c r="CH31" s="802"/>
      <c r="CI31" s="802"/>
      <c r="CJ31" s="802"/>
      <c r="CK31" s="802"/>
      <c r="CL31" s="850"/>
      <c r="CM31" s="850"/>
      <c r="CN31" s="850"/>
      <c r="CO31" s="850"/>
      <c r="CP31" s="850"/>
      <c r="CQ31" s="850"/>
      <c r="CR31" s="850"/>
      <c r="CS31" s="850"/>
      <c r="CT31" s="850"/>
      <c r="CU31" s="850"/>
      <c r="CV31" s="850"/>
      <c r="CW31" s="850"/>
      <c r="CX31" s="850"/>
      <c r="CY31" s="850"/>
      <c r="CZ31" s="850"/>
      <c r="DA31" s="850"/>
      <c r="DB31" s="850"/>
      <c r="DC31" s="819"/>
      <c r="DD31" s="819"/>
      <c r="DE31" s="819"/>
      <c r="DF31" s="819"/>
      <c r="DG31" s="819"/>
      <c r="DH31" s="820"/>
      <c r="DI31" s="852"/>
      <c r="DJ31" s="834"/>
      <c r="DK31" s="834"/>
      <c r="DL31" s="834"/>
      <c r="DM31" s="834"/>
      <c r="DN31" s="834"/>
      <c r="DO31" s="834"/>
      <c r="DP31" s="834"/>
      <c r="DQ31" s="834"/>
      <c r="DR31" s="834"/>
      <c r="DS31" s="834"/>
      <c r="DT31" s="834"/>
      <c r="DU31" s="834"/>
      <c r="DV31" s="834"/>
      <c r="DW31" s="834"/>
      <c r="DX31" s="834"/>
      <c r="DY31" s="835"/>
      <c r="DZ31" s="784"/>
      <c r="EA31" s="784"/>
      <c r="EB31" s="784"/>
      <c r="EC31" s="784"/>
      <c r="ED31" s="784"/>
      <c r="EE31" s="784"/>
      <c r="EF31" s="784"/>
      <c r="EG31" s="784"/>
      <c r="EH31" s="784"/>
      <c r="EI31" s="784"/>
      <c r="EJ31" s="784"/>
      <c r="EK31" s="784"/>
      <c r="EL31" s="784"/>
      <c r="EM31" s="784"/>
      <c r="EN31" s="784"/>
      <c r="EO31" s="784"/>
      <c r="EP31" s="784"/>
      <c r="EQ31" s="785"/>
      <c r="ER31" s="785"/>
      <c r="ES31" s="785"/>
      <c r="ET31" s="785"/>
      <c r="EU31" s="785"/>
      <c r="EV31" s="785"/>
      <c r="EW31" s="785"/>
      <c r="EX31" s="785"/>
      <c r="EY31" s="817"/>
      <c r="EZ31" s="817"/>
      <c r="FA31" s="817"/>
      <c r="FB31" s="817"/>
      <c r="FC31" s="817"/>
      <c r="FD31" s="817"/>
      <c r="FE31" s="817"/>
      <c r="FF31" s="818"/>
      <c r="FG31" s="332"/>
    </row>
    <row r="32" spans="1:163" ht="8.65" customHeight="1">
      <c r="A32" s="797"/>
      <c r="B32" s="798"/>
      <c r="C32" s="798"/>
      <c r="D32" s="798"/>
      <c r="E32" s="798"/>
      <c r="F32" s="798"/>
      <c r="G32" s="798"/>
      <c r="H32" s="798"/>
      <c r="I32" s="798"/>
      <c r="J32" s="798"/>
      <c r="K32" s="798"/>
      <c r="L32" s="751" t="s">
        <v>310</v>
      </c>
      <c r="M32" s="752"/>
      <c r="N32" s="752"/>
      <c r="O32" s="752"/>
      <c r="P32" s="752"/>
      <c r="Q32" s="752"/>
      <c r="R32" s="752"/>
      <c r="S32" s="752"/>
      <c r="T32" s="752"/>
      <c r="U32" s="752"/>
      <c r="V32" s="752"/>
      <c r="W32" s="752"/>
      <c r="X32" s="752"/>
      <c r="Y32" s="752"/>
      <c r="Z32" s="752"/>
      <c r="AA32" s="753"/>
      <c r="AB32" s="757">
        <v>15</v>
      </c>
      <c r="AC32" s="758"/>
      <c r="AD32" s="758"/>
      <c r="AE32" s="758"/>
      <c r="AF32" s="759"/>
      <c r="AG32" s="763">
        <f t="shared" ref="AG32" si="16">AB32</f>
        <v>15</v>
      </c>
      <c r="AH32" s="758"/>
      <c r="AI32" s="758"/>
      <c r="AJ32" s="764"/>
      <c r="AK32" s="757">
        <v>5.2</v>
      </c>
      <c r="AL32" s="758"/>
      <c r="AM32" s="758"/>
      <c r="AN32" s="758"/>
      <c r="AO32" s="759"/>
      <c r="AP32" s="763">
        <f t="shared" ref="AP32" si="17">AK32</f>
        <v>5.2</v>
      </c>
      <c r="AQ32" s="758"/>
      <c r="AR32" s="758"/>
      <c r="AS32" s="767"/>
      <c r="AT32" s="810" t="s">
        <v>322</v>
      </c>
      <c r="AU32" s="811"/>
      <c r="AV32" s="811"/>
      <c r="AW32" s="811"/>
      <c r="AX32" s="811"/>
      <c r="AY32" s="811"/>
      <c r="AZ32" s="811"/>
      <c r="BA32" s="811"/>
      <c r="BB32" s="811"/>
      <c r="BC32" s="811"/>
      <c r="BD32" s="734">
        <v>6.5</v>
      </c>
      <c r="BE32" s="735"/>
      <c r="BF32" s="735"/>
      <c r="BG32" s="735"/>
      <c r="BH32" s="735"/>
      <c r="BI32" s="735"/>
      <c r="BJ32" s="735"/>
      <c r="BK32" s="735"/>
      <c r="BL32" s="735"/>
      <c r="BM32" s="735"/>
      <c r="BN32" s="735"/>
      <c r="BO32" s="735"/>
      <c r="BP32" s="816"/>
      <c r="BQ32" s="836">
        <v>12</v>
      </c>
      <c r="BR32" s="836"/>
      <c r="BS32" s="836"/>
      <c r="BT32" s="836"/>
      <c r="BU32" s="836"/>
      <c r="BV32" s="836"/>
      <c r="BW32" s="837"/>
      <c r="BX32" s="856"/>
      <c r="BY32" s="801"/>
      <c r="BZ32" s="801"/>
      <c r="CA32" s="801"/>
      <c r="CB32" s="801"/>
      <c r="CC32" s="801"/>
      <c r="CD32" s="801"/>
      <c r="CE32" s="801"/>
      <c r="CF32" s="801"/>
      <c r="CG32" s="802"/>
      <c r="CH32" s="802"/>
      <c r="CI32" s="802"/>
      <c r="CJ32" s="802"/>
      <c r="CK32" s="802"/>
      <c r="CL32" s="850"/>
      <c r="CM32" s="850"/>
      <c r="CN32" s="850"/>
      <c r="CO32" s="850"/>
      <c r="CP32" s="850"/>
      <c r="CQ32" s="850"/>
      <c r="CR32" s="850"/>
      <c r="CS32" s="850"/>
      <c r="CT32" s="850"/>
      <c r="CU32" s="850"/>
      <c r="CV32" s="850"/>
      <c r="CW32" s="850"/>
      <c r="CX32" s="850"/>
      <c r="CY32" s="850"/>
      <c r="CZ32" s="850"/>
      <c r="DA32" s="850"/>
      <c r="DB32" s="850"/>
      <c r="DC32" s="819"/>
      <c r="DD32" s="819"/>
      <c r="DE32" s="819"/>
      <c r="DF32" s="819"/>
      <c r="DG32" s="819"/>
      <c r="DH32" s="820"/>
      <c r="DI32" s="852"/>
      <c r="DJ32" s="834"/>
      <c r="DK32" s="834"/>
      <c r="DL32" s="834"/>
      <c r="DM32" s="834"/>
      <c r="DN32" s="834"/>
      <c r="DO32" s="834"/>
      <c r="DP32" s="834"/>
      <c r="DQ32" s="834"/>
      <c r="DR32" s="834"/>
      <c r="DS32" s="834"/>
      <c r="DT32" s="834"/>
      <c r="DU32" s="834"/>
      <c r="DV32" s="834"/>
      <c r="DW32" s="834"/>
      <c r="DX32" s="834"/>
      <c r="DY32" s="835"/>
      <c r="DZ32" s="784" t="s">
        <v>398</v>
      </c>
      <c r="EA32" s="784"/>
      <c r="EB32" s="784"/>
      <c r="EC32" s="784"/>
      <c r="ED32" s="784"/>
      <c r="EE32" s="784"/>
      <c r="EF32" s="784"/>
      <c r="EG32" s="784"/>
      <c r="EH32" s="784"/>
      <c r="EI32" s="784"/>
      <c r="EJ32" s="784"/>
      <c r="EK32" s="784"/>
      <c r="EL32" s="784"/>
      <c r="EM32" s="784"/>
      <c r="EN32" s="784"/>
      <c r="EO32" s="784"/>
      <c r="EP32" s="784"/>
      <c r="EQ32" s="785">
        <v>1.59</v>
      </c>
      <c r="ER32" s="785"/>
      <c r="ES32" s="785"/>
      <c r="ET32" s="785"/>
      <c r="EU32" s="785"/>
      <c r="EV32" s="785"/>
      <c r="EW32" s="785"/>
      <c r="EX32" s="785"/>
      <c r="EY32" s="817">
        <v>2450</v>
      </c>
      <c r="EZ32" s="817"/>
      <c r="FA32" s="817"/>
      <c r="FB32" s="817"/>
      <c r="FC32" s="817"/>
      <c r="FD32" s="817"/>
      <c r="FE32" s="817"/>
      <c r="FF32" s="818"/>
      <c r="FG32" s="332"/>
    </row>
    <row r="33" spans="1:163" ht="8.65" customHeight="1">
      <c r="A33" s="797"/>
      <c r="B33" s="798"/>
      <c r="C33" s="798"/>
      <c r="D33" s="798"/>
      <c r="E33" s="798"/>
      <c r="F33" s="798"/>
      <c r="G33" s="798"/>
      <c r="H33" s="798"/>
      <c r="I33" s="798"/>
      <c r="J33" s="798"/>
      <c r="K33" s="798"/>
      <c r="L33" s="754"/>
      <c r="M33" s="755"/>
      <c r="N33" s="755"/>
      <c r="O33" s="755"/>
      <c r="P33" s="755"/>
      <c r="Q33" s="755"/>
      <c r="R33" s="755"/>
      <c r="S33" s="755"/>
      <c r="T33" s="755"/>
      <c r="U33" s="755"/>
      <c r="V33" s="755"/>
      <c r="W33" s="755"/>
      <c r="X33" s="755"/>
      <c r="Y33" s="755"/>
      <c r="Z33" s="755"/>
      <c r="AA33" s="756"/>
      <c r="AB33" s="760"/>
      <c r="AC33" s="761"/>
      <c r="AD33" s="761"/>
      <c r="AE33" s="761"/>
      <c r="AF33" s="762"/>
      <c r="AG33" s="765"/>
      <c r="AH33" s="761"/>
      <c r="AI33" s="761"/>
      <c r="AJ33" s="766"/>
      <c r="AK33" s="760"/>
      <c r="AL33" s="761"/>
      <c r="AM33" s="761"/>
      <c r="AN33" s="761"/>
      <c r="AO33" s="762"/>
      <c r="AP33" s="765"/>
      <c r="AQ33" s="761"/>
      <c r="AR33" s="761"/>
      <c r="AS33" s="768"/>
      <c r="AT33" s="812"/>
      <c r="AU33" s="813"/>
      <c r="AV33" s="813"/>
      <c r="AW33" s="813"/>
      <c r="AX33" s="813"/>
      <c r="AY33" s="813"/>
      <c r="AZ33" s="813"/>
      <c r="BA33" s="813"/>
      <c r="BB33" s="813"/>
      <c r="BC33" s="813"/>
      <c r="BD33" s="734"/>
      <c r="BE33" s="735"/>
      <c r="BF33" s="735"/>
      <c r="BG33" s="735"/>
      <c r="BH33" s="735"/>
      <c r="BI33" s="735"/>
      <c r="BJ33" s="735"/>
      <c r="BK33" s="735"/>
      <c r="BL33" s="735"/>
      <c r="BM33" s="735"/>
      <c r="BN33" s="735"/>
      <c r="BO33" s="735"/>
      <c r="BP33" s="816"/>
      <c r="BQ33" s="838"/>
      <c r="BR33" s="838"/>
      <c r="BS33" s="838"/>
      <c r="BT33" s="838"/>
      <c r="BU33" s="838"/>
      <c r="BV33" s="838"/>
      <c r="BW33" s="839"/>
      <c r="BX33" s="856"/>
      <c r="BY33" s="801"/>
      <c r="BZ33" s="801"/>
      <c r="CA33" s="801"/>
      <c r="CB33" s="801"/>
      <c r="CC33" s="801"/>
      <c r="CD33" s="801"/>
      <c r="CE33" s="801"/>
      <c r="CF33" s="801"/>
      <c r="CG33" s="802"/>
      <c r="CH33" s="802"/>
      <c r="CI33" s="802"/>
      <c r="CJ33" s="802"/>
      <c r="CK33" s="802"/>
      <c r="CL33" s="850"/>
      <c r="CM33" s="850"/>
      <c r="CN33" s="850"/>
      <c r="CO33" s="850"/>
      <c r="CP33" s="850"/>
      <c r="CQ33" s="850"/>
      <c r="CR33" s="850"/>
      <c r="CS33" s="850"/>
      <c r="CT33" s="850"/>
      <c r="CU33" s="850"/>
      <c r="CV33" s="850"/>
      <c r="CW33" s="850"/>
      <c r="CX33" s="850"/>
      <c r="CY33" s="850"/>
      <c r="CZ33" s="850"/>
      <c r="DA33" s="850"/>
      <c r="DB33" s="850"/>
      <c r="DC33" s="819"/>
      <c r="DD33" s="819"/>
      <c r="DE33" s="819"/>
      <c r="DF33" s="819"/>
      <c r="DG33" s="819"/>
      <c r="DH33" s="820"/>
      <c r="DI33" s="853"/>
      <c r="DJ33" s="854"/>
      <c r="DK33" s="854"/>
      <c r="DL33" s="854"/>
      <c r="DM33" s="854"/>
      <c r="DN33" s="854"/>
      <c r="DO33" s="854"/>
      <c r="DP33" s="854"/>
      <c r="DQ33" s="854"/>
      <c r="DR33" s="854"/>
      <c r="DS33" s="854"/>
      <c r="DT33" s="854"/>
      <c r="DU33" s="854"/>
      <c r="DV33" s="854"/>
      <c r="DW33" s="854"/>
      <c r="DX33" s="854"/>
      <c r="DY33" s="855"/>
      <c r="DZ33" s="784"/>
      <c r="EA33" s="784"/>
      <c r="EB33" s="784"/>
      <c r="EC33" s="784"/>
      <c r="ED33" s="784"/>
      <c r="EE33" s="784"/>
      <c r="EF33" s="784"/>
      <c r="EG33" s="784"/>
      <c r="EH33" s="784"/>
      <c r="EI33" s="784"/>
      <c r="EJ33" s="784"/>
      <c r="EK33" s="784"/>
      <c r="EL33" s="784"/>
      <c r="EM33" s="784"/>
      <c r="EN33" s="784"/>
      <c r="EO33" s="784"/>
      <c r="EP33" s="784"/>
      <c r="EQ33" s="785"/>
      <c r="ER33" s="785"/>
      <c r="ES33" s="785"/>
      <c r="ET33" s="785"/>
      <c r="EU33" s="785"/>
      <c r="EV33" s="785"/>
      <c r="EW33" s="785"/>
      <c r="EX33" s="785"/>
      <c r="EY33" s="817"/>
      <c r="EZ33" s="817"/>
      <c r="FA33" s="817"/>
      <c r="FB33" s="817"/>
      <c r="FC33" s="817"/>
      <c r="FD33" s="817"/>
      <c r="FE33" s="817"/>
      <c r="FF33" s="818"/>
      <c r="FG33" s="332"/>
    </row>
    <row r="34" spans="1:163" ht="8.65" customHeight="1">
      <c r="A34" s="797"/>
      <c r="B34" s="798"/>
      <c r="C34" s="798"/>
      <c r="D34" s="798"/>
      <c r="E34" s="798"/>
      <c r="F34" s="798"/>
      <c r="G34" s="798"/>
      <c r="H34" s="798"/>
      <c r="I34" s="798"/>
      <c r="J34" s="798"/>
      <c r="K34" s="798"/>
      <c r="L34" s="751" t="s">
        <v>311</v>
      </c>
      <c r="M34" s="752"/>
      <c r="N34" s="752"/>
      <c r="O34" s="752"/>
      <c r="P34" s="752"/>
      <c r="Q34" s="752"/>
      <c r="R34" s="752"/>
      <c r="S34" s="752"/>
      <c r="T34" s="752"/>
      <c r="U34" s="752"/>
      <c r="V34" s="752"/>
      <c r="W34" s="752"/>
      <c r="X34" s="752"/>
      <c r="Y34" s="752"/>
      <c r="Z34" s="752"/>
      <c r="AA34" s="753"/>
      <c r="AB34" s="757">
        <v>15.2</v>
      </c>
      <c r="AC34" s="758"/>
      <c r="AD34" s="758"/>
      <c r="AE34" s="758"/>
      <c r="AF34" s="759"/>
      <c r="AG34" s="763">
        <f t="shared" ref="AG34" si="18">AB34</f>
        <v>15.2</v>
      </c>
      <c r="AH34" s="758"/>
      <c r="AI34" s="758"/>
      <c r="AJ34" s="764"/>
      <c r="AK34" s="757">
        <v>5.5</v>
      </c>
      <c r="AL34" s="758"/>
      <c r="AM34" s="758"/>
      <c r="AN34" s="758"/>
      <c r="AO34" s="759"/>
      <c r="AP34" s="763">
        <f t="shared" ref="AP34" si="19">AK34</f>
        <v>5.5</v>
      </c>
      <c r="AQ34" s="758"/>
      <c r="AR34" s="758"/>
      <c r="AS34" s="767"/>
      <c r="AT34" s="812"/>
      <c r="AU34" s="813"/>
      <c r="AV34" s="813"/>
      <c r="AW34" s="813"/>
      <c r="AX34" s="813"/>
      <c r="AY34" s="813"/>
      <c r="AZ34" s="813"/>
      <c r="BA34" s="813"/>
      <c r="BB34" s="813"/>
      <c r="BC34" s="813"/>
      <c r="BD34" s="734"/>
      <c r="BE34" s="735"/>
      <c r="BF34" s="735"/>
      <c r="BG34" s="735"/>
      <c r="BH34" s="735"/>
      <c r="BI34" s="735"/>
      <c r="BJ34" s="735"/>
      <c r="BK34" s="735"/>
      <c r="BL34" s="735"/>
      <c r="BM34" s="735"/>
      <c r="BN34" s="735"/>
      <c r="BO34" s="735"/>
      <c r="BP34" s="816"/>
      <c r="BQ34" s="838"/>
      <c r="BR34" s="838"/>
      <c r="BS34" s="838"/>
      <c r="BT34" s="838"/>
      <c r="BU34" s="838"/>
      <c r="BV34" s="838"/>
      <c r="BW34" s="839"/>
      <c r="BX34" s="842" t="s">
        <v>435</v>
      </c>
      <c r="BY34" s="843"/>
      <c r="BZ34" s="843"/>
      <c r="CA34" s="843"/>
      <c r="CB34" s="843"/>
      <c r="CC34" s="843"/>
      <c r="CD34" s="843"/>
      <c r="CE34" s="843"/>
      <c r="CF34" s="843"/>
      <c r="CG34" s="802">
        <v>0.16</v>
      </c>
      <c r="CH34" s="802"/>
      <c r="CI34" s="802"/>
      <c r="CJ34" s="802"/>
      <c r="CK34" s="802"/>
      <c r="CL34" s="637" t="s">
        <v>323</v>
      </c>
      <c r="CM34" s="637"/>
      <c r="CN34" s="637"/>
      <c r="CO34" s="637"/>
      <c r="CP34" s="637"/>
      <c r="CQ34" s="637"/>
      <c r="CR34" s="637"/>
      <c r="CS34" s="637"/>
      <c r="CT34" s="637"/>
      <c r="CU34" s="637"/>
      <c r="CV34" s="637"/>
      <c r="CW34" s="637"/>
      <c r="CX34" s="637"/>
      <c r="CY34" s="637"/>
      <c r="CZ34" s="637"/>
      <c r="DA34" s="637"/>
      <c r="DB34" s="637"/>
      <c r="DC34" s="819">
        <v>0.16</v>
      </c>
      <c r="DD34" s="819"/>
      <c r="DE34" s="819"/>
      <c r="DF34" s="819"/>
      <c r="DG34" s="819"/>
      <c r="DH34" s="820"/>
      <c r="DI34" s="821" t="s">
        <v>327</v>
      </c>
      <c r="DJ34" s="822"/>
      <c r="DK34" s="822"/>
      <c r="DL34" s="822"/>
      <c r="DM34" s="822"/>
      <c r="DN34" s="822"/>
      <c r="DO34" s="823"/>
      <c r="DP34" s="830" t="s">
        <v>328</v>
      </c>
      <c r="DQ34" s="831"/>
      <c r="DR34" s="831"/>
      <c r="DS34" s="831"/>
      <c r="DT34" s="831"/>
      <c r="DU34" s="831"/>
      <c r="DV34" s="831"/>
      <c r="DW34" s="831"/>
      <c r="DX34" s="831"/>
      <c r="DY34" s="832"/>
      <c r="DZ34" s="784" t="s">
        <v>312</v>
      </c>
      <c r="EA34" s="784"/>
      <c r="EB34" s="784"/>
      <c r="EC34" s="784"/>
      <c r="ED34" s="784"/>
      <c r="EE34" s="784"/>
      <c r="EF34" s="784"/>
      <c r="EG34" s="784"/>
      <c r="EH34" s="784"/>
      <c r="EI34" s="784"/>
      <c r="EJ34" s="784"/>
      <c r="EK34" s="784"/>
      <c r="EL34" s="784"/>
      <c r="EM34" s="784"/>
      <c r="EN34" s="784"/>
      <c r="EO34" s="784"/>
      <c r="EP34" s="784"/>
      <c r="EQ34" s="785">
        <v>2.37</v>
      </c>
      <c r="ER34" s="785"/>
      <c r="ES34" s="785"/>
      <c r="ET34" s="785"/>
      <c r="EU34" s="785"/>
      <c r="EV34" s="785"/>
      <c r="EW34" s="785"/>
      <c r="EX34" s="785"/>
      <c r="EY34" s="817"/>
      <c r="EZ34" s="817"/>
      <c r="FA34" s="817"/>
      <c r="FB34" s="817"/>
      <c r="FC34" s="817"/>
      <c r="FD34" s="817"/>
      <c r="FE34" s="817"/>
      <c r="FF34" s="818"/>
      <c r="FG34" s="332"/>
    </row>
    <row r="35" spans="1:163" ht="8.65" customHeight="1">
      <c r="A35" s="797"/>
      <c r="B35" s="798"/>
      <c r="C35" s="798"/>
      <c r="D35" s="798"/>
      <c r="E35" s="798"/>
      <c r="F35" s="798"/>
      <c r="G35" s="798"/>
      <c r="H35" s="798"/>
      <c r="I35" s="798"/>
      <c r="J35" s="798"/>
      <c r="K35" s="798"/>
      <c r="L35" s="754"/>
      <c r="M35" s="755"/>
      <c r="N35" s="755"/>
      <c r="O35" s="755"/>
      <c r="P35" s="755"/>
      <c r="Q35" s="755"/>
      <c r="R35" s="755"/>
      <c r="S35" s="755"/>
      <c r="T35" s="755"/>
      <c r="U35" s="755"/>
      <c r="V35" s="755"/>
      <c r="W35" s="755"/>
      <c r="X35" s="755"/>
      <c r="Y35" s="755"/>
      <c r="Z35" s="755"/>
      <c r="AA35" s="756"/>
      <c r="AB35" s="760"/>
      <c r="AC35" s="761"/>
      <c r="AD35" s="761"/>
      <c r="AE35" s="761"/>
      <c r="AF35" s="762"/>
      <c r="AG35" s="765"/>
      <c r="AH35" s="761"/>
      <c r="AI35" s="761"/>
      <c r="AJ35" s="766"/>
      <c r="AK35" s="760"/>
      <c r="AL35" s="761"/>
      <c r="AM35" s="761"/>
      <c r="AN35" s="761"/>
      <c r="AO35" s="762"/>
      <c r="AP35" s="765"/>
      <c r="AQ35" s="761"/>
      <c r="AR35" s="761"/>
      <c r="AS35" s="768"/>
      <c r="AT35" s="812"/>
      <c r="AU35" s="813"/>
      <c r="AV35" s="813"/>
      <c r="AW35" s="813"/>
      <c r="AX35" s="813"/>
      <c r="AY35" s="813"/>
      <c r="AZ35" s="813"/>
      <c r="BA35" s="813"/>
      <c r="BB35" s="813"/>
      <c r="BC35" s="813"/>
      <c r="BD35" s="734"/>
      <c r="BE35" s="735"/>
      <c r="BF35" s="735"/>
      <c r="BG35" s="735"/>
      <c r="BH35" s="735"/>
      <c r="BI35" s="735"/>
      <c r="BJ35" s="735"/>
      <c r="BK35" s="735"/>
      <c r="BL35" s="735"/>
      <c r="BM35" s="735"/>
      <c r="BN35" s="735"/>
      <c r="BO35" s="735"/>
      <c r="BP35" s="816"/>
      <c r="BQ35" s="838"/>
      <c r="BR35" s="838"/>
      <c r="BS35" s="838"/>
      <c r="BT35" s="838"/>
      <c r="BU35" s="838"/>
      <c r="BV35" s="838"/>
      <c r="BW35" s="839"/>
      <c r="BX35" s="842"/>
      <c r="BY35" s="843"/>
      <c r="BZ35" s="843"/>
      <c r="CA35" s="843"/>
      <c r="CB35" s="843"/>
      <c r="CC35" s="843"/>
      <c r="CD35" s="843"/>
      <c r="CE35" s="843"/>
      <c r="CF35" s="843"/>
      <c r="CG35" s="802"/>
      <c r="CH35" s="802"/>
      <c r="CI35" s="802"/>
      <c r="CJ35" s="802"/>
      <c r="CK35" s="802"/>
      <c r="CL35" s="637"/>
      <c r="CM35" s="637"/>
      <c r="CN35" s="637"/>
      <c r="CO35" s="637"/>
      <c r="CP35" s="637"/>
      <c r="CQ35" s="637"/>
      <c r="CR35" s="637"/>
      <c r="CS35" s="637"/>
      <c r="CT35" s="637"/>
      <c r="CU35" s="637"/>
      <c r="CV35" s="637"/>
      <c r="CW35" s="637"/>
      <c r="CX35" s="637"/>
      <c r="CY35" s="637"/>
      <c r="CZ35" s="637"/>
      <c r="DA35" s="637"/>
      <c r="DB35" s="637"/>
      <c r="DC35" s="819"/>
      <c r="DD35" s="819"/>
      <c r="DE35" s="819"/>
      <c r="DF35" s="819"/>
      <c r="DG35" s="819"/>
      <c r="DH35" s="820"/>
      <c r="DI35" s="824"/>
      <c r="DJ35" s="825"/>
      <c r="DK35" s="825"/>
      <c r="DL35" s="825"/>
      <c r="DM35" s="825"/>
      <c r="DN35" s="825"/>
      <c r="DO35" s="826"/>
      <c r="DP35" s="833"/>
      <c r="DQ35" s="834"/>
      <c r="DR35" s="834"/>
      <c r="DS35" s="834"/>
      <c r="DT35" s="834"/>
      <c r="DU35" s="834"/>
      <c r="DV35" s="834"/>
      <c r="DW35" s="834"/>
      <c r="DX35" s="834"/>
      <c r="DY35" s="835"/>
      <c r="DZ35" s="784"/>
      <c r="EA35" s="784"/>
      <c r="EB35" s="784"/>
      <c r="EC35" s="784"/>
      <c r="ED35" s="784"/>
      <c r="EE35" s="784"/>
      <c r="EF35" s="784"/>
      <c r="EG35" s="784"/>
      <c r="EH35" s="784"/>
      <c r="EI35" s="784"/>
      <c r="EJ35" s="784"/>
      <c r="EK35" s="784"/>
      <c r="EL35" s="784"/>
      <c r="EM35" s="784"/>
      <c r="EN35" s="784"/>
      <c r="EO35" s="784"/>
      <c r="EP35" s="784"/>
      <c r="EQ35" s="785"/>
      <c r="ER35" s="785"/>
      <c r="ES35" s="785"/>
      <c r="ET35" s="785"/>
      <c r="EU35" s="785"/>
      <c r="EV35" s="785"/>
      <c r="EW35" s="785"/>
      <c r="EX35" s="785"/>
      <c r="EY35" s="817"/>
      <c r="EZ35" s="817"/>
      <c r="FA35" s="817"/>
      <c r="FB35" s="817"/>
      <c r="FC35" s="817"/>
      <c r="FD35" s="817"/>
      <c r="FE35" s="817"/>
      <c r="FF35" s="818"/>
      <c r="FG35" s="332"/>
    </row>
    <row r="36" spans="1:163" ht="8.65" customHeight="1">
      <c r="A36" s="797"/>
      <c r="B36" s="798"/>
      <c r="C36" s="798"/>
      <c r="D36" s="798"/>
      <c r="E36" s="798"/>
      <c r="F36" s="798"/>
      <c r="G36" s="798"/>
      <c r="H36" s="798"/>
      <c r="I36" s="798"/>
      <c r="J36" s="798"/>
      <c r="K36" s="798"/>
      <c r="L36" s="751" t="s">
        <v>315</v>
      </c>
      <c r="M36" s="752"/>
      <c r="N36" s="752"/>
      <c r="O36" s="752"/>
      <c r="P36" s="752"/>
      <c r="Q36" s="752"/>
      <c r="R36" s="752"/>
      <c r="S36" s="752"/>
      <c r="T36" s="752"/>
      <c r="U36" s="752"/>
      <c r="V36" s="752"/>
      <c r="W36" s="752"/>
      <c r="X36" s="752"/>
      <c r="Y36" s="752"/>
      <c r="Z36" s="752"/>
      <c r="AA36" s="753"/>
      <c r="AB36" s="757">
        <v>16</v>
      </c>
      <c r="AC36" s="758"/>
      <c r="AD36" s="758"/>
      <c r="AE36" s="758"/>
      <c r="AF36" s="759"/>
      <c r="AG36" s="763">
        <f t="shared" ref="AG36" si="20">AB36</f>
        <v>16</v>
      </c>
      <c r="AH36" s="758"/>
      <c r="AI36" s="758"/>
      <c r="AJ36" s="764"/>
      <c r="AK36" s="757">
        <v>6.1</v>
      </c>
      <c r="AL36" s="758"/>
      <c r="AM36" s="758"/>
      <c r="AN36" s="758"/>
      <c r="AO36" s="759"/>
      <c r="AP36" s="763">
        <f t="shared" ref="AP36" si="21">AK36</f>
        <v>6.1</v>
      </c>
      <c r="AQ36" s="758"/>
      <c r="AR36" s="758"/>
      <c r="AS36" s="767"/>
      <c r="AT36" s="812"/>
      <c r="AU36" s="813"/>
      <c r="AV36" s="813"/>
      <c r="AW36" s="813"/>
      <c r="AX36" s="813"/>
      <c r="AY36" s="813"/>
      <c r="AZ36" s="813"/>
      <c r="BA36" s="813"/>
      <c r="BB36" s="813"/>
      <c r="BC36" s="813"/>
      <c r="BD36" s="734"/>
      <c r="BE36" s="735"/>
      <c r="BF36" s="735"/>
      <c r="BG36" s="735"/>
      <c r="BH36" s="735"/>
      <c r="BI36" s="735"/>
      <c r="BJ36" s="735"/>
      <c r="BK36" s="735"/>
      <c r="BL36" s="735"/>
      <c r="BM36" s="735"/>
      <c r="BN36" s="735"/>
      <c r="BO36" s="735"/>
      <c r="BP36" s="816"/>
      <c r="BQ36" s="838"/>
      <c r="BR36" s="838"/>
      <c r="BS36" s="838"/>
      <c r="BT36" s="838"/>
      <c r="BU36" s="838"/>
      <c r="BV36" s="838"/>
      <c r="BW36" s="839"/>
      <c r="BX36" s="842"/>
      <c r="BY36" s="843"/>
      <c r="BZ36" s="843"/>
      <c r="CA36" s="843"/>
      <c r="CB36" s="843"/>
      <c r="CC36" s="843"/>
      <c r="CD36" s="843"/>
      <c r="CE36" s="843"/>
      <c r="CF36" s="843"/>
      <c r="CG36" s="802"/>
      <c r="CH36" s="802"/>
      <c r="CI36" s="802"/>
      <c r="CJ36" s="802"/>
      <c r="CK36" s="802"/>
      <c r="CL36" s="637"/>
      <c r="CM36" s="637"/>
      <c r="CN36" s="637"/>
      <c r="CO36" s="637"/>
      <c r="CP36" s="637"/>
      <c r="CQ36" s="637"/>
      <c r="CR36" s="637"/>
      <c r="CS36" s="637"/>
      <c r="CT36" s="637"/>
      <c r="CU36" s="637"/>
      <c r="CV36" s="637"/>
      <c r="CW36" s="637"/>
      <c r="CX36" s="637"/>
      <c r="CY36" s="637"/>
      <c r="CZ36" s="637"/>
      <c r="DA36" s="637"/>
      <c r="DB36" s="637"/>
      <c r="DC36" s="819"/>
      <c r="DD36" s="819"/>
      <c r="DE36" s="819"/>
      <c r="DF36" s="819"/>
      <c r="DG36" s="819"/>
      <c r="DH36" s="820"/>
      <c r="DI36" s="824"/>
      <c r="DJ36" s="825"/>
      <c r="DK36" s="825"/>
      <c r="DL36" s="825"/>
      <c r="DM36" s="825"/>
      <c r="DN36" s="825"/>
      <c r="DO36" s="826"/>
      <c r="DP36" s="833"/>
      <c r="DQ36" s="834"/>
      <c r="DR36" s="834"/>
      <c r="DS36" s="834"/>
      <c r="DT36" s="834"/>
      <c r="DU36" s="834"/>
      <c r="DV36" s="834"/>
      <c r="DW36" s="834"/>
      <c r="DX36" s="834"/>
      <c r="DY36" s="835"/>
      <c r="DZ36" s="784" t="s">
        <v>397</v>
      </c>
      <c r="EA36" s="784"/>
      <c r="EB36" s="784"/>
      <c r="EC36" s="784"/>
      <c r="ED36" s="784"/>
      <c r="EE36" s="784"/>
      <c r="EF36" s="784"/>
      <c r="EG36" s="784"/>
      <c r="EH36" s="784"/>
      <c r="EI36" s="784"/>
      <c r="EJ36" s="784"/>
      <c r="EK36" s="784"/>
      <c r="EL36" s="784"/>
      <c r="EM36" s="784"/>
      <c r="EN36" s="784"/>
      <c r="EO36" s="784"/>
      <c r="EP36" s="784"/>
      <c r="EQ36" s="785">
        <v>2.6</v>
      </c>
      <c r="ER36" s="785"/>
      <c r="ES36" s="785"/>
      <c r="ET36" s="785"/>
      <c r="EU36" s="785"/>
      <c r="EV36" s="785"/>
      <c r="EW36" s="785"/>
      <c r="EX36" s="785"/>
      <c r="EY36" s="817"/>
      <c r="EZ36" s="817"/>
      <c r="FA36" s="817"/>
      <c r="FB36" s="817"/>
      <c r="FC36" s="817"/>
      <c r="FD36" s="817"/>
      <c r="FE36" s="817"/>
      <c r="FF36" s="818"/>
      <c r="FG36" s="332"/>
    </row>
    <row r="37" spans="1:163" ht="8.65" customHeight="1">
      <c r="A37" s="799"/>
      <c r="B37" s="800"/>
      <c r="C37" s="800"/>
      <c r="D37" s="800"/>
      <c r="E37" s="800"/>
      <c r="F37" s="800"/>
      <c r="G37" s="800"/>
      <c r="H37" s="800"/>
      <c r="I37" s="800"/>
      <c r="J37" s="800"/>
      <c r="K37" s="800"/>
      <c r="L37" s="754"/>
      <c r="M37" s="755"/>
      <c r="N37" s="755"/>
      <c r="O37" s="755"/>
      <c r="P37" s="755"/>
      <c r="Q37" s="755"/>
      <c r="R37" s="755"/>
      <c r="S37" s="755"/>
      <c r="T37" s="755"/>
      <c r="U37" s="755"/>
      <c r="V37" s="755"/>
      <c r="W37" s="755"/>
      <c r="X37" s="755"/>
      <c r="Y37" s="755"/>
      <c r="Z37" s="755"/>
      <c r="AA37" s="756"/>
      <c r="AB37" s="760"/>
      <c r="AC37" s="761"/>
      <c r="AD37" s="761"/>
      <c r="AE37" s="761"/>
      <c r="AF37" s="762"/>
      <c r="AG37" s="765"/>
      <c r="AH37" s="761"/>
      <c r="AI37" s="761"/>
      <c r="AJ37" s="766"/>
      <c r="AK37" s="760"/>
      <c r="AL37" s="761"/>
      <c r="AM37" s="761"/>
      <c r="AN37" s="761"/>
      <c r="AO37" s="762"/>
      <c r="AP37" s="765"/>
      <c r="AQ37" s="761"/>
      <c r="AR37" s="761"/>
      <c r="AS37" s="768"/>
      <c r="AT37" s="814"/>
      <c r="AU37" s="815"/>
      <c r="AV37" s="815"/>
      <c r="AW37" s="815"/>
      <c r="AX37" s="815"/>
      <c r="AY37" s="815"/>
      <c r="AZ37" s="815"/>
      <c r="BA37" s="815"/>
      <c r="BB37" s="815"/>
      <c r="BC37" s="815"/>
      <c r="BD37" s="734"/>
      <c r="BE37" s="735"/>
      <c r="BF37" s="735"/>
      <c r="BG37" s="735"/>
      <c r="BH37" s="735"/>
      <c r="BI37" s="735"/>
      <c r="BJ37" s="735"/>
      <c r="BK37" s="735"/>
      <c r="BL37" s="735"/>
      <c r="BM37" s="735"/>
      <c r="BN37" s="735"/>
      <c r="BO37" s="735"/>
      <c r="BP37" s="816"/>
      <c r="BQ37" s="838"/>
      <c r="BR37" s="838"/>
      <c r="BS37" s="838"/>
      <c r="BT37" s="838"/>
      <c r="BU37" s="838"/>
      <c r="BV37" s="838"/>
      <c r="BW37" s="839"/>
      <c r="BX37" s="842"/>
      <c r="BY37" s="843"/>
      <c r="BZ37" s="843"/>
      <c r="CA37" s="843"/>
      <c r="CB37" s="843"/>
      <c r="CC37" s="843"/>
      <c r="CD37" s="843"/>
      <c r="CE37" s="843"/>
      <c r="CF37" s="843"/>
      <c r="CG37" s="802"/>
      <c r="CH37" s="802"/>
      <c r="CI37" s="802"/>
      <c r="CJ37" s="802"/>
      <c r="CK37" s="802"/>
      <c r="CL37" s="637"/>
      <c r="CM37" s="637"/>
      <c r="CN37" s="637"/>
      <c r="CO37" s="637"/>
      <c r="CP37" s="637"/>
      <c r="CQ37" s="637"/>
      <c r="CR37" s="637"/>
      <c r="CS37" s="637"/>
      <c r="CT37" s="637"/>
      <c r="CU37" s="637"/>
      <c r="CV37" s="637"/>
      <c r="CW37" s="637"/>
      <c r="CX37" s="637"/>
      <c r="CY37" s="637"/>
      <c r="CZ37" s="637"/>
      <c r="DA37" s="637"/>
      <c r="DB37" s="637"/>
      <c r="DC37" s="819"/>
      <c r="DD37" s="819"/>
      <c r="DE37" s="819"/>
      <c r="DF37" s="819"/>
      <c r="DG37" s="819"/>
      <c r="DH37" s="820"/>
      <c r="DI37" s="824"/>
      <c r="DJ37" s="825"/>
      <c r="DK37" s="825"/>
      <c r="DL37" s="825"/>
      <c r="DM37" s="825"/>
      <c r="DN37" s="825"/>
      <c r="DO37" s="826"/>
      <c r="DP37" s="833"/>
      <c r="DQ37" s="834"/>
      <c r="DR37" s="834"/>
      <c r="DS37" s="834"/>
      <c r="DT37" s="834"/>
      <c r="DU37" s="834"/>
      <c r="DV37" s="834"/>
      <c r="DW37" s="834"/>
      <c r="DX37" s="834"/>
      <c r="DY37" s="835"/>
      <c r="DZ37" s="784"/>
      <c r="EA37" s="784"/>
      <c r="EB37" s="784"/>
      <c r="EC37" s="784"/>
      <c r="ED37" s="784"/>
      <c r="EE37" s="784"/>
      <c r="EF37" s="784"/>
      <c r="EG37" s="784"/>
      <c r="EH37" s="784"/>
      <c r="EI37" s="784"/>
      <c r="EJ37" s="784"/>
      <c r="EK37" s="784"/>
      <c r="EL37" s="784"/>
      <c r="EM37" s="784"/>
      <c r="EN37" s="784"/>
      <c r="EO37" s="784"/>
      <c r="EP37" s="784"/>
      <c r="EQ37" s="785"/>
      <c r="ER37" s="785"/>
      <c r="ES37" s="785"/>
      <c r="ET37" s="785"/>
      <c r="EU37" s="785"/>
      <c r="EV37" s="785"/>
      <c r="EW37" s="785"/>
      <c r="EX37" s="785"/>
      <c r="EY37" s="817"/>
      <c r="EZ37" s="817"/>
      <c r="FA37" s="817"/>
      <c r="FB37" s="817"/>
      <c r="FC37" s="817"/>
      <c r="FD37" s="817"/>
      <c r="FE37" s="817"/>
      <c r="FF37" s="818"/>
      <c r="FG37" s="332"/>
    </row>
    <row r="38" spans="1:163" ht="8.65" customHeight="1">
      <c r="A38" s="795" t="s">
        <v>321</v>
      </c>
      <c r="B38" s="796"/>
      <c r="C38" s="796"/>
      <c r="D38" s="796"/>
      <c r="E38" s="796"/>
      <c r="F38" s="796"/>
      <c r="G38" s="796"/>
      <c r="H38" s="796"/>
      <c r="I38" s="796"/>
      <c r="J38" s="796"/>
      <c r="K38" s="796"/>
      <c r="L38" s="751" t="s">
        <v>305</v>
      </c>
      <c r="M38" s="752"/>
      <c r="N38" s="752"/>
      <c r="O38" s="752"/>
      <c r="P38" s="752"/>
      <c r="Q38" s="752"/>
      <c r="R38" s="752"/>
      <c r="S38" s="752"/>
      <c r="T38" s="752"/>
      <c r="U38" s="752"/>
      <c r="V38" s="752"/>
      <c r="W38" s="752"/>
      <c r="X38" s="752"/>
      <c r="Y38" s="752"/>
      <c r="Z38" s="752"/>
      <c r="AA38" s="753"/>
      <c r="AB38" s="757">
        <v>14.3</v>
      </c>
      <c r="AC38" s="758"/>
      <c r="AD38" s="758"/>
      <c r="AE38" s="758"/>
      <c r="AF38" s="759"/>
      <c r="AG38" s="763">
        <f t="shared" ref="AG38" si="22">AB38</f>
        <v>14.3</v>
      </c>
      <c r="AH38" s="758"/>
      <c r="AI38" s="758"/>
      <c r="AJ38" s="764"/>
      <c r="AK38" s="757">
        <v>5.3</v>
      </c>
      <c r="AL38" s="758"/>
      <c r="AM38" s="758"/>
      <c r="AN38" s="758"/>
      <c r="AO38" s="759"/>
      <c r="AP38" s="763">
        <f t="shared" ref="AP38" si="23">AK38</f>
        <v>5.3</v>
      </c>
      <c r="AQ38" s="758"/>
      <c r="AR38" s="758"/>
      <c r="AS38" s="767"/>
      <c r="AT38" s="810" t="s">
        <v>324</v>
      </c>
      <c r="AU38" s="811"/>
      <c r="AV38" s="811"/>
      <c r="AW38" s="811"/>
      <c r="AX38" s="811"/>
      <c r="AY38" s="811"/>
      <c r="AZ38" s="811"/>
      <c r="BA38" s="811"/>
      <c r="BB38" s="811"/>
      <c r="BC38" s="811"/>
      <c r="BD38" s="734"/>
      <c r="BE38" s="735"/>
      <c r="BF38" s="735"/>
      <c r="BG38" s="735"/>
      <c r="BH38" s="735"/>
      <c r="BI38" s="735"/>
      <c r="BJ38" s="735">
        <v>4.5</v>
      </c>
      <c r="BK38" s="735"/>
      <c r="BL38" s="735"/>
      <c r="BM38" s="735"/>
      <c r="BN38" s="735"/>
      <c r="BO38" s="735"/>
      <c r="BP38" s="816"/>
      <c r="BQ38" s="838"/>
      <c r="BR38" s="838"/>
      <c r="BS38" s="838"/>
      <c r="BT38" s="838"/>
      <c r="BU38" s="838"/>
      <c r="BV38" s="838"/>
      <c r="BW38" s="839"/>
      <c r="BX38" s="842"/>
      <c r="BY38" s="843"/>
      <c r="BZ38" s="843"/>
      <c r="CA38" s="843"/>
      <c r="CB38" s="843"/>
      <c r="CC38" s="843"/>
      <c r="CD38" s="843"/>
      <c r="CE38" s="843"/>
      <c r="CF38" s="843"/>
      <c r="CG38" s="802"/>
      <c r="CH38" s="802"/>
      <c r="CI38" s="802"/>
      <c r="CJ38" s="802"/>
      <c r="CK38" s="802"/>
      <c r="CL38" s="637"/>
      <c r="CM38" s="637"/>
      <c r="CN38" s="637"/>
      <c r="CO38" s="637"/>
      <c r="CP38" s="637"/>
      <c r="CQ38" s="637"/>
      <c r="CR38" s="637"/>
      <c r="CS38" s="637"/>
      <c r="CT38" s="637"/>
      <c r="CU38" s="637"/>
      <c r="CV38" s="637"/>
      <c r="CW38" s="637"/>
      <c r="CX38" s="637"/>
      <c r="CY38" s="637"/>
      <c r="CZ38" s="637"/>
      <c r="DA38" s="637"/>
      <c r="DB38" s="637"/>
      <c r="DC38" s="819"/>
      <c r="DD38" s="819"/>
      <c r="DE38" s="819"/>
      <c r="DF38" s="819"/>
      <c r="DG38" s="819"/>
      <c r="DH38" s="820"/>
      <c r="DI38" s="824"/>
      <c r="DJ38" s="825"/>
      <c r="DK38" s="825"/>
      <c r="DL38" s="825"/>
      <c r="DM38" s="825"/>
      <c r="DN38" s="825"/>
      <c r="DO38" s="826"/>
      <c r="DP38" s="833"/>
      <c r="DQ38" s="834"/>
      <c r="DR38" s="834"/>
      <c r="DS38" s="834"/>
      <c r="DT38" s="834"/>
      <c r="DU38" s="834"/>
      <c r="DV38" s="834"/>
      <c r="DW38" s="834"/>
      <c r="DX38" s="834"/>
      <c r="DY38" s="835"/>
      <c r="DZ38" s="784" t="s">
        <v>318</v>
      </c>
      <c r="EA38" s="784"/>
      <c r="EB38" s="784"/>
      <c r="EC38" s="784"/>
      <c r="ED38" s="784"/>
      <c r="EE38" s="784"/>
      <c r="EF38" s="784"/>
      <c r="EG38" s="784"/>
      <c r="EH38" s="784"/>
      <c r="EI38" s="784"/>
      <c r="EJ38" s="784"/>
      <c r="EK38" s="784"/>
      <c r="EL38" s="784"/>
      <c r="EM38" s="784"/>
      <c r="EN38" s="784"/>
      <c r="EO38" s="784"/>
      <c r="EP38" s="784"/>
      <c r="EQ38" s="785">
        <v>3.11</v>
      </c>
      <c r="ER38" s="785"/>
      <c r="ES38" s="785"/>
      <c r="ET38" s="785"/>
      <c r="EU38" s="785"/>
      <c r="EV38" s="785"/>
      <c r="EW38" s="785"/>
      <c r="EX38" s="785"/>
      <c r="EY38" s="776"/>
      <c r="EZ38" s="776"/>
      <c r="FA38" s="776"/>
      <c r="FB38" s="776"/>
      <c r="FC38" s="776"/>
      <c r="FD38" s="776"/>
      <c r="FE38" s="776"/>
      <c r="FF38" s="777"/>
      <c r="FG38" s="332"/>
    </row>
    <row r="39" spans="1:163" ht="8.65" customHeight="1">
      <c r="A39" s="797"/>
      <c r="B39" s="798"/>
      <c r="C39" s="798"/>
      <c r="D39" s="798"/>
      <c r="E39" s="798"/>
      <c r="F39" s="798"/>
      <c r="G39" s="798"/>
      <c r="H39" s="798"/>
      <c r="I39" s="798"/>
      <c r="J39" s="798"/>
      <c r="K39" s="798"/>
      <c r="L39" s="754"/>
      <c r="M39" s="755"/>
      <c r="N39" s="755"/>
      <c r="O39" s="755"/>
      <c r="P39" s="755"/>
      <c r="Q39" s="755"/>
      <c r="R39" s="755"/>
      <c r="S39" s="755"/>
      <c r="T39" s="755"/>
      <c r="U39" s="755"/>
      <c r="V39" s="755"/>
      <c r="W39" s="755"/>
      <c r="X39" s="755"/>
      <c r="Y39" s="755"/>
      <c r="Z39" s="755"/>
      <c r="AA39" s="756"/>
      <c r="AB39" s="760"/>
      <c r="AC39" s="761"/>
      <c r="AD39" s="761"/>
      <c r="AE39" s="761"/>
      <c r="AF39" s="762"/>
      <c r="AG39" s="765"/>
      <c r="AH39" s="761"/>
      <c r="AI39" s="761"/>
      <c r="AJ39" s="766"/>
      <c r="AK39" s="760"/>
      <c r="AL39" s="761"/>
      <c r="AM39" s="761"/>
      <c r="AN39" s="761"/>
      <c r="AO39" s="762"/>
      <c r="AP39" s="765"/>
      <c r="AQ39" s="761"/>
      <c r="AR39" s="761"/>
      <c r="AS39" s="768"/>
      <c r="AT39" s="812"/>
      <c r="AU39" s="813"/>
      <c r="AV39" s="813"/>
      <c r="AW39" s="813"/>
      <c r="AX39" s="813"/>
      <c r="AY39" s="813"/>
      <c r="AZ39" s="813"/>
      <c r="BA39" s="813"/>
      <c r="BB39" s="813"/>
      <c r="BC39" s="813"/>
      <c r="BD39" s="734"/>
      <c r="BE39" s="735"/>
      <c r="BF39" s="735"/>
      <c r="BG39" s="735"/>
      <c r="BH39" s="735"/>
      <c r="BI39" s="735"/>
      <c r="BJ39" s="735"/>
      <c r="BK39" s="735"/>
      <c r="BL39" s="735"/>
      <c r="BM39" s="735"/>
      <c r="BN39" s="735"/>
      <c r="BO39" s="735"/>
      <c r="BP39" s="816"/>
      <c r="BQ39" s="838"/>
      <c r="BR39" s="838"/>
      <c r="BS39" s="838"/>
      <c r="BT39" s="838"/>
      <c r="BU39" s="838"/>
      <c r="BV39" s="838"/>
      <c r="BW39" s="839"/>
      <c r="BX39" s="842"/>
      <c r="BY39" s="843"/>
      <c r="BZ39" s="843"/>
      <c r="CA39" s="843"/>
      <c r="CB39" s="843"/>
      <c r="CC39" s="843"/>
      <c r="CD39" s="843"/>
      <c r="CE39" s="843"/>
      <c r="CF39" s="843"/>
      <c r="CG39" s="802"/>
      <c r="CH39" s="802"/>
      <c r="CI39" s="802"/>
      <c r="CJ39" s="802"/>
      <c r="CK39" s="802"/>
      <c r="CL39" s="637"/>
      <c r="CM39" s="637"/>
      <c r="CN39" s="637"/>
      <c r="CO39" s="637"/>
      <c r="CP39" s="637"/>
      <c r="CQ39" s="637"/>
      <c r="CR39" s="637"/>
      <c r="CS39" s="637"/>
      <c r="CT39" s="637"/>
      <c r="CU39" s="637"/>
      <c r="CV39" s="637"/>
      <c r="CW39" s="637"/>
      <c r="CX39" s="637"/>
      <c r="CY39" s="637"/>
      <c r="CZ39" s="637"/>
      <c r="DA39" s="637"/>
      <c r="DB39" s="637"/>
      <c r="DC39" s="819"/>
      <c r="DD39" s="819"/>
      <c r="DE39" s="819"/>
      <c r="DF39" s="819"/>
      <c r="DG39" s="819"/>
      <c r="DH39" s="820"/>
      <c r="DI39" s="824"/>
      <c r="DJ39" s="825"/>
      <c r="DK39" s="825"/>
      <c r="DL39" s="825"/>
      <c r="DM39" s="825"/>
      <c r="DN39" s="825"/>
      <c r="DO39" s="826"/>
      <c r="DP39" s="833"/>
      <c r="DQ39" s="834"/>
      <c r="DR39" s="834"/>
      <c r="DS39" s="834"/>
      <c r="DT39" s="834"/>
      <c r="DU39" s="834"/>
      <c r="DV39" s="834"/>
      <c r="DW39" s="834"/>
      <c r="DX39" s="834"/>
      <c r="DY39" s="835"/>
      <c r="DZ39" s="784"/>
      <c r="EA39" s="784"/>
      <c r="EB39" s="784"/>
      <c r="EC39" s="784"/>
      <c r="ED39" s="784"/>
      <c r="EE39" s="784"/>
      <c r="EF39" s="784"/>
      <c r="EG39" s="784"/>
      <c r="EH39" s="784"/>
      <c r="EI39" s="784"/>
      <c r="EJ39" s="784"/>
      <c r="EK39" s="784"/>
      <c r="EL39" s="784"/>
      <c r="EM39" s="784"/>
      <c r="EN39" s="784"/>
      <c r="EO39" s="784"/>
      <c r="EP39" s="784"/>
      <c r="EQ39" s="785"/>
      <c r="ER39" s="785"/>
      <c r="ES39" s="785"/>
      <c r="ET39" s="785"/>
      <c r="EU39" s="785"/>
      <c r="EV39" s="785"/>
      <c r="EW39" s="785"/>
      <c r="EX39" s="785"/>
      <c r="EY39" s="776"/>
      <c r="EZ39" s="776"/>
      <c r="FA39" s="776"/>
      <c r="FB39" s="776"/>
      <c r="FC39" s="776"/>
      <c r="FD39" s="776"/>
      <c r="FE39" s="776"/>
      <c r="FF39" s="777"/>
      <c r="FG39" s="332"/>
    </row>
    <row r="40" spans="1:163" ht="8.65" customHeight="1">
      <c r="A40" s="797"/>
      <c r="B40" s="798"/>
      <c r="C40" s="798"/>
      <c r="D40" s="798"/>
      <c r="E40" s="798"/>
      <c r="F40" s="798"/>
      <c r="G40" s="798"/>
      <c r="H40" s="798"/>
      <c r="I40" s="798"/>
      <c r="J40" s="798"/>
      <c r="K40" s="798"/>
      <c r="L40" s="751" t="s">
        <v>310</v>
      </c>
      <c r="M40" s="752"/>
      <c r="N40" s="752"/>
      <c r="O40" s="752"/>
      <c r="P40" s="752"/>
      <c r="Q40" s="752"/>
      <c r="R40" s="752"/>
      <c r="S40" s="752"/>
      <c r="T40" s="752"/>
      <c r="U40" s="752"/>
      <c r="V40" s="752"/>
      <c r="W40" s="752"/>
      <c r="X40" s="752"/>
      <c r="Y40" s="752"/>
      <c r="Z40" s="752"/>
      <c r="AA40" s="753"/>
      <c r="AB40" s="757">
        <v>14.5</v>
      </c>
      <c r="AC40" s="758"/>
      <c r="AD40" s="758"/>
      <c r="AE40" s="758"/>
      <c r="AF40" s="759"/>
      <c r="AG40" s="763">
        <f t="shared" ref="AG40" si="24">AB40</f>
        <v>14.5</v>
      </c>
      <c r="AH40" s="758"/>
      <c r="AI40" s="758"/>
      <c r="AJ40" s="764"/>
      <c r="AK40" s="757">
        <v>5.4</v>
      </c>
      <c r="AL40" s="758"/>
      <c r="AM40" s="758"/>
      <c r="AN40" s="758"/>
      <c r="AO40" s="759"/>
      <c r="AP40" s="763">
        <f t="shared" ref="AP40" si="25">AK40</f>
        <v>5.4</v>
      </c>
      <c r="AQ40" s="758"/>
      <c r="AR40" s="758"/>
      <c r="AS40" s="767"/>
      <c r="AT40" s="812"/>
      <c r="AU40" s="813"/>
      <c r="AV40" s="813"/>
      <c r="AW40" s="813"/>
      <c r="AX40" s="813"/>
      <c r="AY40" s="813"/>
      <c r="AZ40" s="813"/>
      <c r="BA40" s="813"/>
      <c r="BB40" s="813"/>
      <c r="BC40" s="813"/>
      <c r="BD40" s="734"/>
      <c r="BE40" s="735"/>
      <c r="BF40" s="735"/>
      <c r="BG40" s="735"/>
      <c r="BH40" s="735"/>
      <c r="BI40" s="735"/>
      <c r="BJ40" s="735"/>
      <c r="BK40" s="735"/>
      <c r="BL40" s="735"/>
      <c r="BM40" s="735"/>
      <c r="BN40" s="735"/>
      <c r="BO40" s="735"/>
      <c r="BP40" s="816"/>
      <c r="BQ40" s="838"/>
      <c r="BR40" s="838"/>
      <c r="BS40" s="838"/>
      <c r="BT40" s="838"/>
      <c r="BU40" s="838"/>
      <c r="BV40" s="838"/>
      <c r="BW40" s="839"/>
      <c r="BX40" s="842"/>
      <c r="BY40" s="843"/>
      <c r="BZ40" s="843"/>
      <c r="CA40" s="843"/>
      <c r="CB40" s="843"/>
      <c r="CC40" s="843"/>
      <c r="CD40" s="843"/>
      <c r="CE40" s="843"/>
      <c r="CF40" s="843"/>
      <c r="CG40" s="802"/>
      <c r="CH40" s="802"/>
      <c r="CI40" s="802"/>
      <c r="CJ40" s="802"/>
      <c r="CK40" s="802"/>
      <c r="CL40" s="637"/>
      <c r="CM40" s="637"/>
      <c r="CN40" s="637"/>
      <c r="CO40" s="637"/>
      <c r="CP40" s="637"/>
      <c r="CQ40" s="637"/>
      <c r="CR40" s="637"/>
      <c r="CS40" s="637"/>
      <c r="CT40" s="637"/>
      <c r="CU40" s="637"/>
      <c r="CV40" s="637"/>
      <c r="CW40" s="637"/>
      <c r="CX40" s="637"/>
      <c r="CY40" s="637"/>
      <c r="CZ40" s="637"/>
      <c r="DA40" s="637"/>
      <c r="DB40" s="637"/>
      <c r="DC40" s="819"/>
      <c r="DD40" s="819"/>
      <c r="DE40" s="819"/>
      <c r="DF40" s="819"/>
      <c r="DG40" s="819"/>
      <c r="DH40" s="820"/>
      <c r="DI40" s="824"/>
      <c r="DJ40" s="825"/>
      <c r="DK40" s="825"/>
      <c r="DL40" s="825"/>
      <c r="DM40" s="825"/>
      <c r="DN40" s="825"/>
      <c r="DO40" s="826"/>
      <c r="DP40" s="833"/>
      <c r="DQ40" s="834"/>
      <c r="DR40" s="834"/>
      <c r="DS40" s="834"/>
      <c r="DT40" s="834"/>
      <c r="DU40" s="834"/>
      <c r="DV40" s="834"/>
      <c r="DW40" s="834"/>
      <c r="DX40" s="834"/>
      <c r="DY40" s="835"/>
      <c r="DZ40" s="784" t="s">
        <v>398</v>
      </c>
      <c r="EA40" s="784"/>
      <c r="EB40" s="784"/>
      <c r="EC40" s="784"/>
      <c r="ED40" s="784"/>
      <c r="EE40" s="784"/>
      <c r="EF40" s="784"/>
      <c r="EG40" s="784"/>
      <c r="EH40" s="784"/>
      <c r="EI40" s="784"/>
      <c r="EJ40" s="784"/>
      <c r="EK40" s="784"/>
      <c r="EL40" s="784"/>
      <c r="EM40" s="784"/>
      <c r="EN40" s="784"/>
      <c r="EO40" s="784"/>
      <c r="EP40" s="784"/>
      <c r="EQ40" s="785">
        <v>1.64</v>
      </c>
      <c r="ER40" s="785"/>
      <c r="ES40" s="785"/>
      <c r="ET40" s="785"/>
      <c r="EU40" s="785"/>
      <c r="EV40" s="785"/>
      <c r="EW40" s="785"/>
      <c r="EX40" s="785"/>
      <c r="EY40" s="776"/>
      <c r="EZ40" s="776"/>
      <c r="FA40" s="776"/>
      <c r="FB40" s="776"/>
      <c r="FC40" s="776"/>
      <c r="FD40" s="776"/>
      <c r="FE40" s="776"/>
      <c r="FF40" s="777"/>
      <c r="FG40" s="332"/>
    </row>
    <row r="41" spans="1:163" ht="8.65" customHeight="1">
      <c r="A41" s="797"/>
      <c r="B41" s="798"/>
      <c r="C41" s="798"/>
      <c r="D41" s="798"/>
      <c r="E41" s="798"/>
      <c r="F41" s="798"/>
      <c r="G41" s="798"/>
      <c r="H41" s="798"/>
      <c r="I41" s="798"/>
      <c r="J41" s="798"/>
      <c r="K41" s="798"/>
      <c r="L41" s="754"/>
      <c r="M41" s="755"/>
      <c r="N41" s="755"/>
      <c r="O41" s="755"/>
      <c r="P41" s="755"/>
      <c r="Q41" s="755"/>
      <c r="R41" s="755"/>
      <c r="S41" s="755"/>
      <c r="T41" s="755"/>
      <c r="U41" s="755"/>
      <c r="V41" s="755"/>
      <c r="W41" s="755"/>
      <c r="X41" s="755"/>
      <c r="Y41" s="755"/>
      <c r="Z41" s="755"/>
      <c r="AA41" s="756"/>
      <c r="AB41" s="760"/>
      <c r="AC41" s="761"/>
      <c r="AD41" s="761"/>
      <c r="AE41" s="761"/>
      <c r="AF41" s="762"/>
      <c r="AG41" s="765"/>
      <c r="AH41" s="761"/>
      <c r="AI41" s="761"/>
      <c r="AJ41" s="766"/>
      <c r="AK41" s="760"/>
      <c r="AL41" s="761"/>
      <c r="AM41" s="761"/>
      <c r="AN41" s="761"/>
      <c r="AO41" s="762"/>
      <c r="AP41" s="765"/>
      <c r="AQ41" s="761"/>
      <c r="AR41" s="761"/>
      <c r="AS41" s="768"/>
      <c r="AT41" s="812"/>
      <c r="AU41" s="813"/>
      <c r="AV41" s="813"/>
      <c r="AW41" s="813"/>
      <c r="AX41" s="813"/>
      <c r="AY41" s="813"/>
      <c r="AZ41" s="813"/>
      <c r="BA41" s="813"/>
      <c r="BB41" s="813"/>
      <c r="BC41" s="813"/>
      <c r="BD41" s="734"/>
      <c r="BE41" s="735"/>
      <c r="BF41" s="735"/>
      <c r="BG41" s="735"/>
      <c r="BH41" s="735"/>
      <c r="BI41" s="735"/>
      <c r="BJ41" s="735"/>
      <c r="BK41" s="735"/>
      <c r="BL41" s="735"/>
      <c r="BM41" s="735"/>
      <c r="BN41" s="735"/>
      <c r="BO41" s="735"/>
      <c r="BP41" s="816"/>
      <c r="BQ41" s="838"/>
      <c r="BR41" s="838"/>
      <c r="BS41" s="838"/>
      <c r="BT41" s="838"/>
      <c r="BU41" s="838"/>
      <c r="BV41" s="838"/>
      <c r="BW41" s="839"/>
      <c r="BX41" s="842"/>
      <c r="BY41" s="843"/>
      <c r="BZ41" s="843"/>
      <c r="CA41" s="843"/>
      <c r="CB41" s="843"/>
      <c r="CC41" s="843"/>
      <c r="CD41" s="843"/>
      <c r="CE41" s="843"/>
      <c r="CF41" s="843"/>
      <c r="CG41" s="802"/>
      <c r="CH41" s="802"/>
      <c r="CI41" s="802"/>
      <c r="CJ41" s="802"/>
      <c r="CK41" s="802"/>
      <c r="CL41" s="801" t="s">
        <v>325</v>
      </c>
      <c r="CM41" s="801"/>
      <c r="CN41" s="801"/>
      <c r="CO41" s="801"/>
      <c r="CP41" s="801"/>
      <c r="CQ41" s="801"/>
      <c r="CR41" s="801"/>
      <c r="CS41" s="801"/>
      <c r="CT41" s="801"/>
      <c r="CU41" s="801"/>
      <c r="CV41" s="801"/>
      <c r="CW41" s="801"/>
      <c r="CX41" s="801"/>
      <c r="CY41" s="801"/>
      <c r="CZ41" s="801"/>
      <c r="DA41" s="801"/>
      <c r="DB41" s="801"/>
      <c r="DC41" s="802">
        <v>0.1</v>
      </c>
      <c r="DD41" s="802"/>
      <c r="DE41" s="802"/>
      <c r="DF41" s="802"/>
      <c r="DG41" s="802"/>
      <c r="DH41" s="803"/>
      <c r="DI41" s="824"/>
      <c r="DJ41" s="825"/>
      <c r="DK41" s="825"/>
      <c r="DL41" s="825"/>
      <c r="DM41" s="825"/>
      <c r="DN41" s="825"/>
      <c r="DO41" s="826"/>
      <c r="DP41" s="833"/>
      <c r="DQ41" s="834"/>
      <c r="DR41" s="834"/>
      <c r="DS41" s="834"/>
      <c r="DT41" s="834"/>
      <c r="DU41" s="834"/>
      <c r="DV41" s="834"/>
      <c r="DW41" s="834"/>
      <c r="DX41" s="834"/>
      <c r="DY41" s="835"/>
      <c r="DZ41" s="784"/>
      <c r="EA41" s="784"/>
      <c r="EB41" s="784"/>
      <c r="EC41" s="784"/>
      <c r="ED41" s="784"/>
      <c r="EE41" s="784"/>
      <c r="EF41" s="784"/>
      <c r="EG41" s="784"/>
      <c r="EH41" s="784"/>
      <c r="EI41" s="784"/>
      <c r="EJ41" s="784"/>
      <c r="EK41" s="784"/>
      <c r="EL41" s="784"/>
      <c r="EM41" s="784"/>
      <c r="EN41" s="784"/>
      <c r="EO41" s="784"/>
      <c r="EP41" s="784"/>
      <c r="EQ41" s="785"/>
      <c r="ER41" s="785"/>
      <c r="ES41" s="785"/>
      <c r="ET41" s="785"/>
      <c r="EU41" s="785"/>
      <c r="EV41" s="785"/>
      <c r="EW41" s="785"/>
      <c r="EX41" s="785"/>
      <c r="EY41" s="776"/>
      <c r="EZ41" s="776"/>
      <c r="FA41" s="776"/>
      <c r="FB41" s="776"/>
      <c r="FC41" s="776"/>
      <c r="FD41" s="776"/>
      <c r="FE41" s="776"/>
      <c r="FF41" s="777"/>
      <c r="FG41" s="332"/>
    </row>
    <row r="42" spans="1:163" ht="8.65" customHeight="1">
      <c r="A42" s="797"/>
      <c r="B42" s="798"/>
      <c r="C42" s="798"/>
      <c r="D42" s="798"/>
      <c r="E42" s="798"/>
      <c r="F42" s="798"/>
      <c r="G42" s="798"/>
      <c r="H42" s="798"/>
      <c r="I42" s="798"/>
      <c r="J42" s="798"/>
      <c r="K42" s="798"/>
      <c r="L42" s="751" t="s">
        <v>311</v>
      </c>
      <c r="M42" s="752"/>
      <c r="N42" s="752"/>
      <c r="O42" s="752"/>
      <c r="P42" s="752"/>
      <c r="Q42" s="752"/>
      <c r="R42" s="752"/>
      <c r="S42" s="752"/>
      <c r="T42" s="752"/>
      <c r="U42" s="752"/>
      <c r="V42" s="752"/>
      <c r="W42" s="752"/>
      <c r="X42" s="752"/>
      <c r="Y42" s="752"/>
      <c r="Z42" s="752"/>
      <c r="AA42" s="753"/>
      <c r="AB42" s="757">
        <v>14.7</v>
      </c>
      <c r="AC42" s="758"/>
      <c r="AD42" s="758"/>
      <c r="AE42" s="758"/>
      <c r="AF42" s="759"/>
      <c r="AG42" s="763">
        <f t="shared" ref="AG42" si="26">AB42</f>
        <v>14.7</v>
      </c>
      <c r="AH42" s="758"/>
      <c r="AI42" s="758"/>
      <c r="AJ42" s="764"/>
      <c r="AK42" s="757">
        <v>5.7</v>
      </c>
      <c r="AL42" s="758"/>
      <c r="AM42" s="758"/>
      <c r="AN42" s="758"/>
      <c r="AO42" s="759"/>
      <c r="AP42" s="763">
        <f t="shared" ref="AP42" si="27">AK42</f>
        <v>5.7</v>
      </c>
      <c r="AQ42" s="758"/>
      <c r="AR42" s="758"/>
      <c r="AS42" s="767"/>
      <c r="AT42" s="812"/>
      <c r="AU42" s="813"/>
      <c r="AV42" s="813"/>
      <c r="AW42" s="813"/>
      <c r="AX42" s="813"/>
      <c r="AY42" s="813"/>
      <c r="AZ42" s="813"/>
      <c r="BA42" s="813"/>
      <c r="BB42" s="813"/>
      <c r="BC42" s="813"/>
      <c r="BD42" s="734"/>
      <c r="BE42" s="735"/>
      <c r="BF42" s="735"/>
      <c r="BG42" s="735"/>
      <c r="BH42" s="735"/>
      <c r="BI42" s="735"/>
      <c r="BJ42" s="735"/>
      <c r="BK42" s="735"/>
      <c r="BL42" s="735"/>
      <c r="BM42" s="735"/>
      <c r="BN42" s="735"/>
      <c r="BO42" s="735"/>
      <c r="BP42" s="816"/>
      <c r="BQ42" s="838"/>
      <c r="BR42" s="838"/>
      <c r="BS42" s="838"/>
      <c r="BT42" s="838"/>
      <c r="BU42" s="838"/>
      <c r="BV42" s="838"/>
      <c r="BW42" s="839"/>
      <c r="BX42" s="842"/>
      <c r="BY42" s="843"/>
      <c r="BZ42" s="843"/>
      <c r="CA42" s="843"/>
      <c r="CB42" s="843"/>
      <c r="CC42" s="843"/>
      <c r="CD42" s="843"/>
      <c r="CE42" s="843"/>
      <c r="CF42" s="843"/>
      <c r="CG42" s="802"/>
      <c r="CH42" s="802"/>
      <c r="CI42" s="802"/>
      <c r="CJ42" s="802"/>
      <c r="CK42" s="802"/>
      <c r="CL42" s="801"/>
      <c r="CM42" s="801"/>
      <c r="CN42" s="801"/>
      <c r="CO42" s="801"/>
      <c r="CP42" s="801"/>
      <c r="CQ42" s="801"/>
      <c r="CR42" s="801"/>
      <c r="CS42" s="801"/>
      <c r="CT42" s="801"/>
      <c r="CU42" s="801"/>
      <c r="CV42" s="801"/>
      <c r="CW42" s="801"/>
      <c r="CX42" s="801"/>
      <c r="CY42" s="801"/>
      <c r="CZ42" s="801"/>
      <c r="DA42" s="801"/>
      <c r="DB42" s="801"/>
      <c r="DC42" s="802"/>
      <c r="DD42" s="802"/>
      <c r="DE42" s="802"/>
      <c r="DF42" s="802"/>
      <c r="DG42" s="802"/>
      <c r="DH42" s="803"/>
      <c r="DI42" s="824"/>
      <c r="DJ42" s="825"/>
      <c r="DK42" s="825"/>
      <c r="DL42" s="825"/>
      <c r="DM42" s="825"/>
      <c r="DN42" s="825"/>
      <c r="DO42" s="826"/>
      <c r="DP42" s="804" t="s">
        <v>332</v>
      </c>
      <c r="DQ42" s="796"/>
      <c r="DR42" s="796"/>
      <c r="DS42" s="796"/>
      <c r="DT42" s="796"/>
      <c r="DU42" s="796"/>
      <c r="DV42" s="796"/>
      <c r="DW42" s="796"/>
      <c r="DX42" s="796"/>
      <c r="DY42" s="805"/>
      <c r="DZ42" s="784" t="s">
        <v>312</v>
      </c>
      <c r="EA42" s="784"/>
      <c r="EB42" s="784"/>
      <c r="EC42" s="784"/>
      <c r="ED42" s="784"/>
      <c r="EE42" s="784"/>
      <c r="EF42" s="784"/>
      <c r="EG42" s="784"/>
      <c r="EH42" s="784"/>
      <c r="EI42" s="784"/>
      <c r="EJ42" s="784"/>
      <c r="EK42" s="784"/>
      <c r="EL42" s="784"/>
      <c r="EM42" s="784"/>
      <c r="EN42" s="784"/>
      <c r="EO42" s="784"/>
      <c r="EP42" s="784"/>
      <c r="EQ42" s="785">
        <v>2.64</v>
      </c>
      <c r="ER42" s="785"/>
      <c r="ES42" s="785"/>
      <c r="ET42" s="785"/>
      <c r="EU42" s="785"/>
      <c r="EV42" s="785"/>
      <c r="EW42" s="785"/>
      <c r="EX42" s="785"/>
      <c r="EY42" s="776"/>
      <c r="EZ42" s="776"/>
      <c r="FA42" s="776"/>
      <c r="FB42" s="776"/>
      <c r="FC42" s="776"/>
      <c r="FD42" s="776"/>
      <c r="FE42" s="776"/>
      <c r="FF42" s="777"/>
      <c r="FG42" s="332"/>
    </row>
    <row r="43" spans="1:163" ht="8.65" customHeight="1">
      <c r="A43" s="797"/>
      <c r="B43" s="798"/>
      <c r="C43" s="798"/>
      <c r="D43" s="798"/>
      <c r="E43" s="798"/>
      <c r="F43" s="798"/>
      <c r="G43" s="798"/>
      <c r="H43" s="798"/>
      <c r="I43" s="798"/>
      <c r="J43" s="798"/>
      <c r="K43" s="798"/>
      <c r="L43" s="754"/>
      <c r="M43" s="755"/>
      <c r="N43" s="755"/>
      <c r="O43" s="755"/>
      <c r="P43" s="755"/>
      <c r="Q43" s="755"/>
      <c r="R43" s="755"/>
      <c r="S43" s="755"/>
      <c r="T43" s="755"/>
      <c r="U43" s="755"/>
      <c r="V43" s="755"/>
      <c r="W43" s="755"/>
      <c r="X43" s="755"/>
      <c r="Y43" s="755"/>
      <c r="Z43" s="755"/>
      <c r="AA43" s="756"/>
      <c r="AB43" s="760"/>
      <c r="AC43" s="761"/>
      <c r="AD43" s="761"/>
      <c r="AE43" s="761"/>
      <c r="AF43" s="762"/>
      <c r="AG43" s="765"/>
      <c r="AH43" s="761"/>
      <c r="AI43" s="761"/>
      <c r="AJ43" s="766"/>
      <c r="AK43" s="760"/>
      <c r="AL43" s="761"/>
      <c r="AM43" s="761"/>
      <c r="AN43" s="761"/>
      <c r="AO43" s="762"/>
      <c r="AP43" s="765"/>
      <c r="AQ43" s="761"/>
      <c r="AR43" s="761"/>
      <c r="AS43" s="768"/>
      <c r="AT43" s="814"/>
      <c r="AU43" s="815"/>
      <c r="AV43" s="815"/>
      <c r="AW43" s="815"/>
      <c r="AX43" s="815"/>
      <c r="AY43" s="815"/>
      <c r="AZ43" s="815"/>
      <c r="BA43" s="815"/>
      <c r="BB43" s="815"/>
      <c r="BC43" s="815"/>
      <c r="BD43" s="734"/>
      <c r="BE43" s="735"/>
      <c r="BF43" s="735"/>
      <c r="BG43" s="735"/>
      <c r="BH43" s="735"/>
      <c r="BI43" s="735"/>
      <c r="BJ43" s="735"/>
      <c r="BK43" s="735"/>
      <c r="BL43" s="735"/>
      <c r="BM43" s="735"/>
      <c r="BN43" s="735"/>
      <c r="BO43" s="735"/>
      <c r="BP43" s="816"/>
      <c r="BQ43" s="840"/>
      <c r="BR43" s="840"/>
      <c r="BS43" s="840"/>
      <c r="BT43" s="840"/>
      <c r="BU43" s="840"/>
      <c r="BV43" s="840"/>
      <c r="BW43" s="841"/>
      <c r="BX43" s="842"/>
      <c r="BY43" s="843"/>
      <c r="BZ43" s="843"/>
      <c r="CA43" s="843"/>
      <c r="CB43" s="843"/>
      <c r="CC43" s="843"/>
      <c r="CD43" s="843"/>
      <c r="CE43" s="843"/>
      <c r="CF43" s="843"/>
      <c r="CG43" s="802"/>
      <c r="CH43" s="802"/>
      <c r="CI43" s="802"/>
      <c r="CJ43" s="802"/>
      <c r="CK43" s="802"/>
      <c r="CL43" s="801"/>
      <c r="CM43" s="801"/>
      <c r="CN43" s="801"/>
      <c r="CO43" s="801"/>
      <c r="CP43" s="801"/>
      <c r="CQ43" s="801"/>
      <c r="CR43" s="801"/>
      <c r="CS43" s="801"/>
      <c r="CT43" s="801"/>
      <c r="CU43" s="801"/>
      <c r="CV43" s="801"/>
      <c r="CW43" s="801"/>
      <c r="CX43" s="801"/>
      <c r="CY43" s="801"/>
      <c r="CZ43" s="801"/>
      <c r="DA43" s="801"/>
      <c r="DB43" s="801"/>
      <c r="DC43" s="802"/>
      <c r="DD43" s="802"/>
      <c r="DE43" s="802"/>
      <c r="DF43" s="802"/>
      <c r="DG43" s="802"/>
      <c r="DH43" s="803"/>
      <c r="DI43" s="824"/>
      <c r="DJ43" s="825"/>
      <c r="DK43" s="825"/>
      <c r="DL43" s="825"/>
      <c r="DM43" s="825"/>
      <c r="DN43" s="825"/>
      <c r="DO43" s="826"/>
      <c r="DP43" s="806"/>
      <c r="DQ43" s="798"/>
      <c r="DR43" s="798"/>
      <c r="DS43" s="798"/>
      <c r="DT43" s="798"/>
      <c r="DU43" s="798"/>
      <c r="DV43" s="798"/>
      <c r="DW43" s="798"/>
      <c r="DX43" s="798"/>
      <c r="DY43" s="807"/>
      <c r="DZ43" s="784"/>
      <c r="EA43" s="784"/>
      <c r="EB43" s="784"/>
      <c r="EC43" s="784"/>
      <c r="ED43" s="784"/>
      <c r="EE43" s="784"/>
      <c r="EF43" s="784"/>
      <c r="EG43" s="784"/>
      <c r="EH43" s="784"/>
      <c r="EI43" s="784"/>
      <c r="EJ43" s="784"/>
      <c r="EK43" s="784"/>
      <c r="EL43" s="784"/>
      <c r="EM43" s="784"/>
      <c r="EN43" s="784"/>
      <c r="EO43" s="784"/>
      <c r="EP43" s="784"/>
      <c r="EQ43" s="785"/>
      <c r="ER43" s="785"/>
      <c r="ES43" s="785"/>
      <c r="ET43" s="785"/>
      <c r="EU43" s="785"/>
      <c r="EV43" s="785"/>
      <c r="EW43" s="785"/>
      <c r="EX43" s="785"/>
      <c r="EY43" s="776"/>
      <c r="EZ43" s="776"/>
      <c r="FA43" s="776"/>
      <c r="FB43" s="776"/>
      <c r="FC43" s="776"/>
      <c r="FD43" s="776"/>
      <c r="FE43" s="776"/>
      <c r="FF43" s="777"/>
      <c r="FG43" s="332"/>
    </row>
    <row r="44" spans="1:163" ht="8.65" customHeight="1">
      <c r="A44" s="797"/>
      <c r="B44" s="798"/>
      <c r="C44" s="798"/>
      <c r="D44" s="798"/>
      <c r="E44" s="798"/>
      <c r="F44" s="798"/>
      <c r="G44" s="798"/>
      <c r="H44" s="798"/>
      <c r="I44" s="798"/>
      <c r="J44" s="798"/>
      <c r="K44" s="798"/>
      <c r="L44" s="751" t="s">
        <v>315</v>
      </c>
      <c r="M44" s="752"/>
      <c r="N44" s="752"/>
      <c r="O44" s="752"/>
      <c r="P44" s="752"/>
      <c r="Q44" s="752"/>
      <c r="R44" s="752"/>
      <c r="S44" s="752"/>
      <c r="T44" s="752"/>
      <c r="U44" s="752"/>
      <c r="V44" s="752"/>
      <c r="W44" s="752"/>
      <c r="X44" s="752"/>
      <c r="Y44" s="752"/>
      <c r="Z44" s="752"/>
      <c r="AA44" s="753"/>
      <c r="AB44" s="757">
        <v>15.6</v>
      </c>
      <c r="AC44" s="758"/>
      <c r="AD44" s="758"/>
      <c r="AE44" s="758"/>
      <c r="AF44" s="759"/>
      <c r="AG44" s="763">
        <f t="shared" ref="AG44" si="28">AB44</f>
        <v>15.6</v>
      </c>
      <c r="AH44" s="758"/>
      <c r="AI44" s="758"/>
      <c r="AJ44" s="764"/>
      <c r="AK44" s="757">
        <v>6.2</v>
      </c>
      <c r="AL44" s="758"/>
      <c r="AM44" s="758"/>
      <c r="AN44" s="758"/>
      <c r="AO44" s="759"/>
      <c r="AP44" s="763">
        <f t="shared" ref="AP44" si="29">AK44</f>
        <v>6.2</v>
      </c>
      <c r="AQ44" s="758"/>
      <c r="AR44" s="758"/>
      <c r="AS44" s="767"/>
      <c r="AT44" s="795" t="s">
        <v>321</v>
      </c>
      <c r="AU44" s="796"/>
      <c r="AV44" s="796"/>
      <c r="AW44" s="796"/>
      <c r="AX44" s="796"/>
      <c r="AY44" s="796"/>
      <c r="AZ44" s="796"/>
      <c r="BA44" s="796"/>
      <c r="BB44" s="796"/>
      <c r="BC44" s="796"/>
      <c r="BD44" s="734">
        <v>5</v>
      </c>
      <c r="BE44" s="735"/>
      <c r="BF44" s="735"/>
      <c r="BG44" s="735"/>
      <c r="BH44" s="735"/>
      <c r="BI44" s="735"/>
      <c r="BJ44" s="735"/>
      <c r="BK44" s="735"/>
      <c r="BL44" s="735"/>
      <c r="BM44" s="735"/>
      <c r="BN44" s="735"/>
      <c r="BO44" s="735"/>
      <c r="BP44" s="816"/>
      <c r="BQ44" s="736">
        <v>10</v>
      </c>
      <c r="BR44" s="736"/>
      <c r="BS44" s="736"/>
      <c r="BT44" s="736"/>
      <c r="BU44" s="736"/>
      <c r="BV44" s="736"/>
      <c r="BW44" s="737"/>
      <c r="BX44" s="842"/>
      <c r="BY44" s="843"/>
      <c r="BZ44" s="843"/>
      <c r="CA44" s="843"/>
      <c r="CB44" s="843"/>
      <c r="CC44" s="843"/>
      <c r="CD44" s="843"/>
      <c r="CE44" s="843"/>
      <c r="CF44" s="843"/>
      <c r="CG44" s="802"/>
      <c r="CH44" s="802"/>
      <c r="CI44" s="802"/>
      <c r="CJ44" s="802"/>
      <c r="CK44" s="802"/>
      <c r="CL44" s="801"/>
      <c r="CM44" s="801"/>
      <c r="CN44" s="801"/>
      <c r="CO44" s="801"/>
      <c r="CP44" s="801"/>
      <c r="CQ44" s="801"/>
      <c r="CR44" s="801"/>
      <c r="CS44" s="801"/>
      <c r="CT44" s="801"/>
      <c r="CU44" s="801"/>
      <c r="CV44" s="801"/>
      <c r="CW44" s="801"/>
      <c r="CX44" s="801"/>
      <c r="CY44" s="801"/>
      <c r="CZ44" s="801"/>
      <c r="DA44" s="801"/>
      <c r="DB44" s="801"/>
      <c r="DC44" s="802"/>
      <c r="DD44" s="802"/>
      <c r="DE44" s="802"/>
      <c r="DF44" s="802"/>
      <c r="DG44" s="802"/>
      <c r="DH44" s="803"/>
      <c r="DI44" s="824"/>
      <c r="DJ44" s="825"/>
      <c r="DK44" s="825"/>
      <c r="DL44" s="825"/>
      <c r="DM44" s="825"/>
      <c r="DN44" s="825"/>
      <c r="DO44" s="826"/>
      <c r="DP44" s="806"/>
      <c r="DQ44" s="798"/>
      <c r="DR44" s="798"/>
      <c r="DS44" s="798"/>
      <c r="DT44" s="798"/>
      <c r="DU44" s="798"/>
      <c r="DV44" s="798"/>
      <c r="DW44" s="798"/>
      <c r="DX44" s="798"/>
      <c r="DY44" s="807"/>
      <c r="DZ44" s="784" t="s">
        <v>397</v>
      </c>
      <c r="EA44" s="784"/>
      <c r="EB44" s="784"/>
      <c r="EC44" s="784"/>
      <c r="ED44" s="784"/>
      <c r="EE44" s="784"/>
      <c r="EF44" s="784"/>
      <c r="EG44" s="784"/>
      <c r="EH44" s="784"/>
      <c r="EI44" s="784"/>
      <c r="EJ44" s="784"/>
      <c r="EK44" s="784"/>
      <c r="EL44" s="784"/>
      <c r="EM44" s="784"/>
      <c r="EN44" s="784"/>
      <c r="EO44" s="784"/>
      <c r="EP44" s="784"/>
      <c r="EQ44" s="786">
        <v>2.73</v>
      </c>
      <c r="ER44" s="787"/>
      <c r="ES44" s="787"/>
      <c r="ET44" s="787"/>
      <c r="EU44" s="787"/>
      <c r="EV44" s="787"/>
      <c r="EW44" s="787"/>
      <c r="EX44" s="788"/>
      <c r="EY44" s="776"/>
      <c r="EZ44" s="776"/>
      <c r="FA44" s="776"/>
      <c r="FB44" s="776"/>
      <c r="FC44" s="776"/>
      <c r="FD44" s="776"/>
      <c r="FE44" s="776"/>
      <c r="FF44" s="777"/>
      <c r="FG44" s="332"/>
    </row>
    <row r="45" spans="1:163" ht="8.65" customHeight="1">
      <c r="A45" s="799"/>
      <c r="B45" s="800"/>
      <c r="C45" s="800"/>
      <c r="D45" s="800"/>
      <c r="E45" s="800"/>
      <c r="F45" s="800"/>
      <c r="G45" s="800"/>
      <c r="H45" s="800"/>
      <c r="I45" s="800"/>
      <c r="J45" s="800"/>
      <c r="K45" s="800"/>
      <c r="L45" s="754"/>
      <c r="M45" s="755"/>
      <c r="N45" s="755"/>
      <c r="O45" s="755"/>
      <c r="P45" s="755"/>
      <c r="Q45" s="755"/>
      <c r="R45" s="755"/>
      <c r="S45" s="755"/>
      <c r="T45" s="755"/>
      <c r="U45" s="755"/>
      <c r="V45" s="755"/>
      <c r="W45" s="755"/>
      <c r="X45" s="755"/>
      <c r="Y45" s="755"/>
      <c r="Z45" s="755"/>
      <c r="AA45" s="756"/>
      <c r="AB45" s="760"/>
      <c r="AC45" s="761"/>
      <c r="AD45" s="761"/>
      <c r="AE45" s="761"/>
      <c r="AF45" s="762"/>
      <c r="AG45" s="765"/>
      <c r="AH45" s="761"/>
      <c r="AI45" s="761"/>
      <c r="AJ45" s="766"/>
      <c r="AK45" s="760"/>
      <c r="AL45" s="761"/>
      <c r="AM45" s="761"/>
      <c r="AN45" s="761"/>
      <c r="AO45" s="762"/>
      <c r="AP45" s="765"/>
      <c r="AQ45" s="761"/>
      <c r="AR45" s="761"/>
      <c r="AS45" s="768"/>
      <c r="AT45" s="797"/>
      <c r="AU45" s="798"/>
      <c r="AV45" s="798"/>
      <c r="AW45" s="798"/>
      <c r="AX45" s="798"/>
      <c r="AY45" s="798"/>
      <c r="AZ45" s="798"/>
      <c r="BA45" s="798"/>
      <c r="BB45" s="798"/>
      <c r="BC45" s="798"/>
      <c r="BD45" s="734"/>
      <c r="BE45" s="735"/>
      <c r="BF45" s="735"/>
      <c r="BG45" s="735"/>
      <c r="BH45" s="735"/>
      <c r="BI45" s="735"/>
      <c r="BJ45" s="735"/>
      <c r="BK45" s="735"/>
      <c r="BL45" s="735"/>
      <c r="BM45" s="735"/>
      <c r="BN45" s="735"/>
      <c r="BO45" s="735"/>
      <c r="BP45" s="816"/>
      <c r="BQ45" s="738"/>
      <c r="BR45" s="738"/>
      <c r="BS45" s="738"/>
      <c r="BT45" s="738"/>
      <c r="BU45" s="738"/>
      <c r="BV45" s="738"/>
      <c r="BW45" s="739"/>
      <c r="BX45" s="842"/>
      <c r="BY45" s="843"/>
      <c r="BZ45" s="843"/>
      <c r="CA45" s="843"/>
      <c r="CB45" s="843"/>
      <c r="CC45" s="843"/>
      <c r="CD45" s="843"/>
      <c r="CE45" s="843"/>
      <c r="CF45" s="843"/>
      <c r="CG45" s="802"/>
      <c r="CH45" s="802"/>
      <c r="CI45" s="802"/>
      <c r="CJ45" s="802"/>
      <c r="CK45" s="802"/>
      <c r="CL45" s="801"/>
      <c r="CM45" s="801"/>
      <c r="CN45" s="801"/>
      <c r="CO45" s="801"/>
      <c r="CP45" s="801"/>
      <c r="CQ45" s="801"/>
      <c r="CR45" s="801"/>
      <c r="CS45" s="801"/>
      <c r="CT45" s="801"/>
      <c r="CU45" s="801"/>
      <c r="CV45" s="801"/>
      <c r="CW45" s="801"/>
      <c r="CX45" s="801"/>
      <c r="CY45" s="801"/>
      <c r="CZ45" s="801"/>
      <c r="DA45" s="801"/>
      <c r="DB45" s="801"/>
      <c r="DC45" s="802"/>
      <c r="DD45" s="802"/>
      <c r="DE45" s="802"/>
      <c r="DF45" s="802"/>
      <c r="DG45" s="802"/>
      <c r="DH45" s="803"/>
      <c r="DI45" s="824"/>
      <c r="DJ45" s="825"/>
      <c r="DK45" s="825"/>
      <c r="DL45" s="825"/>
      <c r="DM45" s="825"/>
      <c r="DN45" s="825"/>
      <c r="DO45" s="826"/>
      <c r="DP45" s="806"/>
      <c r="DQ45" s="798"/>
      <c r="DR45" s="798"/>
      <c r="DS45" s="798"/>
      <c r="DT45" s="798"/>
      <c r="DU45" s="798"/>
      <c r="DV45" s="798"/>
      <c r="DW45" s="798"/>
      <c r="DX45" s="798"/>
      <c r="DY45" s="807"/>
      <c r="DZ45" s="784"/>
      <c r="EA45" s="784"/>
      <c r="EB45" s="784"/>
      <c r="EC45" s="784"/>
      <c r="ED45" s="784"/>
      <c r="EE45" s="784"/>
      <c r="EF45" s="784"/>
      <c r="EG45" s="784"/>
      <c r="EH45" s="784"/>
      <c r="EI45" s="784"/>
      <c r="EJ45" s="784"/>
      <c r="EK45" s="784"/>
      <c r="EL45" s="784"/>
      <c r="EM45" s="784"/>
      <c r="EN45" s="784"/>
      <c r="EO45" s="784"/>
      <c r="EP45" s="784"/>
      <c r="EQ45" s="789"/>
      <c r="ER45" s="790"/>
      <c r="ES45" s="790"/>
      <c r="ET45" s="790"/>
      <c r="EU45" s="790"/>
      <c r="EV45" s="790"/>
      <c r="EW45" s="790"/>
      <c r="EX45" s="791"/>
      <c r="EY45" s="776"/>
      <c r="EZ45" s="776"/>
      <c r="FA45" s="776"/>
      <c r="FB45" s="776"/>
      <c r="FC45" s="776"/>
      <c r="FD45" s="776"/>
      <c r="FE45" s="776"/>
      <c r="FF45" s="777"/>
      <c r="FG45" s="332"/>
    </row>
    <row r="46" spans="1:163" ht="8.65" customHeight="1">
      <c r="A46" s="772" t="s">
        <v>326</v>
      </c>
      <c r="B46" s="752"/>
      <c r="C46" s="752"/>
      <c r="D46" s="752"/>
      <c r="E46" s="752"/>
      <c r="F46" s="752"/>
      <c r="G46" s="752"/>
      <c r="H46" s="752"/>
      <c r="I46" s="752"/>
      <c r="J46" s="752"/>
      <c r="K46" s="752"/>
      <c r="L46" s="751" t="s">
        <v>305</v>
      </c>
      <c r="M46" s="752"/>
      <c r="N46" s="752"/>
      <c r="O46" s="752"/>
      <c r="P46" s="752"/>
      <c r="Q46" s="752"/>
      <c r="R46" s="752"/>
      <c r="S46" s="752"/>
      <c r="T46" s="752"/>
      <c r="U46" s="752"/>
      <c r="V46" s="752"/>
      <c r="W46" s="752"/>
      <c r="X46" s="752"/>
      <c r="Y46" s="752"/>
      <c r="Z46" s="752"/>
      <c r="AA46" s="753"/>
      <c r="AB46" s="757">
        <v>14.2</v>
      </c>
      <c r="AC46" s="758"/>
      <c r="AD46" s="758"/>
      <c r="AE46" s="758"/>
      <c r="AF46" s="759"/>
      <c r="AG46" s="763">
        <f t="shared" ref="AG46" si="30">AB46</f>
        <v>14.2</v>
      </c>
      <c r="AH46" s="758"/>
      <c r="AI46" s="758"/>
      <c r="AJ46" s="764"/>
      <c r="AK46" s="757">
        <v>5.6</v>
      </c>
      <c r="AL46" s="758"/>
      <c r="AM46" s="758"/>
      <c r="AN46" s="758"/>
      <c r="AO46" s="759"/>
      <c r="AP46" s="763">
        <f t="shared" ref="AP46" si="31">AK46</f>
        <v>5.6</v>
      </c>
      <c r="AQ46" s="758"/>
      <c r="AR46" s="758"/>
      <c r="AS46" s="767"/>
      <c r="AT46" s="797"/>
      <c r="AU46" s="798"/>
      <c r="AV46" s="798"/>
      <c r="AW46" s="798"/>
      <c r="AX46" s="798"/>
      <c r="AY46" s="798"/>
      <c r="AZ46" s="798"/>
      <c r="BA46" s="798"/>
      <c r="BB46" s="798"/>
      <c r="BC46" s="798"/>
      <c r="BD46" s="734"/>
      <c r="BE46" s="735"/>
      <c r="BF46" s="735"/>
      <c r="BG46" s="735"/>
      <c r="BH46" s="735"/>
      <c r="BI46" s="735"/>
      <c r="BJ46" s="735"/>
      <c r="BK46" s="735"/>
      <c r="BL46" s="735"/>
      <c r="BM46" s="735"/>
      <c r="BN46" s="735"/>
      <c r="BO46" s="735"/>
      <c r="BP46" s="816"/>
      <c r="BQ46" s="738"/>
      <c r="BR46" s="738"/>
      <c r="BS46" s="738"/>
      <c r="BT46" s="738"/>
      <c r="BU46" s="738"/>
      <c r="BV46" s="738"/>
      <c r="BW46" s="739"/>
      <c r="BX46" s="842"/>
      <c r="BY46" s="843"/>
      <c r="BZ46" s="843"/>
      <c r="CA46" s="843"/>
      <c r="CB46" s="843"/>
      <c r="CC46" s="843"/>
      <c r="CD46" s="843"/>
      <c r="CE46" s="843"/>
      <c r="CF46" s="843"/>
      <c r="CG46" s="802"/>
      <c r="CH46" s="802"/>
      <c r="CI46" s="802"/>
      <c r="CJ46" s="802"/>
      <c r="CK46" s="802"/>
      <c r="CL46" s="801"/>
      <c r="CM46" s="801"/>
      <c r="CN46" s="801"/>
      <c r="CO46" s="801"/>
      <c r="CP46" s="801"/>
      <c r="CQ46" s="801"/>
      <c r="CR46" s="801"/>
      <c r="CS46" s="801"/>
      <c r="CT46" s="801"/>
      <c r="CU46" s="801"/>
      <c r="CV46" s="801"/>
      <c r="CW46" s="801"/>
      <c r="CX46" s="801"/>
      <c r="CY46" s="801"/>
      <c r="CZ46" s="801"/>
      <c r="DA46" s="801"/>
      <c r="DB46" s="801"/>
      <c r="DC46" s="802"/>
      <c r="DD46" s="802"/>
      <c r="DE46" s="802"/>
      <c r="DF46" s="802"/>
      <c r="DG46" s="802"/>
      <c r="DH46" s="803"/>
      <c r="DI46" s="824"/>
      <c r="DJ46" s="825"/>
      <c r="DK46" s="825"/>
      <c r="DL46" s="825"/>
      <c r="DM46" s="825"/>
      <c r="DN46" s="825"/>
      <c r="DO46" s="826"/>
      <c r="DP46" s="806"/>
      <c r="DQ46" s="798"/>
      <c r="DR46" s="798"/>
      <c r="DS46" s="798"/>
      <c r="DT46" s="798"/>
      <c r="DU46" s="798"/>
      <c r="DV46" s="798"/>
      <c r="DW46" s="798"/>
      <c r="DX46" s="798"/>
      <c r="DY46" s="807"/>
      <c r="DZ46" s="784" t="s">
        <v>318</v>
      </c>
      <c r="EA46" s="784"/>
      <c r="EB46" s="784"/>
      <c r="EC46" s="784"/>
      <c r="ED46" s="784"/>
      <c r="EE46" s="784"/>
      <c r="EF46" s="784"/>
      <c r="EG46" s="784"/>
      <c r="EH46" s="784"/>
      <c r="EI46" s="784"/>
      <c r="EJ46" s="784"/>
      <c r="EK46" s="784"/>
      <c r="EL46" s="784"/>
      <c r="EM46" s="784"/>
      <c r="EN46" s="784"/>
      <c r="EO46" s="784"/>
      <c r="EP46" s="784"/>
      <c r="EQ46" s="786">
        <v>3.39</v>
      </c>
      <c r="ER46" s="787"/>
      <c r="ES46" s="787"/>
      <c r="ET46" s="787"/>
      <c r="EU46" s="787"/>
      <c r="EV46" s="787"/>
      <c r="EW46" s="787"/>
      <c r="EX46" s="788"/>
      <c r="EY46" s="776"/>
      <c r="EZ46" s="776"/>
      <c r="FA46" s="776"/>
      <c r="FB46" s="776"/>
      <c r="FC46" s="776"/>
      <c r="FD46" s="776"/>
      <c r="FE46" s="776"/>
      <c r="FF46" s="777"/>
      <c r="FG46" s="332"/>
    </row>
    <row r="47" spans="1:163" ht="8.65" customHeight="1">
      <c r="A47" s="773"/>
      <c r="B47" s="774"/>
      <c r="C47" s="774"/>
      <c r="D47" s="774"/>
      <c r="E47" s="774"/>
      <c r="F47" s="774"/>
      <c r="G47" s="774"/>
      <c r="H47" s="774"/>
      <c r="I47" s="774"/>
      <c r="J47" s="774"/>
      <c r="K47" s="774"/>
      <c r="L47" s="754"/>
      <c r="M47" s="755"/>
      <c r="N47" s="755"/>
      <c r="O47" s="755"/>
      <c r="P47" s="755"/>
      <c r="Q47" s="755"/>
      <c r="R47" s="755"/>
      <c r="S47" s="755"/>
      <c r="T47" s="755"/>
      <c r="U47" s="755"/>
      <c r="V47" s="755"/>
      <c r="W47" s="755"/>
      <c r="X47" s="755"/>
      <c r="Y47" s="755"/>
      <c r="Z47" s="755"/>
      <c r="AA47" s="756"/>
      <c r="AB47" s="760"/>
      <c r="AC47" s="761"/>
      <c r="AD47" s="761"/>
      <c r="AE47" s="761"/>
      <c r="AF47" s="762"/>
      <c r="AG47" s="765"/>
      <c r="AH47" s="761"/>
      <c r="AI47" s="761"/>
      <c r="AJ47" s="766"/>
      <c r="AK47" s="760"/>
      <c r="AL47" s="761"/>
      <c r="AM47" s="761"/>
      <c r="AN47" s="761"/>
      <c r="AO47" s="762"/>
      <c r="AP47" s="765"/>
      <c r="AQ47" s="761"/>
      <c r="AR47" s="761"/>
      <c r="AS47" s="768"/>
      <c r="AT47" s="797"/>
      <c r="AU47" s="798"/>
      <c r="AV47" s="798"/>
      <c r="AW47" s="798"/>
      <c r="AX47" s="798"/>
      <c r="AY47" s="798"/>
      <c r="AZ47" s="798"/>
      <c r="BA47" s="798"/>
      <c r="BB47" s="798"/>
      <c r="BC47" s="798"/>
      <c r="BD47" s="734"/>
      <c r="BE47" s="735"/>
      <c r="BF47" s="735"/>
      <c r="BG47" s="735"/>
      <c r="BH47" s="735"/>
      <c r="BI47" s="735"/>
      <c r="BJ47" s="735"/>
      <c r="BK47" s="735"/>
      <c r="BL47" s="735"/>
      <c r="BM47" s="735"/>
      <c r="BN47" s="735"/>
      <c r="BO47" s="735"/>
      <c r="BP47" s="816"/>
      <c r="BQ47" s="738"/>
      <c r="BR47" s="738"/>
      <c r="BS47" s="738"/>
      <c r="BT47" s="738"/>
      <c r="BU47" s="738"/>
      <c r="BV47" s="738"/>
      <c r="BW47" s="739"/>
      <c r="BX47" s="842"/>
      <c r="BY47" s="843"/>
      <c r="BZ47" s="843"/>
      <c r="CA47" s="843"/>
      <c r="CB47" s="843"/>
      <c r="CC47" s="843"/>
      <c r="CD47" s="843"/>
      <c r="CE47" s="843"/>
      <c r="CF47" s="843"/>
      <c r="CG47" s="802"/>
      <c r="CH47" s="802"/>
      <c r="CI47" s="802"/>
      <c r="CJ47" s="802"/>
      <c r="CK47" s="802"/>
      <c r="CL47" s="801"/>
      <c r="CM47" s="801"/>
      <c r="CN47" s="801"/>
      <c r="CO47" s="801"/>
      <c r="CP47" s="801"/>
      <c r="CQ47" s="801"/>
      <c r="CR47" s="801"/>
      <c r="CS47" s="801"/>
      <c r="CT47" s="801"/>
      <c r="CU47" s="801"/>
      <c r="CV47" s="801"/>
      <c r="CW47" s="801"/>
      <c r="CX47" s="801"/>
      <c r="CY47" s="801"/>
      <c r="CZ47" s="801"/>
      <c r="DA47" s="801"/>
      <c r="DB47" s="801"/>
      <c r="DC47" s="802"/>
      <c r="DD47" s="802"/>
      <c r="DE47" s="802"/>
      <c r="DF47" s="802"/>
      <c r="DG47" s="802"/>
      <c r="DH47" s="803"/>
      <c r="DI47" s="824"/>
      <c r="DJ47" s="825"/>
      <c r="DK47" s="825"/>
      <c r="DL47" s="825"/>
      <c r="DM47" s="825"/>
      <c r="DN47" s="825"/>
      <c r="DO47" s="826"/>
      <c r="DP47" s="806"/>
      <c r="DQ47" s="798"/>
      <c r="DR47" s="798"/>
      <c r="DS47" s="798"/>
      <c r="DT47" s="798"/>
      <c r="DU47" s="798"/>
      <c r="DV47" s="798"/>
      <c r="DW47" s="798"/>
      <c r="DX47" s="798"/>
      <c r="DY47" s="807"/>
      <c r="DZ47" s="784"/>
      <c r="EA47" s="784"/>
      <c r="EB47" s="784"/>
      <c r="EC47" s="784"/>
      <c r="ED47" s="784"/>
      <c r="EE47" s="784"/>
      <c r="EF47" s="784"/>
      <c r="EG47" s="784"/>
      <c r="EH47" s="784"/>
      <c r="EI47" s="784"/>
      <c r="EJ47" s="784"/>
      <c r="EK47" s="784"/>
      <c r="EL47" s="784"/>
      <c r="EM47" s="784"/>
      <c r="EN47" s="784"/>
      <c r="EO47" s="784"/>
      <c r="EP47" s="784"/>
      <c r="EQ47" s="792"/>
      <c r="ER47" s="793"/>
      <c r="ES47" s="793"/>
      <c r="ET47" s="793"/>
      <c r="EU47" s="793"/>
      <c r="EV47" s="793"/>
      <c r="EW47" s="793"/>
      <c r="EX47" s="794"/>
      <c r="EY47" s="776"/>
      <c r="EZ47" s="776"/>
      <c r="FA47" s="776"/>
      <c r="FB47" s="776"/>
      <c r="FC47" s="776"/>
      <c r="FD47" s="776"/>
      <c r="FE47" s="776"/>
      <c r="FF47" s="777"/>
      <c r="FG47" s="332"/>
    </row>
    <row r="48" spans="1:163" ht="8.65" customHeight="1">
      <c r="A48" s="773"/>
      <c r="B48" s="774"/>
      <c r="C48" s="774"/>
      <c r="D48" s="774"/>
      <c r="E48" s="774"/>
      <c r="F48" s="774"/>
      <c r="G48" s="774"/>
      <c r="H48" s="774"/>
      <c r="I48" s="774"/>
      <c r="J48" s="774"/>
      <c r="K48" s="774"/>
      <c r="L48" s="751" t="s">
        <v>310</v>
      </c>
      <c r="M48" s="752"/>
      <c r="N48" s="752"/>
      <c r="O48" s="752"/>
      <c r="P48" s="752"/>
      <c r="Q48" s="752"/>
      <c r="R48" s="752"/>
      <c r="S48" s="752"/>
      <c r="T48" s="752"/>
      <c r="U48" s="752"/>
      <c r="V48" s="752"/>
      <c r="W48" s="752"/>
      <c r="X48" s="752"/>
      <c r="Y48" s="752"/>
      <c r="Z48" s="752"/>
      <c r="AA48" s="753"/>
      <c r="AB48" s="757">
        <v>14.4</v>
      </c>
      <c r="AC48" s="758"/>
      <c r="AD48" s="758"/>
      <c r="AE48" s="758"/>
      <c r="AF48" s="759"/>
      <c r="AG48" s="763">
        <f t="shared" ref="AG48" si="32">AB48</f>
        <v>14.4</v>
      </c>
      <c r="AH48" s="758"/>
      <c r="AI48" s="758"/>
      <c r="AJ48" s="764"/>
      <c r="AK48" s="757">
        <v>5.7</v>
      </c>
      <c r="AL48" s="758"/>
      <c r="AM48" s="758"/>
      <c r="AN48" s="758"/>
      <c r="AO48" s="759"/>
      <c r="AP48" s="763">
        <f t="shared" ref="AP48" si="33">AK48</f>
        <v>5.7</v>
      </c>
      <c r="AQ48" s="758"/>
      <c r="AR48" s="758"/>
      <c r="AS48" s="767"/>
      <c r="AT48" s="797"/>
      <c r="AU48" s="798"/>
      <c r="AV48" s="798"/>
      <c r="AW48" s="798"/>
      <c r="AX48" s="798"/>
      <c r="AY48" s="798"/>
      <c r="AZ48" s="798"/>
      <c r="BA48" s="798"/>
      <c r="BB48" s="798"/>
      <c r="BC48" s="798"/>
      <c r="BD48" s="734"/>
      <c r="BE48" s="735"/>
      <c r="BF48" s="735"/>
      <c r="BG48" s="735"/>
      <c r="BH48" s="735"/>
      <c r="BI48" s="735"/>
      <c r="BJ48" s="735"/>
      <c r="BK48" s="735"/>
      <c r="BL48" s="735"/>
      <c r="BM48" s="735"/>
      <c r="BN48" s="735"/>
      <c r="BO48" s="735"/>
      <c r="BP48" s="816"/>
      <c r="BQ48" s="738"/>
      <c r="BR48" s="738"/>
      <c r="BS48" s="738"/>
      <c r="BT48" s="738"/>
      <c r="BU48" s="738"/>
      <c r="BV48" s="738"/>
      <c r="BW48" s="739"/>
      <c r="BX48" s="778" t="s">
        <v>399</v>
      </c>
      <c r="BY48" s="779"/>
      <c r="BZ48" s="779"/>
      <c r="CA48" s="779"/>
      <c r="CB48" s="779"/>
      <c r="CC48" s="779"/>
      <c r="CD48" s="779"/>
      <c r="CE48" s="779"/>
      <c r="CF48" s="779"/>
      <c r="CG48" s="779"/>
      <c r="CH48" s="779"/>
      <c r="CI48" s="779"/>
      <c r="CJ48" s="779"/>
      <c r="CK48" s="779"/>
      <c r="CL48" s="779"/>
      <c r="CM48" s="779"/>
      <c r="CN48" s="779"/>
      <c r="CO48" s="779"/>
      <c r="CP48" s="779"/>
      <c r="CQ48" s="779"/>
      <c r="CR48" s="779"/>
      <c r="CS48" s="779"/>
      <c r="CT48" s="779"/>
      <c r="CU48" s="779"/>
      <c r="CV48" s="779"/>
      <c r="CW48" s="779"/>
      <c r="CX48" s="779"/>
      <c r="CY48" s="779"/>
      <c r="CZ48" s="779"/>
      <c r="DA48" s="779"/>
      <c r="DB48" s="779"/>
      <c r="DC48" s="779"/>
      <c r="DD48" s="779"/>
      <c r="DE48" s="779"/>
      <c r="DF48" s="779"/>
      <c r="DG48" s="779"/>
      <c r="DH48" s="780"/>
      <c r="DI48" s="824"/>
      <c r="DJ48" s="825"/>
      <c r="DK48" s="825"/>
      <c r="DL48" s="825"/>
      <c r="DM48" s="825"/>
      <c r="DN48" s="825"/>
      <c r="DO48" s="826"/>
      <c r="DP48" s="806"/>
      <c r="DQ48" s="798"/>
      <c r="DR48" s="798"/>
      <c r="DS48" s="798"/>
      <c r="DT48" s="798"/>
      <c r="DU48" s="798"/>
      <c r="DV48" s="798"/>
      <c r="DW48" s="798"/>
      <c r="DX48" s="798"/>
      <c r="DY48" s="807"/>
      <c r="DZ48" s="784" t="s">
        <v>398</v>
      </c>
      <c r="EA48" s="784"/>
      <c r="EB48" s="784"/>
      <c r="EC48" s="784"/>
      <c r="ED48" s="784"/>
      <c r="EE48" s="784"/>
      <c r="EF48" s="784"/>
      <c r="EG48" s="784"/>
      <c r="EH48" s="784"/>
      <c r="EI48" s="784"/>
      <c r="EJ48" s="784"/>
      <c r="EK48" s="784"/>
      <c r="EL48" s="784"/>
      <c r="EM48" s="784"/>
      <c r="EN48" s="784"/>
      <c r="EO48" s="784"/>
      <c r="EP48" s="784"/>
      <c r="EQ48" s="785">
        <v>1.78</v>
      </c>
      <c r="ER48" s="785"/>
      <c r="ES48" s="785"/>
      <c r="ET48" s="785"/>
      <c r="EU48" s="785"/>
      <c r="EV48" s="785"/>
      <c r="EW48" s="785"/>
      <c r="EX48" s="785"/>
      <c r="EY48" s="776"/>
      <c r="EZ48" s="776"/>
      <c r="FA48" s="776"/>
      <c r="FB48" s="776"/>
      <c r="FC48" s="776"/>
      <c r="FD48" s="776"/>
      <c r="FE48" s="776"/>
      <c r="FF48" s="777"/>
      <c r="FG48" s="332"/>
    </row>
    <row r="49" spans="1:163" ht="8.65" customHeight="1">
      <c r="A49" s="773"/>
      <c r="B49" s="774"/>
      <c r="C49" s="774"/>
      <c r="D49" s="774"/>
      <c r="E49" s="774"/>
      <c r="F49" s="774"/>
      <c r="G49" s="774"/>
      <c r="H49" s="774"/>
      <c r="I49" s="774"/>
      <c r="J49" s="774"/>
      <c r="K49" s="774"/>
      <c r="L49" s="754"/>
      <c r="M49" s="755"/>
      <c r="N49" s="755"/>
      <c r="O49" s="755"/>
      <c r="P49" s="755"/>
      <c r="Q49" s="755"/>
      <c r="R49" s="755"/>
      <c r="S49" s="755"/>
      <c r="T49" s="755"/>
      <c r="U49" s="755"/>
      <c r="V49" s="755"/>
      <c r="W49" s="755"/>
      <c r="X49" s="755"/>
      <c r="Y49" s="755"/>
      <c r="Z49" s="755"/>
      <c r="AA49" s="756"/>
      <c r="AB49" s="760"/>
      <c r="AC49" s="761"/>
      <c r="AD49" s="761"/>
      <c r="AE49" s="761"/>
      <c r="AF49" s="762"/>
      <c r="AG49" s="765"/>
      <c r="AH49" s="761"/>
      <c r="AI49" s="761"/>
      <c r="AJ49" s="766"/>
      <c r="AK49" s="760"/>
      <c r="AL49" s="761"/>
      <c r="AM49" s="761"/>
      <c r="AN49" s="761"/>
      <c r="AO49" s="762"/>
      <c r="AP49" s="765"/>
      <c r="AQ49" s="761"/>
      <c r="AR49" s="761"/>
      <c r="AS49" s="768"/>
      <c r="AT49" s="799"/>
      <c r="AU49" s="800"/>
      <c r="AV49" s="800"/>
      <c r="AW49" s="800"/>
      <c r="AX49" s="800"/>
      <c r="AY49" s="800"/>
      <c r="AZ49" s="800"/>
      <c r="BA49" s="800"/>
      <c r="BB49" s="800"/>
      <c r="BC49" s="800"/>
      <c r="BD49" s="734"/>
      <c r="BE49" s="735"/>
      <c r="BF49" s="735"/>
      <c r="BG49" s="735"/>
      <c r="BH49" s="735"/>
      <c r="BI49" s="735"/>
      <c r="BJ49" s="735"/>
      <c r="BK49" s="735"/>
      <c r="BL49" s="735"/>
      <c r="BM49" s="735"/>
      <c r="BN49" s="735"/>
      <c r="BO49" s="735"/>
      <c r="BP49" s="816"/>
      <c r="BQ49" s="740"/>
      <c r="BR49" s="740"/>
      <c r="BS49" s="740"/>
      <c r="BT49" s="740"/>
      <c r="BU49" s="740"/>
      <c r="BV49" s="740"/>
      <c r="BW49" s="741"/>
      <c r="BX49" s="781"/>
      <c r="BY49" s="782"/>
      <c r="BZ49" s="782"/>
      <c r="CA49" s="782"/>
      <c r="CB49" s="782"/>
      <c r="CC49" s="782"/>
      <c r="CD49" s="782"/>
      <c r="CE49" s="782"/>
      <c r="CF49" s="782"/>
      <c r="CG49" s="782"/>
      <c r="CH49" s="782"/>
      <c r="CI49" s="782"/>
      <c r="CJ49" s="782"/>
      <c r="CK49" s="782"/>
      <c r="CL49" s="782"/>
      <c r="CM49" s="782"/>
      <c r="CN49" s="782"/>
      <c r="CO49" s="782"/>
      <c r="CP49" s="782"/>
      <c r="CQ49" s="782"/>
      <c r="CR49" s="782"/>
      <c r="CS49" s="782"/>
      <c r="CT49" s="782"/>
      <c r="CU49" s="782"/>
      <c r="CV49" s="782"/>
      <c r="CW49" s="782"/>
      <c r="CX49" s="782"/>
      <c r="CY49" s="782"/>
      <c r="CZ49" s="782"/>
      <c r="DA49" s="782"/>
      <c r="DB49" s="782"/>
      <c r="DC49" s="782"/>
      <c r="DD49" s="782"/>
      <c r="DE49" s="782"/>
      <c r="DF49" s="782"/>
      <c r="DG49" s="782"/>
      <c r="DH49" s="783"/>
      <c r="DI49" s="827"/>
      <c r="DJ49" s="828"/>
      <c r="DK49" s="828"/>
      <c r="DL49" s="828"/>
      <c r="DM49" s="828"/>
      <c r="DN49" s="828"/>
      <c r="DO49" s="829"/>
      <c r="DP49" s="808"/>
      <c r="DQ49" s="800"/>
      <c r="DR49" s="800"/>
      <c r="DS49" s="800"/>
      <c r="DT49" s="800"/>
      <c r="DU49" s="800"/>
      <c r="DV49" s="800"/>
      <c r="DW49" s="800"/>
      <c r="DX49" s="800"/>
      <c r="DY49" s="809"/>
      <c r="DZ49" s="784"/>
      <c r="EA49" s="784"/>
      <c r="EB49" s="784"/>
      <c r="EC49" s="784"/>
      <c r="ED49" s="784"/>
      <c r="EE49" s="784"/>
      <c r="EF49" s="784"/>
      <c r="EG49" s="784"/>
      <c r="EH49" s="784"/>
      <c r="EI49" s="784"/>
      <c r="EJ49" s="784"/>
      <c r="EK49" s="784"/>
      <c r="EL49" s="784"/>
      <c r="EM49" s="784"/>
      <c r="EN49" s="784"/>
      <c r="EO49" s="784"/>
      <c r="EP49" s="784"/>
      <c r="EQ49" s="785"/>
      <c r="ER49" s="785"/>
      <c r="ES49" s="785"/>
      <c r="ET49" s="785"/>
      <c r="EU49" s="785"/>
      <c r="EV49" s="785"/>
      <c r="EW49" s="785"/>
      <c r="EX49" s="785"/>
      <c r="EY49" s="776"/>
      <c r="EZ49" s="776"/>
      <c r="FA49" s="776"/>
      <c r="FB49" s="776"/>
      <c r="FC49" s="776"/>
      <c r="FD49" s="776"/>
      <c r="FE49" s="776"/>
      <c r="FF49" s="777"/>
      <c r="FG49" s="332"/>
    </row>
    <row r="50" spans="1:163" ht="8.65" customHeight="1">
      <c r="A50" s="773"/>
      <c r="B50" s="774"/>
      <c r="C50" s="774"/>
      <c r="D50" s="774"/>
      <c r="E50" s="774"/>
      <c r="F50" s="774"/>
      <c r="G50" s="774"/>
      <c r="H50" s="774"/>
      <c r="I50" s="774"/>
      <c r="J50" s="774"/>
      <c r="K50" s="774"/>
      <c r="L50" s="751" t="s">
        <v>311</v>
      </c>
      <c r="M50" s="752"/>
      <c r="N50" s="752"/>
      <c r="O50" s="752"/>
      <c r="P50" s="752"/>
      <c r="Q50" s="752"/>
      <c r="R50" s="752"/>
      <c r="S50" s="752"/>
      <c r="T50" s="752"/>
      <c r="U50" s="752"/>
      <c r="V50" s="752"/>
      <c r="W50" s="752"/>
      <c r="X50" s="752"/>
      <c r="Y50" s="752"/>
      <c r="Z50" s="752"/>
      <c r="AA50" s="753"/>
      <c r="AB50" s="757">
        <v>14.6</v>
      </c>
      <c r="AC50" s="758"/>
      <c r="AD50" s="758"/>
      <c r="AE50" s="758"/>
      <c r="AF50" s="759"/>
      <c r="AG50" s="763">
        <f t="shared" ref="AG50" si="34">AB50</f>
        <v>14.6</v>
      </c>
      <c r="AH50" s="758"/>
      <c r="AI50" s="758"/>
      <c r="AJ50" s="764"/>
      <c r="AK50" s="757">
        <v>6</v>
      </c>
      <c r="AL50" s="758"/>
      <c r="AM50" s="758"/>
      <c r="AN50" s="758"/>
      <c r="AO50" s="759"/>
      <c r="AP50" s="763">
        <f t="shared" ref="AP50" si="35">AK50</f>
        <v>6</v>
      </c>
      <c r="AQ50" s="758"/>
      <c r="AR50" s="758"/>
      <c r="AS50" s="767"/>
      <c r="AT50" s="772" t="s">
        <v>326</v>
      </c>
      <c r="AU50" s="752"/>
      <c r="AV50" s="752"/>
      <c r="AW50" s="752"/>
      <c r="AX50" s="752"/>
      <c r="AY50" s="752"/>
      <c r="AZ50" s="752"/>
      <c r="BA50" s="752"/>
      <c r="BB50" s="752"/>
      <c r="BC50" s="752"/>
      <c r="BD50" s="734">
        <v>4.5</v>
      </c>
      <c r="BE50" s="735"/>
      <c r="BF50" s="735"/>
      <c r="BG50" s="735"/>
      <c r="BH50" s="735"/>
      <c r="BI50" s="735"/>
      <c r="BJ50" s="735"/>
      <c r="BK50" s="735"/>
      <c r="BL50" s="735"/>
      <c r="BM50" s="735"/>
      <c r="BN50" s="735"/>
      <c r="BO50" s="735"/>
      <c r="BP50" s="816"/>
      <c r="BQ50" s="736">
        <v>9</v>
      </c>
      <c r="BR50" s="736"/>
      <c r="BS50" s="736"/>
      <c r="BT50" s="736"/>
      <c r="BU50" s="736"/>
      <c r="BV50" s="736"/>
      <c r="BW50" s="737"/>
      <c r="BX50" s="742" t="s">
        <v>329</v>
      </c>
      <c r="BY50" s="743"/>
      <c r="BZ50" s="743"/>
      <c r="CA50" s="743"/>
      <c r="CB50" s="743"/>
      <c r="CC50" s="743"/>
      <c r="CD50" s="743"/>
      <c r="CE50" s="743"/>
      <c r="CF50" s="743"/>
      <c r="CG50" s="743"/>
      <c r="CH50" s="743"/>
      <c r="CI50" s="743"/>
      <c r="CJ50" s="743"/>
      <c r="CK50" s="743"/>
      <c r="CL50" s="743"/>
      <c r="CM50" s="743"/>
      <c r="CN50" s="743"/>
      <c r="CO50" s="743"/>
      <c r="CP50" s="743"/>
      <c r="CQ50" s="743"/>
      <c r="CR50" s="743"/>
      <c r="CS50" s="743"/>
      <c r="CT50" s="743"/>
      <c r="CU50" s="743"/>
      <c r="CV50" s="743"/>
      <c r="CW50" s="743"/>
      <c r="CX50" s="743"/>
      <c r="CY50" s="743"/>
      <c r="CZ50" s="743"/>
      <c r="DA50" s="743"/>
      <c r="DB50" s="743"/>
      <c r="DC50" s="743"/>
      <c r="DD50" s="743"/>
      <c r="DE50" s="743"/>
      <c r="DF50" s="743"/>
      <c r="DG50" s="743"/>
      <c r="DH50" s="744"/>
      <c r="DI50" s="745" t="s">
        <v>400</v>
      </c>
      <c r="DJ50" s="746"/>
      <c r="DK50" s="746"/>
      <c r="DL50" s="746"/>
      <c r="DM50" s="746"/>
      <c r="DN50" s="746"/>
      <c r="DO50" s="746"/>
      <c r="DP50" s="746"/>
      <c r="DQ50" s="746"/>
      <c r="DR50" s="746"/>
      <c r="DS50" s="746"/>
      <c r="DT50" s="746"/>
      <c r="DU50" s="746"/>
      <c r="DV50" s="746"/>
      <c r="DW50" s="746"/>
      <c r="DX50" s="746"/>
      <c r="DY50" s="746"/>
      <c r="DZ50" s="746"/>
      <c r="EA50" s="746"/>
      <c r="EB50" s="746"/>
      <c r="EC50" s="746"/>
      <c r="ED50" s="746"/>
      <c r="EE50" s="746"/>
      <c r="EF50" s="746"/>
      <c r="EG50" s="746"/>
      <c r="EH50" s="746"/>
      <c r="EI50" s="746"/>
      <c r="EJ50" s="746"/>
      <c r="EK50" s="746"/>
      <c r="EL50" s="746"/>
      <c r="EM50" s="746"/>
      <c r="EN50" s="746"/>
      <c r="EO50" s="746"/>
      <c r="EP50" s="746"/>
      <c r="EQ50" s="746"/>
      <c r="ER50" s="746"/>
      <c r="ES50" s="746"/>
      <c r="ET50" s="746"/>
      <c r="EU50" s="746"/>
      <c r="EV50" s="746"/>
      <c r="EW50" s="746"/>
      <c r="EX50" s="746"/>
      <c r="EY50" s="746"/>
      <c r="EZ50" s="746"/>
      <c r="FA50" s="746"/>
      <c r="FB50" s="746"/>
      <c r="FC50" s="746"/>
      <c r="FD50" s="746"/>
      <c r="FE50" s="746"/>
      <c r="FF50" s="747"/>
      <c r="FG50" s="332"/>
    </row>
    <row r="51" spans="1:163" ht="8.65" customHeight="1">
      <c r="A51" s="773"/>
      <c r="B51" s="774"/>
      <c r="C51" s="774"/>
      <c r="D51" s="774"/>
      <c r="E51" s="774"/>
      <c r="F51" s="774"/>
      <c r="G51" s="774"/>
      <c r="H51" s="774"/>
      <c r="I51" s="774"/>
      <c r="J51" s="774"/>
      <c r="K51" s="774"/>
      <c r="L51" s="754"/>
      <c r="M51" s="755"/>
      <c r="N51" s="755"/>
      <c r="O51" s="755"/>
      <c r="P51" s="755"/>
      <c r="Q51" s="755"/>
      <c r="R51" s="755"/>
      <c r="S51" s="755"/>
      <c r="T51" s="755"/>
      <c r="U51" s="755"/>
      <c r="V51" s="755"/>
      <c r="W51" s="755"/>
      <c r="X51" s="755"/>
      <c r="Y51" s="755"/>
      <c r="Z51" s="755"/>
      <c r="AA51" s="756"/>
      <c r="AB51" s="760"/>
      <c r="AC51" s="761"/>
      <c r="AD51" s="761"/>
      <c r="AE51" s="761"/>
      <c r="AF51" s="762"/>
      <c r="AG51" s="765"/>
      <c r="AH51" s="761"/>
      <c r="AI51" s="761"/>
      <c r="AJ51" s="766"/>
      <c r="AK51" s="760"/>
      <c r="AL51" s="761"/>
      <c r="AM51" s="761"/>
      <c r="AN51" s="761"/>
      <c r="AO51" s="762"/>
      <c r="AP51" s="765"/>
      <c r="AQ51" s="761"/>
      <c r="AR51" s="761"/>
      <c r="AS51" s="768"/>
      <c r="AT51" s="773"/>
      <c r="AU51" s="774"/>
      <c r="AV51" s="774"/>
      <c r="AW51" s="774"/>
      <c r="AX51" s="774"/>
      <c r="AY51" s="774"/>
      <c r="AZ51" s="774"/>
      <c r="BA51" s="774"/>
      <c r="BB51" s="774"/>
      <c r="BC51" s="774"/>
      <c r="BD51" s="734"/>
      <c r="BE51" s="735"/>
      <c r="BF51" s="735"/>
      <c r="BG51" s="735"/>
      <c r="BH51" s="735"/>
      <c r="BI51" s="735"/>
      <c r="BJ51" s="735"/>
      <c r="BK51" s="735"/>
      <c r="BL51" s="735"/>
      <c r="BM51" s="735"/>
      <c r="BN51" s="735"/>
      <c r="BO51" s="735"/>
      <c r="BP51" s="816"/>
      <c r="BQ51" s="738"/>
      <c r="BR51" s="738"/>
      <c r="BS51" s="738"/>
      <c r="BT51" s="738"/>
      <c r="BU51" s="738"/>
      <c r="BV51" s="738"/>
      <c r="BW51" s="739"/>
      <c r="BX51" s="742"/>
      <c r="BY51" s="743"/>
      <c r="BZ51" s="743"/>
      <c r="CA51" s="743"/>
      <c r="CB51" s="743"/>
      <c r="CC51" s="743"/>
      <c r="CD51" s="743"/>
      <c r="CE51" s="743"/>
      <c r="CF51" s="743"/>
      <c r="CG51" s="743"/>
      <c r="CH51" s="743"/>
      <c r="CI51" s="743"/>
      <c r="CJ51" s="743"/>
      <c r="CK51" s="743"/>
      <c r="CL51" s="743"/>
      <c r="CM51" s="743"/>
      <c r="CN51" s="743"/>
      <c r="CO51" s="743"/>
      <c r="CP51" s="743"/>
      <c r="CQ51" s="743"/>
      <c r="CR51" s="743"/>
      <c r="CS51" s="743"/>
      <c r="CT51" s="743"/>
      <c r="CU51" s="743"/>
      <c r="CV51" s="743"/>
      <c r="CW51" s="743"/>
      <c r="CX51" s="743"/>
      <c r="CY51" s="743"/>
      <c r="CZ51" s="743"/>
      <c r="DA51" s="743"/>
      <c r="DB51" s="743"/>
      <c r="DC51" s="743"/>
      <c r="DD51" s="743"/>
      <c r="DE51" s="743"/>
      <c r="DF51" s="743"/>
      <c r="DG51" s="743"/>
      <c r="DH51" s="744"/>
      <c r="DI51" s="748"/>
      <c r="DJ51" s="749"/>
      <c r="DK51" s="749"/>
      <c r="DL51" s="749"/>
      <c r="DM51" s="749"/>
      <c r="DN51" s="749"/>
      <c r="DO51" s="749"/>
      <c r="DP51" s="749"/>
      <c r="DQ51" s="749"/>
      <c r="DR51" s="749"/>
      <c r="DS51" s="749"/>
      <c r="DT51" s="749"/>
      <c r="DU51" s="749"/>
      <c r="DV51" s="749"/>
      <c r="DW51" s="749"/>
      <c r="DX51" s="749"/>
      <c r="DY51" s="749"/>
      <c r="DZ51" s="749"/>
      <c r="EA51" s="749"/>
      <c r="EB51" s="749"/>
      <c r="EC51" s="749"/>
      <c r="ED51" s="749"/>
      <c r="EE51" s="749"/>
      <c r="EF51" s="749"/>
      <c r="EG51" s="749"/>
      <c r="EH51" s="749"/>
      <c r="EI51" s="749"/>
      <c r="EJ51" s="749"/>
      <c r="EK51" s="749"/>
      <c r="EL51" s="749"/>
      <c r="EM51" s="749"/>
      <c r="EN51" s="749"/>
      <c r="EO51" s="749"/>
      <c r="EP51" s="749"/>
      <c r="EQ51" s="749"/>
      <c r="ER51" s="749"/>
      <c r="ES51" s="749"/>
      <c r="ET51" s="749"/>
      <c r="EU51" s="749"/>
      <c r="EV51" s="749"/>
      <c r="EW51" s="749"/>
      <c r="EX51" s="749"/>
      <c r="EY51" s="749"/>
      <c r="EZ51" s="749"/>
      <c r="FA51" s="749"/>
      <c r="FB51" s="749"/>
      <c r="FC51" s="749"/>
      <c r="FD51" s="749"/>
      <c r="FE51" s="749"/>
      <c r="FF51" s="750"/>
      <c r="FG51" s="332"/>
    </row>
    <row r="52" spans="1:163" ht="8.65" customHeight="1">
      <c r="A52" s="773"/>
      <c r="B52" s="774"/>
      <c r="C52" s="774"/>
      <c r="D52" s="774"/>
      <c r="E52" s="774"/>
      <c r="F52" s="774"/>
      <c r="G52" s="774"/>
      <c r="H52" s="774"/>
      <c r="I52" s="774"/>
      <c r="J52" s="774"/>
      <c r="K52" s="774"/>
      <c r="L52" s="751" t="s">
        <v>315</v>
      </c>
      <c r="M52" s="752"/>
      <c r="N52" s="752"/>
      <c r="O52" s="752"/>
      <c r="P52" s="752"/>
      <c r="Q52" s="752"/>
      <c r="R52" s="752"/>
      <c r="S52" s="752"/>
      <c r="T52" s="752"/>
      <c r="U52" s="752"/>
      <c r="V52" s="752"/>
      <c r="W52" s="752"/>
      <c r="X52" s="752"/>
      <c r="Y52" s="752"/>
      <c r="Z52" s="752"/>
      <c r="AA52" s="753"/>
      <c r="AB52" s="757">
        <v>15.5</v>
      </c>
      <c r="AC52" s="758"/>
      <c r="AD52" s="758"/>
      <c r="AE52" s="758"/>
      <c r="AF52" s="759"/>
      <c r="AG52" s="763">
        <f t="shared" ref="AG52" si="36">AB52</f>
        <v>15.5</v>
      </c>
      <c r="AH52" s="758"/>
      <c r="AI52" s="758"/>
      <c r="AJ52" s="764"/>
      <c r="AK52" s="757">
        <v>6.5</v>
      </c>
      <c r="AL52" s="758"/>
      <c r="AM52" s="758"/>
      <c r="AN52" s="758"/>
      <c r="AO52" s="759"/>
      <c r="AP52" s="763">
        <f t="shared" ref="AP52" si="37">AK52</f>
        <v>6.5</v>
      </c>
      <c r="AQ52" s="758"/>
      <c r="AR52" s="758"/>
      <c r="AS52" s="767"/>
      <c r="AT52" s="773"/>
      <c r="AU52" s="774"/>
      <c r="AV52" s="774"/>
      <c r="AW52" s="774"/>
      <c r="AX52" s="774"/>
      <c r="AY52" s="774"/>
      <c r="AZ52" s="774"/>
      <c r="BA52" s="774"/>
      <c r="BB52" s="774"/>
      <c r="BC52" s="774"/>
      <c r="BD52" s="734"/>
      <c r="BE52" s="735"/>
      <c r="BF52" s="735"/>
      <c r="BG52" s="735"/>
      <c r="BH52" s="735"/>
      <c r="BI52" s="735"/>
      <c r="BJ52" s="735"/>
      <c r="BK52" s="735"/>
      <c r="BL52" s="735"/>
      <c r="BM52" s="735"/>
      <c r="BN52" s="735"/>
      <c r="BO52" s="735"/>
      <c r="BP52" s="816"/>
      <c r="BQ52" s="738"/>
      <c r="BR52" s="738"/>
      <c r="BS52" s="738"/>
      <c r="BT52" s="738"/>
      <c r="BU52" s="738"/>
      <c r="BV52" s="738"/>
      <c r="BW52" s="739"/>
      <c r="BX52" s="769" t="s">
        <v>330</v>
      </c>
      <c r="BY52" s="770"/>
      <c r="BZ52" s="770"/>
      <c r="CA52" s="770"/>
      <c r="CB52" s="770"/>
      <c r="CC52" s="770"/>
      <c r="CD52" s="770"/>
      <c r="CE52" s="770"/>
      <c r="CF52" s="770"/>
      <c r="CG52" s="770"/>
      <c r="CH52" s="770"/>
      <c r="CI52" s="770"/>
      <c r="CJ52" s="770"/>
      <c r="CK52" s="770"/>
      <c r="CL52" s="770"/>
      <c r="CM52" s="770"/>
      <c r="CN52" s="770"/>
      <c r="CO52" s="770"/>
      <c r="CP52" s="770"/>
      <c r="CQ52" s="770"/>
      <c r="CR52" s="770"/>
      <c r="CS52" s="770"/>
      <c r="CT52" s="770"/>
      <c r="CU52" s="770"/>
      <c r="CV52" s="770"/>
      <c r="CW52" s="770"/>
      <c r="CX52" s="770"/>
      <c r="CY52" s="770"/>
      <c r="CZ52" s="770"/>
      <c r="DA52" s="770"/>
      <c r="DB52" s="770"/>
      <c r="DC52" s="770"/>
      <c r="DD52" s="770"/>
      <c r="DE52" s="770"/>
      <c r="DF52" s="770"/>
      <c r="DG52" s="770"/>
      <c r="DH52" s="771"/>
      <c r="DI52" s="591" t="s">
        <v>461</v>
      </c>
      <c r="DJ52" s="592"/>
      <c r="DK52" s="592"/>
      <c r="DL52" s="592"/>
      <c r="DM52" s="592"/>
      <c r="DN52" s="592"/>
      <c r="DO52" s="592"/>
      <c r="DP52" s="592"/>
      <c r="DQ52" s="592"/>
      <c r="DR52" s="592"/>
      <c r="DS52" s="592"/>
      <c r="DT52" s="592"/>
      <c r="DU52" s="592"/>
      <c r="DV52" s="592"/>
      <c r="DW52" s="592"/>
      <c r="DX52" s="592"/>
      <c r="DY52" s="592"/>
      <c r="DZ52" s="592"/>
      <c r="EA52" s="592"/>
      <c r="EB52" s="592"/>
      <c r="EC52" s="592"/>
      <c r="ED52" s="592"/>
      <c r="EE52" s="592"/>
      <c r="EF52" s="592"/>
      <c r="EG52" s="592"/>
      <c r="EH52" s="592"/>
      <c r="EI52" s="592"/>
      <c r="EJ52" s="592"/>
      <c r="EK52" s="592"/>
      <c r="EL52" s="592"/>
      <c r="EM52" s="592"/>
      <c r="EN52" s="592"/>
      <c r="EO52" s="592"/>
      <c r="EP52" s="592"/>
      <c r="EQ52" s="592"/>
      <c r="ER52" s="592"/>
      <c r="ES52" s="592"/>
      <c r="ET52" s="592"/>
      <c r="EU52" s="592"/>
      <c r="EV52" s="592"/>
      <c r="EW52" s="592"/>
      <c r="EX52" s="592"/>
      <c r="EY52" s="592"/>
      <c r="EZ52" s="592"/>
      <c r="FA52" s="592"/>
      <c r="FB52" s="592"/>
      <c r="FC52" s="592"/>
      <c r="FD52" s="592"/>
      <c r="FE52" s="592"/>
      <c r="FF52" s="593"/>
      <c r="FG52" s="332"/>
    </row>
    <row r="53" spans="1:163" ht="8.65" customHeight="1">
      <c r="A53" s="775"/>
      <c r="B53" s="755"/>
      <c r="C53" s="755"/>
      <c r="D53" s="755"/>
      <c r="E53" s="755"/>
      <c r="F53" s="755"/>
      <c r="G53" s="755"/>
      <c r="H53" s="755"/>
      <c r="I53" s="755"/>
      <c r="J53" s="755"/>
      <c r="K53" s="755"/>
      <c r="L53" s="754"/>
      <c r="M53" s="755"/>
      <c r="N53" s="755"/>
      <c r="O53" s="755"/>
      <c r="P53" s="755"/>
      <c r="Q53" s="755"/>
      <c r="R53" s="755"/>
      <c r="S53" s="755"/>
      <c r="T53" s="755"/>
      <c r="U53" s="755"/>
      <c r="V53" s="755"/>
      <c r="W53" s="755"/>
      <c r="X53" s="755"/>
      <c r="Y53" s="755"/>
      <c r="Z53" s="755"/>
      <c r="AA53" s="756"/>
      <c r="AB53" s="760"/>
      <c r="AC53" s="761"/>
      <c r="AD53" s="761"/>
      <c r="AE53" s="761"/>
      <c r="AF53" s="762"/>
      <c r="AG53" s="765"/>
      <c r="AH53" s="761"/>
      <c r="AI53" s="761"/>
      <c r="AJ53" s="766"/>
      <c r="AK53" s="760"/>
      <c r="AL53" s="761"/>
      <c r="AM53" s="761"/>
      <c r="AN53" s="761"/>
      <c r="AO53" s="762"/>
      <c r="AP53" s="765"/>
      <c r="AQ53" s="761"/>
      <c r="AR53" s="761"/>
      <c r="AS53" s="768"/>
      <c r="AT53" s="775"/>
      <c r="AU53" s="755"/>
      <c r="AV53" s="755"/>
      <c r="AW53" s="755"/>
      <c r="AX53" s="755"/>
      <c r="AY53" s="755"/>
      <c r="AZ53" s="755"/>
      <c r="BA53" s="755"/>
      <c r="BB53" s="755"/>
      <c r="BC53" s="755"/>
      <c r="BD53" s="734"/>
      <c r="BE53" s="735"/>
      <c r="BF53" s="735"/>
      <c r="BG53" s="735"/>
      <c r="BH53" s="735"/>
      <c r="BI53" s="735"/>
      <c r="BJ53" s="735"/>
      <c r="BK53" s="735"/>
      <c r="BL53" s="735"/>
      <c r="BM53" s="735"/>
      <c r="BN53" s="735"/>
      <c r="BO53" s="735"/>
      <c r="BP53" s="816"/>
      <c r="BQ53" s="740"/>
      <c r="BR53" s="740"/>
      <c r="BS53" s="740"/>
      <c r="BT53" s="740"/>
      <c r="BU53" s="740"/>
      <c r="BV53" s="740"/>
      <c r="BW53" s="741"/>
      <c r="BX53" s="769"/>
      <c r="BY53" s="770"/>
      <c r="BZ53" s="770"/>
      <c r="CA53" s="770"/>
      <c r="CB53" s="770"/>
      <c r="CC53" s="770"/>
      <c r="CD53" s="770"/>
      <c r="CE53" s="770"/>
      <c r="CF53" s="770"/>
      <c r="CG53" s="770"/>
      <c r="CH53" s="770"/>
      <c r="CI53" s="770"/>
      <c r="CJ53" s="770"/>
      <c r="CK53" s="770"/>
      <c r="CL53" s="770"/>
      <c r="CM53" s="770"/>
      <c r="CN53" s="770"/>
      <c r="CO53" s="770"/>
      <c r="CP53" s="770"/>
      <c r="CQ53" s="770"/>
      <c r="CR53" s="770"/>
      <c r="CS53" s="770"/>
      <c r="CT53" s="770"/>
      <c r="CU53" s="770"/>
      <c r="CV53" s="770"/>
      <c r="CW53" s="770"/>
      <c r="CX53" s="770"/>
      <c r="CY53" s="770"/>
      <c r="CZ53" s="770"/>
      <c r="DA53" s="770"/>
      <c r="DB53" s="770"/>
      <c r="DC53" s="770"/>
      <c r="DD53" s="770"/>
      <c r="DE53" s="770"/>
      <c r="DF53" s="770"/>
      <c r="DG53" s="770"/>
      <c r="DH53" s="771"/>
      <c r="DI53" s="535"/>
      <c r="DJ53" s="536"/>
      <c r="DK53" s="536"/>
      <c r="DL53" s="536"/>
      <c r="DM53" s="536"/>
      <c r="DN53" s="536"/>
      <c r="DO53" s="536"/>
      <c r="DP53" s="536"/>
      <c r="DQ53" s="536"/>
      <c r="DR53" s="536"/>
      <c r="DS53" s="536"/>
      <c r="DT53" s="536"/>
      <c r="DU53" s="536"/>
      <c r="DV53" s="536"/>
      <c r="DW53" s="536"/>
      <c r="DX53" s="536"/>
      <c r="DY53" s="536"/>
      <c r="DZ53" s="536"/>
      <c r="EA53" s="536"/>
      <c r="EB53" s="536"/>
      <c r="EC53" s="536"/>
      <c r="ED53" s="536"/>
      <c r="EE53" s="536"/>
      <c r="EF53" s="536"/>
      <c r="EG53" s="536"/>
      <c r="EH53" s="536"/>
      <c r="EI53" s="536"/>
      <c r="EJ53" s="536"/>
      <c r="EK53" s="536"/>
      <c r="EL53" s="536"/>
      <c r="EM53" s="536"/>
      <c r="EN53" s="536"/>
      <c r="EO53" s="536"/>
      <c r="EP53" s="536"/>
      <c r="EQ53" s="536"/>
      <c r="ER53" s="536"/>
      <c r="ES53" s="536"/>
      <c r="ET53" s="536"/>
      <c r="EU53" s="536"/>
      <c r="EV53" s="536"/>
      <c r="EW53" s="536"/>
      <c r="EX53" s="536"/>
      <c r="EY53" s="536"/>
      <c r="EZ53" s="536"/>
      <c r="FA53" s="536"/>
      <c r="FB53" s="536"/>
      <c r="FC53" s="536"/>
      <c r="FD53" s="536"/>
      <c r="FE53" s="536"/>
      <c r="FF53" s="537"/>
      <c r="FG53" s="332"/>
    </row>
    <row r="54" spans="1:163" ht="8.65" customHeight="1">
      <c r="A54" s="717" t="s">
        <v>437</v>
      </c>
      <c r="B54" s="718"/>
      <c r="C54" s="718"/>
      <c r="D54" s="718"/>
      <c r="E54" s="718"/>
      <c r="F54" s="718"/>
      <c r="G54" s="718"/>
      <c r="H54" s="718"/>
      <c r="I54" s="718"/>
      <c r="J54" s="718"/>
      <c r="K54" s="718"/>
      <c r="L54" s="718"/>
      <c r="M54" s="718"/>
      <c r="N54" s="718"/>
      <c r="O54" s="718"/>
      <c r="P54" s="718"/>
      <c r="Q54" s="718"/>
      <c r="R54" s="718"/>
      <c r="S54" s="718"/>
      <c r="T54" s="718"/>
      <c r="U54" s="718"/>
      <c r="V54" s="718"/>
      <c r="W54" s="718"/>
      <c r="X54" s="718"/>
      <c r="Y54" s="718"/>
      <c r="Z54" s="718"/>
      <c r="AA54" s="718"/>
      <c r="AB54" s="718"/>
      <c r="AC54" s="718"/>
      <c r="AD54" s="718"/>
      <c r="AE54" s="718"/>
      <c r="AF54" s="718"/>
      <c r="AG54" s="718"/>
      <c r="AH54" s="718"/>
      <c r="AI54" s="718"/>
      <c r="AJ54" s="718"/>
      <c r="AK54" s="718"/>
      <c r="AL54" s="718"/>
      <c r="AM54" s="718"/>
      <c r="AN54" s="718"/>
      <c r="AO54" s="718"/>
      <c r="AP54" s="718"/>
      <c r="AQ54" s="718"/>
      <c r="AR54" s="718"/>
      <c r="AS54" s="718"/>
      <c r="AT54" s="434"/>
      <c r="AU54" s="434"/>
      <c r="AV54" s="434"/>
      <c r="AW54" s="434"/>
      <c r="AX54" s="434"/>
      <c r="AY54" s="434"/>
      <c r="AZ54" s="434"/>
      <c r="BA54" s="434"/>
      <c r="BB54" s="434"/>
      <c r="BC54" s="434"/>
      <c r="BD54" s="434"/>
      <c r="BE54" s="434"/>
      <c r="BF54" s="434"/>
      <c r="BG54" s="434"/>
      <c r="BH54" s="434"/>
      <c r="BI54" s="434"/>
      <c r="BJ54" s="434"/>
      <c r="BK54" s="434"/>
      <c r="BL54" s="434"/>
      <c r="BM54" s="434"/>
      <c r="BN54" s="434"/>
      <c r="BO54" s="434"/>
      <c r="BP54" s="434"/>
      <c r="BQ54" s="434"/>
      <c r="BR54" s="434"/>
      <c r="BS54" s="434"/>
      <c r="BT54" s="434"/>
      <c r="BU54" s="434"/>
      <c r="BV54" s="434"/>
      <c r="BW54" s="434"/>
      <c r="BX54" s="434"/>
      <c r="BY54" s="434"/>
      <c r="BZ54" s="434"/>
      <c r="CA54" s="434"/>
      <c r="CB54" s="434"/>
      <c r="CC54" s="434"/>
      <c r="CD54" s="434"/>
      <c r="CE54" s="434"/>
      <c r="CF54" s="434"/>
      <c r="CG54" s="434"/>
      <c r="CH54" s="434"/>
      <c r="CI54" s="434"/>
      <c r="CJ54" s="434"/>
      <c r="CK54" s="434"/>
      <c r="CL54" s="434"/>
      <c r="CM54" s="434"/>
      <c r="CN54" s="434"/>
      <c r="CO54" s="434"/>
      <c r="CP54" s="434"/>
      <c r="CQ54" s="434"/>
      <c r="CR54" s="434"/>
      <c r="CS54" s="434"/>
      <c r="CT54" s="434"/>
      <c r="CU54" s="434"/>
      <c r="CV54" s="434"/>
      <c r="CW54" s="434"/>
      <c r="CX54" s="434"/>
      <c r="CY54" s="434"/>
      <c r="CZ54" s="434"/>
      <c r="DA54" s="434"/>
      <c r="DB54" s="434"/>
      <c r="DC54" s="434"/>
      <c r="DD54" s="434"/>
      <c r="DE54" s="434"/>
      <c r="DF54" s="434"/>
      <c r="DG54" s="434"/>
      <c r="DH54" s="435"/>
      <c r="DI54" s="535"/>
      <c r="DJ54" s="536"/>
      <c r="DK54" s="536"/>
      <c r="DL54" s="536"/>
      <c r="DM54" s="536"/>
      <c r="DN54" s="536"/>
      <c r="DO54" s="536"/>
      <c r="DP54" s="536"/>
      <c r="DQ54" s="536"/>
      <c r="DR54" s="536"/>
      <c r="DS54" s="536"/>
      <c r="DT54" s="536"/>
      <c r="DU54" s="536"/>
      <c r="DV54" s="536"/>
      <c r="DW54" s="536"/>
      <c r="DX54" s="536"/>
      <c r="DY54" s="536"/>
      <c r="DZ54" s="536"/>
      <c r="EA54" s="536"/>
      <c r="EB54" s="536"/>
      <c r="EC54" s="536"/>
      <c r="ED54" s="536"/>
      <c r="EE54" s="536"/>
      <c r="EF54" s="536"/>
      <c r="EG54" s="536"/>
      <c r="EH54" s="536"/>
      <c r="EI54" s="536"/>
      <c r="EJ54" s="536"/>
      <c r="EK54" s="536"/>
      <c r="EL54" s="536"/>
      <c r="EM54" s="536"/>
      <c r="EN54" s="536"/>
      <c r="EO54" s="536"/>
      <c r="EP54" s="536"/>
      <c r="EQ54" s="536"/>
      <c r="ER54" s="536"/>
      <c r="ES54" s="536"/>
      <c r="ET54" s="536"/>
      <c r="EU54" s="536"/>
      <c r="EV54" s="536"/>
      <c r="EW54" s="536"/>
      <c r="EX54" s="536"/>
      <c r="EY54" s="536"/>
      <c r="EZ54" s="536"/>
      <c r="FA54" s="536"/>
      <c r="FB54" s="536"/>
      <c r="FC54" s="536"/>
      <c r="FD54" s="536"/>
      <c r="FE54" s="536"/>
      <c r="FF54" s="537"/>
      <c r="FG54" s="332"/>
    </row>
    <row r="55" spans="1:163" ht="8.65" customHeight="1">
      <c r="A55" s="719"/>
      <c r="B55" s="720"/>
      <c r="C55" s="720"/>
      <c r="D55" s="720"/>
      <c r="E55" s="720"/>
      <c r="F55" s="720"/>
      <c r="G55" s="720"/>
      <c r="H55" s="720"/>
      <c r="I55" s="720"/>
      <c r="J55" s="720"/>
      <c r="K55" s="720"/>
      <c r="L55" s="720"/>
      <c r="M55" s="720"/>
      <c r="N55" s="720"/>
      <c r="O55" s="720"/>
      <c r="P55" s="720"/>
      <c r="Q55" s="720"/>
      <c r="R55" s="720"/>
      <c r="S55" s="720"/>
      <c r="T55" s="720"/>
      <c r="U55" s="720"/>
      <c r="V55" s="720"/>
      <c r="W55" s="720"/>
      <c r="X55" s="720"/>
      <c r="Y55" s="720"/>
      <c r="Z55" s="720"/>
      <c r="AA55" s="720"/>
      <c r="AB55" s="720"/>
      <c r="AC55" s="720"/>
      <c r="AD55" s="720"/>
      <c r="AE55" s="720"/>
      <c r="AF55" s="720"/>
      <c r="AG55" s="720"/>
      <c r="AH55" s="720"/>
      <c r="AI55" s="720"/>
      <c r="AJ55" s="720"/>
      <c r="AK55" s="720"/>
      <c r="AL55" s="720"/>
      <c r="AM55" s="720"/>
      <c r="AN55" s="720"/>
      <c r="AO55" s="720"/>
      <c r="AP55" s="720"/>
      <c r="AQ55" s="720"/>
      <c r="AR55" s="720"/>
      <c r="AS55" s="720"/>
      <c r="AT55" s="436"/>
      <c r="AU55" s="436"/>
      <c r="AV55" s="436"/>
      <c r="AW55" s="436"/>
      <c r="AX55" s="436"/>
      <c r="AY55" s="436"/>
      <c r="AZ55" s="436"/>
      <c r="BA55" s="436"/>
      <c r="BB55" s="436"/>
      <c r="BC55" s="436"/>
      <c r="BD55" s="436"/>
      <c r="BE55" s="436"/>
      <c r="BF55" s="436"/>
      <c r="BG55" s="436"/>
      <c r="BH55" s="436"/>
      <c r="BI55" s="436"/>
      <c r="BJ55" s="436"/>
      <c r="BK55" s="436"/>
      <c r="BL55" s="436"/>
      <c r="BM55" s="436"/>
      <c r="BN55" s="436"/>
      <c r="BO55" s="436"/>
      <c r="BP55" s="436"/>
      <c r="BQ55" s="436"/>
      <c r="BR55" s="436"/>
      <c r="BS55" s="436"/>
      <c r="BT55" s="436"/>
      <c r="BU55" s="436"/>
      <c r="BV55" s="436"/>
      <c r="BW55" s="436"/>
      <c r="BX55" s="436"/>
      <c r="BY55" s="436"/>
      <c r="BZ55" s="436"/>
      <c r="CA55" s="436"/>
      <c r="CB55" s="436"/>
      <c r="CC55" s="436"/>
      <c r="CD55" s="436"/>
      <c r="CE55" s="436"/>
      <c r="CF55" s="436"/>
      <c r="CG55" s="436"/>
      <c r="CH55" s="436"/>
      <c r="CI55" s="436"/>
      <c r="CJ55" s="436"/>
      <c r="CK55" s="436"/>
      <c r="CL55" s="436"/>
      <c r="CM55" s="436"/>
      <c r="CN55" s="436"/>
      <c r="CO55" s="436"/>
      <c r="CP55" s="436"/>
      <c r="CQ55" s="436"/>
      <c r="CR55" s="436"/>
      <c r="CS55" s="436"/>
      <c r="CT55" s="436"/>
      <c r="CU55" s="436"/>
      <c r="CV55" s="436"/>
      <c r="CW55" s="436"/>
      <c r="CX55" s="436"/>
      <c r="CY55" s="436"/>
      <c r="CZ55" s="436"/>
      <c r="DA55" s="436"/>
      <c r="DB55" s="436"/>
      <c r="DC55" s="436"/>
      <c r="DD55" s="436"/>
      <c r="DE55" s="436"/>
      <c r="DF55" s="436"/>
      <c r="DG55" s="436"/>
      <c r="DH55" s="437"/>
      <c r="DI55" s="535" t="s">
        <v>463</v>
      </c>
      <c r="DJ55" s="536"/>
      <c r="DK55" s="536"/>
      <c r="DL55" s="536"/>
      <c r="DM55" s="536"/>
      <c r="DN55" s="536"/>
      <c r="DO55" s="536"/>
      <c r="DP55" s="536"/>
      <c r="DQ55" s="536"/>
      <c r="DR55" s="536"/>
      <c r="DS55" s="536"/>
      <c r="DT55" s="536"/>
      <c r="DU55" s="536"/>
      <c r="DV55" s="536"/>
      <c r="DW55" s="536"/>
      <c r="DX55" s="536"/>
      <c r="DY55" s="536"/>
      <c r="DZ55" s="536"/>
      <c r="EA55" s="536"/>
      <c r="EB55" s="536"/>
      <c r="EC55" s="536"/>
      <c r="ED55" s="536"/>
      <c r="EE55" s="536"/>
      <c r="EF55" s="536"/>
      <c r="EG55" s="536"/>
      <c r="EH55" s="536"/>
      <c r="EI55" s="536"/>
      <c r="EJ55" s="536"/>
      <c r="EK55" s="536"/>
      <c r="EL55" s="536"/>
      <c r="EM55" s="536"/>
      <c r="EN55" s="536"/>
      <c r="EO55" s="536"/>
      <c r="EP55" s="536"/>
      <c r="EQ55" s="536"/>
      <c r="ER55" s="536"/>
      <c r="ES55" s="536"/>
      <c r="ET55" s="536"/>
      <c r="EU55" s="536"/>
      <c r="EV55" s="536"/>
      <c r="EW55" s="536"/>
      <c r="EX55" s="536"/>
      <c r="EY55" s="536"/>
      <c r="EZ55" s="536"/>
      <c r="FA55" s="536"/>
      <c r="FB55" s="536"/>
      <c r="FC55" s="536"/>
      <c r="FD55" s="536"/>
      <c r="FE55" s="536"/>
      <c r="FF55" s="537"/>
      <c r="FG55" s="332"/>
    </row>
    <row r="56" spans="1:163" ht="8.65" customHeight="1">
      <c r="A56" s="721" t="s">
        <v>331</v>
      </c>
      <c r="B56" s="722"/>
      <c r="C56" s="722"/>
      <c r="D56" s="722"/>
      <c r="E56" s="722"/>
      <c r="F56" s="722"/>
      <c r="G56" s="722"/>
      <c r="H56" s="722"/>
      <c r="I56" s="722"/>
      <c r="J56" s="722"/>
      <c r="K56" s="722"/>
      <c r="L56" s="722"/>
      <c r="M56" s="722"/>
      <c r="N56" s="722"/>
      <c r="O56" s="722"/>
      <c r="P56" s="722"/>
      <c r="Q56" s="722"/>
      <c r="R56" s="722"/>
      <c r="S56" s="722"/>
      <c r="T56" s="722"/>
      <c r="U56" s="722"/>
      <c r="V56" s="722"/>
      <c r="W56" s="722"/>
      <c r="X56" s="722"/>
      <c r="Y56" s="722"/>
      <c r="Z56" s="722"/>
      <c r="AA56" s="722"/>
      <c r="AB56" s="722"/>
      <c r="AC56" s="722"/>
      <c r="AD56" s="722"/>
      <c r="AE56" s="722"/>
      <c r="AF56" s="722"/>
      <c r="AG56" s="722"/>
      <c r="AH56" s="722"/>
      <c r="AI56" s="722"/>
      <c r="AJ56" s="722"/>
      <c r="AK56" s="722"/>
      <c r="AL56" s="722"/>
      <c r="AM56" s="722"/>
      <c r="AN56" s="722"/>
      <c r="AO56" s="722"/>
      <c r="AP56" s="722"/>
      <c r="AQ56" s="722"/>
      <c r="AR56" s="722"/>
      <c r="AS56" s="722"/>
      <c r="AT56" s="722"/>
      <c r="AU56" s="722"/>
      <c r="AV56" s="722"/>
      <c r="AW56" s="722"/>
      <c r="AX56" s="722"/>
      <c r="AY56" s="722"/>
      <c r="AZ56" s="722"/>
      <c r="BA56" s="722"/>
      <c r="BB56" s="722"/>
      <c r="BC56" s="722"/>
      <c r="BD56" s="722"/>
      <c r="BE56" s="722"/>
      <c r="BF56" s="722"/>
      <c r="BG56" s="722"/>
      <c r="BH56" s="722"/>
      <c r="BI56" s="722"/>
      <c r="BJ56" s="722"/>
      <c r="BK56" s="722"/>
      <c r="BL56" s="722"/>
      <c r="BM56" s="722"/>
      <c r="BN56" s="722"/>
      <c r="BO56" s="722"/>
      <c r="BP56" s="722"/>
      <c r="BQ56" s="722"/>
      <c r="BR56" s="722"/>
      <c r="BS56" s="722"/>
      <c r="BT56" s="722"/>
      <c r="BU56" s="722"/>
      <c r="BV56" s="722"/>
      <c r="BW56" s="722"/>
      <c r="BX56" s="722"/>
      <c r="BY56" s="722"/>
      <c r="BZ56" s="722"/>
      <c r="CA56" s="722"/>
      <c r="CB56" s="722"/>
      <c r="CC56" s="722"/>
      <c r="CD56" s="722"/>
      <c r="CE56" s="722"/>
      <c r="CF56" s="722"/>
      <c r="CG56" s="722"/>
      <c r="CH56" s="722"/>
      <c r="CI56" s="722"/>
      <c r="CJ56" s="722"/>
      <c r="CK56" s="722"/>
      <c r="CL56" s="722"/>
      <c r="CM56" s="722"/>
      <c r="CN56" s="722"/>
      <c r="CO56" s="722"/>
      <c r="CP56" s="722"/>
      <c r="CQ56" s="722"/>
      <c r="CR56" s="722"/>
      <c r="CS56" s="722"/>
      <c r="CT56" s="722"/>
      <c r="CU56" s="722"/>
      <c r="CV56" s="722"/>
      <c r="CW56" s="722"/>
      <c r="CX56" s="722"/>
      <c r="CY56" s="722"/>
      <c r="CZ56" s="722"/>
      <c r="DA56" s="722"/>
      <c r="DB56" s="722"/>
      <c r="DC56" s="722"/>
      <c r="DD56" s="722"/>
      <c r="DE56" s="722"/>
      <c r="DF56" s="722"/>
      <c r="DG56" s="722"/>
      <c r="DH56" s="723"/>
      <c r="DI56" s="535"/>
      <c r="DJ56" s="536"/>
      <c r="DK56" s="536"/>
      <c r="DL56" s="536"/>
      <c r="DM56" s="536"/>
      <c r="DN56" s="536"/>
      <c r="DO56" s="536"/>
      <c r="DP56" s="536"/>
      <c r="DQ56" s="536"/>
      <c r="DR56" s="536"/>
      <c r="DS56" s="536"/>
      <c r="DT56" s="536"/>
      <c r="DU56" s="536"/>
      <c r="DV56" s="536"/>
      <c r="DW56" s="536"/>
      <c r="DX56" s="536"/>
      <c r="DY56" s="536"/>
      <c r="DZ56" s="536"/>
      <c r="EA56" s="536"/>
      <c r="EB56" s="536"/>
      <c r="EC56" s="536"/>
      <c r="ED56" s="536"/>
      <c r="EE56" s="536"/>
      <c r="EF56" s="536"/>
      <c r="EG56" s="536"/>
      <c r="EH56" s="536"/>
      <c r="EI56" s="536"/>
      <c r="EJ56" s="536"/>
      <c r="EK56" s="536"/>
      <c r="EL56" s="536"/>
      <c r="EM56" s="536"/>
      <c r="EN56" s="536"/>
      <c r="EO56" s="536"/>
      <c r="EP56" s="536"/>
      <c r="EQ56" s="536"/>
      <c r="ER56" s="536"/>
      <c r="ES56" s="536"/>
      <c r="ET56" s="536"/>
      <c r="EU56" s="536"/>
      <c r="EV56" s="536"/>
      <c r="EW56" s="536"/>
      <c r="EX56" s="536"/>
      <c r="EY56" s="536"/>
      <c r="EZ56" s="536"/>
      <c r="FA56" s="536"/>
      <c r="FB56" s="536"/>
      <c r="FC56" s="536"/>
      <c r="FD56" s="536"/>
      <c r="FE56" s="536"/>
      <c r="FF56" s="537"/>
      <c r="FG56" s="332"/>
    </row>
    <row r="57" spans="1:163" ht="8.65" customHeight="1" thickBot="1">
      <c r="A57" s="724"/>
      <c r="B57" s="725"/>
      <c r="C57" s="725"/>
      <c r="D57" s="725"/>
      <c r="E57" s="725"/>
      <c r="F57" s="725"/>
      <c r="G57" s="725"/>
      <c r="H57" s="725"/>
      <c r="I57" s="725"/>
      <c r="J57" s="725"/>
      <c r="K57" s="725"/>
      <c r="L57" s="725"/>
      <c r="M57" s="725"/>
      <c r="N57" s="725"/>
      <c r="O57" s="725"/>
      <c r="P57" s="725"/>
      <c r="Q57" s="725"/>
      <c r="R57" s="725"/>
      <c r="S57" s="725"/>
      <c r="T57" s="725"/>
      <c r="U57" s="725"/>
      <c r="V57" s="725"/>
      <c r="W57" s="725"/>
      <c r="X57" s="725"/>
      <c r="Y57" s="725"/>
      <c r="Z57" s="725"/>
      <c r="AA57" s="725"/>
      <c r="AB57" s="725"/>
      <c r="AC57" s="725"/>
      <c r="AD57" s="725"/>
      <c r="AE57" s="725"/>
      <c r="AF57" s="725"/>
      <c r="AG57" s="725"/>
      <c r="AH57" s="725"/>
      <c r="AI57" s="725"/>
      <c r="AJ57" s="725"/>
      <c r="AK57" s="725"/>
      <c r="AL57" s="725"/>
      <c r="AM57" s="725"/>
      <c r="AN57" s="725"/>
      <c r="AO57" s="725"/>
      <c r="AP57" s="725"/>
      <c r="AQ57" s="725"/>
      <c r="AR57" s="725"/>
      <c r="AS57" s="725"/>
      <c r="AT57" s="725"/>
      <c r="AU57" s="725"/>
      <c r="AV57" s="725"/>
      <c r="AW57" s="725"/>
      <c r="AX57" s="725"/>
      <c r="AY57" s="725"/>
      <c r="AZ57" s="725"/>
      <c r="BA57" s="725"/>
      <c r="BB57" s="725"/>
      <c r="BC57" s="725"/>
      <c r="BD57" s="725"/>
      <c r="BE57" s="725"/>
      <c r="BF57" s="725"/>
      <c r="BG57" s="725"/>
      <c r="BH57" s="725"/>
      <c r="BI57" s="725"/>
      <c r="BJ57" s="725"/>
      <c r="BK57" s="725"/>
      <c r="BL57" s="725"/>
      <c r="BM57" s="725"/>
      <c r="BN57" s="725"/>
      <c r="BO57" s="725"/>
      <c r="BP57" s="725"/>
      <c r="BQ57" s="725"/>
      <c r="BR57" s="725"/>
      <c r="BS57" s="725"/>
      <c r="BT57" s="725"/>
      <c r="BU57" s="725"/>
      <c r="BV57" s="725"/>
      <c r="BW57" s="725"/>
      <c r="BX57" s="725"/>
      <c r="BY57" s="725"/>
      <c r="BZ57" s="725"/>
      <c r="CA57" s="725"/>
      <c r="CB57" s="725"/>
      <c r="CC57" s="725"/>
      <c r="CD57" s="725"/>
      <c r="CE57" s="725"/>
      <c r="CF57" s="725"/>
      <c r="CG57" s="725"/>
      <c r="CH57" s="725"/>
      <c r="CI57" s="725"/>
      <c r="CJ57" s="725"/>
      <c r="CK57" s="725"/>
      <c r="CL57" s="725"/>
      <c r="CM57" s="725"/>
      <c r="CN57" s="725"/>
      <c r="CO57" s="725"/>
      <c r="CP57" s="725"/>
      <c r="CQ57" s="725"/>
      <c r="CR57" s="725"/>
      <c r="CS57" s="725"/>
      <c r="CT57" s="725"/>
      <c r="CU57" s="725"/>
      <c r="CV57" s="725"/>
      <c r="CW57" s="725"/>
      <c r="CX57" s="725"/>
      <c r="CY57" s="725"/>
      <c r="CZ57" s="725"/>
      <c r="DA57" s="725"/>
      <c r="DB57" s="725"/>
      <c r="DC57" s="725"/>
      <c r="DD57" s="725"/>
      <c r="DE57" s="725"/>
      <c r="DF57" s="725"/>
      <c r="DG57" s="725"/>
      <c r="DH57" s="726"/>
      <c r="DI57" s="535"/>
      <c r="DJ57" s="536"/>
      <c r="DK57" s="536"/>
      <c r="DL57" s="536"/>
      <c r="DM57" s="536"/>
      <c r="DN57" s="536"/>
      <c r="DO57" s="536"/>
      <c r="DP57" s="536"/>
      <c r="DQ57" s="536"/>
      <c r="DR57" s="536"/>
      <c r="DS57" s="536"/>
      <c r="DT57" s="536"/>
      <c r="DU57" s="536"/>
      <c r="DV57" s="536"/>
      <c r="DW57" s="536"/>
      <c r="DX57" s="536"/>
      <c r="DY57" s="536"/>
      <c r="DZ57" s="536"/>
      <c r="EA57" s="536"/>
      <c r="EB57" s="536"/>
      <c r="EC57" s="536"/>
      <c r="ED57" s="536"/>
      <c r="EE57" s="536"/>
      <c r="EF57" s="536"/>
      <c r="EG57" s="536"/>
      <c r="EH57" s="536"/>
      <c r="EI57" s="536"/>
      <c r="EJ57" s="536"/>
      <c r="EK57" s="536"/>
      <c r="EL57" s="536"/>
      <c r="EM57" s="536"/>
      <c r="EN57" s="536"/>
      <c r="EO57" s="536"/>
      <c r="EP57" s="536"/>
      <c r="EQ57" s="536"/>
      <c r="ER57" s="536"/>
      <c r="ES57" s="536"/>
      <c r="ET57" s="536"/>
      <c r="EU57" s="536"/>
      <c r="EV57" s="536"/>
      <c r="EW57" s="536"/>
      <c r="EX57" s="536"/>
      <c r="EY57" s="536"/>
      <c r="EZ57" s="536"/>
      <c r="FA57" s="536"/>
      <c r="FB57" s="536"/>
      <c r="FC57" s="536"/>
      <c r="FD57" s="536"/>
      <c r="FE57" s="536"/>
      <c r="FF57" s="537"/>
      <c r="FG57" s="332"/>
    </row>
    <row r="58" spans="1:163" ht="8.65" customHeight="1" thickTop="1">
      <c r="A58" s="727" t="s">
        <v>339</v>
      </c>
      <c r="B58" s="728"/>
      <c r="C58" s="728"/>
      <c r="D58" s="728"/>
      <c r="E58" s="728"/>
      <c r="F58" s="728"/>
      <c r="G58" s="728"/>
      <c r="H58" s="728"/>
      <c r="I58" s="728"/>
      <c r="J58" s="728"/>
      <c r="K58" s="728"/>
      <c r="L58" s="728"/>
      <c r="M58" s="728"/>
      <c r="N58" s="728"/>
      <c r="O58" s="728"/>
      <c r="P58" s="728"/>
      <c r="Q58" s="728"/>
      <c r="R58" s="728"/>
      <c r="S58" s="728"/>
      <c r="T58" s="728"/>
      <c r="U58" s="728"/>
      <c r="V58" s="728"/>
      <c r="W58" s="728"/>
      <c r="X58" s="728"/>
      <c r="Y58" s="728"/>
      <c r="Z58" s="728"/>
      <c r="AA58" s="728"/>
      <c r="AB58" s="728"/>
      <c r="AC58" s="728"/>
      <c r="AD58" s="728"/>
      <c r="AE58" s="728"/>
      <c r="AF58" s="728"/>
      <c r="AG58" s="728"/>
      <c r="AH58" s="728"/>
      <c r="AI58" s="728"/>
      <c r="AJ58" s="728"/>
      <c r="AK58" s="728"/>
      <c r="AL58" s="728"/>
      <c r="AM58" s="728"/>
      <c r="AN58" s="728"/>
      <c r="AO58" s="728"/>
      <c r="AP58" s="728"/>
      <c r="AQ58" s="728"/>
      <c r="AR58" s="728"/>
      <c r="AS58" s="728"/>
      <c r="AT58" s="727" t="s">
        <v>369</v>
      </c>
      <c r="AU58" s="728"/>
      <c r="AV58" s="728"/>
      <c r="AW58" s="728"/>
      <c r="AX58" s="728"/>
      <c r="AY58" s="728"/>
      <c r="AZ58" s="728"/>
      <c r="BA58" s="728"/>
      <c r="BB58" s="729" t="s">
        <v>370</v>
      </c>
      <c r="BC58" s="728"/>
      <c r="BD58" s="728"/>
      <c r="BE58" s="728"/>
      <c r="BF58" s="728"/>
      <c r="BG58" s="728"/>
      <c r="BH58" s="728"/>
      <c r="BI58" s="728"/>
      <c r="BJ58" s="728"/>
      <c r="BK58" s="728"/>
      <c r="BL58" s="728"/>
      <c r="BM58" s="728"/>
      <c r="BN58" s="728"/>
      <c r="BO58" s="728"/>
      <c r="BP58" s="729" t="s">
        <v>371</v>
      </c>
      <c r="BQ58" s="728"/>
      <c r="BR58" s="728"/>
      <c r="BS58" s="728"/>
      <c r="BT58" s="728"/>
      <c r="BU58" s="728"/>
      <c r="BV58" s="728"/>
      <c r="BW58" s="731"/>
      <c r="BX58" s="728" t="s">
        <v>333</v>
      </c>
      <c r="BY58" s="728"/>
      <c r="BZ58" s="728"/>
      <c r="CA58" s="728"/>
      <c r="CB58" s="728"/>
      <c r="CC58" s="728"/>
      <c r="CD58" s="728"/>
      <c r="CE58" s="728"/>
      <c r="CF58" s="728"/>
      <c r="CG58" s="728"/>
      <c r="CH58" s="728"/>
      <c r="CI58" s="728"/>
      <c r="CJ58" s="728"/>
      <c r="CK58" s="728"/>
      <c r="CL58" s="728"/>
      <c r="CM58" s="728"/>
      <c r="CN58" s="728"/>
      <c r="CO58" s="728"/>
      <c r="CP58" s="728"/>
      <c r="CQ58" s="728"/>
      <c r="CR58" s="728"/>
      <c r="CS58" s="728"/>
      <c r="CT58" s="728"/>
      <c r="CU58" s="728"/>
      <c r="CV58" s="728"/>
      <c r="CW58" s="728"/>
      <c r="CX58" s="728"/>
      <c r="CY58" s="728"/>
      <c r="CZ58" s="728"/>
      <c r="DA58" s="728"/>
      <c r="DB58" s="728"/>
      <c r="DC58" s="728"/>
      <c r="DD58" s="728"/>
      <c r="DE58" s="728"/>
      <c r="DF58" s="728"/>
      <c r="DG58" s="728"/>
      <c r="DH58" s="731"/>
      <c r="DI58" s="535" t="s">
        <v>464</v>
      </c>
      <c r="DJ58" s="536"/>
      <c r="DK58" s="536"/>
      <c r="DL58" s="536"/>
      <c r="DM58" s="536"/>
      <c r="DN58" s="536"/>
      <c r="DO58" s="536"/>
      <c r="DP58" s="536"/>
      <c r="DQ58" s="536"/>
      <c r="DR58" s="536"/>
      <c r="DS58" s="536"/>
      <c r="DT58" s="536"/>
      <c r="DU58" s="536"/>
      <c r="DV58" s="536"/>
      <c r="DW58" s="536"/>
      <c r="DX58" s="536"/>
      <c r="DY58" s="536"/>
      <c r="DZ58" s="536"/>
      <c r="EA58" s="536"/>
      <c r="EB58" s="536"/>
      <c r="EC58" s="536"/>
      <c r="ED58" s="536"/>
      <c r="EE58" s="536"/>
      <c r="EF58" s="536"/>
      <c r="EG58" s="536"/>
      <c r="EH58" s="536"/>
      <c r="EI58" s="536"/>
      <c r="EJ58" s="536"/>
      <c r="EK58" s="536"/>
      <c r="EL58" s="536"/>
      <c r="EM58" s="536"/>
      <c r="EN58" s="536"/>
      <c r="EO58" s="536"/>
      <c r="EP58" s="536"/>
      <c r="EQ58" s="536"/>
      <c r="ER58" s="536"/>
      <c r="ES58" s="536"/>
      <c r="ET58" s="536"/>
      <c r="EU58" s="536"/>
      <c r="EV58" s="536"/>
      <c r="EW58" s="536"/>
      <c r="EX58" s="536"/>
      <c r="EY58" s="536"/>
      <c r="EZ58" s="536"/>
      <c r="FA58" s="536"/>
      <c r="FB58" s="536"/>
      <c r="FC58" s="536"/>
      <c r="FD58" s="536"/>
      <c r="FE58" s="536"/>
      <c r="FF58" s="537"/>
      <c r="FG58" s="332"/>
    </row>
    <row r="59" spans="1:163" ht="8.65" customHeight="1">
      <c r="A59" s="638"/>
      <c r="B59" s="639"/>
      <c r="C59" s="639"/>
      <c r="D59" s="639"/>
      <c r="E59" s="639"/>
      <c r="F59" s="639"/>
      <c r="G59" s="639"/>
      <c r="H59" s="639"/>
      <c r="I59" s="639"/>
      <c r="J59" s="639"/>
      <c r="K59" s="639"/>
      <c r="L59" s="639"/>
      <c r="M59" s="639"/>
      <c r="N59" s="639"/>
      <c r="O59" s="639"/>
      <c r="P59" s="639"/>
      <c r="Q59" s="639"/>
      <c r="R59" s="639"/>
      <c r="S59" s="639"/>
      <c r="T59" s="639"/>
      <c r="U59" s="639"/>
      <c r="V59" s="639"/>
      <c r="W59" s="639"/>
      <c r="X59" s="639"/>
      <c r="Y59" s="639"/>
      <c r="Z59" s="639"/>
      <c r="AA59" s="639"/>
      <c r="AB59" s="639"/>
      <c r="AC59" s="639"/>
      <c r="AD59" s="639"/>
      <c r="AE59" s="639"/>
      <c r="AF59" s="639"/>
      <c r="AG59" s="639"/>
      <c r="AH59" s="639"/>
      <c r="AI59" s="639"/>
      <c r="AJ59" s="639"/>
      <c r="AK59" s="639"/>
      <c r="AL59" s="639"/>
      <c r="AM59" s="639"/>
      <c r="AN59" s="639"/>
      <c r="AO59" s="639"/>
      <c r="AP59" s="639"/>
      <c r="AQ59" s="639"/>
      <c r="AR59" s="639"/>
      <c r="AS59" s="639"/>
      <c r="AT59" s="638"/>
      <c r="AU59" s="639"/>
      <c r="AV59" s="639"/>
      <c r="AW59" s="639"/>
      <c r="AX59" s="639"/>
      <c r="AY59" s="639"/>
      <c r="AZ59" s="639"/>
      <c r="BA59" s="639"/>
      <c r="BB59" s="730"/>
      <c r="BC59" s="639"/>
      <c r="BD59" s="639"/>
      <c r="BE59" s="639"/>
      <c r="BF59" s="639"/>
      <c r="BG59" s="639"/>
      <c r="BH59" s="639"/>
      <c r="BI59" s="639"/>
      <c r="BJ59" s="639"/>
      <c r="BK59" s="639"/>
      <c r="BL59" s="639"/>
      <c r="BM59" s="639"/>
      <c r="BN59" s="639"/>
      <c r="BO59" s="639"/>
      <c r="BP59" s="730"/>
      <c r="BQ59" s="639"/>
      <c r="BR59" s="639"/>
      <c r="BS59" s="639"/>
      <c r="BT59" s="639"/>
      <c r="BU59" s="639"/>
      <c r="BV59" s="639"/>
      <c r="BW59" s="640"/>
      <c r="BX59" s="733"/>
      <c r="BY59" s="733"/>
      <c r="BZ59" s="733"/>
      <c r="CA59" s="733"/>
      <c r="CB59" s="733"/>
      <c r="CC59" s="733"/>
      <c r="CD59" s="733"/>
      <c r="CE59" s="733"/>
      <c r="CF59" s="733"/>
      <c r="CG59" s="733"/>
      <c r="CH59" s="733"/>
      <c r="CI59" s="733"/>
      <c r="CJ59" s="733"/>
      <c r="CK59" s="733"/>
      <c r="CL59" s="733"/>
      <c r="CM59" s="733"/>
      <c r="CN59" s="733"/>
      <c r="CO59" s="733"/>
      <c r="CP59" s="733"/>
      <c r="CQ59" s="733"/>
      <c r="CR59" s="733"/>
      <c r="CS59" s="733"/>
      <c r="CT59" s="733"/>
      <c r="CU59" s="733"/>
      <c r="CV59" s="733"/>
      <c r="CW59" s="733"/>
      <c r="CX59" s="733"/>
      <c r="CY59" s="733"/>
      <c r="CZ59" s="733"/>
      <c r="DA59" s="733"/>
      <c r="DB59" s="733"/>
      <c r="DC59" s="733"/>
      <c r="DD59" s="733"/>
      <c r="DE59" s="733"/>
      <c r="DF59" s="733"/>
      <c r="DG59" s="733"/>
      <c r="DH59" s="640"/>
      <c r="DI59" s="535"/>
      <c r="DJ59" s="536"/>
      <c r="DK59" s="536"/>
      <c r="DL59" s="536"/>
      <c r="DM59" s="536"/>
      <c r="DN59" s="536"/>
      <c r="DO59" s="536"/>
      <c r="DP59" s="536"/>
      <c r="DQ59" s="536"/>
      <c r="DR59" s="536"/>
      <c r="DS59" s="536"/>
      <c r="DT59" s="536"/>
      <c r="DU59" s="536"/>
      <c r="DV59" s="536"/>
      <c r="DW59" s="536"/>
      <c r="DX59" s="536"/>
      <c r="DY59" s="536"/>
      <c r="DZ59" s="536"/>
      <c r="EA59" s="536"/>
      <c r="EB59" s="536"/>
      <c r="EC59" s="536"/>
      <c r="ED59" s="536"/>
      <c r="EE59" s="536"/>
      <c r="EF59" s="536"/>
      <c r="EG59" s="536"/>
      <c r="EH59" s="536"/>
      <c r="EI59" s="536"/>
      <c r="EJ59" s="536"/>
      <c r="EK59" s="536"/>
      <c r="EL59" s="536"/>
      <c r="EM59" s="536"/>
      <c r="EN59" s="536"/>
      <c r="EO59" s="536"/>
      <c r="EP59" s="536"/>
      <c r="EQ59" s="536"/>
      <c r="ER59" s="536"/>
      <c r="ES59" s="536"/>
      <c r="ET59" s="536"/>
      <c r="EU59" s="536"/>
      <c r="EV59" s="536"/>
      <c r="EW59" s="536"/>
      <c r="EX59" s="536"/>
      <c r="EY59" s="536"/>
      <c r="EZ59" s="536"/>
      <c r="FA59" s="536"/>
      <c r="FB59" s="536"/>
      <c r="FC59" s="536"/>
      <c r="FD59" s="536"/>
      <c r="FE59" s="536"/>
      <c r="FF59" s="537"/>
      <c r="FG59" s="332"/>
    </row>
    <row r="60" spans="1:163" ht="8.65" customHeight="1">
      <c r="A60" s="638"/>
      <c r="B60" s="639"/>
      <c r="C60" s="639"/>
      <c r="D60" s="639"/>
      <c r="E60" s="639"/>
      <c r="F60" s="639"/>
      <c r="G60" s="639"/>
      <c r="H60" s="639"/>
      <c r="I60" s="639"/>
      <c r="J60" s="639"/>
      <c r="K60" s="639"/>
      <c r="L60" s="639"/>
      <c r="M60" s="639"/>
      <c r="N60" s="639"/>
      <c r="O60" s="639"/>
      <c r="P60" s="639"/>
      <c r="Q60" s="639"/>
      <c r="R60" s="639"/>
      <c r="S60" s="639"/>
      <c r="T60" s="639"/>
      <c r="U60" s="639"/>
      <c r="V60" s="639"/>
      <c r="W60" s="639"/>
      <c r="X60" s="639"/>
      <c r="Y60" s="639"/>
      <c r="Z60" s="639"/>
      <c r="AA60" s="639"/>
      <c r="AB60" s="639"/>
      <c r="AC60" s="639"/>
      <c r="AD60" s="639"/>
      <c r="AE60" s="639"/>
      <c r="AF60" s="639"/>
      <c r="AG60" s="639"/>
      <c r="AH60" s="639"/>
      <c r="AI60" s="639"/>
      <c r="AJ60" s="639"/>
      <c r="AK60" s="639"/>
      <c r="AL60" s="639"/>
      <c r="AM60" s="639"/>
      <c r="AN60" s="639"/>
      <c r="AO60" s="639"/>
      <c r="AP60" s="639"/>
      <c r="AQ60" s="639"/>
      <c r="AR60" s="639"/>
      <c r="AS60" s="639"/>
      <c r="AT60" s="638"/>
      <c r="AU60" s="639"/>
      <c r="AV60" s="639"/>
      <c r="AW60" s="639"/>
      <c r="AX60" s="639"/>
      <c r="AY60" s="639"/>
      <c r="AZ60" s="639"/>
      <c r="BA60" s="639"/>
      <c r="BB60" s="730"/>
      <c r="BC60" s="639"/>
      <c r="BD60" s="639"/>
      <c r="BE60" s="639"/>
      <c r="BF60" s="639"/>
      <c r="BG60" s="639"/>
      <c r="BH60" s="639"/>
      <c r="BI60" s="639"/>
      <c r="BJ60" s="639"/>
      <c r="BK60" s="639"/>
      <c r="BL60" s="639"/>
      <c r="BM60" s="639"/>
      <c r="BN60" s="639"/>
      <c r="BO60" s="639"/>
      <c r="BP60" s="730"/>
      <c r="BQ60" s="639"/>
      <c r="BR60" s="639"/>
      <c r="BS60" s="639"/>
      <c r="BT60" s="639"/>
      <c r="BU60" s="639"/>
      <c r="BV60" s="639"/>
      <c r="BW60" s="640"/>
      <c r="BX60" s="733"/>
      <c r="BY60" s="733"/>
      <c r="BZ60" s="733"/>
      <c r="CA60" s="733"/>
      <c r="CB60" s="733"/>
      <c r="CC60" s="733"/>
      <c r="CD60" s="733"/>
      <c r="CE60" s="733"/>
      <c r="CF60" s="733"/>
      <c r="CG60" s="733"/>
      <c r="CH60" s="733"/>
      <c r="CI60" s="733"/>
      <c r="CJ60" s="733"/>
      <c r="CK60" s="733"/>
      <c r="CL60" s="733"/>
      <c r="CM60" s="733"/>
      <c r="CN60" s="733"/>
      <c r="CO60" s="733"/>
      <c r="CP60" s="733"/>
      <c r="CQ60" s="733"/>
      <c r="CR60" s="733"/>
      <c r="CS60" s="733"/>
      <c r="CT60" s="733"/>
      <c r="CU60" s="733"/>
      <c r="CV60" s="733"/>
      <c r="CW60" s="733"/>
      <c r="CX60" s="733"/>
      <c r="CY60" s="733"/>
      <c r="CZ60" s="733"/>
      <c r="DA60" s="733"/>
      <c r="DB60" s="733"/>
      <c r="DC60" s="733"/>
      <c r="DD60" s="733"/>
      <c r="DE60" s="733"/>
      <c r="DF60" s="733"/>
      <c r="DG60" s="733"/>
      <c r="DH60" s="640"/>
      <c r="DI60" s="535"/>
      <c r="DJ60" s="536"/>
      <c r="DK60" s="536"/>
      <c r="DL60" s="536"/>
      <c r="DM60" s="536"/>
      <c r="DN60" s="536"/>
      <c r="DO60" s="536"/>
      <c r="DP60" s="536"/>
      <c r="DQ60" s="536"/>
      <c r="DR60" s="536"/>
      <c r="DS60" s="536"/>
      <c r="DT60" s="536"/>
      <c r="DU60" s="536"/>
      <c r="DV60" s="536"/>
      <c r="DW60" s="536"/>
      <c r="DX60" s="536"/>
      <c r="DY60" s="536"/>
      <c r="DZ60" s="536"/>
      <c r="EA60" s="536"/>
      <c r="EB60" s="536"/>
      <c r="EC60" s="536"/>
      <c r="ED60" s="536"/>
      <c r="EE60" s="536"/>
      <c r="EF60" s="536"/>
      <c r="EG60" s="536"/>
      <c r="EH60" s="536"/>
      <c r="EI60" s="536"/>
      <c r="EJ60" s="536"/>
      <c r="EK60" s="536"/>
      <c r="EL60" s="536"/>
      <c r="EM60" s="536"/>
      <c r="EN60" s="536"/>
      <c r="EO60" s="536"/>
      <c r="EP60" s="536"/>
      <c r="EQ60" s="536"/>
      <c r="ER60" s="536"/>
      <c r="ES60" s="536"/>
      <c r="ET60" s="536"/>
      <c r="EU60" s="536"/>
      <c r="EV60" s="536"/>
      <c r="EW60" s="536"/>
      <c r="EX60" s="536"/>
      <c r="EY60" s="536"/>
      <c r="EZ60" s="536"/>
      <c r="FA60" s="536"/>
      <c r="FB60" s="536"/>
      <c r="FC60" s="536"/>
      <c r="FD60" s="536"/>
      <c r="FE60" s="536"/>
      <c r="FF60" s="537"/>
      <c r="FG60" s="332"/>
    </row>
    <row r="61" spans="1:163" ht="8.65" customHeight="1">
      <c r="A61" s="641"/>
      <c r="B61" s="642"/>
      <c r="C61" s="642"/>
      <c r="D61" s="642"/>
      <c r="E61" s="642"/>
      <c r="F61" s="642"/>
      <c r="G61" s="642"/>
      <c r="H61" s="642"/>
      <c r="I61" s="642"/>
      <c r="J61" s="642"/>
      <c r="K61" s="642"/>
      <c r="L61" s="642"/>
      <c r="M61" s="642"/>
      <c r="N61" s="642"/>
      <c r="O61" s="642"/>
      <c r="P61" s="642"/>
      <c r="Q61" s="642"/>
      <c r="R61" s="642"/>
      <c r="S61" s="642"/>
      <c r="T61" s="642"/>
      <c r="U61" s="642"/>
      <c r="V61" s="642"/>
      <c r="W61" s="642"/>
      <c r="X61" s="642"/>
      <c r="Y61" s="642"/>
      <c r="Z61" s="642"/>
      <c r="AA61" s="642"/>
      <c r="AB61" s="642"/>
      <c r="AC61" s="642"/>
      <c r="AD61" s="642"/>
      <c r="AE61" s="642"/>
      <c r="AF61" s="642"/>
      <c r="AG61" s="642"/>
      <c r="AH61" s="642"/>
      <c r="AI61" s="642"/>
      <c r="AJ61" s="642"/>
      <c r="AK61" s="642"/>
      <c r="AL61" s="642"/>
      <c r="AM61" s="642"/>
      <c r="AN61" s="642"/>
      <c r="AO61" s="642"/>
      <c r="AP61" s="642"/>
      <c r="AQ61" s="642"/>
      <c r="AR61" s="642"/>
      <c r="AS61" s="642"/>
      <c r="AT61" s="641"/>
      <c r="AU61" s="642"/>
      <c r="AV61" s="642"/>
      <c r="AW61" s="642"/>
      <c r="AX61" s="642"/>
      <c r="AY61" s="642"/>
      <c r="AZ61" s="642"/>
      <c r="BA61" s="642"/>
      <c r="BB61" s="730"/>
      <c r="BC61" s="639"/>
      <c r="BD61" s="639"/>
      <c r="BE61" s="639"/>
      <c r="BF61" s="639"/>
      <c r="BG61" s="639"/>
      <c r="BH61" s="639"/>
      <c r="BI61" s="639"/>
      <c r="BJ61" s="639"/>
      <c r="BK61" s="639"/>
      <c r="BL61" s="639"/>
      <c r="BM61" s="639"/>
      <c r="BN61" s="639"/>
      <c r="BO61" s="639"/>
      <c r="BP61" s="732"/>
      <c r="BQ61" s="642"/>
      <c r="BR61" s="642"/>
      <c r="BS61" s="642"/>
      <c r="BT61" s="642"/>
      <c r="BU61" s="642"/>
      <c r="BV61" s="642"/>
      <c r="BW61" s="643"/>
      <c r="BX61" s="642"/>
      <c r="BY61" s="642"/>
      <c r="BZ61" s="642"/>
      <c r="CA61" s="642"/>
      <c r="CB61" s="642"/>
      <c r="CC61" s="642"/>
      <c r="CD61" s="642"/>
      <c r="CE61" s="642"/>
      <c r="CF61" s="642"/>
      <c r="CG61" s="642"/>
      <c r="CH61" s="642"/>
      <c r="CI61" s="642"/>
      <c r="CJ61" s="642"/>
      <c r="CK61" s="642"/>
      <c r="CL61" s="642"/>
      <c r="CM61" s="642"/>
      <c r="CN61" s="642"/>
      <c r="CO61" s="642"/>
      <c r="CP61" s="642"/>
      <c r="CQ61" s="642"/>
      <c r="CR61" s="642"/>
      <c r="CS61" s="642"/>
      <c r="CT61" s="642"/>
      <c r="CU61" s="642"/>
      <c r="CV61" s="642"/>
      <c r="CW61" s="642"/>
      <c r="CX61" s="642"/>
      <c r="CY61" s="642"/>
      <c r="CZ61" s="642"/>
      <c r="DA61" s="642"/>
      <c r="DB61" s="642"/>
      <c r="DC61" s="642"/>
      <c r="DD61" s="642"/>
      <c r="DE61" s="642"/>
      <c r="DF61" s="642"/>
      <c r="DG61" s="642"/>
      <c r="DH61" s="643"/>
      <c r="DI61" s="650" t="s">
        <v>465</v>
      </c>
      <c r="DJ61" s="700"/>
      <c r="DK61" s="700"/>
      <c r="DL61" s="700"/>
      <c r="DM61" s="700"/>
      <c r="DN61" s="700"/>
      <c r="DO61" s="700"/>
      <c r="DP61" s="700"/>
      <c r="DQ61" s="700"/>
      <c r="DR61" s="700"/>
      <c r="DS61" s="700"/>
      <c r="DT61" s="700"/>
      <c r="DU61" s="700"/>
      <c r="DV61" s="700"/>
      <c r="DW61" s="700"/>
      <c r="DX61" s="700"/>
      <c r="DY61" s="700"/>
      <c r="DZ61" s="700"/>
      <c r="EA61" s="700"/>
      <c r="EB61" s="700"/>
      <c r="EC61" s="700"/>
      <c r="ED61" s="700"/>
      <c r="EE61" s="700"/>
      <c r="EF61" s="700"/>
      <c r="EG61" s="700"/>
      <c r="EH61" s="700"/>
      <c r="EI61" s="700"/>
      <c r="EJ61" s="700"/>
      <c r="EK61" s="700"/>
      <c r="EL61" s="700"/>
      <c r="EM61" s="700"/>
      <c r="EN61" s="700"/>
      <c r="EO61" s="700"/>
      <c r="EP61" s="700"/>
      <c r="EQ61" s="700"/>
      <c r="ER61" s="700"/>
      <c r="ES61" s="700"/>
      <c r="ET61" s="700"/>
      <c r="EU61" s="700"/>
      <c r="EV61" s="700"/>
      <c r="EW61" s="700"/>
      <c r="EX61" s="700"/>
      <c r="EY61" s="700"/>
      <c r="EZ61" s="700"/>
      <c r="FA61" s="700"/>
      <c r="FB61" s="700"/>
      <c r="FC61" s="700"/>
      <c r="FD61" s="700"/>
      <c r="FE61" s="700"/>
      <c r="FF61" s="701"/>
      <c r="FG61" s="332"/>
    </row>
    <row r="62" spans="1:163" ht="8.65" customHeight="1">
      <c r="A62" s="672" t="s">
        <v>343</v>
      </c>
      <c r="B62" s="673"/>
      <c r="C62" s="673"/>
      <c r="D62" s="673"/>
      <c r="E62" s="673"/>
      <c r="F62" s="673"/>
      <c r="G62" s="673"/>
      <c r="H62" s="673"/>
      <c r="I62" s="673"/>
      <c r="J62" s="673"/>
      <c r="K62" s="673"/>
      <c r="L62" s="673"/>
      <c r="M62" s="673"/>
      <c r="N62" s="673"/>
      <c r="O62" s="673"/>
      <c r="P62" s="673"/>
      <c r="Q62" s="673"/>
      <c r="R62" s="673"/>
      <c r="S62" s="673"/>
      <c r="T62" s="673"/>
      <c r="U62" s="673"/>
      <c r="V62" s="673"/>
      <c r="W62" s="673"/>
      <c r="X62" s="673"/>
      <c r="Y62" s="673"/>
      <c r="Z62" s="673"/>
      <c r="AA62" s="673"/>
      <c r="AB62" s="673"/>
      <c r="AC62" s="673"/>
      <c r="AD62" s="673"/>
      <c r="AE62" s="673"/>
      <c r="AF62" s="673"/>
      <c r="AG62" s="673"/>
      <c r="AH62" s="673"/>
      <c r="AI62" s="673"/>
      <c r="AJ62" s="673"/>
      <c r="AK62" s="673"/>
      <c r="AL62" s="673"/>
      <c r="AM62" s="673"/>
      <c r="AN62" s="673"/>
      <c r="AO62" s="673"/>
      <c r="AP62" s="673"/>
      <c r="AQ62" s="673"/>
      <c r="AR62" s="673"/>
      <c r="AS62" s="702"/>
      <c r="AT62" s="703" t="s">
        <v>539</v>
      </c>
      <c r="AU62" s="704"/>
      <c r="AV62" s="704"/>
      <c r="AW62" s="704"/>
      <c r="AX62" s="704"/>
      <c r="AY62" s="704"/>
      <c r="AZ62" s="704"/>
      <c r="BA62" s="704"/>
      <c r="BB62" s="707" t="s">
        <v>540</v>
      </c>
      <c r="BC62" s="704"/>
      <c r="BD62" s="704"/>
      <c r="BE62" s="704"/>
      <c r="BF62" s="704"/>
      <c r="BG62" s="704"/>
      <c r="BH62" s="704"/>
      <c r="BI62" s="704"/>
      <c r="BJ62" s="704"/>
      <c r="BK62" s="704"/>
      <c r="BL62" s="704"/>
      <c r="BM62" s="704"/>
      <c r="BN62" s="704"/>
      <c r="BO62" s="704"/>
      <c r="BP62" s="709" t="s">
        <v>541</v>
      </c>
      <c r="BQ62" s="710"/>
      <c r="BR62" s="710"/>
      <c r="BS62" s="710"/>
      <c r="BT62" s="710"/>
      <c r="BU62" s="710"/>
      <c r="BV62" s="710"/>
      <c r="BW62" s="711"/>
      <c r="BX62" s="713" t="s">
        <v>383</v>
      </c>
      <c r="BY62" s="713"/>
      <c r="BZ62" s="713"/>
      <c r="CA62" s="713"/>
      <c r="CB62" s="713"/>
      <c r="CC62" s="713"/>
      <c r="CD62" s="713"/>
      <c r="CE62" s="713"/>
      <c r="CF62" s="713"/>
      <c r="CG62" s="713"/>
      <c r="CH62" s="713"/>
      <c r="CI62" s="713"/>
      <c r="CJ62" s="713"/>
      <c r="CK62" s="713"/>
      <c r="CL62" s="713"/>
      <c r="CM62" s="713"/>
      <c r="CN62" s="713"/>
      <c r="CO62" s="713"/>
      <c r="CP62" s="713"/>
      <c r="CQ62" s="713"/>
      <c r="CR62" s="713"/>
      <c r="CS62" s="713"/>
      <c r="CT62" s="713"/>
      <c r="CU62" s="713"/>
      <c r="CV62" s="713"/>
      <c r="CW62" s="713"/>
      <c r="CX62" s="713"/>
      <c r="CY62" s="713"/>
      <c r="CZ62" s="713"/>
      <c r="DA62" s="713"/>
      <c r="DB62" s="713"/>
      <c r="DC62" s="713"/>
      <c r="DD62" s="713"/>
      <c r="DE62" s="713"/>
      <c r="DF62" s="713"/>
      <c r="DG62" s="713"/>
      <c r="DH62" s="714"/>
      <c r="DI62" s="650"/>
      <c r="DJ62" s="700"/>
      <c r="DK62" s="700"/>
      <c r="DL62" s="700"/>
      <c r="DM62" s="700"/>
      <c r="DN62" s="700"/>
      <c r="DO62" s="700"/>
      <c r="DP62" s="700"/>
      <c r="DQ62" s="700"/>
      <c r="DR62" s="700"/>
      <c r="DS62" s="700"/>
      <c r="DT62" s="700"/>
      <c r="DU62" s="700"/>
      <c r="DV62" s="700"/>
      <c r="DW62" s="700"/>
      <c r="DX62" s="700"/>
      <c r="DY62" s="700"/>
      <c r="DZ62" s="700"/>
      <c r="EA62" s="700"/>
      <c r="EB62" s="700"/>
      <c r="EC62" s="700"/>
      <c r="ED62" s="700"/>
      <c r="EE62" s="700"/>
      <c r="EF62" s="700"/>
      <c r="EG62" s="700"/>
      <c r="EH62" s="700"/>
      <c r="EI62" s="700"/>
      <c r="EJ62" s="700"/>
      <c r="EK62" s="700"/>
      <c r="EL62" s="700"/>
      <c r="EM62" s="700"/>
      <c r="EN62" s="700"/>
      <c r="EO62" s="700"/>
      <c r="EP62" s="700"/>
      <c r="EQ62" s="700"/>
      <c r="ER62" s="700"/>
      <c r="ES62" s="700"/>
      <c r="ET62" s="700"/>
      <c r="EU62" s="700"/>
      <c r="EV62" s="700"/>
      <c r="EW62" s="700"/>
      <c r="EX62" s="700"/>
      <c r="EY62" s="700"/>
      <c r="EZ62" s="700"/>
      <c r="FA62" s="700"/>
      <c r="FB62" s="700"/>
      <c r="FC62" s="700"/>
      <c r="FD62" s="700"/>
      <c r="FE62" s="700"/>
      <c r="FF62" s="701"/>
      <c r="FG62" s="332"/>
    </row>
    <row r="63" spans="1:163" ht="8.65" customHeight="1">
      <c r="A63" s="672"/>
      <c r="B63" s="673"/>
      <c r="C63" s="673"/>
      <c r="D63" s="673"/>
      <c r="E63" s="673"/>
      <c r="F63" s="673"/>
      <c r="G63" s="673"/>
      <c r="H63" s="673"/>
      <c r="I63" s="673"/>
      <c r="J63" s="673"/>
      <c r="K63" s="673"/>
      <c r="L63" s="673"/>
      <c r="M63" s="673"/>
      <c r="N63" s="673"/>
      <c r="O63" s="673"/>
      <c r="P63" s="673"/>
      <c r="Q63" s="673"/>
      <c r="R63" s="673"/>
      <c r="S63" s="673"/>
      <c r="T63" s="673"/>
      <c r="U63" s="673"/>
      <c r="V63" s="673"/>
      <c r="W63" s="673"/>
      <c r="X63" s="673"/>
      <c r="Y63" s="673"/>
      <c r="Z63" s="673"/>
      <c r="AA63" s="673"/>
      <c r="AB63" s="673"/>
      <c r="AC63" s="673"/>
      <c r="AD63" s="673"/>
      <c r="AE63" s="673"/>
      <c r="AF63" s="673"/>
      <c r="AG63" s="673"/>
      <c r="AH63" s="673"/>
      <c r="AI63" s="673"/>
      <c r="AJ63" s="673"/>
      <c r="AK63" s="673"/>
      <c r="AL63" s="673"/>
      <c r="AM63" s="673"/>
      <c r="AN63" s="673"/>
      <c r="AO63" s="673"/>
      <c r="AP63" s="673"/>
      <c r="AQ63" s="673"/>
      <c r="AR63" s="673"/>
      <c r="AS63" s="702"/>
      <c r="AT63" s="705"/>
      <c r="AU63" s="706"/>
      <c r="AV63" s="706"/>
      <c r="AW63" s="706"/>
      <c r="AX63" s="706"/>
      <c r="AY63" s="706"/>
      <c r="AZ63" s="706"/>
      <c r="BA63" s="706"/>
      <c r="BB63" s="708"/>
      <c r="BC63" s="706"/>
      <c r="BD63" s="706"/>
      <c r="BE63" s="706"/>
      <c r="BF63" s="706"/>
      <c r="BG63" s="706"/>
      <c r="BH63" s="706"/>
      <c r="BI63" s="706"/>
      <c r="BJ63" s="706"/>
      <c r="BK63" s="706"/>
      <c r="BL63" s="706"/>
      <c r="BM63" s="706"/>
      <c r="BN63" s="706"/>
      <c r="BO63" s="706"/>
      <c r="BP63" s="708"/>
      <c r="BQ63" s="706"/>
      <c r="BR63" s="706"/>
      <c r="BS63" s="706"/>
      <c r="BT63" s="706"/>
      <c r="BU63" s="706"/>
      <c r="BV63" s="706"/>
      <c r="BW63" s="712"/>
      <c r="BX63" s="715"/>
      <c r="BY63" s="715"/>
      <c r="BZ63" s="715"/>
      <c r="CA63" s="715"/>
      <c r="CB63" s="715"/>
      <c r="CC63" s="715"/>
      <c r="CD63" s="715"/>
      <c r="CE63" s="715"/>
      <c r="CF63" s="715"/>
      <c r="CG63" s="715"/>
      <c r="CH63" s="715"/>
      <c r="CI63" s="715"/>
      <c r="CJ63" s="715"/>
      <c r="CK63" s="715"/>
      <c r="CL63" s="715"/>
      <c r="CM63" s="715"/>
      <c r="CN63" s="715"/>
      <c r="CO63" s="715"/>
      <c r="CP63" s="715"/>
      <c r="CQ63" s="715"/>
      <c r="CR63" s="715"/>
      <c r="CS63" s="715"/>
      <c r="CT63" s="715"/>
      <c r="CU63" s="715"/>
      <c r="CV63" s="715"/>
      <c r="CW63" s="715"/>
      <c r="CX63" s="715"/>
      <c r="CY63" s="715"/>
      <c r="CZ63" s="715"/>
      <c r="DA63" s="715"/>
      <c r="DB63" s="715"/>
      <c r="DC63" s="715"/>
      <c r="DD63" s="715"/>
      <c r="DE63" s="715"/>
      <c r="DF63" s="715"/>
      <c r="DG63" s="715"/>
      <c r="DH63" s="716"/>
      <c r="DI63" s="650"/>
      <c r="DJ63" s="700"/>
      <c r="DK63" s="700"/>
      <c r="DL63" s="700"/>
      <c r="DM63" s="700"/>
      <c r="DN63" s="700"/>
      <c r="DO63" s="700"/>
      <c r="DP63" s="700"/>
      <c r="DQ63" s="700"/>
      <c r="DR63" s="700"/>
      <c r="DS63" s="700"/>
      <c r="DT63" s="700"/>
      <c r="DU63" s="700"/>
      <c r="DV63" s="700"/>
      <c r="DW63" s="700"/>
      <c r="DX63" s="700"/>
      <c r="DY63" s="700"/>
      <c r="DZ63" s="700"/>
      <c r="EA63" s="700"/>
      <c r="EB63" s="700"/>
      <c r="EC63" s="700"/>
      <c r="ED63" s="700"/>
      <c r="EE63" s="700"/>
      <c r="EF63" s="700"/>
      <c r="EG63" s="700"/>
      <c r="EH63" s="700"/>
      <c r="EI63" s="700"/>
      <c r="EJ63" s="700"/>
      <c r="EK63" s="700"/>
      <c r="EL63" s="700"/>
      <c r="EM63" s="700"/>
      <c r="EN63" s="700"/>
      <c r="EO63" s="700"/>
      <c r="EP63" s="700"/>
      <c r="EQ63" s="700"/>
      <c r="ER63" s="700"/>
      <c r="ES63" s="700"/>
      <c r="ET63" s="700"/>
      <c r="EU63" s="700"/>
      <c r="EV63" s="700"/>
      <c r="EW63" s="700"/>
      <c r="EX63" s="700"/>
      <c r="EY63" s="700"/>
      <c r="EZ63" s="700"/>
      <c r="FA63" s="700"/>
      <c r="FB63" s="700"/>
      <c r="FC63" s="700"/>
      <c r="FD63" s="700"/>
      <c r="FE63" s="700"/>
      <c r="FF63" s="701"/>
      <c r="FG63" s="332"/>
    </row>
    <row r="64" spans="1:163" ht="8.65" customHeight="1">
      <c r="A64" s="672" t="s">
        <v>346</v>
      </c>
      <c r="B64" s="673"/>
      <c r="C64" s="673"/>
      <c r="D64" s="673"/>
      <c r="E64" s="673"/>
      <c r="F64" s="673"/>
      <c r="G64" s="673"/>
      <c r="H64" s="673"/>
      <c r="I64" s="673"/>
      <c r="J64" s="673"/>
      <c r="K64" s="673"/>
      <c r="L64" s="673"/>
      <c r="M64" s="673"/>
      <c r="N64" s="673"/>
      <c r="O64" s="673"/>
      <c r="P64" s="673"/>
      <c r="Q64" s="673"/>
      <c r="R64" s="673"/>
      <c r="S64" s="673"/>
      <c r="T64" s="673"/>
      <c r="U64" s="673"/>
      <c r="V64" s="673"/>
      <c r="W64" s="673"/>
      <c r="X64" s="673"/>
      <c r="Y64" s="673"/>
      <c r="Z64" s="673"/>
      <c r="AA64" s="673"/>
      <c r="AB64" s="673"/>
      <c r="AC64" s="673"/>
      <c r="AD64" s="673"/>
      <c r="AE64" s="673"/>
      <c r="AF64" s="673"/>
      <c r="AG64" s="600" t="s">
        <v>308</v>
      </c>
      <c r="AH64" s="600"/>
      <c r="AI64" s="600"/>
      <c r="AJ64" s="600"/>
      <c r="AK64" s="600"/>
      <c r="AL64" s="600"/>
      <c r="AM64" s="600"/>
      <c r="AN64" s="600"/>
      <c r="AO64" s="600"/>
      <c r="AP64" s="600"/>
      <c r="AQ64" s="600"/>
      <c r="AR64" s="600"/>
      <c r="AS64" s="657"/>
      <c r="AT64" s="674" t="s">
        <v>459</v>
      </c>
      <c r="AU64" s="675"/>
      <c r="AV64" s="675"/>
      <c r="AW64" s="675"/>
      <c r="AX64" s="675"/>
      <c r="AY64" s="675"/>
      <c r="AZ64" s="675"/>
      <c r="BA64" s="675"/>
      <c r="BB64" s="675"/>
      <c r="BC64" s="675"/>
      <c r="BD64" s="675"/>
      <c r="BE64" s="675"/>
      <c r="BF64" s="675"/>
      <c r="BG64" s="675"/>
      <c r="BH64" s="675"/>
      <c r="BI64" s="675"/>
      <c r="BJ64" s="675"/>
      <c r="BK64" s="675"/>
      <c r="BL64" s="675"/>
      <c r="BM64" s="675"/>
      <c r="BN64" s="675"/>
      <c r="BO64" s="675"/>
      <c r="BP64" s="675"/>
      <c r="BQ64" s="675"/>
      <c r="BR64" s="675"/>
      <c r="BS64" s="675"/>
      <c r="BT64" s="675"/>
      <c r="BU64" s="675"/>
      <c r="BV64" s="675"/>
      <c r="BW64" s="676"/>
      <c r="BX64" s="680" t="s">
        <v>460</v>
      </c>
      <c r="BY64" s="681"/>
      <c r="BZ64" s="681"/>
      <c r="CA64" s="681"/>
      <c r="CB64" s="681"/>
      <c r="CC64" s="681"/>
      <c r="CD64" s="681"/>
      <c r="CE64" s="681"/>
      <c r="CF64" s="681"/>
      <c r="CG64" s="681"/>
      <c r="CH64" s="681"/>
      <c r="CI64" s="681"/>
      <c r="CJ64" s="681"/>
      <c r="CK64" s="681"/>
      <c r="CL64" s="681"/>
      <c r="CM64" s="681"/>
      <c r="CN64" s="681"/>
      <c r="CO64" s="681"/>
      <c r="CP64" s="681"/>
      <c r="CQ64" s="681"/>
      <c r="CR64" s="681"/>
      <c r="CS64" s="681"/>
      <c r="CT64" s="681"/>
      <c r="CU64" s="681"/>
      <c r="CV64" s="681"/>
      <c r="CW64" s="681"/>
      <c r="CX64" s="681"/>
      <c r="CY64" s="681"/>
      <c r="CZ64" s="681"/>
      <c r="DA64" s="681"/>
      <c r="DB64" s="681"/>
      <c r="DC64" s="681"/>
      <c r="DD64" s="681"/>
      <c r="DE64" s="681"/>
      <c r="DF64" s="681"/>
      <c r="DG64" s="681"/>
      <c r="DH64" s="682"/>
      <c r="DI64" s="686" t="s">
        <v>466</v>
      </c>
      <c r="DJ64" s="687"/>
      <c r="DK64" s="687"/>
      <c r="DL64" s="687"/>
      <c r="DM64" s="687"/>
      <c r="DN64" s="687"/>
      <c r="DO64" s="687"/>
      <c r="DP64" s="687"/>
      <c r="DQ64" s="687"/>
      <c r="DR64" s="687"/>
      <c r="DS64" s="687"/>
      <c r="DT64" s="687"/>
      <c r="DU64" s="687"/>
      <c r="DV64" s="687"/>
      <c r="DW64" s="687"/>
      <c r="DX64" s="687"/>
      <c r="DY64" s="687"/>
      <c r="DZ64" s="687"/>
      <c r="EA64" s="687"/>
      <c r="EB64" s="687"/>
      <c r="EC64" s="687"/>
      <c r="ED64" s="687"/>
      <c r="EE64" s="687"/>
      <c r="EF64" s="687"/>
      <c r="EG64" s="687"/>
      <c r="EH64" s="687"/>
      <c r="EI64" s="687"/>
      <c r="EJ64" s="687"/>
      <c r="EK64" s="687"/>
      <c r="EL64" s="687"/>
      <c r="EM64" s="687"/>
      <c r="EN64" s="687"/>
      <c r="EO64" s="687"/>
      <c r="EP64" s="687"/>
      <c r="EQ64" s="687"/>
      <c r="ER64" s="687"/>
      <c r="ES64" s="687"/>
      <c r="ET64" s="687"/>
      <c r="EU64" s="687"/>
      <c r="EV64" s="687"/>
      <c r="EW64" s="687"/>
      <c r="EX64" s="687"/>
      <c r="EY64" s="687"/>
      <c r="EZ64" s="687"/>
      <c r="FA64" s="687"/>
      <c r="FB64" s="687"/>
      <c r="FC64" s="687"/>
      <c r="FD64" s="687"/>
      <c r="FE64" s="687"/>
      <c r="FF64" s="688"/>
      <c r="FG64" s="332"/>
    </row>
    <row r="65" spans="1:163" ht="8.65" customHeight="1">
      <c r="A65" s="672"/>
      <c r="B65" s="673"/>
      <c r="C65" s="673"/>
      <c r="D65" s="673"/>
      <c r="E65" s="673"/>
      <c r="F65" s="673"/>
      <c r="G65" s="673"/>
      <c r="H65" s="673"/>
      <c r="I65" s="673"/>
      <c r="J65" s="673"/>
      <c r="K65" s="673"/>
      <c r="L65" s="673"/>
      <c r="M65" s="673"/>
      <c r="N65" s="673"/>
      <c r="O65" s="673"/>
      <c r="P65" s="673"/>
      <c r="Q65" s="673"/>
      <c r="R65" s="673"/>
      <c r="S65" s="673"/>
      <c r="T65" s="673"/>
      <c r="U65" s="673"/>
      <c r="V65" s="673"/>
      <c r="W65" s="673"/>
      <c r="X65" s="673"/>
      <c r="Y65" s="673"/>
      <c r="Z65" s="673"/>
      <c r="AA65" s="673"/>
      <c r="AB65" s="673"/>
      <c r="AC65" s="673"/>
      <c r="AD65" s="673"/>
      <c r="AE65" s="673"/>
      <c r="AF65" s="673"/>
      <c r="AG65" s="600"/>
      <c r="AH65" s="600"/>
      <c r="AI65" s="600"/>
      <c r="AJ65" s="600"/>
      <c r="AK65" s="600"/>
      <c r="AL65" s="600"/>
      <c r="AM65" s="600"/>
      <c r="AN65" s="600"/>
      <c r="AO65" s="600"/>
      <c r="AP65" s="600"/>
      <c r="AQ65" s="600"/>
      <c r="AR65" s="600"/>
      <c r="AS65" s="657"/>
      <c r="AT65" s="677"/>
      <c r="AU65" s="678"/>
      <c r="AV65" s="678"/>
      <c r="AW65" s="678"/>
      <c r="AX65" s="678"/>
      <c r="AY65" s="678"/>
      <c r="AZ65" s="678"/>
      <c r="BA65" s="678"/>
      <c r="BB65" s="678"/>
      <c r="BC65" s="678"/>
      <c r="BD65" s="678"/>
      <c r="BE65" s="678"/>
      <c r="BF65" s="678"/>
      <c r="BG65" s="678"/>
      <c r="BH65" s="678"/>
      <c r="BI65" s="678"/>
      <c r="BJ65" s="678"/>
      <c r="BK65" s="678"/>
      <c r="BL65" s="678"/>
      <c r="BM65" s="678"/>
      <c r="BN65" s="678"/>
      <c r="BO65" s="678"/>
      <c r="BP65" s="678"/>
      <c r="BQ65" s="678"/>
      <c r="BR65" s="678"/>
      <c r="BS65" s="678"/>
      <c r="BT65" s="678"/>
      <c r="BU65" s="678"/>
      <c r="BV65" s="678"/>
      <c r="BW65" s="679"/>
      <c r="BX65" s="680"/>
      <c r="BY65" s="681"/>
      <c r="BZ65" s="681"/>
      <c r="CA65" s="681"/>
      <c r="CB65" s="681"/>
      <c r="CC65" s="681"/>
      <c r="CD65" s="681"/>
      <c r="CE65" s="681"/>
      <c r="CF65" s="681"/>
      <c r="CG65" s="681"/>
      <c r="CH65" s="681"/>
      <c r="CI65" s="681"/>
      <c r="CJ65" s="681"/>
      <c r="CK65" s="681"/>
      <c r="CL65" s="681"/>
      <c r="CM65" s="681"/>
      <c r="CN65" s="681"/>
      <c r="CO65" s="681"/>
      <c r="CP65" s="681"/>
      <c r="CQ65" s="681"/>
      <c r="CR65" s="681"/>
      <c r="CS65" s="681"/>
      <c r="CT65" s="681"/>
      <c r="CU65" s="681"/>
      <c r="CV65" s="681"/>
      <c r="CW65" s="681"/>
      <c r="CX65" s="681"/>
      <c r="CY65" s="681"/>
      <c r="CZ65" s="681"/>
      <c r="DA65" s="681"/>
      <c r="DB65" s="681"/>
      <c r="DC65" s="681"/>
      <c r="DD65" s="681"/>
      <c r="DE65" s="681"/>
      <c r="DF65" s="681"/>
      <c r="DG65" s="681"/>
      <c r="DH65" s="682"/>
      <c r="DI65" s="689"/>
      <c r="DJ65" s="690"/>
      <c r="DK65" s="690"/>
      <c r="DL65" s="690"/>
      <c r="DM65" s="690"/>
      <c r="DN65" s="690"/>
      <c r="DO65" s="690"/>
      <c r="DP65" s="690"/>
      <c r="DQ65" s="690"/>
      <c r="DR65" s="690"/>
      <c r="DS65" s="690"/>
      <c r="DT65" s="690"/>
      <c r="DU65" s="690"/>
      <c r="DV65" s="690"/>
      <c r="DW65" s="690"/>
      <c r="DX65" s="690"/>
      <c r="DY65" s="690"/>
      <c r="DZ65" s="690"/>
      <c r="EA65" s="690"/>
      <c r="EB65" s="690"/>
      <c r="EC65" s="690"/>
      <c r="ED65" s="690"/>
      <c r="EE65" s="690"/>
      <c r="EF65" s="690"/>
      <c r="EG65" s="690"/>
      <c r="EH65" s="690"/>
      <c r="EI65" s="690"/>
      <c r="EJ65" s="690"/>
      <c r="EK65" s="690"/>
      <c r="EL65" s="690"/>
      <c r="EM65" s="690"/>
      <c r="EN65" s="690"/>
      <c r="EO65" s="690"/>
      <c r="EP65" s="690"/>
      <c r="EQ65" s="690"/>
      <c r="ER65" s="690"/>
      <c r="ES65" s="690"/>
      <c r="ET65" s="690"/>
      <c r="EU65" s="690"/>
      <c r="EV65" s="690"/>
      <c r="EW65" s="690"/>
      <c r="EX65" s="690"/>
      <c r="EY65" s="690"/>
      <c r="EZ65" s="690"/>
      <c r="FA65" s="690"/>
      <c r="FB65" s="690"/>
      <c r="FC65" s="690"/>
      <c r="FD65" s="690"/>
      <c r="FE65" s="690"/>
      <c r="FF65" s="691"/>
      <c r="FG65" s="332"/>
    </row>
    <row r="66" spans="1:163" ht="8.65" customHeight="1">
      <c r="A66" s="692" t="s">
        <v>348</v>
      </c>
      <c r="B66" s="693"/>
      <c r="C66" s="693"/>
      <c r="D66" s="693"/>
      <c r="E66" s="693"/>
      <c r="F66" s="693"/>
      <c r="G66" s="693"/>
      <c r="H66" s="693"/>
      <c r="I66" s="693"/>
      <c r="J66" s="693"/>
      <c r="K66" s="693"/>
      <c r="L66" s="693"/>
      <c r="M66" s="693"/>
      <c r="N66" s="693"/>
      <c r="O66" s="693"/>
      <c r="P66" s="693"/>
      <c r="Q66" s="693"/>
      <c r="R66" s="693"/>
      <c r="S66" s="693"/>
      <c r="T66" s="693"/>
      <c r="U66" s="693"/>
      <c r="V66" s="693"/>
      <c r="W66" s="693"/>
      <c r="X66" s="693"/>
      <c r="Y66" s="693"/>
      <c r="Z66" s="693"/>
      <c r="AA66" s="693"/>
      <c r="AB66" s="693"/>
      <c r="AC66" s="693"/>
      <c r="AD66" s="693"/>
      <c r="AE66" s="693"/>
      <c r="AF66" s="693"/>
      <c r="AG66" s="600">
        <v>1.57</v>
      </c>
      <c r="AH66" s="600"/>
      <c r="AI66" s="600"/>
      <c r="AJ66" s="600"/>
      <c r="AK66" s="600"/>
      <c r="AL66" s="600"/>
      <c r="AM66" s="600"/>
      <c r="AN66" s="600"/>
      <c r="AO66" s="600"/>
      <c r="AP66" s="600"/>
      <c r="AQ66" s="600"/>
      <c r="AR66" s="600"/>
      <c r="AS66" s="657"/>
      <c r="AT66" s="694" t="s">
        <v>462</v>
      </c>
      <c r="AU66" s="695"/>
      <c r="AV66" s="695"/>
      <c r="AW66" s="695"/>
      <c r="AX66" s="695"/>
      <c r="AY66" s="695"/>
      <c r="AZ66" s="695"/>
      <c r="BA66" s="695"/>
      <c r="BB66" s="695"/>
      <c r="BC66" s="695"/>
      <c r="BD66" s="695"/>
      <c r="BE66" s="695"/>
      <c r="BF66" s="695"/>
      <c r="BG66" s="695"/>
      <c r="BH66" s="695"/>
      <c r="BI66" s="695"/>
      <c r="BJ66" s="695"/>
      <c r="BK66" s="695"/>
      <c r="BL66" s="695"/>
      <c r="BM66" s="695"/>
      <c r="BN66" s="695"/>
      <c r="BO66" s="695"/>
      <c r="BP66" s="695"/>
      <c r="BQ66" s="695"/>
      <c r="BR66" s="695"/>
      <c r="BS66" s="695"/>
      <c r="BT66" s="695"/>
      <c r="BU66" s="695"/>
      <c r="BV66" s="695"/>
      <c r="BW66" s="696"/>
      <c r="BX66" s="680"/>
      <c r="BY66" s="681"/>
      <c r="BZ66" s="681"/>
      <c r="CA66" s="681"/>
      <c r="CB66" s="681"/>
      <c r="CC66" s="681"/>
      <c r="CD66" s="681"/>
      <c r="CE66" s="681"/>
      <c r="CF66" s="681"/>
      <c r="CG66" s="681"/>
      <c r="CH66" s="681"/>
      <c r="CI66" s="681"/>
      <c r="CJ66" s="681"/>
      <c r="CK66" s="681"/>
      <c r="CL66" s="681"/>
      <c r="CM66" s="681"/>
      <c r="CN66" s="681"/>
      <c r="CO66" s="681"/>
      <c r="CP66" s="681"/>
      <c r="CQ66" s="681"/>
      <c r="CR66" s="681"/>
      <c r="CS66" s="681"/>
      <c r="CT66" s="681"/>
      <c r="CU66" s="681"/>
      <c r="CV66" s="681"/>
      <c r="CW66" s="681"/>
      <c r="CX66" s="681"/>
      <c r="CY66" s="681"/>
      <c r="CZ66" s="681"/>
      <c r="DA66" s="681"/>
      <c r="DB66" s="681"/>
      <c r="DC66" s="681"/>
      <c r="DD66" s="681"/>
      <c r="DE66" s="681"/>
      <c r="DF66" s="681"/>
      <c r="DG66" s="681"/>
      <c r="DH66" s="682"/>
      <c r="DI66" s="689"/>
      <c r="DJ66" s="690"/>
      <c r="DK66" s="690"/>
      <c r="DL66" s="690"/>
      <c r="DM66" s="690"/>
      <c r="DN66" s="690"/>
      <c r="DO66" s="690"/>
      <c r="DP66" s="690"/>
      <c r="DQ66" s="690"/>
      <c r="DR66" s="690"/>
      <c r="DS66" s="690"/>
      <c r="DT66" s="690"/>
      <c r="DU66" s="690"/>
      <c r="DV66" s="690"/>
      <c r="DW66" s="690"/>
      <c r="DX66" s="690"/>
      <c r="DY66" s="690"/>
      <c r="DZ66" s="690"/>
      <c r="EA66" s="690"/>
      <c r="EB66" s="690"/>
      <c r="EC66" s="690"/>
      <c r="ED66" s="690"/>
      <c r="EE66" s="690"/>
      <c r="EF66" s="690"/>
      <c r="EG66" s="690"/>
      <c r="EH66" s="690"/>
      <c r="EI66" s="690"/>
      <c r="EJ66" s="690"/>
      <c r="EK66" s="690"/>
      <c r="EL66" s="690"/>
      <c r="EM66" s="690"/>
      <c r="EN66" s="690"/>
      <c r="EO66" s="690"/>
      <c r="EP66" s="690"/>
      <c r="EQ66" s="690"/>
      <c r="ER66" s="690"/>
      <c r="ES66" s="690"/>
      <c r="ET66" s="690"/>
      <c r="EU66" s="690"/>
      <c r="EV66" s="690"/>
      <c r="EW66" s="690"/>
      <c r="EX66" s="690"/>
      <c r="EY66" s="690"/>
      <c r="EZ66" s="690"/>
      <c r="FA66" s="690"/>
      <c r="FB66" s="690"/>
      <c r="FC66" s="690"/>
      <c r="FD66" s="690"/>
      <c r="FE66" s="690"/>
      <c r="FF66" s="691"/>
      <c r="FG66" s="332"/>
    </row>
    <row r="67" spans="1:163" ht="8.65" customHeight="1">
      <c r="A67" s="692"/>
      <c r="B67" s="693"/>
      <c r="C67" s="693"/>
      <c r="D67" s="693"/>
      <c r="E67" s="693"/>
      <c r="F67" s="693"/>
      <c r="G67" s="693"/>
      <c r="H67" s="693"/>
      <c r="I67" s="693"/>
      <c r="J67" s="693"/>
      <c r="K67" s="693"/>
      <c r="L67" s="693"/>
      <c r="M67" s="693"/>
      <c r="N67" s="693"/>
      <c r="O67" s="693"/>
      <c r="P67" s="693"/>
      <c r="Q67" s="693"/>
      <c r="R67" s="693"/>
      <c r="S67" s="693"/>
      <c r="T67" s="693"/>
      <c r="U67" s="693"/>
      <c r="V67" s="693"/>
      <c r="W67" s="693"/>
      <c r="X67" s="693"/>
      <c r="Y67" s="693"/>
      <c r="Z67" s="693"/>
      <c r="AA67" s="693"/>
      <c r="AB67" s="693"/>
      <c r="AC67" s="693"/>
      <c r="AD67" s="693"/>
      <c r="AE67" s="693"/>
      <c r="AF67" s="693"/>
      <c r="AG67" s="600"/>
      <c r="AH67" s="600"/>
      <c r="AI67" s="600"/>
      <c r="AJ67" s="600"/>
      <c r="AK67" s="600"/>
      <c r="AL67" s="600"/>
      <c r="AM67" s="600"/>
      <c r="AN67" s="600"/>
      <c r="AO67" s="600"/>
      <c r="AP67" s="600"/>
      <c r="AQ67" s="600"/>
      <c r="AR67" s="600"/>
      <c r="AS67" s="657"/>
      <c r="AT67" s="697"/>
      <c r="AU67" s="698"/>
      <c r="AV67" s="698"/>
      <c r="AW67" s="698"/>
      <c r="AX67" s="698"/>
      <c r="AY67" s="698"/>
      <c r="AZ67" s="698"/>
      <c r="BA67" s="698"/>
      <c r="BB67" s="698"/>
      <c r="BC67" s="698"/>
      <c r="BD67" s="698"/>
      <c r="BE67" s="698"/>
      <c r="BF67" s="698"/>
      <c r="BG67" s="698"/>
      <c r="BH67" s="698"/>
      <c r="BI67" s="698"/>
      <c r="BJ67" s="698"/>
      <c r="BK67" s="698"/>
      <c r="BL67" s="698"/>
      <c r="BM67" s="698"/>
      <c r="BN67" s="698"/>
      <c r="BO67" s="698"/>
      <c r="BP67" s="698"/>
      <c r="BQ67" s="698"/>
      <c r="BR67" s="698"/>
      <c r="BS67" s="698"/>
      <c r="BT67" s="698"/>
      <c r="BU67" s="698"/>
      <c r="BV67" s="698"/>
      <c r="BW67" s="699"/>
      <c r="BX67" s="683"/>
      <c r="BY67" s="684"/>
      <c r="BZ67" s="684"/>
      <c r="CA67" s="684"/>
      <c r="CB67" s="684"/>
      <c r="CC67" s="684"/>
      <c r="CD67" s="684"/>
      <c r="CE67" s="684"/>
      <c r="CF67" s="684"/>
      <c r="CG67" s="684"/>
      <c r="CH67" s="684"/>
      <c r="CI67" s="684"/>
      <c r="CJ67" s="684"/>
      <c r="CK67" s="684"/>
      <c r="CL67" s="684"/>
      <c r="CM67" s="684"/>
      <c r="CN67" s="684"/>
      <c r="CO67" s="684"/>
      <c r="CP67" s="684"/>
      <c r="CQ67" s="684"/>
      <c r="CR67" s="684"/>
      <c r="CS67" s="684"/>
      <c r="CT67" s="684"/>
      <c r="CU67" s="684"/>
      <c r="CV67" s="684"/>
      <c r="CW67" s="684"/>
      <c r="CX67" s="684"/>
      <c r="CY67" s="684"/>
      <c r="CZ67" s="684"/>
      <c r="DA67" s="684"/>
      <c r="DB67" s="684"/>
      <c r="DC67" s="684"/>
      <c r="DD67" s="684"/>
      <c r="DE67" s="684"/>
      <c r="DF67" s="684"/>
      <c r="DG67" s="684"/>
      <c r="DH67" s="685"/>
      <c r="DI67" s="612" t="s">
        <v>438</v>
      </c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4"/>
      <c r="FG67" s="332"/>
    </row>
    <row r="68" spans="1:163" ht="8.65" customHeight="1">
      <c r="A68" s="655" t="s">
        <v>384</v>
      </c>
      <c r="B68" s="656"/>
      <c r="C68" s="656"/>
      <c r="D68" s="656"/>
      <c r="E68" s="656"/>
      <c r="F68" s="656"/>
      <c r="G68" s="656"/>
      <c r="H68" s="656"/>
      <c r="I68" s="656"/>
      <c r="J68" s="656"/>
      <c r="K68" s="656"/>
      <c r="L68" s="656"/>
      <c r="M68" s="656"/>
      <c r="N68" s="656"/>
      <c r="O68" s="656"/>
      <c r="P68" s="656"/>
      <c r="Q68" s="656"/>
      <c r="R68" s="656"/>
      <c r="S68" s="656"/>
      <c r="T68" s="656"/>
      <c r="U68" s="656"/>
      <c r="V68" s="656"/>
      <c r="W68" s="656"/>
      <c r="X68" s="656"/>
      <c r="Y68" s="656"/>
      <c r="Z68" s="656"/>
      <c r="AA68" s="656"/>
      <c r="AB68" s="656"/>
      <c r="AC68" s="656"/>
      <c r="AD68" s="656"/>
      <c r="AE68" s="656"/>
      <c r="AF68" s="656"/>
      <c r="AG68" s="661" t="s">
        <v>350</v>
      </c>
      <c r="AH68" s="600"/>
      <c r="AI68" s="600"/>
      <c r="AJ68" s="600"/>
      <c r="AK68" s="600"/>
      <c r="AL68" s="600"/>
      <c r="AM68" s="600"/>
      <c r="AN68" s="600"/>
      <c r="AO68" s="600"/>
      <c r="AP68" s="600"/>
      <c r="AQ68" s="600"/>
      <c r="AR68" s="600"/>
      <c r="AS68" s="657"/>
      <c r="AT68" s="662" t="s">
        <v>337</v>
      </c>
      <c r="AU68" s="663"/>
      <c r="AV68" s="663"/>
      <c r="AW68" s="663"/>
      <c r="AX68" s="663"/>
      <c r="AY68" s="663"/>
      <c r="AZ68" s="663"/>
      <c r="BA68" s="663"/>
      <c r="BB68" s="663"/>
      <c r="BC68" s="663"/>
      <c r="BD68" s="663"/>
      <c r="BE68" s="663"/>
      <c r="BF68" s="663"/>
      <c r="BG68" s="663"/>
      <c r="BH68" s="663"/>
      <c r="BI68" s="663"/>
      <c r="BJ68" s="663"/>
      <c r="BK68" s="663"/>
      <c r="BL68" s="663"/>
      <c r="BM68" s="663"/>
      <c r="BN68" s="663"/>
      <c r="BO68" s="663"/>
      <c r="BP68" s="663"/>
      <c r="BQ68" s="663"/>
      <c r="BR68" s="663"/>
      <c r="BS68" s="663"/>
      <c r="BT68" s="663"/>
      <c r="BU68" s="663"/>
      <c r="BV68" s="663"/>
      <c r="BW68" s="664"/>
      <c r="BX68" s="668" t="s">
        <v>337</v>
      </c>
      <c r="BY68" s="668"/>
      <c r="BZ68" s="668"/>
      <c r="CA68" s="668"/>
      <c r="CB68" s="668"/>
      <c r="CC68" s="668"/>
      <c r="CD68" s="668"/>
      <c r="CE68" s="668"/>
      <c r="CF68" s="668"/>
      <c r="CG68" s="668"/>
      <c r="CH68" s="668"/>
      <c r="CI68" s="668"/>
      <c r="CJ68" s="668"/>
      <c r="CK68" s="668"/>
      <c r="CL68" s="668"/>
      <c r="CM68" s="668"/>
      <c r="CN68" s="668"/>
      <c r="CO68" s="668"/>
      <c r="CP68" s="668"/>
      <c r="CQ68" s="668"/>
      <c r="CR68" s="668"/>
      <c r="CS68" s="668"/>
      <c r="CT68" s="668"/>
      <c r="CU68" s="668"/>
      <c r="CV68" s="668"/>
      <c r="CW68" s="668"/>
      <c r="CX68" s="668"/>
      <c r="CY68" s="668"/>
      <c r="CZ68" s="668"/>
      <c r="DA68" s="668"/>
      <c r="DB68" s="668"/>
      <c r="DC68" s="668"/>
      <c r="DD68" s="668"/>
      <c r="DE68" s="668"/>
      <c r="DF68" s="668"/>
      <c r="DG68" s="668"/>
      <c r="DH68" s="669"/>
      <c r="DI68" s="612"/>
      <c r="DJ68" s="613"/>
      <c r="DK68" s="613"/>
      <c r="DL68" s="613"/>
      <c r="DM68" s="613"/>
      <c r="DN68" s="613"/>
      <c r="DO68" s="613"/>
      <c r="DP68" s="613"/>
      <c r="DQ68" s="613"/>
      <c r="DR68" s="613"/>
      <c r="DS68" s="613"/>
      <c r="DT68" s="613"/>
      <c r="DU68" s="613"/>
      <c r="DV68" s="613"/>
      <c r="DW68" s="613"/>
      <c r="DX68" s="613"/>
      <c r="DY68" s="613"/>
      <c r="DZ68" s="613"/>
      <c r="EA68" s="613"/>
      <c r="EB68" s="613"/>
      <c r="EC68" s="613"/>
      <c r="ED68" s="613"/>
      <c r="EE68" s="613"/>
      <c r="EF68" s="613"/>
      <c r="EG68" s="613"/>
      <c r="EH68" s="613"/>
      <c r="EI68" s="613"/>
      <c r="EJ68" s="613"/>
      <c r="EK68" s="613"/>
      <c r="EL68" s="613"/>
      <c r="EM68" s="613"/>
      <c r="EN68" s="613"/>
      <c r="EO68" s="613"/>
      <c r="EP68" s="613"/>
      <c r="EQ68" s="613"/>
      <c r="ER68" s="613"/>
      <c r="ES68" s="613"/>
      <c r="ET68" s="613"/>
      <c r="EU68" s="613"/>
      <c r="EV68" s="613"/>
      <c r="EW68" s="613"/>
      <c r="EX68" s="613"/>
      <c r="EY68" s="613"/>
      <c r="EZ68" s="613"/>
      <c r="FA68" s="613"/>
      <c r="FB68" s="613"/>
      <c r="FC68" s="613"/>
      <c r="FD68" s="613"/>
      <c r="FE68" s="613"/>
      <c r="FF68" s="614"/>
      <c r="FG68" s="332"/>
    </row>
    <row r="69" spans="1:163" ht="8.65" customHeight="1" thickBot="1">
      <c r="A69" s="655"/>
      <c r="B69" s="656"/>
      <c r="C69" s="656"/>
      <c r="D69" s="656"/>
      <c r="E69" s="656"/>
      <c r="F69" s="656"/>
      <c r="G69" s="656"/>
      <c r="H69" s="656"/>
      <c r="I69" s="656"/>
      <c r="J69" s="656"/>
      <c r="K69" s="656"/>
      <c r="L69" s="656"/>
      <c r="M69" s="656"/>
      <c r="N69" s="656"/>
      <c r="O69" s="656"/>
      <c r="P69" s="656"/>
      <c r="Q69" s="656"/>
      <c r="R69" s="656"/>
      <c r="S69" s="656"/>
      <c r="T69" s="656"/>
      <c r="U69" s="656"/>
      <c r="V69" s="656"/>
      <c r="W69" s="656"/>
      <c r="X69" s="656"/>
      <c r="Y69" s="656"/>
      <c r="Z69" s="656"/>
      <c r="AA69" s="656"/>
      <c r="AB69" s="656"/>
      <c r="AC69" s="656"/>
      <c r="AD69" s="656"/>
      <c r="AE69" s="656"/>
      <c r="AF69" s="656"/>
      <c r="AG69" s="600"/>
      <c r="AH69" s="600"/>
      <c r="AI69" s="600"/>
      <c r="AJ69" s="600"/>
      <c r="AK69" s="600"/>
      <c r="AL69" s="600"/>
      <c r="AM69" s="600"/>
      <c r="AN69" s="600"/>
      <c r="AO69" s="600"/>
      <c r="AP69" s="600"/>
      <c r="AQ69" s="600"/>
      <c r="AR69" s="600"/>
      <c r="AS69" s="657"/>
      <c r="AT69" s="665"/>
      <c r="AU69" s="666"/>
      <c r="AV69" s="666"/>
      <c r="AW69" s="666"/>
      <c r="AX69" s="666"/>
      <c r="AY69" s="666"/>
      <c r="AZ69" s="666"/>
      <c r="BA69" s="666"/>
      <c r="BB69" s="666"/>
      <c r="BC69" s="666"/>
      <c r="BD69" s="666"/>
      <c r="BE69" s="666"/>
      <c r="BF69" s="666"/>
      <c r="BG69" s="666"/>
      <c r="BH69" s="666"/>
      <c r="BI69" s="666"/>
      <c r="BJ69" s="666"/>
      <c r="BK69" s="666"/>
      <c r="BL69" s="666"/>
      <c r="BM69" s="666"/>
      <c r="BN69" s="666"/>
      <c r="BO69" s="666"/>
      <c r="BP69" s="666"/>
      <c r="BQ69" s="666"/>
      <c r="BR69" s="666"/>
      <c r="BS69" s="666"/>
      <c r="BT69" s="666"/>
      <c r="BU69" s="666"/>
      <c r="BV69" s="666"/>
      <c r="BW69" s="667"/>
      <c r="BX69" s="670"/>
      <c r="BY69" s="670"/>
      <c r="BZ69" s="670"/>
      <c r="CA69" s="670"/>
      <c r="CB69" s="670"/>
      <c r="CC69" s="670"/>
      <c r="CD69" s="670"/>
      <c r="CE69" s="670"/>
      <c r="CF69" s="670"/>
      <c r="CG69" s="670"/>
      <c r="CH69" s="670"/>
      <c r="CI69" s="670"/>
      <c r="CJ69" s="670"/>
      <c r="CK69" s="670"/>
      <c r="CL69" s="670"/>
      <c r="CM69" s="670"/>
      <c r="CN69" s="670"/>
      <c r="CO69" s="670"/>
      <c r="CP69" s="670"/>
      <c r="CQ69" s="670"/>
      <c r="CR69" s="670"/>
      <c r="CS69" s="670"/>
      <c r="CT69" s="670"/>
      <c r="CU69" s="670"/>
      <c r="CV69" s="670"/>
      <c r="CW69" s="670"/>
      <c r="CX69" s="670"/>
      <c r="CY69" s="670"/>
      <c r="CZ69" s="670"/>
      <c r="DA69" s="670"/>
      <c r="DB69" s="670"/>
      <c r="DC69" s="670"/>
      <c r="DD69" s="670"/>
      <c r="DE69" s="670"/>
      <c r="DF69" s="670"/>
      <c r="DG69" s="670"/>
      <c r="DH69" s="671"/>
      <c r="DI69" s="612"/>
      <c r="DJ69" s="613"/>
      <c r="DK69" s="613"/>
      <c r="DL69" s="613"/>
      <c r="DM69" s="613"/>
      <c r="DN69" s="613"/>
      <c r="DO69" s="613"/>
      <c r="DP69" s="613"/>
      <c r="DQ69" s="613"/>
      <c r="DR69" s="613"/>
      <c r="DS69" s="613"/>
      <c r="DT69" s="613"/>
      <c r="DU69" s="613"/>
      <c r="DV69" s="613"/>
      <c r="DW69" s="613"/>
      <c r="DX69" s="613"/>
      <c r="DY69" s="613"/>
      <c r="DZ69" s="613"/>
      <c r="EA69" s="613"/>
      <c r="EB69" s="613"/>
      <c r="EC69" s="613"/>
      <c r="ED69" s="613"/>
      <c r="EE69" s="613"/>
      <c r="EF69" s="613"/>
      <c r="EG69" s="613"/>
      <c r="EH69" s="613"/>
      <c r="EI69" s="613"/>
      <c r="EJ69" s="613"/>
      <c r="EK69" s="613"/>
      <c r="EL69" s="613"/>
      <c r="EM69" s="613"/>
      <c r="EN69" s="613"/>
      <c r="EO69" s="613"/>
      <c r="EP69" s="613"/>
      <c r="EQ69" s="613"/>
      <c r="ER69" s="613"/>
      <c r="ES69" s="613"/>
      <c r="ET69" s="613"/>
      <c r="EU69" s="613"/>
      <c r="EV69" s="613"/>
      <c r="EW69" s="613"/>
      <c r="EX69" s="613"/>
      <c r="EY69" s="613"/>
      <c r="EZ69" s="613"/>
      <c r="FA69" s="613"/>
      <c r="FB69" s="613"/>
      <c r="FC69" s="613"/>
      <c r="FD69" s="613"/>
      <c r="FE69" s="613"/>
      <c r="FF69" s="614"/>
      <c r="FG69" s="332"/>
    </row>
    <row r="70" spans="1:163" ht="8.65" customHeight="1" thickTop="1">
      <c r="A70" s="655" t="s">
        <v>385</v>
      </c>
      <c r="B70" s="656"/>
      <c r="C70" s="656"/>
      <c r="D70" s="656"/>
      <c r="E70" s="656"/>
      <c r="F70" s="656"/>
      <c r="G70" s="656"/>
      <c r="H70" s="656"/>
      <c r="I70" s="656"/>
      <c r="J70" s="656"/>
      <c r="K70" s="656"/>
      <c r="L70" s="656"/>
      <c r="M70" s="656"/>
      <c r="N70" s="656"/>
      <c r="O70" s="656"/>
      <c r="P70" s="656"/>
      <c r="Q70" s="656"/>
      <c r="R70" s="656"/>
      <c r="S70" s="656"/>
      <c r="T70" s="656"/>
      <c r="U70" s="656"/>
      <c r="V70" s="656"/>
      <c r="W70" s="656"/>
      <c r="X70" s="656"/>
      <c r="Y70" s="656"/>
      <c r="Z70" s="656"/>
      <c r="AA70" s="656"/>
      <c r="AB70" s="656"/>
      <c r="AC70" s="656"/>
      <c r="AD70" s="656"/>
      <c r="AE70" s="656"/>
      <c r="AF70" s="656"/>
      <c r="AG70" s="600">
        <v>1.1299999999999999</v>
      </c>
      <c r="AH70" s="600"/>
      <c r="AI70" s="600"/>
      <c r="AJ70" s="600"/>
      <c r="AK70" s="600"/>
      <c r="AL70" s="600"/>
      <c r="AM70" s="600"/>
      <c r="AN70" s="600"/>
      <c r="AO70" s="600"/>
      <c r="AP70" s="600"/>
      <c r="AQ70" s="600"/>
      <c r="AR70" s="600"/>
      <c r="AS70" s="657"/>
      <c r="AT70" s="606" t="s">
        <v>334</v>
      </c>
      <c r="AU70" s="607"/>
      <c r="AV70" s="607"/>
      <c r="AW70" s="607"/>
      <c r="AX70" s="607"/>
      <c r="AY70" s="607"/>
      <c r="AZ70" s="607"/>
      <c r="BA70" s="607"/>
      <c r="BB70" s="607"/>
      <c r="BC70" s="607"/>
      <c r="BD70" s="607"/>
      <c r="BE70" s="607"/>
      <c r="BF70" s="607"/>
      <c r="BG70" s="607"/>
      <c r="BH70" s="607"/>
      <c r="BI70" s="607"/>
      <c r="BJ70" s="607"/>
      <c r="BK70" s="607"/>
      <c r="BL70" s="607"/>
      <c r="BM70" s="607"/>
      <c r="BN70" s="607"/>
      <c r="BO70" s="607"/>
      <c r="BP70" s="607"/>
      <c r="BQ70" s="607"/>
      <c r="BR70" s="607"/>
      <c r="BS70" s="607"/>
      <c r="BT70" s="607"/>
      <c r="BU70" s="607"/>
      <c r="BV70" s="607"/>
      <c r="BW70" s="608"/>
      <c r="BX70" s="606" t="s">
        <v>335</v>
      </c>
      <c r="BY70" s="607"/>
      <c r="BZ70" s="607"/>
      <c r="CA70" s="607"/>
      <c r="CB70" s="607"/>
      <c r="CC70" s="607"/>
      <c r="CD70" s="607"/>
      <c r="CE70" s="607"/>
      <c r="CF70" s="607"/>
      <c r="CG70" s="607"/>
      <c r="CH70" s="607"/>
      <c r="CI70" s="607"/>
      <c r="CJ70" s="607"/>
      <c r="CK70" s="607"/>
      <c r="CL70" s="607"/>
      <c r="CM70" s="607"/>
      <c r="CN70" s="607"/>
      <c r="CO70" s="607"/>
      <c r="CP70" s="607"/>
      <c r="CQ70" s="607"/>
      <c r="CR70" s="607"/>
      <c r="CS70" s="607"/>
      <c r="CT70" s="607"/>
      <c r="CU70" s="607"/>
      <c r="CV70" s="607"/>
      <c r="CW70" s="607"/>
      <c r="CX70" s="607"/>
      <c r="CY70" s="607"/>
      <c r="CZ70" s="607"/>
      <c r="DA70" s="607"/>
      <c r="DB70" s="607"/>
      <c r="DC70" s="607"/>
      <c r="DD70" s="607"/>
      <c r="DE70" s="607"/>
      <c r="DF70" s="607"/>
      <c r="DG70" s="607"/>
      <c r="DH70" s="608"/>
      <c r="DI70" s="650" t="s">
        <v>401</v>
      </c>
      <c r="DJ70" s="536"/>
      <c r="DK70" s="536"/>
      <c r="DL70" s="536"/>
      <c r="DM70" s="536"/>
      <c r="DN70" s="536"/>
      <c r="DO70" s="536"/>
      <c r="DP70" s="536"/>
      <c r="DQ70" s="536"/>
      <c r="DR70" s="536"/>
      <c r="DS70" s="536"/>
      <c r="DT70" s="536"/>
      <c r="DU70" s="536"/>
      <c r="DV70" s="536"/>
      <c r="DW70" s="536"/>
      <c r="DX70" s="536"/>
      <c r="DY70" s="536"/>
      <c r="DZ70" s="536"/>
      <c r="EA70" s="536"/>
      <c r="EB70" s="536"/>
      <c r="EC70" s="536"/>
      <c r="ED70" s="536"/>
      <c r="EE70" s="536"/>
      <c r="EF70" s="536"/>
      <c r="EG70" s="536"/>
      <c r="EH70" s="536"/>
      <c r="EI70" s="536"/>
      <c r="EJ70" s="536"/>
      <c r="EK70" s="536"/>
      <c r="EL70" s="536"/>
      <c r="EM70" s="536"/>
      <c r="EN70" s="536"/>
      <c r="EO70" s="536"/>
      <c r="EP70" s="536"/>
      <c r="EQ70" s="536"/>
      <c r="ER70" s="536"/>
      <c r="ES70" s="536"/>
      <c r="ET70" s="536"/>
      <c r="EU70" s="536"/>
      <c r="EV70" s="536"/>
      <c r="EW70" s="536"/>
      <c r="EX70" s="536"/>
      <c r="EY70" s="536"/>
      <c r="EZ70" s="536"/>
      <c r="FA70" s="536"/>
      <c r="FB70" s="536"/>
      <c r="FC70" s="536"/>
      <c r="FD70" s="536"/>
      <c r="FE70" s="536"/>
      <c r="FF70" s="537"/>
      <c r="FG70" s="332"/>
    </row>
    <row r="71" spans="1:163" ht="8.65" customHeight="1">
      <c r="A71" s="655"/>
      <c r="B71" s="656"/>
      <c r="C71" s="656"/>
      <c r="D71" s="656"/>
      <c r="E71" s="656"/>
      <c r="F71" s="656"/>
      <c r="G71" s="656"/>
      <c r="H71" s="656"/>
      <c r="I71" s="656"/>
      <c r="J71" s="656"/>
      <c r="K71" s="656"/>
      <c r="L71" s="656"/>
      <c r="M71" s="656"/>
      <c r="N71" s="656"/>
      <c r="O71" s="656"/>
      <c r="P71" s="656"/>
      <c r="Q71" s="656"/>
      <c r="R71" s="656"/>
      <c r="S71" s="656"/>
      <c r="T71" s="656"/>
      <c r="U71" s="656"/>
      <c r="V71" s="656"/>
      <c r="W71" s="656"/>
      <c r="X71" s="656"/>
      <c r="Y71" s="656"/>
      <c r="Z71" s="656"/>
      <c r="AA71" s="656"/>
      <c r="AB71" s="656"/>
      <c r="AC71" s="656"/>
      <c r="AD71" s="656"/>
      <c r="AE71" s="656"/>
      <c r="AF71" s="656"/>
      <c r="AG71" s="600"/>
      <c r="AH71" s="600"/>
      <c r="AI71" s="600"/>
      <c r="AJ71" s="600"/>
      <c r="AK71" s="600"/>
      <c r="AL71" s="600"/>
      <c r="AM71" s="600"/>
      <c r="AN71" s="600"/>
      <c r="AO71" s="600"/>
      <c r="AP71" s="600"/>
      <c r="AQ71" s="600"/>
      <c r="AR71" s="600"/>
      <c r="AS71" s="657"/>
      <c r="AT71" s="609"/>
      <c r="AU71" s="610"/>
      <c r="AV71" s="610"/>
      <c r="AW71" s="610"/>
      <c r="AX71" s="610"/>
      <c r="AY71" s="610"/>
      <c r="AZ71" s="610"/>
      <c r="BA71" s="610"/>
      <c r="BB71" s="610"/>
      <c r="BC71" s="610"/>
      <c r="BD71" s="610"/>
      <c r="BE71" s="610"/>
      <c r="BF71" s="610"/>
      <c r="BG71" s="610"/>
      <c r="BH71" s="610"/>
      <c r="BI71" s="610"/>
      <c r="BJ71" s="610"/>
      <c r="BK71" s="610"/>
      <c r="BL71" s="610"/>
      <c r="BM71" s="610"/>
      <c r="BN71" s="610"/>
      <c r="BO71" s="610"/>
      <c r="BP71" s="610"/>
      <c r="BQ71" s="610"/>
      <c r="BR71" s="610"/>
      <c r="BS71" s="610"/>
      <c r="BT71" s="610"/>
      <c r="BU71" s="610"/>
      <c r="BV71" s="610"/>
      <c r="BW71" s="611"/>
      <c r="BX71" s="609"/>
      <c r="BY71" s="610"/>
      <c r="BZ71" s="610"/>
      <c r="CA71" s="610"/>
      <c r="CB71" s="610"/>
      <c r="CC71" s="610"/>
      <c r="CD71" s="610"/>
      <c r="CE71" s="610"/>
      <c r="CF71" s="610"/>
      <c r="CG71" s="610"/>
      <c r="CH71" s="610"/>
      <c r="CI71" s="610"/>
      <c r="CJ71" s="610"/>
      <c r="CK71" s="610"/>
      <c r="CL71" s="610"/>
      <c r="CM71" s="610"/>
      <c r="CN71" s="610"/>
      <c r="CO71" s="610"/>
      <c r="CP71" s="610"/>
      <c r="CQ71" s="610"/>
      <c r="CR71" s="610"/>
      <c r="CS71" s="610"/>
      <c r="CT71" s="610"/>
      <c r="CU71" s="610"/>
      <c r="CV71" s="610"/>
      <c r="CW71" s="610"/>
      <c r="CX71" s="610"/>
      <c r="CY71" s="610"/>
      <c r="CZ71" s="610"/>
      <c r="DA71" s="610"/>
      <c r="DB71" s="610"/>
      <c r="DC71" s="610"/>
      <c r="DD71" s="610"/>
      <c r="DE71" s="610"/>
      <c r="DF71" s="610"/>
      <c r="DG71" s="610"/>
      <c r="DH71" s="611"/>
      <c r="DI71" s="535"/>
      <c r="DJ71" s="536"/>
      <c r="DK71" s="536"/>
      <c r="DL71" s="536"/>
      <c r="DM71" s="536"/>
      <c r="DN71" s="536"/>
      <c r="DO71" s="536"/>
      <c r="DP71" s="536"/>
      <c r="DQ71" s="536"/>
      <c r="DR71" s="536"/>
      <c r="DS71" s="536"/>
      <c r="DT71" s="536"/>
      <c r="DU71" s="536"/>
      <c r="DV71" s="536"/>
      <c r="DW71" s="536"/>
      <c r="DX71" s="536"/>
      <c r="DY71" s="536"/>
      <c r="DZ71" s="536"/>
      <c r="EA71" s="536"/>
      <c r="EB71" s="536"/>
      <c r="EC71" s="536"/>
      <c r="ED71" s="536"/>
      <c r="EE71" s="536"/>
      <c r="EF71" s="536"/>
      <c r="EG71" s="536"/>
      <c r="EH71" s="536"/>
      <c r="EI71" s="536"/>
      <c r="EJ71" s="536"/>
      <c r="EK71" s="536"/>
      <c r="EL71" s="536"/>
      <c r="EM71" s="536"/>
      <c r="EN71" s="536"/>
      <c r="EO71" s="536"/>
      <c r="EP71" s="536"/>
      <c r="EQ71" s="536"/>
      <c r="ER71" s="536"/>
      <c r="ES71" s="536"/>
      <c r="ET71" s="536"/>
      <c r="EU71" s="536"/>
      <c r="EV71" s="536"/>
      <c r="EW71" s="536"/>
      <c r="EX71" s="536"/>
      <c r="EY71" s="536"/>
      <c r="EZ71" s="536"/>
      <c r="FA71" s="536"/>
      <c r="FB71" s="536"/>
      <c r="FC71" s="536"/>
      <c r="FD71" s="536"/>
      <c r="FE71" s="536"/>
      <c r="FF71" s="537"/>
      <c r="FG71" s="332"/>
    </row>
    <row r="72" spans="1:163" ht="8.65" customHeight="1">
      <c r="A72" s="655" t="s">
        <v>386</v>
      </c>
      <c r="B72" s="656"/>
      <c r="C72" s="656"/>
      <c r="D72" s="656"/>
      <c r="E72" s="656"/>
      <c r="F72" s="656"/>
      <c r="G72" s="656"/>
      <c r="H72" s="656"/>
      <c r="I72" s="656"/>
      <c r="J72" s="656"/>
      <c r="K72" s="656"/>
      <c r="L72" s="656"/>
      <c r="M72" s="656"/>
      <c r="N72" s="656"/>
      <c r="O72" s="656"/>
      <c r="P72" s="656"/>
      <c r="Q72" s="656"/>
      <c r="R72" s="656"/>
      <c r="S72" s="656"/>
      <c r="T72" s="656"/>
      <c r="U72" s="656"/>
      <c r="V72" s="656"/>
      <c r="W72" s="656"/>
      <c r="X72" s="656"/>
      <c r="Y72" s="656"/>
      <c r="Z72" s="656"/>
      <c r="AA72" s="656"/>
      <c r="AB72" s="656"/>
      <c r="AC72" s="656"/>
      <c r="AD72" s="656"/>
      <c r="AE72" s="656"/>
      <c r="AF72" s="656"/>
      <c r="AG72" s="600">
        <v>1.06</v>
      </c>
      <c r="AH72" s="600"/>
      <c r="AI72" s="600"/>
      <c r="AJ72" s="600"/>
      <c r="AK72" s="600"/>
      <c r="AL72" s="600"/>
      <c r="AM72" s="600"/>
      <c r="AN72" s="600"/>
      <c r="AO72" s="600"/>
      <c r="AP72" s="600"/>
      <c r="AQ72" s="600"/>
      <c r="AR72" s="600"/>
      <c r="AS72" s="657"/>
      <c r="AT72" s="609"/>
      <c r="AU72" s="610"/>
      <c r="AV72" s="610"/>
      <c r="AW72" s="610"/>
      <c r="AX72" s="610"/>
      <c r="AY72" s="610"/>
      <c r="AZ72" s="610"/>
      <c r="BA72" s="610"/>
      <c r="BB72" s="610"/>
      <c r="BC72" s="610"/>
      <c r="BD72" s="610"/>
      <c r="BE72" s="610"/>
      <c r="BF72" s="610"/>
      <c r="BG72" s="610"/>
      <c r="BH72" s="610"/>
      <c r="BI72" s="610"/>
      <c r="BJ72" s="610"/>
      <c r="BK72" s="610"/>
      <c r="BL72" s="610"/>
      <c r="BM72" s="610"/>
      <c r="BN72" s="610"/>
      <c r="BO72" s="610"/>
      <c r="BP72" s="610"/>
      <c r="BQ72" s="610"/>
      <c r="BR72" s="610"/>
      <c r="BS72" s="610"/>
      <c r="BT72" s="610"/>
      <c r="BU72" s="610"/>
      <c r="BV72" s="610"/>
      <c r="BW72" s="611"/>
      <c r="BX72" s="609"/>
      <c r="BY72" s="610"/>
      <c r="BZ72" s="610"/>
      <c r="CA72" s="610"/>
      <c r="CB72" s="610"/>
      <c r="CC72" s="610"/>
      <c r="CD72" s="610"/>
      <c r="CE72" s="610"/>
      <c r="CF72" s="610"/>
      <c r="CG72" s="610"/>
      <c r="CH72" s="610"/>
      <c r="CI72" s="610"/>
      <c r="CJ72" s="610"/>
      <c r="CK72" s="610"/>
      <c r="CL72" s="610"/>
      <c r="CM72" s="610"/>
      <c r="CN72" s="610"/>
      <c r="CO72" s="610"/>
      <c r="CP72" s="610"/>
      <c r="CQ72" s="610"/>
      <c r="CR72" s="610"/>
      <c r="CS72" s="610"/>
      <c r="CT72" s="610"/>
      <c r="CU72" s="610"/>
      <c r="CV72" s="610"/>
      <c r="CW72" s="610"/>
      <c r="CX72" s="610"/>
      <c r="CY72" s="610"/>
      <c r="CZ72" s="610"/>
      <c r="DA72" s="610"/>
      <c r="DB72" s="610"/>
      <c r="DC72" s="610"/>
      <c r="DD72" s="610"/>
      <c r="DE72" s="610"/>
      <c r="DF72" s="610"/>
      <c r="DG72" s="610"/>
      <c r="DH72" s="611"/>
      <c r="DI72" s="535"/>
      <c r="DJ72" s="536"/>
      <c r="DK72" s="536"/>
      <c r="DL72" s="536"/>
      <c r="DM72" s="536"/>
      <c r="DN72" s="536"/>
      <c r="DO72" s="536"/>
      <c r="DP72" s="536"/>
      <c r="DQ72" s="536"/>
      <c r="DR72" s="536"/>
      <c r="DS72" s="536"/>
      <c r="DT72" s="536"/>
      <c r="DU72" s="536"/>
      <c r="DV72" s="536"/>
      <c r="DW72" s="536"/>
      <c r="DX72" s="536"/>
      <c r="DY72" s="536"/>
      <c r="DZ72" s="536"/>
      <c r="EA72" s="536"/>
      <c r="EB72" s="536"/>
      <c r="EC72" s="536"/>
      <c r="ED72" s="536"/>
      <c r="EE72" s="536"/>
      <c r="EF72" s="536"/>
      <c r="EG72" s="536"/>
      <c r="EH72" s="536"/>
      <c r="EI72" s="536"/>
      <c r="EJ72" s="536"/>
      <c r="EK72" s="536"/>
      <c r="EL72" s="536"/>
      <c r="EM72" s="536"/>
      <c r="EN72" s="536"/>
      <c r="EO72" s="536"/>
      <c r="EP72" s="536"/>
      <c r="EQ72" s="536"/>
      <c r="ER72" s="536"/>
      <c r="ES72" s="536"/>
      <c r="ET72" s="536"/>
      <c r="EU72" s="536"/>
      <c r="EV72" s="536"/>
      <c r="EW72" s="536"/>
      <c r="EX72" s="536"/>
      <c r="EY72" s="536"/>
      <c r="EZ72" s="536"/>
      <c r="FA72" s="536"/>
      <c r="FB72" s="536"/>
      <c r="FC72" s="536"/>
      <c r="FD72" s="536"/>
      <c r="FE72" s="536"/>
      <c r="FF72" s="537"/>
      <c r="FG72" s="332"/>
    </row>
    <row r="73" spans="1:163" ht="8.65" customHeight="1">
      <c r="A73" s="655"/>
      <c r="B73" s="656"/>
      <c r="C73" s="656"/>
      <c r="D73" s="656"/>
      <c r="E73" s="656"/>
      <c r="F73" s="656"/>
      <c r="G73" s="656"/>
      <c r="H73" s="656"/>
      <c r="I73" s="656"/>
      <c r="J73" s="656"/>
      <c r="K73" s="656"/>
      <c r="L73" s="656"/>
      <c r="M73" s="656"/>
      <c r="N73" s="656"/>
      <c r="O73" s="656"/>
      <c r="P73" s="656"/>
      <c r="Q73" s="656"/>
      <c r="R73" s="656"/>
      <c r="S73" s="656"/>
      <c r="T73" s="656"/>
      <c r="U73" s="656"/>
      <c r="V73" s="656"/>
      <c r="W73" s="656"/>
      <c r="X73" s="656"/>
      <c r="Y73" s="656"/>
      <c r="Z73" s="656"/>
      <c r="AA73" s="656"/>
      <c r="AB73" s="656"/>
      <c r="AC73" s="656"/>
      <c r="AD73" s="656"/>
      <c r="AE73" s="656"/>
      <c r="AF73" s="656"/>
      <c r="AG73" s="600"/>
      <c r="AH73" s="600"/>
      <c r="AI73" s="600"/>
      <c r="AJ73" s="600"/>
      <c r="AK73" s="600"/>
      <c r="AL73" s="600"/>
      <c r="AM73" s="600"/>
      <c r="AN73" s="600"/>
      <c r="AO73" s="600"/>
      <c r="AP73" s="600"/>
      <c r="AQ73" s="600"/>
      <c r="AR73" s="600"/>
      <c r="AS73" s="657"/>
      <c r="AT73" s="609"/>
      <c r="AU73" s="610"/>
      <c r="AV73" s="610"/>
      <c r="AW73" s="610"/>
      <c r="AX73" s="610"/>
      <c r="AY73" s="610"/>
      <c r="AZ73" s="610"/>
      <c r="BA73" s="610"/>
      <c r="BB73" s="610"/>
      <c r="BC73" s="610"/>
      <c r="BD73" s="610"/>
      <c r="BE73" s="610"/>
      <c r="BF73" s="610"/>
      <c r="BG73" s="610"/>
      <c r="BH73" s="610"/>
      <c r="BI73" s="610"/>
      <c r="BJ73" s="610"/>
      <c r="BK73" s="610"/>
      <c r="BL73" s="610"/>
      <c r="BM73" s="610"/>
      <c r="BN73" s="610"/>
      <c r="BO73" s="610"/>
      <c r="BP73" s="610"/>
      <c r="BQ73" s="610"/>
      <c r="BR73" s="610"/>
      <c r="BS73" s="610"/>
      <c r="BT73" s="610"/>
      <c r="BU73" s="610"/>
      <c r="BV73" s="610"/>
      <c r="BW73" s="611"/>
      <c r="BX73" s="609"/>
      <c r="BY73" s="610"/>
      <c r="BZ73" s="610"/>
      <c r="CA73" s="610"/>
      <c r="CB73" s="610"/>
      <c r="CC73" s="610"/>
      <c r="CD73" s="610"/>
      <c r="CE73" s="610"/>
      <c r="CF73" s="610"/>
      <c r="CG73" s="610"/>
      <c r="CH73" s="610"/>
      <c r="CI73" s="610"/>
      <c r="CJ73" s="610"/>
      <c r="CK73" s="610"/>
      <c r="CL73" s="610"/>
      <c r="CM73" s="610"/>
      <c r="CN73" s="610"/>
      <c r="CO73" s="610"/>
      <c r="CP73" s="610"/>
      <c r="CQ73" s="610"/>
      <c r="CR73" s="610"/>
      <c r="CS73" s="610"/>
      <c r="CT73" s="610"/>
      <c r="CU73" s="610"/>
      <c r="CV73" s="610"/>
      <c r="CW73" s="610"/>
      <c r="CX73" s="610"/>
      <c r="CY73" s="610"/>
      <c r="CZ73" s="610"/>
      <c r="DA73" s="610"/>
      <c r="DB73" s="610"/>
      <c r="DC73" s="610"/>
      <c r="DD73" s="610"/>
      <c r="DE73" s="610"/>
      <c r="DF73" s="610"/>
      <c r="DG73" s="610"/>
      <c r="DH73" s="611"/>
      <c r="DI73" s="612" t="s">
        <v>440</v>
      </c>
      <c r="DJ73" s="613"/>
      <c r="DK73" s="613"/>
      <c r="DL73" s="613"/>
      <c r="DM73" s="613"/>
      <c r="DN73" s="613"/>
      <c r="DO73" s="613"/>
      <c r="DP73" s="613"/>
      <c r="DQ73" s="613"/>
      <c r="DR73" s="613"/>
      <c r="DS73" s="613"/>
      <c r="DT73" s="613"/>
      <c r="DU73" s="613"/>
      <c r="DV73" s="613"/>
      <c r="DW73" s="613"/>
      <c r="DX73" s="613"/>
      <c r="DY73" s="613"/>
      <c r="DZ73" s="613"/>
      <c r="EA73" s="613"/>
      <c r="EB73" s="613"/>
      <c r="EC73" s="613"/>
      <c r="ED73" s="613"/>
      <c r="EE73" s="613"/>
      <c r="EF73" s="613"/>
      <c r="EG73" s="613"/>
      <c r="EH73" s="613"/>
      <c r="EI73" s="613"/>
      <c r="EJ73" s="613"/>
      <c r="EK73" s="613"/>
      <c r="EL73" s="613"/>
      <c r="EM73" s="613"/>
      <c r="EN73" s="613"/>
      <c r="EO73" s="613"/>
      <c r="EP73" s="613"/>
      <c r="EQ73" s="613"/>
      <c r="ER73" s="613"/>
      <c r="ES73" s="613"/>
      <c r="ET73" s="613"/>
      <c r="EU73" s="613"/>
      <c r="EV73" s="613"/>
      <c r="EW73" s="613"/>
      <c r="EX73" s="613"/>
      <c r="EY73" s="613"/>
      <c r="EZ73" s="613"/>
      <c r="FA73" s="613"/>
      <c r="FB73" s="613"/>
      <c r="FC73" s="613"/>
      <c r="FD73" s="613"/>
      <c r="FE73" s="613"/>
      <c r="FF73" s="614"/>
      <c r="FG73" s="332"/>
    </row>
    <row r="74" spans="1:163" ht="8.65" customHeight="1">
      <c r="A74" s="655" t="s">
        <v>387</v>
      </c>
      <c r="B74" s="656"/>
      <c r="C74" s="656"/>
      <c r="D74" s="656"/>
      <c r="E74" s="656"/>
      <c r="F74" s="656"/>
      <c r="G74" s="656"/>
      <c r="H74" s="656"/>
      <c r="I74" s="656"/>
      <c r="J74" s="656"/>
      <c r="K74" s="656"/>
      <c r="L74" s="656"/>
      <c r="M74" s="656"/>
      <c r="N74" s="656"/>
      <c r="O74" s="656"/>
      <c r="P74" s="656"/>
      <c r="Q74" s="656"/>
      <c r="R74" s="656"/>
      <c r="S74" s="656"/>
      <c r="T74" s="656"/>
      <c r="U74" s="656"/>
      <c r="V74" s="656"/>
      <c r="W74" s="656"/>
      <c r="X74" s="656"/>
      <c r="Y74" s="656"/>
      <c r="Z74" s="656"/>
      <c r="AA74" s="656"/>
      <c r="AB74" s="656"/>
      <c r="AC74" s="656"/>
      <c r="AD74" s="656"/>
      <c r="AE74" s="656"/>
      <c r="AF74" s="656"/>
      <c r="AG74" s="600">
        <v>1.03</v>
      </c>
      <c r="AH74" s="600"/>
      <c r="AI74" s="600"/>
      <c r="AJ74" s="600"/>
      <c r="AK74" s="600"/>
      <c r="AL74" s="600"/>
      <c r="AM74" s="600"/>
      <c r="AN74" s="600"/>
      <c r="AO74" s="600"/>
      <c r="AP74" s="600"/>
      <c r="AQ74" s="600"/>
      <c r="AR74" s="600"/>
      <c r="AS74" s="657"/>
      <c r="AT74" s="658" t="s">
        <v>295</v>
      </c>
      <c r="AU74" s="659"/>
      <c r="AV74" s="659"/>
      <c r="AW74" s="659"/>
      <c r="AX74" s="659"/>
      <c r="AY74" s="659"/>
      <c r="AZ74" s="659"/>
      <c r="BA74" s="659"/>
      <c r="BB74" s="659"/>
      <c r="BC74" s="659"/>
      <c r="BD74" s="659"/>
      <c r="BE74" s="659"/>
      <c r="BF74" s="659"/>
      <c r="BG74" s="659"/>
      <c r="BH74" s="659"/>
      <c r="BI74" s="659"/>
      <c r="BJ74" s="659"/>
      <c r="BK74" s="659"/>
      <c r="BL74" s="659"/>
      <c r="BM74" s="659"/>
      <c r="BN74" s="659"/>
      <c r="BO74" s="659"/>
      <c r="BP74" s="659"/>
      <c r="BQ74" s="659"/>
      <c r="BR74" s="659"/>
      <c r="BS74" s="659"/>
      <c r="BT74" s="659"/>
      <c r="BU74" s="659"/>
      <c r="BV74" s="659"/>
      <c r="BW74" s="660"/>
      <c r="BX74" s="658" t="s">
        <v>295</v>
      </c>
      <c r="BY74" s="659"/>
      <c r="BZ74" s="659"/>
      <c r="CA74" s="659"/>
      <c r="CB74" s="659"/>
      <c r="CC74" s="659"/>
      <c r="CD74" s="659"/>
      <c r="CE74" s="659"/>
      <c r="CF74" s="659"/>
      <c r="CG74" s="659"/>
      <c r="CH74" s="659"/>
      <c r="CI74" s="659"/>
      <c r="CJ74" s="659"/>
      <c r="CK74" s="659"/>
      <c r="CL74" s="659"/>
      <c r="CM74" s="659"/>
      <c r="CN74" s="659"/>
      <c r="CO74" s="659"/>
      <c r="CP74" s="659"/>
      <c r="CQ74" s="659"/>
      <c r="CR74" s="659"/>
      <c r="CS74" s="659"/>
      <c r="CT74" s="659"/>
      <c r="CU74" s="659"/>
      <c r="CV74" s="659"/>
      <c r="CW74" s="659"/>
      <c r="CX74" s="659"/>
      <c r="CY74" s="659"/>
      <c r="CZ74" s="659"/>
      <c r="DA74" s="659"/>
      <c r="DB74" s="659"/>
      <c r="DC74" s="659"/>
      <c r="DD74" s="659"/>
      <c r="DE74" s="659"/>
      <c r="DF74" s="659"/>
      <c r="DG74" s="659"/>
      <c r="DH74" s="660"/>
      <c r="DI74" s="612"/>
      <c r="DJ74" s="613"/>
      <c r="DK74" s="613"/>
      <c r="DL74" s="613"/>
      <c r="DM74" s="613"/>
      <c r="DN74" s="613"/>
      <c r="DO74" s="613"/>
      <c r="DP74" s="613"/>
      <c r="DQ74" s="613"/>
      <c r="DR74" s="613"/>
      <c r="DS74" s="613"/>
      <c r="DT74" s="613"/>
      <c r="DU74" s="613"/>
      <c r="DV74" s="613"/>
      <c r="DW74" s="613"/>
      <c r="DX74" s="613"/>
      <c r="DY74" s="613"/>
      <c r="DZ74" s="613"/>
      <c r="EA74" s="613"/>
      <c r="EB74" s="613"/>
      <c r="EC74" s="613"/>
      <c r="ED74" s="613"/>
      <c r="EE74" s="613"/>
      <c r="EF74" s="613"/>
      <c r="EG74" s="613"/>
      <c r="EH74" s="613"/>
      <c r="EI74" s="613"/>
      <c r="EJ74" s="613"/>
      <c r="EK74" s="613"/>
      <c r="EL74" s="613"/>
      <c r="EM74" s="613"/>
      <c r="EN74" s="613"/>
      <c r="EO74" s="613"/>
      <c r="EP74" s="613"/>
      <c r="EQ74" s="613"/>
      <c r="ER74" s="613"/>
      <c r="ES74" s="613"/>
      <c r="ET74" s="613"/>
      <c r="EU74" s="613"/>
      <c r="EV74" s="613"/>
      <c r="EW74" s="613"/>
      <c r="EX74" s="613"/>
      <c r="EY74" s="613"/>
      <c r="EZ74" s="613"/>
      <c r="FA74" s="613"/>
      <c r="FB74" s="613"/>
      <c r="FC74" s="613"/>
      <c r="FD74" s="613"/>
      <c r="FE74" s="613"/>
      <c r="FF74" s="614"/>
      <c r="FG74" s="332"/>
    </row>
    <row r="75" spans="1:163" ht="8.65" customHeight="1">
      <c r="A75" s="655"/>
      <c r="B75" s="656"/>
      <c r="C75" s="656"/>
      <c r="D75" s="656"/>
      <c r="E75" s="656"/>
      <c r="F75" s="656"/>
      <c r="G75" s="656"/>
      <c r="H75" s="656"/>
      <c r="I75" s="656"/>
      <c r="J75" s="656"/>
      <c r="K75" s="656"/>
      <c r="L75" s="656"/>
      <c r="M75" s="656"/>
      <c r="N75" s="656"/>
      <c r="O75" s="656"/>
      <c r="P75" s="656"/>
      <c r="Q75" s="656"/>
      <c r="R75" s="656"/>
      <c r="S75" s="656"/>
      <c r="T75" s="656"/>
      <c r="U75" s="656"/>
      <c r="V75" s="656"/>
      <c r="W75" s="656"/>
      <c r="X75" s="656"/>
      <c r="Y75" s="656"/>
      <c r="Z75" s="656"/>
      <c r="AA75" s="656"/>
      <c r="AB75" s="656"/>
      <c r="AC75" s="656"/>
      <c r="AD75" s="656"/>
      <c r="AE75" s="656"/>
      <c r="AF75" s="656"/>
      <c r="AG75" s="600"/>
      <c r="AH75" s="600"/>
      <c r="AI75" s="600"/>
      <c r="AJ75" s="600"/>
      <c r="AK75" s="600"/>
      <c r="AL75" s="600"/>
      <c r="AM75" s="600"/>
      <c r="AN75" s="600"/>
      <c r="AO75" s="600"/>
      <c r="AP75" s="600"/>
      <c r="AQ75" s="600"/>
      <c r="AR75" s="600"/>
      <c r="AS75" s="657"/>
      <c r="AT75" s="658"/>
      <c r="AU75" s="659"/>
      <c r="AV75" s="659"/>
      <c r="AW75" s="659"/>
      <c r="AX75" s="659"/>
      <c r="AY75" s="659"/>
      <c r="AZ75" s="659"/>
      <c r="BA75" s="659"/>
      <c r="BB75" s="659"/>
      <c r="BC75" s="659"/>
      <c r="BD75" s="659"/>
      <c r="BE75" s="659"/>
      <c r="BF75" s="659"/>
      <c r="BG75" s="659"/>
      <c r="BH75" s="659"/>
      <c r="BI75" s="659"/>
      <c r="BJ75" s="659"/>
      <c r="BK75" s="659"/>
      <c r="BL75" s="659"/>
      <c r="BM75" s="659"/>
      <c r="BN75" s="659"/>
      <c r="BO75" s="659"/>
      <c r="BP75" s="659"/>
      <c r="BQ75" s="659"/>
      <c r="BR75" s="659"/>
      <c r="BS75" s="659"/>
      <c r="BT75" s="659"/>
      <c r="BU75" s="659"/>
      <c r="BV75" s="659"/>
      <c r="BW75" s="660"/>
      <c r="BX75" s="658"/>
      <c r="BY75" s="659"/>
      <c r="BZ75" s="659"/>
      <c r="CA75" s="659"/>
      <c r="CB75" s="659"/>
      <c r="CC75" s="659"/>
      <c r="CD75" s="659"/>
      <c r="CE75" s="659"/>
      <c r="CF75" s="659"/>
      <c r="CG75" s="659"/>
      <c r="CH75" s="659"/>
      <c r="CI75" s="659"/>
      <c r="CJ75" s="659"/>
      <c r="CK75" s="659"/>
      <c r="CL75" s="659"/>
      <c r="CM75" s="659"/>
      <c r="CN75" s="659"/>
      <c r="CO75" s="659"/>
      <c r="CP75" s="659"/>
      <c r="CQ75" s="659"/>
      <c r="CR75" s="659"/>
      <c r="CS75" s="659"/>
      <c r="CT75" s="659"/>
      <c r="CU75" s="659"/>
      <c r="CV75" s="659"/>
      <c r="CW75" s="659"/>
      <c r="CX75" s="659"/>
      <c r="CY75" s="659"/>
      <c r="CZ75" s="659"/>
      <c r="DA75" s="659"/>
      <c r="DB75" s="659"/>
      <c r="DC75" s="659"/>
      <c r="DD75" s="659"/>
      <c r="DE75" s="659"/>
      <c r="DF75" s="659"/>
      <c r="DG75" s="659"/>
      <c r="DH75" s="660"/>
      <c r="DI75" s="612"/>
      <c r="DJ75" s="613"/>
      <c r="DK75" s="613"/>
      <c r="DL75" s="613"/>
      <c r="DM75" s="613"/>
      <c r="DN75" s="613"/>
      <c r="DO75" s="613"/>
      <c r="DP75" s="613"/>
      <c r="DQ75" s="613"/>
      <c r="DR75" s="613"/>
      <c r="DS75" s="613"/>
      <c r="DT75" s="613"/>
      <c r="DU75" s="613"/>
      <c r="DV75" s="613"/>
      <c r="DW75" s="613"/>
      <c r="DX75" s="613"/>
      <c r="DY75" s="613"/>
      <c r="DZ75" s="613"/>
      <c r="EA75" s="613"/>
      <c r="EB75" s="613"/>
      <c r="EC75" s="613"/>
      <c r="ED75" s="613"/>
      <c r="EE75" s="613"/>
      <c r="EF75" s="613"/>
      <c r="EG75" s="613"/>
      <c r="EH75" s="613"/>
      <c r="EI75" s="613"/>
      <c r="EJ75" s="613"/>
      <c r="EK75" s="613"/>
      <c r="EL75" s="613"/>
      <c r="EM75" s="613"/>
      <c r="EN75" s="613"/>
      <c r="EO75" s="613"/>
      <c r="EP75" s="613"/>
      <c r="EQ75" s="613"/>
      <c r="ER75" s="613"/>
      <c r="ES75" s="613"/>
      <c r="ET75" s="613"/>
      <c r="EU75" s="613"/>
      <c r="EV75" s="613"/>
      <c r="EW75" s="613"/>
      <c r="EX75" s="613"/>
      <c r="EY75" s="613"/>
      <c r="EZ75" s="613"/>
      <c r="FA75" s="613"/>
      <c r="FB75" s="613"/>
      <c r="FC75" s="613"/>
      <c r="FD75" s="613"/>
      <c r="FE75" s="613"/>
      <c r="FF75" s="614"/>
      <c r="FG75" s="332"/>
    </row>
    <row r="76" spans="1:163" ht="8.65" customHeight="1">
      <c r="A76" s="655" t="s">
        <v>388</v>
      </c>
      <c r="B76" s="656"/>
      <c r="C76" s="656"/>
      <c r="D76" s="656"/>
      <c r="E76" s="656"/>
      <c r="F76" s="656"/>
      <c r="G76" s="656"/>
      <c r="H76" s="656"/>
      <c r="I76" s="656"/>
      <c r="J76" s="656"/>
      <c r="K76" s="656"/>
      <c r="L76" s="656"/>
      <c r="M76" s="656"/>
      <c r="N76" s="656"/>
      <c r="O76" s="656"/>
      <c r="P76" s="656"/>
      <c r="Q76" s="656"/>
      <c r="R76" s="656"/>
      <c r="S76" s="656"/>
      <c r="T76" s="656"/>
      <c r="U76" s="656"/>
      <c r="V76" s="656"/>
      <c r="W76" s="656"/>
      <c r="X76" s="656"/>
      <c r="Y76" s="656"/>
      <c r="Z76" s="656"/>
      <c r="AA76" s="656"/>
      <c r="AB76" s="656"/>
      <c r="AC76" s="656"/>
      <c r="AD76" s="656"/>
      <c r="AE76" s="656"/>
      <c r="AF76" s="656"/>
      <c r="AG76" s="600">
        <v>1.02</v>
      </c>
      <c r="AH76" s="600"/>
      <c r="AI76" s="600"/>
      <c r="AJ76" s="600"/>
      <c r="AK76" s="600"/>
      <c r="AL76" s="600"/>
      <c r="AM76" s="600"/>
      <c r="AN76" s="600"/>
      <c r="AO76" s="600"/>
      <c r="AP76" s="600"/>
      <c r="AQ76" s="600"/>
      <c r="AR76" s="600"/>
      <c r="AS76" s="657"/>
      <c r="AT76" s="658" t="s">
        <v>190</v>
      </c>
      <c r="AU76" s="659"/>
      <c r="AV76" s="659"/>
      <c r="AW76" s="659"/>
      <c r="AX76" s="659"/>
      <c r="AY76" s="659"/>
      <c r="AZ76" s="659"/>
      <c r="BA76" s="659"/>
      <c r="BB76" s="659"/>
      <c r="BC76" s="659"/>
      <c r="BD76" s="659"/>
      <c r="BE76" s="659"/>
      <c r="BF76" s="659"/>
      <c r="BG76" s="659"/>
      <c r="BH76" s="659"/>
      <c r="BI76" s="659"/>
      <c r="BJ76" s="659"/>
      <c r="BK76" s="659"/>
      <c r="BL76" s="659"/>
      <c r="BM76" s="659"/>
      <c r="BN76" s="659"/>
      <c r="BO76" s="659"/>
      <c r="BP76" s="659"/>
      <c r="BQ76" s="659"/>
      <c r="BR76" s="659"/>
      <c r="BS76" s="600" t="s">
        <v>308</v>
      </c>
      <c r="BT76" s="600"/>
      <c r="BU76" s="600"/>
      <c r="BV76" s="600"/>
      <c r="BW76" s="601"/>
      <c r="BX76" s="658" t="s">
        <v>336</v>
      </c>
      <c r="BY76" s="659"/>
      <c r="BZ76" s="659"/>
      <c r="CA76" s="659"/>
      <c r="CB76" s="659"/>
      <c r="CC76" s="659"/>
      <c r="CD76" s="659"/>
      <c r="CE76" s="659"/>
      <c r="CF76" s="659"/>
      <c r="CG76" s="659"/>
      <c r="CH76" s="659"/>
      <c r="CI76" s="659"/>
      <c r="CJ76" s="659"/>
      <c r="CK76" s="659"/>
      <c r="CL76" s="659"/>
      <c r="CM76" s="659"/>
      <c r="CN76" s="659"/>
      <c r="CO76" s="659"/>
      <c r="CP76" s="659"/>
      <c r="CQ76" s="659"/>
      <c r="CR76" s="659"/>
      <c r="CS76" s="659"/>
      <c r="CT76" s="659"/>
      <c r="CU76" s="659"/>
      <c r="CV76" s="659"/>
      <c r="CW76" s="659"/>
      <c r="CX76" s="659"/>
      <c r="CY76" s="659"/>
      <c r="CZ76" s="659"/>
      <c r="DA76" s="659" t="s">
        <v>308</v>
      </c>
      <c r="DB76" s="659"/>
      <c r="DC76" s="659"/>
      <c r="DD76" s="659"/>
      <c r="DE76" s="659"/>
      <c r="DF76" s="659"/>
      <c r="DG76" s="659"/>
      <c r="DH76" s="660"/>
      <c r="DI76" s="651" t="s">
        <v>402</v>
      </c>
      <c r="DJ76" s="652"/>
      <c r="DK76" s="652"/>
      <c r="DL76" s="652"/>
      <c r="DM76" s="652"/>
      <c r="DN76" s="652"/>
      <c r="DO76" s="652"/>
      <c r="DP76" s="652"/>
      <c r="DQ76" s="652"/>
      <c r="DR76" s="652"/>
      <c r="DS76" s="652"/>
      <c r="DT76" s="652"/>
      <c r="DU76" s="652"/>
      <c r="DV76" s="652"/>
      <c r="DW76" s="652"/>
      <c r="DX76" s="652"/>
      <c r="DY76" s="652"/>
      <c r="DZ76" s="652"/>
      <c r="EA76" s="652"/>
      <c r="EB76" s="652"/>
      <c r="EC76" s="652"/>
      <c r="ED76" s="652"/>
      <c r="EE76" s="652"/>
      <c r="EF76" s="652"/>
      <c r="EG76" s="652"/>
      <c r="EH76" s="652"/>
      <c r="EI76" s="652"/>
      <c r="EJ76" s="652"/>
      <c r="EK76" s="652"/>
      <c r="EL76" s="652"/>
      <c r="EM76" s="652"/>
      <c r="EN76" s="652"/>
      <c r="EO76" s="652"/>
      <c r="EP76" s="652"/>
      <c r="EQ76" s="652"/>
      <c r="ER76" s="652"/>
      <c r="ES76" s="652"/>
      <c r="ET76" s="652"/>
      <c r="EU76" s="652"/>
      <c r="EV76" s="652"/>
      <c r="EW76" s="652"/>
      <c r="EX76" s="652"/>
      <c r="EY76" s="652"/>
      <c r="EZ76" s="652"/>
      <c r="FA76" s="652"/>
      <c r="FB76" s="652"/>
      <c r="FC76" s="652"/>
      <c r="FD76" s="652"/>
      <c r="FE76" s="652"/>
      <c r="FF76" s="653"/>
      <c r="FG76" s="332"/>
    </row>
    <row r="77" spans="1:163" ht="8.65" customHeight="1">
      <c r="A77" s="655"/>
      <c r="B77" s="656"/>
      <c r="C77" s="656"/>
      <c r="D77" s="656"/>
      <c r="E77" s="656"/>
      <c r="F77" s="656"/>
      <c r="G77" s="656"/>
      <c r="H77" s="656"/>
      <c r="I77" s="656"/>
      <c r="J77" s="656"/>
      <c r="K77" s="656"/>
      <c r="L77" s="656"/>
      <c r="M77" s="656"/>
      <c r="N77" s="656"/>
      <c r="O77" s="656"/>
      <c r="P77" s="656"/>
      <c r="Q77" s="656"/>
      <c r="R77" s="656"/>
      <c r="S77" s="656"/>
      <c r="T77" s="656"/>
      <c r="U77" s="656"/>
      <c r="V77" s="656"/>
      <c r="W77" s="656"/>
      <c r="X77" s="656"/>
      <c r="Y77" s="656"/>
      <c r="Z77" s="656"/>
      <c r="AA77" s="656"/>
      <c r="AB77" s="656"/>
      <c r="AC77" s="656"/>
      <c r="AD77" s="656"/>
      <c r="AE77" s="656"/>
      <c r="AF77" s="656"/>
      <c r="AG77" s="600"/>
      <c r="AH77" s="600"/>
      <c r="AI77" s="600"/>
      <c r="AJ77" s="600"/>
      <c r="AK77" s="600"/>
      <c r="AL77" s="600"/>
      <c r="AM77" s="600"/>
      <c r="AN77" s="600"/>
      <c r="AO77" s="600"/>
      <c r="AP77" s="600"/>
      <c r="AQ77" s="600"/>
      <c r="AR77" s="600"/>
      <c r="AS77" s="657"/>
      <c r="AT77" s="658"/>
      <c r="AU77" s="659"/>
      <c r="AV77" s="659"/>
      <c r="AW77" s="659"/>
      <c r="AX77" s="659"/>
      <c r="AY77" s="659"/>
      <c r="AZ77" s="659"/>
      <c r="BA77" s="659"/>
      <c r="BB77" s="659"/>
      <c r="BC77" s="659"/>
      <c r="BD77" s="659"/>
      <c r="BE77" s="659"/>
      <c r="BF77" s="659"/>
      <c r="BG77" s="659"/>
      <c r="BH77" s="659"/>
      <c r="BI77" s="659"/>
      <c r="BJ77" s="659"/>
      <c r="BK77" s="659"/>
      <c r="BL77" s="659"/>
      <c r="BM77" s="659"/>
      <c r="BN77" s="659"/>
      <c r="BO77" s="659"/>
      <c r="BP77" s="659"/>
      <c r="BQ77" s="659"/>
      <c r="BR77" s="659"/>
      <c r="BS77" s="600"/>
      <c r="BT77" s="600"/>
      <c r="BU77" s="600"/>
      <c r="BV77" s="600"/>
      <c r="BW77" s="601"/>
      <c r="BX77" s="658"/>
      <c r="BY77" s="659"/>
      <c r="BZ77" s="659"/>
      <c r="CA77" s="659"/>
      <c r="CB77" s="659"/>
      <c r="CC77" s="659"/>
      <c r="CD77" s="659"/>
      <c r="CE77" s="659"/>
      <c r="CF77" s="659"/>
      <c r="CG77" s="659"/>
      <c r="CH77" s="659"/>
      <c r="CI77" s="659"/>
      <c r="CJ77" s="659"/>
      <c r="CK77" s="659"/>
      <c r="CL77" s="659"/>
      <c r="CM77" s="659"/>
      <c r="CN77" s="659"/>
      <c r="CO77" s="659"/>
      <c r="CP77" s="659"/>
      <c r="CQ77" s="659"/>
      <c r="CR77" s="659"/>
      <c r="CS77" s="659"/>
      <c r="CT77" s="659"/>
      <c r="CU77" s="659"/>
      <c r="CV77" s="659"/>
      <c r="CW77" s="659"/>
      <c r="CX77" s="659"/>
      <c r="CY77" s="659"/>
      <c r="CZ77" s="659"/>
      <c r="DA77" s="659"/>
      <c r="DB77" s="659"/>
      <c r="DC77" s="659"/>
      <c r="DD77" s="659"/>
      <c r="DE77" s="659"/>
      <c r="DF77" s="659"/>
      <c r="DG77" s="659"/>
      <c r="DH77" s="660"/>
      <c r="DI77" s="654"/>
      <c r="DJ77" s="652"/>
      <c r="DK77" s="652"/>
      <c r="DL77" s="652"/>
      <c r="DM77" s="652"/>
      <c r="DN77" s="652"/>
      <c r="DO77" s="652"/>
      <c r="DP77" s="652"/>
      <c r="DQ77" s="652"/>
      <c r="DR77" s="652"/>
      <c r="DS77" s="652"/>
      <c r="DT77" s="652"/>
      <c r="DU77" s="652"/>
      <c r="DV77" s="652"/>
      <c r="DW77" s="652"/>
      <c r="DX77" s="652"/>
      <c r="DY77" s="652"/>
      <c r="DZ77" s="652"/>
      <c r="EA77" s="652"/>
      <c r="EB77" s="652"/>
      <c r="EC77" s="652"/>
      <c r="ED77" s="652"/>
      <c r="EE77" s="652"/>
      <c r="EF77" s="652"/>
      <c r="EG77" s="652"/>
      <c r="EH77" s="652"/>
      <c r="EI77" s="652"/>
      <c r="EJ77" s="652"/>
      <c r="EK77" s="652"/>
      <c r="EL77" s="652"/>
      <c r="EM77" s="652"/>
      <c r="EN77" s="652"/>
      <c r="EO77" s="652"/>
      <c r="EP77" s="652"/>
      <c r="EQ77" s="652"/>
      <c r="ER77" s="652"/>
      <c r="ES77" s="652"/>
      <c r="ET77" s="652"/>
      <c r="EU77" s="652"/>
      <c r="EV77" s="652"/>
      <c r="EW77" s="652"/>
      <c r="EX77" s="652"/>
      <c r="EY77" s="652"/>
      <c r="EZ77" s="652"/>
      <c r="FA77" s="652"/>
      <c r="FB77" s="652"/>
      <c r="FC77" s="652"/>
      <c r="FD77" s="652"/>
      <c r="FE77" s="652"/>
      <c r="FF77" s="653"/>
      <c r="FG77" s="332"/>
    </row>
    <row r="78" spans="1:163" ht="8.65" customHeight="1">
      <c r="A78" s="655" t="s">
        <v>389</v>
      </c>
      <c r="B78" s="656"/>
      <c r="C78" s="656"/>
      <c r="D78" s="656"/>
      <c r="E78" s="656"/>
      <c r="F78" s="656"/>
      <c r="G78" s="656"/>
      <c r="H78" s="656"/>
      <c r="I78" s="656"/>
      <c r="J78" s="656"/>
      <c r="K78" s="656"/>
      <c r="L78" s="656"/>
      <c r="M78" s="656"/>
      <c r="N78" s="656"/>
      <c r="O78" s="656"/>
      <c r="P78" s="656"/>
      <c r="Q78" s="656"/>
      <c r="R78" s="656"/>
      <c r="S78" s="656"/>
      <c r="T78" s="656"/>
      <c r="U78" s="656"/>
      <c r="V78" s="656"/>
      <c r="W78" s="656"/>
      <c r="X78" s="656"/>
      <c r="Y78" s="656"/>
      <c r="Z78" s="656"/>
      <c r="AA78" s="656"/>
      <c r="AB78" s="656"/>
      <c r="AC78" s="656"/>
      <c r="AD78" s="656"/>
      <c r="AE78" s="656"/>
      <c r="AF78" s="656"/>
      <c r="AG78" s="600">
        <v>1.01</v>
      </c>
      <c r="AH78" s="600"/>
      <c r="AI78" s="600"/>
      <c r="AJ78" s="600"/>
      <c r="AK78" s="600"/>
      <c r="AL78" s="600"/>
      <c r="AM78" s="600"/>
      <c r="AN78" s="600"/>
      <c r="AO78" s="600"/>
      <c r="AP78" s="600"/>
      <c r="AQ78" s="600"/>
      <c r="AR78" s="600"/>
      <c r="AS78" s="657"/>
      <c r="AT78" s="658"/>
      <c r="AU78" s="659"/>
      <c r="AV78" s="659"/>
      <c r="AW78" s="659"/>
      <c r="AX78" s="659"/>
      <c r="AY78" s="659"/>
      <c r="AZ78" s="659"/>
      <c r="BA78" s="659"/>
      <c r="BB78" s="659"/>
      <c r="BC78" s="659"/>
      <c r="BD78" s="659"/>
      <c r="BE78" s="659"/>
      <c r="BF78" s="659"/>
      <c r="BG78" s="659"/>
      <c r="BH78" s="659"/>
      <c r="BI78" s="659"/>
      <c r="BJ78" s="659"/>
      <c r="BK78" s="659"/>
      <c r="BL78" s="659"/>
      <c r="BM78" s="659"/>
      <c r="BN78" s="659"/>
      <c r="BO78" s="659"/>
      <c r="BP78" s="659"/>
      <c r="BQ78" s="659"/>
      <c r="BR78" s="659"/>
      <c r="BS78" s="600"/>
      <c r="BT78" s="600"/>
      <c r="BU78" s="600"/>
      <c r="BV78" s="600"/>
      <c r="BW78" s="601"/>
      <c r="BX78" s="658"/>
      <c r="BY78" s="659"/>
      <c r="BZ78" s="659"/>
      <c r="CA78" s="659"/>
      <c r="CB78" s="659"/>
      <c r="CC78" s="659"/>
      <c r="CD78" s="659"/>
      <c r="CE78" s="659"/>
      <c r="CF78" s="659"/>
      <c r="CG78" s="659"/>
      <c r="CH78" s="659"/>
      <c r="CI78" s="659"/>
      <c r="CJ78" s="659"/>
      <c r="CK78" s="659"/>
      <c r="CL78" s="659"/>
      <c r="CM78" s="659"/>
      <c r="CN78" s="659"/>
      <c r="CO78" s="659"/>
      <c r="CP78" s="659"/>
      <c r="CQ78" s="659"/>
      <c r="CR78" s="659"/>
      <c r="CS78" s="659"/>
      <c r="CT78" s="659"/>
      <c r="CU78" s="659"/>
      <c r="CV78" s="659"/>
      <c r="CW78" s="659"/>
      <c r="CX78" s="659"/>
      <c r="CY78" s="659"/>
      <c r="CZ78" s="659"/>
      <c r="DA78" s="659"/>
      <c r="DB78" s="659"/>
      <c r="DC78" s="659"/>
      <c r="DD78" s="659"/>
      <c r="DE78" s="659"/>
      <c r="DF78" s="659"/>
      <c r="DG78" s="659"/>
      <c r="DH78" s="660"/>
      <c r="DI78" s="654"/>
      <c r="DJ78" s="652"/>
      <c r="DK78" s="652"/>
      <c r="DL78" s="652"/>
      <c r="DM78" s="652"/>
      <c r="DN78" s="652"/>
      <c r="DO78" s="652"/>
      <c r="DP78" s="652"/>
      <c r="DQ78" s="652"/>
      <c r="DR78" s="652"/>
      <c r="DS78" s="652"/>
      <c r="DT78" s="652"/>
      <c r="DU78" s="652"/>
      <c r="DV78" s="652"/>
      <c r="DW78" s="652"/>
      <c r="DX78" s="652"/>
      <c r="DY78" s="652"/>
      <c r="DZ78" s="652"/>
      <c r="EA78" s="652"/>
      <c r="EB78" s="652"/>
      <c r="EC78" s="652"/>
      <c r="ED78" s="652"/>
      <c r="EE78" s="652"/>
      <c r="EF78" s="652"/>
      <c r="EG78" s="652"/>
      <c r="EH78" s="652"/>
      <c r="EI78" s="652"/>
      <c r="EJ78" s="652"/>
      <c r="EK78" s="652"/>
      <c r="EL78" s="652"/>
      <c r="EM78" s="652"/>
      <c r="EN78" s="652"/>
      <c r="EO78" s="652"/>
      <c r="EP78" s="652"/>
      <c r="EQ78" s="652"/>
      <c r="ER78" s="652"/>
      <c r="ES78" s="652"/>
      <c r="ET78" s="652"/>
      <c r="EU78" s="652"/>
      <c r="EV78" s="652"/>
      <c r="EW78" s="652"/>
      <c r="EX78" s="652"/>
      <c r="EY78" s="652"/>
      <c r="EZ78" s="652"/>
      <c r="FA78" s="652"/>
      <c r="FB78" s="652"/>
      <c r="FC78" s="652"/>
      <c r="FD78" s="652"/>
      <c r="FE78" s="652"/>
      <c r="FF78" s="653"/>
      <c r="FG78" s="332"/>
    </row>
    <row r="79" spans="1:163" ht="8.65" customHeight="1">
      <c r="A79" s="655"/>
      <c r="B79" s="656"/>
      <c r="C79" s="656"/>
      <c r="D79" s="656"/>
      <c r="E79" s="656"/>
      <c r="F79" s="656"/>
      <c r="G79" s="656"/>
      <c r="H79" s="656"/>
      <c r="I79" s="656"/>
      <c r="J79" s="656"/>
      <c r="K79" s="656"/>
      <c r="L79" s="656"/>
      <c r="M79" s="656"/>
      <c r="N79" s="656"/>
      <c r="O79" s="656"/>
      <c r="P79" s="656"/>
      <c r="Q79" s="656"/>
      <c r="R79" s="656"/>
      <c r="S79" s="656"/>
      <c r="T79" s="656"/>
      <c r="U79" s="656"/>
      <c r="V79" s="656"/>
      <c r="W79" s="656"/>
      <c r="X79" s="656"/>
      <c r="Y79" s="656"/>
      <c r="Z79" s="656"/>
      <c r="AA79" s="656"/>
      <c r="AB79" s="656"/>
      <c r="AC79" s="656"/>
      <c r="AD79" s="656"/>
      <c r="AE79" s="656"/>
      <c r="AF79" s="656"/>
      <c r="AG79" s="600"/>
      <c r="AH79" s="600"/>
      <c r="AI79" s="600"/>
      <c r="AJ79" s="600"/>
      <c r="AK79" s="600"/>
      <c r="AL79" s="600"/>
      <c r="AM79" s="600"/>
      <c r="AN79" s="600"/>
      <c r="AO79" s="600"/>
      <c r="AP79" s="600"/>
      <c r="AQ79" s="600"/>
      <c r="AR79" s="600"/>
      <c r="AS79" s="657"/>
      <c r="AT79" s="623" t="s">
        <v>338</v>
      </c>
      <c r="AU79" s="624"/>
      <c r="AV79" s="624"/>
      <c r="AW79" s="624"/>
      <c r="AX79" s="624"/>
      <c r="AY79" s="624"/>
      <c r="AZ79" s="624"/>
      <c r="BA79" s="624"/>
      <c r="BB79" s="624"/>
      <c r="BC79" s="624"/>
      <c r="BD79" s="624"/>
      <c r="BE79" s="624"/>
      <c r="BF79" s="624"/>
      <c r="BG79" s="624"/>
      <c r="BH79" s="624"/>
      <c r="BI79" s="624"/>
      <c r="BJ79" s="624"/>
      <c r="BK79" s="624"/>
      <c r="BL79" s="624"/>
      <c r="BM79" s="624"/>
      <c r="BN79" s="624"/>
      <c r="BO79" s="624"/>
      <c r="BP79" s="624"/>
      <c r="BQ79" s="624"/>
      <c r="BR79" s="624"/>
      <c r="BS79" s="600">
        <v>0.9</v>
      </c>
      <c r="BT79" s="600"/>
      <c r="BU79" s="600"/>
      <c r="BV79" s="600"/>
      <c r="BW79" s="601"/>
      <c r="BX79" s="636" t="s">
        <v>304</v>
      </c>
      <c r="BY79" s="637"/>
      <c r="BZ79" s="637"/>
      <c r="CA79" s="637"/>
      <c r="CB79" s="637"/>
      <c r="CC79" s="637"/>
      <c r="CD79" s="637"/>
      <c r="CE79" s="637"/>
      <c r="CF79" s="637"/>
      <c r="CG79" s="637"/>
      <c r="CH79" s="637"/>
      <c r="CI79" s="637"/>
      <c r="CJ79" s="637"/>
      <c r="CK79" s="637"/>
      <c r="CL79" s="637"/>
      <c r="CM79" s="637"/>
      <c r="CN79" s="637"/>
      <c r="CO79" s="637"/>
      <c r="CP79" s="637"/>
      <c r="CQ79" s="637"/>
      <c r="CR79" s="637"/>
      <c r="CS79" s="637"/>
      <c r="CT79" s="637"/>
      <c r="CU79" s="637"/>
      <c r="CV79" s="637"/>
      <c r="CW79" s="637"/>
      <c r="CX79" s="637"/>
      <c r="CY79" s="637"/>
      <c r="CZ79" s="637"/>
      <c r="DA79" s="626">
        <v>8.1000000000000003E-2</v>
      </c>
      <c r="DB79" s="626"/>
      <c r="DC79" s="626"/>
      <c r="DD79" s="626"/>
      <c r="DE79" s="626"/>
      <c r="DF79" s="626"/>
      <c r="DG79" s="626"/>
      <c r="DH79" s="627"/>
      <c r="DI79" s="612" t="s">
        <v>467</v>
      </c>
      <c r="DJ79" s="613"/>
      <c r="DK79" s="613"/>
      <c r="DL79" s="613"/>
      <c r="DM79" s="613"/>
      <c r="DN79" s="613"/>
      <c r="DO79" s="613"/>
      <c r="DP79" s="613"/>
      <c r="DQ79" s="613"/>
      <c r="DR79" s="613"/>
      <c r="DS79" s="613"/>
      <c r="DT79" s="613"/>
      <c r="DU79" s="613"/>
      <c r="DV79" s="613"/>
      <c r="DW79" s="613"/>
      <c r="DX79" s="613"/>
      <c r="DY79" s="613"/>
      <c r="DZ79" s="613"/>
      <c r="EA79" s="613"/>
      <c r="EB79" s="613"/>
      <c r="EC79" s="613"/>
      <c r="ED79" s="613"/>
      <c r="EE79" s="613"/>
      <c r="EF79" s="613"/>
      <c r="EG79" s="613"/>
      <c r="EH79" s="613"/>
      <c r="EI79" s="613"/>
      <c r="EJ79" s="613"/>
      <c r="EK79" s="613"/>
      <c r="EL79" s="613"/>
      <c r="EM79" s="613"/>
      <c r="EN79" s="613"/>
      <c r="EO79" s="613"/>
      <c r="EP79" s="613"/>
      <c r="EQ79" s="613"/>
      <c r="ER79" s="613"/>
      <c r="ES79" s="613"/>
      <c r="ET79" s="613"/>
      <c r="EU79" s="613"/>
      <c r="EV79" s="613"/>
      <c r="EW79" s="613"/>
      <c r="EX79" s="613"/>
      <c r="EY79" s="613"/>
      <c r="EZ79" s="613"/>
      <c r="FA79" s="613"/>
      <c r="FB79" s="613"/>
      <c r="FC79" s="613"/>
      <c r="FD79" s="613"/>
      <c r="FE79" s="613"/>
      <c r="FF79" s="614"/>
      <c r="FG79" s="332"/>
    </row>
    <row r="80" spans="1:163" ht="8.65" customHeight="1">
      <c r="A80" s="655" t="s">
        <v>359</v>
      </c>
      <c r="B80" s="656"/>
      <c r="C80" s="656"/>
      <c r="D80" s="656"/>
      <c r="E80" s="656"/>
      <c r="F80" s="656"/>
      <c r="G80" s="656"/>
      <c r="H80" s="656"/>
      <c r="I80" s="656"/>
      <c r="J80" s="656"/>
      <c r="K80" s="656"/>
      <c r="L80" s="656"/>
      <c r="M80" s="656"/>
      <c r="N80" s="656"/>
      <c r="O80" s="656"/>
      <c r="P80" s="656"/>
      <c r="Q80" s="656"/>
      <c r="R80" s="656"/>
      <c r="S80" s="656"/>
      <c r="T80" s="656"/>
      <c r="U80" s="656"/>
      <c r="V80" s="656"/>
      <c r="W80" s="656"/>
      <c r="X80" s="656"/>
      <c r="Y80" s="656"/>
      <c r="Z80" s="656"/>
      <c r="AA80" s="656"/>
      <c r="AB80" s="656"/>
      <c r="AC80" s="656"/>
      <c r="AD80" s="656"/>
      <c r="AE80" s="656"/>
      <c r="AF80" s="656"/>
      <c r="AG80" s="600" t="e">
        <v>#REF!</v>
      </c>
      <c r="AH80" s="600"/>
      <c r="AI80" s="600"/>
      <c r="AJ80" s="600"/>
      <c r="AK80" s="600"/>
      <c r="AL80" s="600"/>
      <c r="AM80" s="600"/>
      <c r="AN80" s="600"/>
      <c r="AO80" s="600"/>
      <c r="AP80" s="600"/>
      <c r="AQ80" s="600"/>
      <c r="AR80" s="600"/>
      <c r="AS80" s="657"/>
      <c r="AT80" s="623"/>
      <c r="AU80" s="624"/>
      <c r="AV80" s="624"/>
      <c r="AW80" s="624"/>
      <c r="AX80" s="624"/>
      <c r="AY80" s="624"/>
      <c r="AZ80" s="624"/>
      <c r="BA80" s="624"/>
      <c r="BB80" s="624"/>
      <c r="BC80" s="624"/>
      <c r="BD80" s="624"/>
      <c r="BE80" s="624"/>
      <c r="BF80" s="624"/>
      <c r="BG80" s="624"/>
      <c r="BH80" s="624"/>
      <c r="BI80" s="624"/>
      <c r="BJ80" s="624"/>
      <c r="BK80" s="624"/>
      <c r="BL80" s="624"/>
      <c r="BM80" s="624"/>
      <c r="BN80" s="624"/>
      <c r="BO80" s="624"/>
      <c r="BP80" s="624"/>
      <c r="BQ80" s="624"/>
      <c r="BR80" s="624"/>
      <c r="BS80" s="600"/>
      <c r="BT80" s="600"/>
      <c r="BU80" s="600"/>
      <c r="BV80" s="600"/>
      <c r="BW80" s="601"/>
      <c r="BX80" s="636"/>
      <c r="BY80" s="637"/>
      <c r="BZ80" s="637"/>
      <c r="CA80" s="637"/>
      <c r="CB80" s="637"/>
      <c r="CC80" s="637"/>
      <c r="CD80" s="637"/>
      <c r="CE80" s="637"/>
      <c r="CF80" s="637"/>
      <c r="CG80" s="637"/>
      <c r="CH80" s="637"/>
      <c r="CI80" s="637"/>
      <c r="CJ80" s="637"/>
      <c r="CK80" s="637"/>
      <c r="CL80" s="637"/>
      <c r="CM80" s="637"/>
      <c r="CN80" s="637"/>
      <c r="CO80" s="637"/>
      <c r="CP80" s="637"/>
      <c r="CQ80" s="637"/>
      <c r="CR80" s="637"/>
      <c r="CS80" s="637"/>
      <c r="CT80" s="637"/>
      <c r="CU80" s="637"/>
      <c r="CV80" s="637"/>
      <c r="CW80" s="637"/>
      <c r="CX80" s="637"/>
      <c r="CY80" s="637"/>
      <c r="CZ80" s="637"/>
      <c r="DA80" s="626"/>
      <c r="DB80" s="626"/>
      <c r="DC80" s="626"/>
      <c r="DD80" s="626"/>
      <c r="DE80" s="626"/>
      <c r="DF80" s="626"/>
      <c r="DG80" s="626"/>
      <c r="DH80" s="627"/>
      <c r="DI80" s="612"/>
      <c r="DJ80" s="613"/>
      <c r="DK80" s="613"/>
      <c r="DL80" s="613"/>
      <c r="DM80" s="613"/>
      <c r="DN80" s="613"/>
      <c r="DO80" s="613"/>
      <c r="DP80" s="613"/>
      <c r="DQ80" s="613"/>
      <c r="DR80" s="613"/>
      <c r="DS80" s="613"/>
      <c r="DT80" s="613"/>
      <c r="DU80" s="613"/>
      <c r="DV80" s="613"/>
      <c r="DW80" s="613"/>
      <c r="DX80" s="613"/>
      <c r="DY80" s="613"/>
      <c r="DZ80" s="613"/>
      <c r="EA80" s="613"/>
      <c r="EB80" s="613"/>
      <c r="EC80" s="613"/>
      <c r="ED80" s="613"/>
      <c r="EE80" s="613"/>
      <c r="EF80" s="613"/>
      <c r="EG80" s="613"/>
      <c r="EH80" s="613"/>
      <c r="EI80" s="613"/>
      <c r="EJ80" s="613"/>
      <c r="EK80" s="613"/>
      <c r="EL80" s="613"/>
      <c r="EM80" s="613"/>
      <c r="EN80" s="613"/>
      <c r="EO80" s="613"/>
      <c r="EP80" s="613"/>
      <c r="EQ80" s="613"/>
      <c r="ER80" s="613"/>
      <c r="ES80" s="613"/>
      <c r="ET80" s="613"/>
      <c r="EU80" s="613"/>
      <c r="EV80" s="613"/>
      <c r="EW80" s="613"/>
      <c r="EX80" s="613"/>
      <c r="EY80" s="613"/>
      <c r="EZ80" s="613"/>
      <c r="FA80" s="613"/>
      <c r="FB80" s="613"/>
      <c r="FC80" s="613"/>
      <c r="FD80" s="613"/>
      <c r="FE80" s="613"/>
      <c r="FF80" s="614"/>
      <c r="FG80" s="332"/>
    </row>
    <row r="81" spans="1:163" ht="8.65" customHeight="1">
      <c r="A81" s="655"/>
      <c r="B81" s="656"/>
      <c r="C81" s="656"/>
      <c r="D81" s="656"/>
      <c r="E81" s="656"/>
      <c r="F81" s="656"/>
      <c r="G81" s="656"/>
      <c r="H81" s="656"/>
      <c r="I81" s="656"/>
      <c r="J81" s="656"/>
      <c r="K81" s="656"/>
      <c r="L81" s="656"/>
      <c r="M81" s="656"/>
      <c r="N81" s="656"/>
      <c r="O81" s="656"/>
      <c r="P81" s="656"/>
      <c r="Q81" s="656"/>
      <c r="R81" s="656"/>
      <c r="S81" s="656"/>
      <c r="T81" s="656"/>
      <c r="U81" s="656"/>
      <c r="V81" s="656"/>
      <c r="W81" s="656"/>
      <c r="X81" s="656"/>
      <c r="Y81" s="656"/>
      <c r="Z81" s="656"/>
      <c r="AA81" s="656"/>
      <c r="AB81" s="656"/>
      <c r="AC81" s="656"/>
      <c r="AD81" s="656"/>
      <c r="AE81" s="656"/>
      <c r="AF81" s="656"/>
      <c r="AG81" s="600"/>
      <c r="AH81" s="600"/>
      <c r="AI81" s="600"/>
      <c r="AJ81" s="600"/>
      <c r="AK81" s="600"/>
      <c r="AL81" s="600"/>
      <c r="AM81" s="600"/>
      <c r="AN81" s="600"/>
      <c r="AO81" s="600"/>
      <c r="AP81" s="600"/>
      <c r="AQ81" s="600"/>
      <c r="AR81" s="600"/>
      <c r="AS81" s="657"/>
      <c r="AT81" s="623" t="s">
        <v>340</v>
      </c>
      <c r="AU81" s="624"/>
      <c r="AV81" s="624"/>
      <c r="AW81" s="624"/>
      <c r="AX81" s="624"/>
      <c r="AY81" s="624"/>
      <c r="AZ81" s="624"/>
      <c r="BA81" s="624"/>
      <c r="BB81" s="624"/>
      <c r="BC81" s="624"/>
      <c r="BD81" s="624"/>
      <c r="BE81" s="624"/>
      <c r="BF81" s="624"/>
      <c r="BG81" s="624"/>
      <c r="BH81" s="624"/>
      <c r="BI81" s="624"/>
      <c r="BJ81" s="624"/>
      <c r="BK81" s="624"/>
      <c r="BL81" s="624"/>
      <c r="BM81" s="624"/>
      <c r="BN81" s="624"/>
      <c r="BO81" s="624"/>
      <c r="BP81" s="624"/>
      <c r="BQ81" s="624"/>
      <c r="BR81" s="624"/>
      <c r="BS81" s="600">
        <v>0.4</v>
      </c>
      <c r="BT81" s="600"/>
      <c r="BU81" s="600"/>
      <c r="BV81" s="600"/>
      <c r="BW81" s="601"/>
      <c r="BX81" s="636"/>
      <c r="BY81" s="637"/>
      <c r="BZ81" s="637"/>
      <c r="CA81" s="637"/>
      <c r="CB81" s="637"/>
      <c r="CC81" s="637"/>
      <c r="CD81" s="637"/>
      <c r="CE81" s="637"/>
      <c r="CF81" s="637"/>
      <c r="CG81" s="637"/>
      <c r="CH81" s="637"/>
      <c r="CI81" s="637"/>
      <c r="CJ81" s="637"/>
      <c r="CK81" s="637"/>
      <c r="CL81" s="637"/>
      <c r="CM81" s="637"/>
      <c r="CN81" s="637"/>
      <c r="CO81" s="637"/>
      <c r="CP81" s="637"/>
      <c r="CQ81" s="637"/>
      <c r="CR81" s="637"/>
      <c r="CS81" s="637"/>
      <c r="CT81" s="637"/>
      <c r="CU81" s="637"/>
      <c r="CV81" s="637"/>
      <c r="CW81" s="637"/>
      <c r="CX81" s="637"/>
      <c r="CY81" s="637"/>
      <c r="CZ81" s="637"/>
      <c r="DA81" s="626"/>
      <c r="DB81" s="626"/>
      <c r="DC81" s="626"/>
      <c r="DD81" s="626"/>
      <c r="DE81" s="626"/>
      <c r="DF81" s="626"/>
      <c r="DG81" s="626"/>
      <c r="DH81" s="627"/>
      <c r="DI81" s="612"/>
      <c r="DJ81" s="613"/>
      <c r="DK81" s="613"/>
      <c r="DL81" s="613"/>
      <c r="DM81" s="613"/>
      <c r="DN81" s="613"/>
      <c r="DO81" s="613"/>
      <c r="DP81" s="613"/>
      <c r="DQ81" s="613"/>
      <c r="DR81" s="613"/>
      <c r="DS81" s="613"/>
      <c r="DT81" s="613"/>
      <c r="DU81" s="613"/>
      <c r="DV81" s="613"/>
      <c r="DW81" s="613"/>
      <c r="DX81" s="613"/>
      <c r="DY81" s="613"/>
      <c r="DZ81" s="613"/>
      <c r="EA81" s="613"/>
      <c r="EB81" s="613"/>
      <c r="EC81" s="613"/>
      <c r="ED81" s="613"/>
      <c r="EE81" s="613"/>
      <c r="EF81" s="613"/>
      <c r="EG81" s="613"/>
      <c r="EH81" s="613"/>
      <c r="EI81" s="613"/>
      <c r="EJ81" s="613"/>
      <c r="EK81" s="613"/>
      <c r="EL81" s="613"/>
      <c r="EM81" s="613"/>
      <c r="EN81" s="613"/>
      <c r="EO81" s="613"/>
      <c r="EP81" s="613"/>
      <c r="EQ81" s="613"/>
      <c r="ER81" s="613"/>
      <c r="ES81" s="613"/>
      <c r="ET81" s="613"/>
      <c r="EU81" s="613"/>
      <c r="EV81" s="613"/>
      <c r="EW81" s="613"/>
      <c r="EX81" s="613"/>
      <c r="EY81" s="613"/>
      <c r="EZ81" s="613"/>
      <c r="FA81" s="613"/>
      <c r="FB81" s="613"/>
      <c r="FC81" s="613"/>
      <c r="FD81" s="613"/>
      <c r="FE81" s="613"/>
      <c r="FF81" s="614"/>
      <c r="FG81" s="332"/>
    </row>
    <row r="82" spans="1:163" ht="8.65" customHeight="1">
      <c r="A82" s="644" t="s">
        <v>362</v>
      </c>
      <c r="B82" s="645"/>
      <c r="C82" s="645"/>
      <c r="D82" s="645"/>
      <c r="E82" s="645"/>
      <c r="F82" s="645"/>
      <c r="G82" s="645"/>
      <c r="H82" s="645"/>
      <c r="I82" s="645"/>
      <c r="J82" s="645"/>
      <c r="K82" s="645"/>
      <c r="L82" s="645"/>
      <c r="M82" s="645"/>
      <c r="N82" s="645"/>
      <c r="O82" s="645"/>
      <c r="P82" s="645"/>
      <c r="Q82" s="645"/>
      <c r="R82" s="645"/>
      <c r="S82" s="645"/>
      <c r="T82" s="645"/>
      <c r="U82" s="645"/>
      <c r="V82" s="645"/>
      <c r="W82" s="645"/>
      <c r="X82" s="645"/>
      <c r="Y82" s="645"/>
      <c r="Z82" s="645"/>
      <c r="AA82" s="645"/>
      <c r="AB82" s="645"/>
      <c r="AC82" s="645"/>
      <c r="AD82" s="645"/>
      <c r="AE82" s="645"/>
      <c r="AF82" s="645"/>
      <c r="AG82" s="645"/>
      <c r="AH82" s="645"/>
      <c r="AI82" s="645"/>
      <c r="AJ82" s="645"/>
      <c r="AK82" s="645"/>
      <c r="AL82" s="645"/>
      <c r="AM82" s="645"/>
      <c r="AN82" s="645"/>
      <c r="AO82" s="645"/>
      <c r="AP82" s="645"/>
      <c r="AQ82" s="645"/>
      <c r="AR82" s="645"/>
      <c r="AS82" s="645"/>
      <c r="AT82" s="623"/>
      <c r="AU82" s="624"/>
      <c r="AV82" s="624"/>
      <c r="AW82" s="624"/>
      <c r="AX82" s="624"/>
      <c r="AY82" s="624"/>
      <c r="AZ82" s="624"/>
      <c r="BA82" s="624"/>
      <c r="BB82" s="624"/>
      <c r="BC82" s="624"/>
      <c r="BD82" s="624"/>
      <c r="BE82" s="624"/>
      <c r="BF82" s="624"/>
      <c r="BG82" s="624"/>
      <c r="BH82" s="624"/>
      <c r="BI82" s="624"/>
      <c r="BJ82" s="624"/>
      <c r="BK82" s="624"/>
      <c r="BL82" s="624"/>
      <c r="BM82" s="624"/>
      <c r="BN82" s="624"/>
      <c r="BO82" s="624"/>
      <c r="BP82" s="624"/>
      <c r="BQ82" s="624"/>
      <c r="BR82" s="624"/>
      <c r="BS82" s="600"/>
      <c r="BT82" s="600"/>
      <c r="BU82" s="600"/>
      <c r="BV82" s="600"/>
      <c r="BW82" s="601"/>
      <c r="BX82" s="636" t="s">
        <v>341</v>
      </c>
      <c r="BY82" s="637"/>
      <c r="BZ82" s="637"/>
      <c r="CA82" s="637"/>
      <c r="CB82" s="637"/>
      <c r="CC82" s="637"/>
      <c r="CD82" s="637"/>
      <c r="CE82" s="637"/>
      <c r="CF82" s="637"/>
      <c r="CG82" s="637"/>
      <c r="CH82" s="637"/>
      <c r="CI82" s="637"/>
      <c r="CJ82" s="637"/>
      <c r="CK82" s="637"/>
      <c r="CL82" s="637"/>
      <c r="CM82" s="637"/>
      <c r="CN82" s="637"/>
      <c r="CO82" s="637"/>
      <c r="CP82" s="637"/>
      <c r="CQ82" s="637"/>
      <c r="CR82" s="637"/>
      <c r="CS82" s="637"/>
      <c r="CT82" s="637"/>
      <c r="CU82" s="637"/>
      <c r="CV82" s="637"/>
      <c r="CW82" s="637"/>
      <c r="CX82" s="637"/>
      <c r="CY82" s="637"/>
      <c r="CZ82" s="637"/>
      <c r="DA82" s="626">
        <v>0.08</v>
      </c>
      <c r="DB82" s="626"/>
      <c r="DC82" s="626"/>
      <c r="DD82" s="626"/>
      <c r="DE82" s="626"/>
      <c r="DF82" s="626"/>
      <c r="DG82" s="626"/>
      <c r="DH82" s="627"/>
      <c r="DI82" s="650" t="s">
        <v>404</v>
      </c>
      <c r="DJ82" s="536"/>
      <c r="DK82" s="536"/>
      <c r="DL82" s="536"/>
      <c r="DM82" s="536"/>
      <c r="DN82" s="536"/>
      <c r="DO82" s="536"/>
      <c r="DP82" s="536"/>
      <c r="DQ82" s="536"/>
      <c r="DR82" s="536"/>
      <c r="DS82" s="536"/>
      <c r="DT82" s="536"/>
      <c r="DU82" s="536"/>
      <c r="DV82" s="536"/>
      <c r="DW82" s="536"/>
      <c r="DX82" s="536"/>
      <c r="DY82" s="536"/>
      <c r="DZ82" s="536"/>
      <c r="EA82" s="536"/>
      <c r="EB82" s="536"/>
      <c r="EC82" s="536"/>
      <c r="ED82" s="536"/>
      <c r="EE82" s="536"/>
      <c r="EF82" s="536"/>
      <c r="EG82" s="536"/>
      <c r="EH82" s="536"/>
      <c r="EI82" s="536"/>
      <c r="EJ82" s="536"/>
      <c r="EK82" s="536"/>
      <c r="EL82" s="536"/>
      <c r="EM82" s="536"/>
      <c r="EN82" s="536"/>
      <c r="EO82" s="536"/>
      <c r="EP82" s="536"/>
      <c r="EQ82" s="536"/>
      <c r="ER82" s="536"/>
      <c r="ES82" s="536"/>
      <c r="ET82" s="536"/>
      <c r="EU82" s="536"/>
      <c r="EV82" s="536"/>
      <c r="EW82" s="536"/>
      <c r="EX82" s="536"/>
      <c r="EY82" s="536"/>
      <c r="EZ82" s="536"/>
      <c r="FA82" s="536"/>
      <c r="FB82" s="536"/>
      <c r="FC82" s="536"/>
      <c r="FD82" s="536"/>
      <c r="FE82" s="536"/>
      <c r="FF82" s="537"/>
      <c r="FG82" s="332"/>
    </row>
    <row r="83" spans="1:163" ht="8.65" customHeight="1">
      <c r="A83" s="644"/>
      <c r="B83" s="645"/>
      <c r="C83" s="645"/>
      <c r="D83" s="645"/>
      <c r="E83" s="645"/>
      <c r="F83" s="645"/>
      <c r="G83" s="645"/>
      <c r="H83" s="645"/>
      <c r="I83" s="645"/>
      <c r="J83" s="645"/>
      <c r="K83" s="645"/>
      <c r="L83" s="645"/>
      <c r="M83" s="645"/>
      <c r="N83" s="645"/>
      <c r="O83" s="645"/>
      <c r="P83" s="645"/>
      <c r="Q83" s="645"/>
      <c r="R83" s="645"/>
      <c r="S83" s="645"/>
      <c r="T83" s="645"/>
      <c r="U83" s="645"/>
      <c r="V83" s="645"/>
      <c r="W83" s="645"/>
      <c r="X83" s="645"/>
      <c r="Y83" s="645"/>
      <c r="Z83" s="645"/>
      <c r="AA83" s="645"/>
      <c r="AB83" s="645"/>
      <c r="AC83" s="645"/>
      <c r="AD83" s="645"/>
      <c r="AE83" s="645"/>
      <c r="AF83" s="645"/>
      <c r="AG83" s="645"/>
      <c r="AH83" s="645"/>
      <c r="AI83" s="645"/>
      <c r="AJ83" s="645"/>
      <c r="AK83" s="645"/>
      <c r="AL83" s="645"/>
      <c r="AM83" s="645"/>
      <c r="AN83" s="645"/>
      <c r="AO83" s="645"/>
      <c r="AP83" s="645"/>
      <c r="AQ83" s="645"/>
      <c r="AR83" s="645"/>
      <c r="AS83" s="645"/>
      <c r="AT83" s="623" t="s">
        <v>342</v>
      </c>
      <c r="AU83" s="624"/>
      <c r="AV83" s="624"/>
      <c r="AW83" s="624"/>
      <c r="AX83" s="624"/>
      <c r="AY83" s="624"/>
      <c r="AZ83" s="624"/>
      <c r="BA83" s="624"/>
      <c r="BB83" s="624"/>
      <c r="BC83" s="624"/>
      <c r="BD83" s="624"/>
      <c r="BE83" s="624"/>
      <c r="BF83" s="624"/>
      <c r="BG83" s="624"/>
      <c r="BH83" s="624"/>
      <c r="BI83" s="624"/>
      <c r="BJ83" s="624"/>
      <c r="BK83" s="624"/>
      <c r="BL83" s="624"/>
      <c r="BM83" s="624"/>
      <c r="BN83" s="624"/>
      <c r="BO83" s="624"/>
      <c r="BP83" s="624"/>
      <c r="BQ83" s="624"/>
      <c r="BR83" s="624"/>
      <c r="BS83" s="600">
        <v>0.5</v>
      </c>
      <c r="BT83" s="600"/>
      <c r="BU83" s="600"/>
      <c r="BV83" s="600"/>
      <c r="BW83" s="601"/>
      <c r="BX83" s="636"/>
      <c r="BY83" s="637"/>
      <c r="BZ83" s="637"/>
      <c r="CA83" s="637"/>
      <c r="CB83" s="637"/>
      <c r="CC83" s="637"/>
      <c r="CD83" s="637"/>
      <c r="CE83" s="637"/>
      <c r="CF83" s="637"/>
      <c r="CG83" s="637"/>
      <c r="CH83" s="637"/>
      <c r="CI83" s="637"/>
      <c r="CJ83" s="637"/>
      <c r="CK83" s="637"/>
      <c r="CL83" s="637"/>
      <c r="CM83" s="637"/>
      <c r="CN83" s="637"/>
      <c r="CO83" s="637"/>
      <c r="CP83" s="637"/>
      <c r="CQ83" s="637"/>
      <c r="CR83" s="637"/>
      <c r="CS83" s="637"/>
      <c r="CT83" s="637"/>
      <c r="CU83" s="637"/>
      <c r="CV83" s="637"/>
      <c r="CW83" s="637"/>
      <c r="CX83" s="637"/>
      <c r="CY83" s="637"/>
      <c r="CZ83" s="637"/>
      <c r="DA83" s="626"/>
      <c r="DB83" s="626"/>
      <c r="DC83" s="626"/>
      <c r="DD83" s="626"/>
      <c r="DE83" s="626"/>
      <c r="DF83" s="626"/>
      <c r="DG83" s="626"/>
      <c r="DH83" s="627"/>
      <c r="DI83" s="535"/>
      <c r="DJ83" s="536"/>
      <c r="DK83" s="536"/>
      <c r="DL83" s="536"/>
      <c r="DM83" s="536"/>
      <c r="DN83" s="536"/>
      <c r="DO83" s="536"/>
      <c r="DP83" s="536"/>
      <c r="DQ83" s="536"/>
      <c r="DR83" s="536"/>
      <c r="DS83" s="536"/>
      <c r="DT83" s="536"/>
      <c r="DU83" s="536"/>
      <c r="DV83" s="536"/>
      <c r="DW83" s="536"/>
      <c r="DX83" s="536"/>
      <c r="DY83" s="536"/>
      <c r="DZ83" s="536"/>
      <c r="EA83" s="536"/>
      <c r="EB83" s="536"/>
      <c r="EC83" s="536"/>
      <c r="ED83" s="536"/>
      <c r="EE83" s="536"/>
      <c r="EF83" s="536"/>
      <c r="EG83" s="536"/>
      <c r="EH83" s="536"/>
      <c r="EI83" s="536"/>
      <c r="EJ83" s="536"/>
      <c r="EK83" s="536"/>
      <c r="EL83" s="536"/>
      <c r="EM83" s="536"/>
      <c r="EN83" s="536"/>
      <c r="EO83" s="536"/>
      <c r="EP83" s="536"/>
      <c r="EQ83" s="536"/>
      <c r="ER83" s="536"/>
      <c r="ES83" s="536"/>
      <c r="ET83" s="536"/>
      <c r="EU83" s="536"/>
      <c r="EV83" s="536"/>
      <c r="EW83" s="536"/>
      <c r="EX83" s="536"/>
      <c r="EY83" s="536"/>
      <c r="EZ83" s="536"/>
      <c r="FA83" s="536"/>
      <c r="FB83" s="536"/>
      <c r="FC83" s="536"/>
      <c r="FD83" s="536"/>
      <c r="FE83" s="536"/>
      <c r="FF83" s="537"/>
      <c r="FG83" s="332"/>
    </row>
    <row r="84" spans="1:163" ht="8.65" customHeight="1">
      <c r="A84" s="644" t="s">
        <v>364</v>
      </c>
      <c r="B84" s="645"/>
      <c r="C84" s="645"/>
      <c r="D84" s="645"/>
      <c r="E84" s="645"/>
      <c r="F84" s="645"/>
      <c r="G84" s="645"/>
      <c r="H84" s="645"/>
      <c r="I84" s="645"/>
      <c r="J84" s="645"/>
      <c r="K84" s="645"/>
      <c r="L84" s="645"/>
      <c r="M84" s="645"/>
      <c r="N84" s="645"/>
      <c r="O84" s="645"/>
      <c r="P84" s="645"/>
      <c r="Q84" s="645"/>
      <c r="R84" s="645"/>
      <c r="S84" s="645"/>
      <c r="T84" s="645"/>
      <c r="U84" s="645"/>
      <c r="V84" s="645"/>
      <c r="W84" s="645"/>
      <c r="X84" s="645"/>
      <c r="Y84" s="645"/>
      <c r="Z84" s="645"/>
      <c r="AA84" s="645"/>
      <c r="AB84" s="645"/>
      <c r="AC84" s="645"/>
      <c r="AD84" s="645"/>
      <c r="AE84" s="645"/>
      <c r="AF84" s="645"/>
      <c r="AG84" s="645"/>
      <c r="AH84" s="645"/>
      <c r="AI84" s="645"/>
      <c r="AJ84" s="645"/>
      <c r="AK84" s="645"/>
      <c r="AL84" s="645"/>
      <c r="AM84" s="645"/>
      <c r="AN84" s="645"/>
      <c r="AO84" s="645"/>
      <c r="AP84" s="645"/>
      <c r="AQ84" s="645"/>
      <c r="AR84" s="645"/>
      <c r="AS84" s="645"/>
      <c r="AT84" s="623"/>
      <c r="AU84" s="624"/>
      <c r="AV84" s="624"/>
      <c r="AW84" s="624"/>
      <c r="AX84" s="624"/>
      <c r="AY84" s="624"/>
      <c r="AZ84" s="624"/>
      <c r="BA84" s="624"/>
      <c r="BB84" s="624"/>
      <c r="BC84" s="624"/>
      <c r="BD84" s="624"/>
      <c r="BE84" s="624"/>
      <c r="BF84" s="624"/>
      <c r="BG84" s="624"/>
      <c r="BH84" s="624"/>
      <c r="BI84" s="624"/>
      <c r="BJ84" s="624"/>
      <c r="BK84" s="624"/>
      <c r="BL84" s="624"/>
      <c r="BM84" s="624"/>
      <c r="BN84" s="624"/>
      <c r="BO84" s="624"/>
      <c r="BP84" s="624"/>
      <c r="BQ84" s="624"/>
      <c r="BR84" s="624"/>
      <c r="BS84" s="600"/>
      <c r="BT84" s="600"/>
      <c r="BU84" s="600"/>
      <c r="BV84" s="600"/>
      <c r="BW84" s="601"/>
      <c r="BX84" s="636"/>
      <c r="BY84" s="637"/>
      <c r="BZ84" s="637"/>
      <c r="CA84" s="637"/>
      <c r="CB84" s="637"/>
      <c r="CC84" s="637"/>
      <c r="CD84" s="637"/>
      <c r="CE84" s="637"/>
      <c r="CF84" s="637"/>
      <c r="CG84" s="637"/>
      <c r="CH84" s="637"/>
      <c r="CI84" s="637"/>
      <c r="CJ84" s="637"/>
      <c r="CK84" s="637"/>
      <c r="CL84" s="637"/>
      <c r="CM84" s="637"/>
      <c r="CN84" s="637"/>
      <c r="CO84" s="637"/>
      <c r="CP84" s="637"/>
      <c r="CQ84" s="637"/>
      <c r="CR84" s="637"/>
      <c r="CS84" s="637"/>
      <c r="CT84" s="637"/>
      <c r="CU84" s="637"/>
      <c r="CV84" s="637"/>
      <c r="CW84" s="637"/>
      <c r="CX84" s="637"/>
      <c r="CY84" s="637"/>
      <c r="CZ84" s="637"/>
      <c r="DA84" s="626"/>
      <c r="DB84" s="626"/>
      <c r="DC84" s="626"/>
      <c r="DD84" s="626"/>
      <c r="DE84" s="626"/>
      <c r="DF84" s="626"/>
      <c r="DG84" s="626"/>
      <c r="DH84" s="627"/>
      <c r="DI84" s="535"/>
      <c r="DJ84" s="536"/>
      <c r="DK84" s="536"/>
      <c r="DL84" s="536"/>
      <c r="DM84" s="536"/>
      <c r="DN84" s="536"/>
      <c r="DO84" s="536"/>
      <c r="DP84" s="536"/>
      <c r="DQ84" s="536"/>
      <c r="DR84" s="536"/>
      <c r="DS84" s="536"/>
      <c r="DT84" s="536"/>
      <c r="DU84" s="536"/>
      <c r="DV84" s="536"/>
      <c r="DW84" s="536"/>
      <c r="DX84" s="536"/>
      <c r="DY84" s="536"/>
      <c r="DZ84" s="536"/>
      <c r="EA84" s="536"/>
      <c r="EB84" s="536"/>
      <c r="EC84" s="536"/>
      <c r="ED84" s="536"/>
      <c r="EE84" s="536"/>
      <c r="EF84" s="536"/>
      <c r="EG84" s="536"/>
      <c r="EH84" s="536"/>
      <c r="EI84" s="536"/>
      <c r="EJ84" s="536"/>
      <c r="EK84" s="536"/>
      <c r="EL84" s="536"/>
      <c r="EM84" s="536"/>
      <c r="EN84" s="536"/>
      <c r="EO84" s="536"/>
      <c r="EP84" s="536"/>
      <c r="EQ84" s="536"/>
      <c r="ER84" s="536"/>
      <c r="ES84" s="536"/>
      <c r="ET84" s="536"/>
      <c r="EU84" s="536"/>
      <c r="EV84" s="536"/>
      <c r="EW84" s="536"/>
      <c r="EX84" s="536"/>
      <c r="EY84" s="536"/>
      <c r="EZ84" s="536"/>
      <c r="FA84" s="536"/>
      <c r="FB84" s="536"/>
      <c r="FC84" s="536"/>
      <c r="FD84" s="536"/>
      <c r="FE84" s="536"/>
      <c r="FF84" s="537"/>
      <c r="FG84" s="332"/>
    </row>
    <row r="85" spans="1:163" ht="8.65" customHeight="1">
      <c r="A85" s="644"/>
      <c r="B85" s="645"/>
      <c r="C85" s="645"/>
      <c r="D85" s="645"/>
      <c r="E85" s="645"/>
      <c r="F85" s="645"/>
      <c r="G85" s="645"/>
      <c r="H85" s="645"/>
      <c r="I85" s="645"/>
      <c r="J85" s="645"/>
      <c r="K85" s="645"/>
      <c r="L85" s="645"/>
      <c r="M85" s="645"/>
      <c r="N85" s="645"/>
      <c r="O85" s="645"/>
      <c r="P85" s="645"/>
      <c r="Q85" s="645"/>
      <c r="R85" s="645"/>
      <c r="S85" s="645"/>
      <c r="T85" s="645"/>
      <c r="U85" s="645"/>
      <c r="V85" s="645"/>
      <c r="W85" s="645"/>
      <c r="X85" s="645"/>
      <c r="Y85" s="645"/>
      <c r="Z85" s="645"/>
      <c r="AA85" s="645"/>
      <c r="AB85" s="645"/>
      <c r="AC85" s="645"/>
      <c r="AD85" s="645"/>
      <c r="AE85" s="645"/>
      <c r="AF85" s="645"/>
      <c r="AG85" s="645"/>
      <c r="AH85" s="645"/>
      <c r="AI85" s="645"/>
      <c r="AJ85" s="645"/>
      <c r="AK85" s="645"/>
      <c r="AL85" s="645"/>
      <c r="AM85" s="645"/>
      <c r="AN85" s="645"/>
      <c r="AO85" s="645"/>
      <c r="AP85" s="645"/>
      <c r="AQ85" s="645"/>
      <c r="AR85" s="645"/>
      <c r="AS85" s="645"/>
      <c r="AT85" s="623" t="s">
        <v>344</v>
      </c>
      <c r="AU85" s="624"/>
      <c r="AV85" s="624"/>
      <c r="AW85" s="624"/>
      <c r="AX85" s="624"/>
      <c r="AY85" s="624"/>
      <c r="AZ85" s="624"/>
      <c r="BA85" s="624"/>
      <c r="BB85" s="624"/>
      <c r="BC85" s="624"/>
      <c r="BD85" s="624"/>
      <c r="BE85" s="624"/>
      <c r="BF85" s="624"/>
      <c r="BG85" s="624"/>
      <c r="BH85" s="624"/>
      <c r="BI85" s="624"/>
      <c r="BJ85" s="624"/>
      <c r="BK85" s="624"/>
      <c r="BL85" s="624"/>
      <c r="BM85" s="624"/>
      <c r="BN85" s="624"/>
      <c r="BO85" s="624"/>
      <c r="BP85" s="624"/>
      <c r="BQ85" s="624"/>
      <c r="BR85" s="624"/>
      <c r="BS85" s="600">
        <v>1.5</v>
      </c>
      <c r="BT85" s="600"/>
      <c r="BU85" s="600"/>
      <c r="BV85" s="600"/>
      <c r="BW85" s="601"/>
      <c r="BX85" s="636" t="s">
        <v>345</v>
      </c>
      <c r="BY85" s="637"/>
      <c r="BZ85" s="637"/>
      <c r="CA85" s="637"/>
      <c r="CB85" s="637"/>
      <c r="CC85" s="637"/>
      <c r="CD85" s="637"/>
      <c r="CE85" s="637"/>
      <c r="CF85" s="637"/>
      <c r="CG85" s="637"/>
      <c r="CH85" s="637"/>
      <c r="CI85" s="637"/>
      <c r="CJ85" s="637"/>
      <c r="CK85" s="637"/>
      <c r="CL85" s="637"/>
      <c r="CM85" s="637"/>
      <c r="CN85" s="637"/>
      <c r="CO85" s="637"/>
      <c r="CP85" s="637"/>
      <c r="CQ85" s="637"/>
      <c r="CR85" s="637"/>
      <c r="CS85" s="637"/>
      <c r="CT85" s="637"/>
      <c r="CU85" s="637"/>
      <c r="CV85" s="637"/>
      <c r="CW85" s="637"/>
      <c r="CX85" s="637"/>
      <c r="CY85" s="637"/>
      <c r="CZ85" s="637"/>
      <c r="DA85" s="626">
        <v>7.4999999999999997E-2</v>
      </c>
      <c r="DB85" s="626"/>
      <c r="DC85" s="626"/>
      <c r="DD85" s="626"/>
      <c r="DE85" s="626"/>
      <c r="DF85" s="626"/>
      <c r="DG85" s="626"/>
      <c r="DH85" s="627"/>
      <c r="DI85" s="602" t="s">
        <v>405</v>
      </c>
      <c r="DJ85" s="603"/>
      <c r="DK85" s="603"/>
      <c r="DL85" s="603"/>
      <c r="DM85" s="603"/>
      <c r="DN85" s="603"/>
      <c r="DO85" s="603"/>
      <c r="DP85" s="603"/>
      <c r="DQ85" s="603"/>
      <c r="DR85" s="603"/>
      <c r="DS85" s="603"/>
      <c r="DT85" s="603"/>
      <c r="DU85" s="603"/>
      <c r="DV85" s="603"/>
      <c r="DW85" s="603"/>
      <c r="DX85" s="603"/>
      <c r="DY85" s="603"/>
      <c r="DZ85" s="603"/>
      <c r="EA85" s="603"/>
      <c r="EB85" s="603"/>
      <c r="EC85" s="603"/>
      <c r="ED85" s="603"/>
      <c r="EE85" s="603"/>
      <c r="EF85" s="603"/>
      <c r="EG85" s="603"/>
      <c r="EH85" s="603"/>
      <c r="EI85" s="603"/>
      <c r="EJ85" s="603"/>
      <c r="EK85" s="603"/>
      <c r="EL85" s="603"/>
      <c r="EM85" s="603"/>
      <c r="EN85" s="603"/>
      <c r="EO85" s="603"/>
      <c r="EP85" s="603"/>
      <c r="EQ85" s="603"/>
      <c r="ER85" s="603"/>
      <c r="ES85" s="603"/>
      <c r="ET85" s="603"/>
      <c r="EU85" s="603"/>
      <c r="EV85" s="603"/>
      <c r="EW85" s="603"/>
      <c r="EX85" s="603"/>
      <c r="EY85" s="603"/>
      <c r="EZ85" s="603"/>
      <c r="FA85" s="603"/>
      <c r="FB85" s="603"/>
      <c r="FC85" s="603"/>
      <c r="FD85" s="603"/>
      <c r="FE85" s="603"/>
      <c r="FF85" s="604"/>
      <c r="FG85" s="332"/>
    </row>
    <row r="86" spans="1:163" ht="8.65" customHeight="1">
      <c r="A86" s="644" t="s">
        <v>390</v>
      </c>
      <c r="B86" s="645"/>
      <c r="C86" s="645"/>
      <c r="D86" s="645"/>
      <c r="E86" s="645"/>
      <c r="F86" s="645"/>
      <c r="G86" s="645"/>
      <c r="H86" s="645"/>
      <c r="I86" s="645"/>
      <c r="J86" s="645"/>
      <c r="K86" s="645"/>
      <c r="L86" s="645"/>
      <c r="M86" s="645"/>
      <c r="N86" s="645"/>
      <c r="O86" s="645"/>
      <c r="P86" s="645"/>
      <c r="Q86" s="645"/>
      <c r="R86" s="645"/>
      <c r="S86" s="645"/>
      <c r="T86" s="645"/>
      <c r="U86" s="645"/>
      <c r="V86" s="645"/>
      <c r="W86" s="645"/>
      <c r="X86" s="645"/>
      <c r="Y86" s="645"/>
      <c r="Z86" s="645"/>
      <c r="AA86" s="645"/>
      <c r="AB86" s="645"/>
      <c r="AC86" s="645"/>
      <c r="AD86" s="645"/>
      <c r="AE86" s="645"/>
      <c r="AF86" s="645"/>
      <c r="AG86" s="645"/>
      <c r="AH86" s="645"/>
      <c r="AI86" s="645"/>
      <c r="AJ86" s="645"/>
      <c r="AK86" s="645"/>
      <c r="AL86" s="645"/>
      <c r="AM86" s="645"/>
      <c r="AN86" s="645"/>
      <c r="AO86" s="645"/>
      <c r="AP86" s="645"/>
      <c r="AQ86" s="645"/>
      <c r="AR86" s="645"/>
      <c r="AS86" s="645"/>
      <c r="AT86" s="623"/>
      <c r="AU86" s="624"/>
      <c r="AV86" s="624"/>
      <c r="AW86" s="624"/>
      <c r="AX86" s="624"/>
      <c r="AY86" s="624"/>
      <c r="AZ86" s="624"/>
      <c r="BA86" s="624"/>
      <c r="BB86" s="624"/>
      <c r="BC86" s="624"/>
      <c r="BD86" s="624"/>
      <c r="BE86" s="624"/>
      <c r="BF86" s="624"/>
      <c r="BG86" s="624"/>
      <c r="BH86" s="624"/>
      <c r="BI86" s="624"/>
      <c r="BJ86" s="624"/>
      <c r="BK86" s="624"/>
      <c r="BL86" s="624"/>
      <c r="BM86" s="624"/>
      <c r="BN86" s="624"/>
      <c r="BO86" s="624"/>
      <c r="BP86" s="624"/>
      <c r="BQ86" s="624"/>
      <c r="BR86" s="624"/>
      <c r="BS86" s="600"/>
      <c r="BT86" s="600"/>
      <c r="BU86" s="600"/>
      <c r="BV86" s="600"/>
      <c r="BW86" s="601"/>
      <c r="BX86" s="636"/>
      <c r="BY86" s="637"/>
      <c r="BZ86" s="637"/>
      <c r="CA86" s="637"/>
      <c r="CB86" s="637"/>
      <c r="CC86" s="637"/>
      <c r="CD86" s="637"/>
      <c r="CE86" s="637"/>
      <c r="CF86" s="637"/>
      <c r="CG86" s="637"/>
      <c r="CH86" s="637"/>
      <c r="CI86" s="637"/>
      <c r="CJ86" s="637"/>
      <c r="CK86" s="637"/>
      <c r="CL86" s="637"/>
      <c r="CM86" s="637"/>
      <c r="CN86" s="637"/>
      <c r="CO86" s="637"/>
      <c r="CP86" s="637"/>
      <c r="CQ86" s="637"/>
      <c r="CR86" s="637"/>
      <c r="CS86" s="637"/>
      <c r="CT86" s="637"/>
      <c r="CU86" s="637"/>
      <c r="CV86" s="637"/>
      <c r="CW86" s="637"/>
      <c r="CX86" s="637"/>
      <c r="CY86" s="637"/>
      <c r="CZ86" s="637"/>
      <c r="DA86" s="626"/>
      <c r="DB86" s="626"/>
      <c r="DC86" s="626"/>
      <c r="DD86" s="626"/>
      <c r="DE86" s="626"/>
      <c r="DF86" s="626"/>
      <c r="DG86" s="626"/>
      <c r="DH86" s="627"/>
      <c r="DI86" s="605"/>
      <c r="DJ86" s="603"/>
      <c r="DK86" s="603"/>
      <c r="DL86" s="603"/>
      <c r="DM86" s="603"/>
      <c r="DN86" s="603"/>
      <c r="DO86" s="603"/>
      <c r="DP86" s="603"/>
      <c r="DQ86" s="603"/>
      <c r="DR86" s="603"/>
      <c r="DS86" s="603"/>
      <c r="DT86" s="603"/>
      <c r="DU86" s="603"/>
      <c r="DV86" s="603"/>
      <c r="DW86" s="603"/>
      <c r="DX86" s="603"/>
      <c r="DY86" s="603"/>
      <c r="DZ86" s="603"/>
      <c r="EA86" s="603"/>
      <c r="EB86" s="603"/>
      <c r="EC86" s="603"/>
      <c r="ED86" s="603"/>
      <c r="EE86" s="603"/>
      <c r="EF86" s="603"/>
      <c r="EG86" s="603"/>
      <c r="EH86" s="603"/>
      <c r="EI86" s="603"/>
      <c r="EJ86" s="603"/>
      <c r="EK86" s="603"/>
      <c r="EL86" s="603"/>
      <c r="EM86" s="603"/>
      <c r="EN86" s="603"/>
      <c r="EO86" s="603"/>
      <c r="EP86" s="603"/>
      <c r="EQ86" s="603"/>
      <c r="ER86" s="603"/>
      <c r="ES86" s="603"/>
      <c r="ET86" s="603"/>
      <c r="EU86" s="603"/>
      <c r="EV86" s="603"/>
      <c r="EW86" s="603"/>
      <c r="EX86" s="603"/>
      <c r="EY86" s="603"/>
      <c r="EZ86" s="603"/>
      <c r="FA86" s="603"/>
      <c r="FB86" s="603"/>
      <c r="FC86" s="603"/>
      <c r="FD86" s="603"/>
      <c r="FE86" s="603"/>
      <c r="FF86" s="604"/>
      <c r="FG86" s="332"/>
    </row>
    <row r="87" spans="1:163" ht="8.65" customHeight="1">
      <c r="A87" s="644"/>
      <c r="B87" s="645"/>
      <c r="C87" s="645"/>
      <c r="D87" s="645"/>
      <c r="E87" s="645"/>
      <c r="F87" s="645"/>
      <c r="G87" s="645"/>
      <c r="H87" s="645"/>
      <c r="I87" s="645"/>
      <c r="J87" s="645"/>
      <c r="K87" s="645"/>
      <c r="L87" s="645"/>
      <c r="M87" s="645"/>
      <c r="N87" s="645"/>
      <c r="O87" s="645"/>
      <c r="P87" s="645"/>
      <c r="Q87" s="645"/>
      <c r="R87" s="645"/>
      <c r="S87" s="645"/>
      <c r="T87" s="645"/>
      <c r="U87" s="645"/>
      <c r="V87" s="645"/>
      <c r="W87" s="645"/>
      <c r="X87" s="645"/>
      <c r="Y87" s="645"/>
      <c r="Z87" s="645"/>
      <c r="AA87" s="645"/>
      <c r="AB87" s="645"/>
      <c r="AC87" s="645"/>
      <c r="AD87" s="645"/>
      <c r="AE87" s="645"/>
      <c r="AF87" s="645"/>
      <c r="AG87" s="645"/>
      <c r="AH87" s="645"/>
      <c r="AI87" s="645"/>
      <c r="AJ87" s="645"/>
      <c r="AK87" s="645"/>
      <c r="AL87" s="645"/>
      <c r="AM87" s="645"/>
      <c r="AN87" s="645"/>
      <c r="AO87" s="645"/>
      <c r="AP87" s="645"/>
      <c r="AQ87" s="645"/>
      <c r="AR87" s="645"/>
      <c r="AS87" s="645"/>
      <c r="AT87" s="623" t="s">
        <v>347</v>
      </c>
      <c r="AU87" s="624"/>
      <c r="AV87" s="624"/>
      <c r="AW87" s="624"/>
      <c r="AX87" s="624"/>
      <c r="AY87" s="624"/>
      <c r="AZ87" s="624"/>
      <c r="BA87" s="624"/>
      <c r="BB87" s="624"/>
      <c r="BC87" s="624"/>
      <c r="BD87" s="624"/>
      <c r="BE87" s="624"/>
      <c r="BF87" s="624"/>
      <c r="BG87" s="624"/>
      <c r="BH87" s="624"/>
      <c r="BI87" s="624"/>
      <c r="BJ87" s="624"/>
      <c r="BK87" s="624"/>
      <c r="BL87" s="624"/>
      <c r="BM87" s="624"/>
      <c r="BN87" s="624"/>
      <c r="BO87" s="624"/>
      <c r="BP87" s="624"/>
      <c r="BQ87" s="624"/>
      <c r="BR87" s="624"/>
      <c r="BS87" s="600">
        <v>0.5</v>
      </c>
      <c r="BT87" s="600"/>
      <c r="BU87" s="600"/>
      <c r="BV87" s="600"/>
      <c r="BW87" s="601"/>
      <c r="BX87" s="636"/>
      <c r="BY87" s="637"/>
      <c r="BZ87" s="637"/>
      <c r="CA87" s="637"/>
      <c r="CB87" s="637"/>
      <c r="CC87" s="637"/>
      <c r="CD87" s="637"/>
      <c r="CE87" s="637"/>
      <c r="CF87" s="637"/>
      <c r="CG87" s="637"/>
      <c r="CH87" s="637"/>
      <c r="CI87" s="637"/>
      <c r="CJ87" s="637"/>
      <c r="CK87" s="637"/>
      <c r="CL87" s="637"/>
      <c r="CM87" s="637"/>
      <c r="CN87" s="637"/>
      <c r="CO87" s="637"/>
      <c r="CP87" s="637"/>
      <c r="CQ87" s="637"/>
      <c r="CR87" s="637"/>
      <c r="CS87" s="637"/>
      <c r="CT87" s="637"/>
      <c r="CU87" s="637"/>
      <c r="CV87" s="637"/>
      <c r="CW87" s="637"/>
      <c r="CX87" s="637"/>
      <c r="CY87" s="637"/>
      <c r="CZ87" s="637"/>
      <c r="DA87" s="626"/>
      <c r="DB87" s="626"/>
      <c r="DC87" s="626"/>
      <c r="DD87" s="626"/>
      <c r="DE87" s="626"/>
      <c r="DF87" s="626"/>
      <c r="DG87" s="626"/>
      <c r="DH87" s="627"/>
      <c r="DI87" s="605"/>
      <c r="DJ87" s="603"/>
      <c r="DK87" s="603"/>
      <c r="DL87" s="603"/>
      <c r="DM87" s="603"/>
      <c r="DN87" s="603"/>
      <c r="DO87" s="603"/>
      <c r="DP87" s="603"/>
      <c r="DQ87" s="603"/>
      <c r="DR87" s="603"/>
      <c r="DS87" s="603"/>
      <c r="DT87" s="603"/>
      <c r="DU87" s="603"/>
      <c r="DV87" s="603"/>
      <c r="DW87" s="603"/>
      <c r="DX87" s="603"/>
      <c r="DY87" s="603"/>
      <c r="DZ87" s="603"/>
      <c r="EA87" s="603"/>
      <c r="EB87" s="603"/>
      <c r="EC87" s="603"/>
      <c r="ED87" s="603"/>
      <c r="EE87" s="603"/>
      <c r="EF87" s="603"/>
      <c r="EG87" s="603"/>
      <c r="EH87" s="603"/>
      <c r="EI87" s="603"/>
      <c r="EJ87" s="603"/>
      <c r="EK87" s="603"/>
      <c r="EL87" s="603"/>
      <c r="EM87" s="603"/>
      <c r="EN87" s="603"/>
      <c r="EO87" s="603"/>
      <c r="EP87" s="603"/>
      <c r="EQ87" s="603"/>
      <c r="ER87" s="603"/>
      <c r="ES87" s="603"/>
      <c r="ET87" s="603"/>
      <c r="EU87" s="603"/>
      <c r="EV87" s="603"/>
      <c r="EW87" s="603"/>
      <c r="EX87" s="603"/>
      <c r="EY87" s="603"/>
      <c r="EZ87" s="603"/>
      <c r="FA87" s="603"/>
      <c r="FB87" s="603"/>
      <c r="FC87" s="603"/>
      <c r="FD87" s="603"/>
      <c r="FE87" s="603"/>
      <c r="FF87" s="604"/>
      <c r="FG87" s="332"/>
    </row>
    <row r="88" spans="1:163" ht="8.65" customHeight="1">
      <c r="A88" s="646" t="s">
        <v>337</v>
      </c>
      <c r="B88" s="647"/>
      <c r="C88" s="647"/>
      <c r="D88" s="647"/>
      <c r="E88" s="647"/>
      <c r="F88" s="647"/>
      <c r="G88" s="647"/>
      <c r="H88" s="647"/>
      <c r="I88" s="647"/>
      <c r="J88" s="647"/>
      <c r="K88" s="647"/>
      <c r="L88" s="647"/>
      <c r="M88" s="647"/>
      <c r="N88" s="647"/>
      <c r="O88" s="647"/>
      <c r="P88" s="647"/>
      <c r="Q88" s="647"/>
      <c r="R88" s="647"/>
      <c r="S88" s="647"/>
      <c r="T88" s="647"/>
      <c r="U88" s="647"/>
      <c r="V88" s="647"/>
      <c r="W88" s="647"/>
      <c r="X88" s="647"/>
      <c r="Y88" s="647"/>
      <c r="Z88" s="647"/>
      <c r="AA88" s="647"/>
      <c r="AB88" s="647"/>
      <c r="AC88" s="647"/>
      <c r="AD88" s="647"/>
      <c r="AE88" s="647"/>
      <c r="AF88" s="647"/>
      <c r="AG88" s="647"/>
      <c r="AH88" s="647"/>
      <c r="AI88" s="647"/>
      <c r="AJ88" s="647"/>
      <c r="AK88" s="647"/>
      <c r="AL88" s="647"/>
      <c r="AM88" s="647"/>
      <c r="AN88" s="647"/>
      <c r="AO88" s="647"/>
      <c r="AP88" s="647"/>
      <c r="AQ88" s="647"/>
      <c r="AR88" s="647"/>
      <c r="AS88" s="647"/>
      <c r="AT88" s="623"/>
      <c r="AU88" s="624"/>
      <c r="AV88" s="624"/>
      <c r="AW88" s="624"/>
      <c r="AX88" s="624"/>
      <c r="AY88" s="624"/>
      <c r="AZ88" s="624"/>
      <c r="BA88" s="624"/>
      <c r="BB88" s="624"/>
      <c r="BC88" s="624"/>
      <c r="BD88" s="624"/>
      <c r="BE88" s="624"/>
      <c r="BF88" s="624"/>
      <c r="BG88" s="624"/>
      <c r="BH88" s="624"/>
      <c r="BI88" s="624"/>
      <c r="BJ88" s="624"/>
      <c r="BK88" s="624"/>
      <c r="BL88" s="624"/>
      <c r="BM88" s="624"/>
      <c r="BN88" s="624"/>
      <c r="BO88" s="624"/>
      <c r="BP88" s="624"/>
      <c r="BQ88" s="624"/>
      <c r="BR88" s="624"/>
      <c r="BS88" s="600"/>
      <c r="BT88" s="600"/>
      <c r="BU88" s="600"/>
      <c r="BV88" s="600"/>
      <c r="BW88" s="601"/>
      <c r="BX88" s="636" t="s">
        <v>439</v>
      </c>
      <c r="BY88" s="637"/>
      <c r="BZ88" s="637"/>
      <c r="CA88" s="637"/>
      <c r="CB88" s="637"/>
      <c r="CC88" s="637"/>
      <c r="CD88" s="637"/>
      <c r="CE88" s="637"/>
      <c r="CF88" s="637"/>
      <c r="CG88" s="637"/>
      <c r="CH88" s="637"/>
      <c r="CI88" s="637"/>
      <c r="CJ88" s="637"/>
      <c r="CK88" s="637"/>
      <c r="CL88" s="637"/>
      <c r="CM88" s="637"/>
      <c r="CN88" s="637"/>
      <c r="CO88" s="637"/>
      <c r="CP88" s="637"/>
      <c r="CQ88" s="637"/>
      <c r="CR88" s="637"/>
      <c r="CS88" s="637"/>
      <c r="CT88" s="637"/>
      <c r="CU88" s="637"/>
      <c r="CV88" s="637"/>
      <c r="CW88" s="637"/>
      <c r="CX88" s="637"/>
      <c r="CY88" s="637"/>
      <c r="CZ88" s="637"/>
      <c r="DA88" s="626">
        <v>7.0999999999999994E-2</v>
      </c>
      <c r="DB88" s="626"/>
      <c r="DC88" s="626"/>
      <c r="DD88" s="626"/>
      <c r="DE88" s="626"/>
      <c r="DF88" s="626"/>
      <c r="DG88" s="626"/>
      <c r="DH88" s="627"/>
      <c r="DI88" s="602" t="s">
        <v>406</v>
      </c>
      <c r="DJ88" s="603"/>
      <c r="DK88" s="603"/>
      <c r="DL88" s="603"/>
      <c r="DM88" s="603"/>
      <c r="DN88" s="603"/>
      <c r="DO88" s="603"/>
      <c r="DP88" s="603"/>
      <c r="DQ88" s="603"/>
      <c r="DR88" s="603"/>
      <c r="DS88" s="603"/>
      <c r="DT88" s="603"/>
      <c r="DU88" s="603"/>
      <c r="DV88" s="603"/>
      <c r="DW88" s="603"/>
      <c r="DX88" s="603"/>
      <c r="DY88" s="603"/>
      <c r="DZ88" s="603"/>
      <c r="EA88" s="603"/>
      <c r="EB88" s="603"/>
      <c r="EC88" s="603"/>
      <c r="ED88" s="603"/>
      <c r="EE88" s="603"/>
      <c r="EF88" s="603"/>
      <c r="EG88" s="603"/>
      <c r="EH88" s="603"/>
      <c r="EI88" s="603"/>
      <c r="EJ88" s="603"/>
      <c r="EK88" s="603"/>
      <c r="EL88" s="603"/>
      <c r="EM88" s="603"/>
      <c r="EN88" s="603"/>
      <c r="EO88" s="603"/>
      <c r="EP88" s="603"/>
      <c r="EQ88" s="603"/>
      <c r="ER88" s="603"/>
      <c r="ES88" s="603"/>
      <c r="ET88" s="603"/>
      <c r="EU88" s="603"/>
      <c r="EV88" s="603"/>
      <c r="EW88" s="603"/>
      <c r="EX88" s="603"/>
      <c r="EY88" s="603"/>
      <c r="EZ88" s="603"/>
      <c r="FA88" s="603"/>
      <c r="FB88" s="603"/>
      <c r="FC88" s="603"/>
      <c r="FD88" s="603"/>
      <c r="FE88" s="603"/>
      <c r="FF88" s="604"/>
      <c r="FG88" s="332"/>
    </row>
    <row r="89" spans="1:163" ht="8.65" customHeight="1" thickBot="1">
      <c r="A89" s="648"/>
      <c r="B89" s="649"/>
      <c r="C89" s="649"/>
      <c r="D89" s="649"/>
      <c r="E89" s="649"/>
      <c r="F89" s="649"/>
      <c r="G89" s="649"/>
      <c r="H89" s="649"/>
      <c r="I89" s="649"/>
      <c r="J89" s="649"/>
      <c r="K89" s="649"/>
      <c r="L89" s="649"/>
      <c r="M89" s="649"/>
      <c r="N89" s="649"/>
      <c r="O89" s="649"/>
      <c r="P89" s="649"/>
      <c r="Q89" s="649"/>
      <c r="R89" s="649"/>
      <c r="S89" s="649"/>
      <c r="T89" s="649"/>
      <c r="U89" s="649"/>
      <c r="V89" s="649"/>
      <c r="W89" s="649"/>
      <c r="X89" s="649"/>
      <c r="Y89" s="649"/>
      <c r="Z89" s="649"/>
      <c r="AA89" s="649"/>
      <c r="AB89" s="649"/>
      <c r="AC89" s="649"/>
      <c r="AD89" s="649"/>
      <c r="AE89" s="649"/>
      <c r="AF89" s="649"/>
      <c r="AG89" s="649"/>
      <c r="AH89" s="649"/>
      <c r="AI89" s="649"/>
      <c r="AJ89" s="649"/>
      <c r="AK89" s="649"/>
      <c r="AL89" s="649"/>
      <c r="AM89" s="649"/>
      <c r="AN89" s="649"/>
      <c r="AO89" s="649"/>
      <c r="AP89" s="649"/>
      <c r="AQ89" s="649"/>
      <c r="AR89" s="649"/>
      <c r="AS89" s="649"/>
      <c r="AT89" s="623" t="s">
        <v>349</v>
      </c>
      <c r="AU89" s="624"/>
      <c r="AV89" s="624"/>
      <c r="AW89" s="624"/>
      <c r="AX89" s="624"/>
      <c r="AY89" s="624"/>
      <c r="AZ89" s="624"/>
      <c r="BA89" s="624"/>
      <c r="BB89" s="624"/>
      <c r="BC89" s="624"/>
      <c r="BD89" s="624"/>
      <c r="BE89" s="624"/>
      <c r="BF89" s="624"/>
      <c r="BG89" s="624"/>
      <c r="BH89" s="624"/>
      <c r="BI89" s="624"/>
      <c r="BJ89" s="624"/>
      <c r="BK89" s="624"/>
      <c r="BL89" s="624"/>
      <c r="BM89" s="624"/>
      <c r="BN89" s="624"/>
      <c r="BO89" s="624"/>
      <c r="BP89" s="624"/>
      <c r="BQ89" s="624"/>
      <c r="BR89" s="624"/>
      <c r="BS89" s="600">
        <v>1.8</v>
      </c>
      <c r="BT89" s="600"/>
      <c r="BU89" s="600"/>
      <c r="BV89" s="600"/>
      <c r="BW89" s="601"/>
      <c r="BX89" s="636"/>
      <c r="BY89" s="637"/>
      <c r="BZ89" s="637"/>
      <c r="CA89" s="637"/>
      <c r="CB89" s="637"/>
      <c r="CC89" s="637"/>
      <c r="CD89" s="637"/>
      <c r="CE89" s="637"/>
      <c r="CF89" s="637"/>
      <c r="CG89" s="637"/>
      <c r="CH89" s="637"/>
      <c r="CI89" s="637"/>
      <c r="CJ89" s="637"/>
      <c r="CK89" s="637"/>
      <c r="CL89" s="637"/>
      <c r="CM89" s="637"/>
      <c r="CN89" s="637"/>
      <c r="CO89" s="637"/>
      <c r="CP89" s="637"/>
      <c r="CQ89" s="637"/>
      <c r="CR89" s="637"/>
      <c r="CS89" s="637"/>
      <c r="CT89" s="637"/>
      <c r="CU89" s="637"/>
      <c r="CV89" s="637"/>
      <c r="CW89" s="637"/>
      <c r="CX89" s="637"/>
      <c r="CY89" s="637"/>
      <c r="CZ89" s="637"/>
      <c r="DA89" s="626"/>
      <c r="DB89" s="626"/>
      <c r="DC89" s="626"/>
      <c r="DD89" s="626"/>
      <c r="DE89" s="626"/>
      <c r="DF89" s="626"/>
      <c r="DG89" s="626"/>
      <c r="DH89" s="627"/>
      <c r="DI89" s="605"/>
      <c r="DJ89" s="603"/>
      <c r="DK89" s="603"/>
      <c r="DL89" s="603"/>
      <c r="DM89" s="603"/>
      <c r="DN89" s="603"/>
      <c r="DO89" s="603"/>
      <c r="DP89" s="603"/>
      <c r="DQ89" s="603"/>
      <c r="DR89" s="603"/>
      <c r="DS89" s="603"/>
      <c r="DT89" s="603"/>
      <c r="DU89" s="603"/>
      <c r="DV89" s="603"/>
      <c r="DW89" s="603"/>
      <c r="DX89" s="603"/>
      <c r="DY89" s="603"/>
      <c r="DZ89" s="603"/>
      <c r="EA89" s="603"/>
      <c r="EB89" s="603"/>
      <c r="EC89" s="603"/>
      <c r="ED89" s="603"/>
      <c r="EE89" s="603"/>
      <c r="EF89" s="603"/>
      <c r="EG89" s="603"/>
      <c r="EH89" s="603"/>
      <c r="EI89" s="603"/>
      <c r="EJ89" s="603"/>
      <c r="EK89" s="603"/>
      <c r="EL89" s="603"/>
      <c r="EM89" s="603"/>
      <c r="EN89" s="603"/>
      <c r="EO89" s="603"/>
      <c r="EP89" s="603"/>
      <c r="EQ89" s="603"/>
      <c r="ER89" s="603"/>
      <c r="ES89" s="603"/>
      <c r="ET89" s="603"/>
      <c r="EU89" s="603"/>
      <c r="EV89" s="603"/>
      <c r="EW89" s="603"/>
      <c r="EX89" s="603"/>
      <c r="EY89" s="603"/>
      <c r="EZ89" s="603"/>
      <c r="FA89" s="603"/>
      <c r="FB89" s="603"/>
      <c r="FC89" s="603"/>
      <c r="FD89" s="603"/>
      <c r="FE89" s="603"/>
      <c r="FF89" s="604"/>
      <c r="FG89" s="332"/>
    </row>
    <row r="90" spans="1:163" ht="8.65" customHeight="1">
      <c r="A90" s="638" t="s">
        <v>361</v>
      </c>
      <c r="B90" s="639"/>
      <c r="C90" s="639"/>
      <c r="D90" s="639"/>
      <c r="E90" s="639"/>
      <c r="F90" s="639"/>
      <c r="G90" s="639"/>
      <c r="H90" s="639"/>
      <c r="I90" s="639"/>
      <c r="J90" s="639"/>
      <c r="K90" s="639"/>
      <c r="L90" s="639"/>
      <c r="M90" s="639"/>
      <c r="N90" s="639"/>
      <c r="O90" s="639"/>
      <c r="P90" s="639"/>
      <c r="Q90" s="639"/>
      <c r="R90" s="639"/>
      <c r="S90" s="639"/>
      <c r="T90" s="639"/>
      <c r="U90" s="639"/>
      <c r="V90" s="639"/>
      <c r="W90" s="639"/>
      <c r="X90" s="639"/>
      <c r="Y90" s="639"/>
      <c r="Z90" s="639"/>
      <c r="AA90" s="639"/>
      <c r="AB90" s="639"/>
      <c r="AC90" s="639"/>
      <c r="AD90" s="639"/>
      <c r="AE90" s="639"/>
      <c r="AF90" s="639"/>
      <c r="AG90" s="639"/>
      <c r="AH90" s="639"/>
      <c r="AI90" s="639"/>
      <c r="AJ90" s="639"/>
      <c r="AK90" s="639"/>
      <c r="AL90" s="639"/>
      <c r="AM90" s="639"/>
      <c r="AN90" s="639"/>
      <c r="AO90" s="639"/>
      <c r="AP90" s="639"/>
      <c r="AQ90" s="639"/>
      <c r="AR90" s="639"/>
      <c r="AS90" s="640"/>
      <c r="AT90" s="623"/>
      <c r="AU90" s="624"/>
      <c r="AV90" s="624"/>
      <c r="AW90" s="624"/>
      <c r="AX90" s="624"/>
      <c r="AY90" s="624"/>
      <c r="AZ90" s="624"/>
      <c r="BA90" s="624"/>
      <c r="BB90" s="624"/>
      <c r="BC90" s="624"/>
      <c r="BD90" s="624"/>
      <c r="BE90" s="624"/>
      <c r="BF90" s="624"/>
      <c r="BG90" s="624"/>
      <c r="BH90" s="624"/>
      <c r="BI90" s="624"/>
      <c r="BJ90" s="624"/>
      <c r="BK90" s="624"/>
      <c r="BL90" s="624"/>
      <c r="BM90" s="624"/>
      <c r="BN90" s="624"/>
      <c r="BO90" s="624"/>
      <c r="BP90" s="624"/>
      <c r="BQ90" s="624"/>
      <c r="BR90" s="624"/>
      <c r="BS90" s="600"/>
      <c r="BT90" s="600"/>
      <c r="BU90" s="600"/>
      <c r="BV90" s="600"/>
      <c r="BW90" s="601"/>
      <c r="BX90" s="636"/>
      <c r="BY90" s="637"/>
      <c r="BZ90" s="637"/>
      <c r="CA90" s="637"/>
      <c r="CB90" s="637"/>
      <c r="CC90" s="637"/>
      <c r="CD90" s="637"/>
      <c r="CE90" s="637"/>
      <c r="CF90" s="637"/>
      <c r="CG90" s="637"/>
      <c r="CH90" s="637"/>
      <c r="CI90" s="637"/>
      <c r="CJ90" s="637"/>
      <c r="CK90" s="637"/>
      <c r="CL90" s="637"/>
      <c r="CM90" s="637"/>
      <c r="CN90" s="637"/>
      <c r="CO90" s="637"/>
      <c r="CP90" s="637"/>
      <c r="CQ90" s="637"/>
      <c r="CR90" s="637"/>
      <c r="CS90" s="637"/>
      <c r="CT90" s="637"/>
      <c r="CU90" s="637"/>
      <c r="CV90" s="637"/>
      <c r="CW90" s="637"/>
      <c r="CX90" s="637"/>
      <c r="CY90" s="637"/>
      <c r="CZ90" s="637"/>
      <c r="DA90" s="626"/>
      <c r="DB90" s="626"/>
      <c r="DC90" s="626"/>
      <c r="DD90" s="626"/>
      <c r="DE90" s="626"/>
      <c r="DF90" s="626"/>
      <c r="DG90" s="626"/>
      <c r="DH90" s="627"/>
      <c r="DI90" s="605"/>
      <c r="DJ90" s="603"/>
      <c r="DK90" s="603"/>
      <c r="DL90" s="603"/>
      <c r="DM90" s="603"/>
      <c r="DN90" s="603"/>
      <c r="DO90" s="603"/>
      <c r="DP90" s="603"/>
      <c r="DQ90" s="603"/>
      <c r="DR90" s="603"/>
      <c r="DS90" s="603"/>
      <c r="DT90" s="603"/>
      <c r="DU90" s="603"/>
      <c r="DV90" s="603"/>
      <c r="DW90" s="603"/>
      <c r="DX90" s="603"/>
      <c r="DY90" s="603"/>
      <c r="DZ90" s="603"/>
      <c r="EA90" s="603"/>
      <c r="EB90" s="603"/>
      <c r="EC90" s="603"/>
      <c r="ED90" s="603"/>
      <c r="EE90" s="603"/>
      <c r="EF90" s="603"/>
      <c r="EG90" s="603"/>
      <c r="EH90" s="603"/>
      <c r="EI90" s="603"/>
      <c r="EJ90" s="603"/>
      <c r="EK90" s="603"/>
      <c r="EL90" s="603"/>
      <c r="EM90" s="603"/>
      <c r="EN90" s="603"/>
      <c r="EO90" s="603"/>
      <c r="EP90" s="603"/>
      <c r="EQ90" s="603"/>
      <c r="ER90" s="603"/>
      <c r="ES90" s="603"/>
      <c r="ET90" s="603"/>
      <c r="EU90" s="603"/>
      <c r="EV90" s="603"/>
      <c r="EW90" s="603"/>
      <c r="EX90" s="603"/>
      <c r="EY90" s="603"/>
      <c r="EZ90" s="603"/>
      <c r="FA90" s="603"/>
      <c r="FB90" s="603"/>
      <c r="FC90" s="603"/>
      <c r="FD90" s="603"/>
      <c r="FE90" s="603"/>
      <c r="FF90" s="604"/>
      <c r="FG90" s="332"/>
    </row>
    <row r="91" spans="1:163" ht="8.65" customHeight="1">
      <c r="A91" s="638"/>
      <c r="B91" s="639"/>
      <c r="C91" s="639"/>
      <c r="D91" s="639"/>
      <c r="E91" s="639"/>
      <c r="F91" s="639"/>
      <c r="G91" s="639"/>
      <c r="H91" s="639"/>
      <c r="I91" s="639"/>
      <c r="J91" s="639"/>
      <c r="K91" s="639"/>
      <c r="L91" s="639"/>
      <c r="M91" s="639"/>
      <c r="N91" s="639"/>
      <c r="O91" s="639"/>
      <c r="P91" s="639"/>
      <c r="Q91" s="639"/>
      <c r="R91" s="639"/>
      <c r="S91" s="639"/>
      <c r="T91" s="639"/>
      <c r="U91" s="639"/>
      <c r="V91" s="639"/>
      <c r="W91" s="639"/>
      <c r="X91" s="639"/>
      <c r="Y91" s="639"/>
      <c r="Z91" s="639"/>
      <c r="AA91" s="639"/>
      <c r="AB91" s="639"/>
      <c r="AC91" s="639"/>
      <c r="AD91" s="639"/>
      <c r="AE91" s="639"/>
      <c r="AF91" s="639"/>
      <c r="AG91" s="639"/>
      <c r="AH91" s="639"/>
      <c r="AI91" s="639"/>
      <c r="AJ91" s="639"/>
      <c r="AK91" s="639"/>
      <c r="AL91" s="639"/>
      <c r="AM91" s="639"/>
      <c r="AN91" s="639"/>
      <c r="AO91" s="639"/>
      <c r="AP91" s="639"/>
      <c r="AQ91" s="639"/>
      <c r="AR91" s="639"/>
      <c r="AS91" s="640"/>
      <c r="AT91" s="623" t="s">
        <v>351</v>
      </c>
      <c r="AU91" s="624"/>
      <c r="AV91" s="624"/>
      <c r="AW91" s="624"/>
      <c r="AX91" s="624"/>
      <c r="AY91" s="624"/>
      <c r="AZ91" s="624"/>
      <c r="BA91" s="624"/>
      <c r="BB91" s="624"/>
      <c r="BC91" s="624"/>
      <c r="BD91" s="624"/>
      <c r="BE91" s="624"/>
      <c r="BF91" s="624"/>
      <c r="BG91" s="624"/>
      <c r="BH91" s="624"/>
      <c r="BI91" s="624"/>
      <c r="BJ91" s="624"/>
      <c r="BK91" s="624"/>
      <c r="BL91" s="624"/>
      <c r="BM91" s="624"/>
      <c r="BN91" s="624"/>
      <c r="BO91" s="624"/>
      <c r="BP91" s="624"/>
      <c r="BQ91" s="624"/>
      <c r="BR91" s="624"/>
      <c r="BS91" s="600">
        <v>0.8</v>
      </c>
      <c r="BT91" s="600"/>
      <c r="BU91" s="600"/>
      <c r="BV91" s="600"/>
      <c r="BW91" s="601"/>
      <c r="BX91" s="636" t="s">
        <v>441</v>
      </c>
      <c r="BY91" s="637"/>
      <c r="BZ91" s="637"/>
      <c r="CA91" s="637"/>
      <c r="CB91" s="637"/>
      <c r="CC91" s="637"/>
      <c r="CD91" s="637"/>
      <c r="CE91" s="637"/>
      <c r="CF91" s="637"/>
      <c r="CG91" s="637"/>
      <c r="CH91" s="637"/>
      <c r="CI91" s="637"/>
      <c r="CJ91" s="637"/>
      <c r="CK91" s="637"/>
      <c r="CL91" s="637"/>
      <c r="CM91" s="637"/>
      <c r="CN91" s="637"/>
      <c r="CO91" s="637"/>
      <c r="CP91" s="637"/>
      <c r="CQ91" s="637"/>
      <c r="CR91" s="637"/>
      <c r="CS91" s="637"/>
      <c r="CT91" s="637"/>
      <c r="CU91" s="637"/>
      <c r="CV91" s="637"/>
      <c r="CW91" s="637"/>
      <c r="CX91" s="637"/>
      <c r="CY91" s="637"/>
      <c r="CZ91" s="637"/>
      <c r="DA91" s="626">
        <v>6.8000000000000005E-2</v>
      </c>
      <c r="DB91" s="626"/>
      <c r="DC91" s="626"/>
      <c r="DD91" s="626"/>
      <c r="DE91" s="626"/>
      <c r="DF91" s="626"/>
      <c r="DG91" s="626"/>
      <c r="DH91" s="627"/>
      <c r="DI91" s="602" t="s">
        <v>407</v>
      </c>
      <c r="DJ91" s="603"/>
      <c r="DK91" s="603"/>
      <c r="DL91" s="603"/>
      <c r="DM91" s="603"/>
      <c r="DN91" s="603"/>
      <c r="DO91" s="603"/>
      <c r="DP91" s="603"/>
      <c r="DQ91" s="603"/>
      <c r="DR91" s="603"/>
      <c r="DS91" s="603"/>
      <c r="DT91" s="603"/>
      <c r="DU91" s="603"/>
      <c r="DV91" s="603"/>
      <c r="DW91" s="603"/>
      <c r="DX91" s="603"/>
      <c r="DY91" s="603"/>
      <c r="DZ91" s="603"/>
      <c r="EA91" s="603"/>
      <c r="EB91" s="603"/>
      <c r="EC91" s="603"/>
      <c r="ED91" s="603"/>
      <c r="EE91" s="603"/>
      <c r="EF91" s="603"/>
      <c r="EG91" s="603"/>
      <c r="EH91" s="603"/>
      <c r="EI91" s="603"/>
      <c r="EJ91" s="603"/>
      <c r="EK91" s="603"/>
      <c r="EL91" s="603"/>
      <c r="EM91" s="603"/>
      <c r="EN91" s="603"/>
      <c r="EO91" s="603"/>
      <c r="EP91" s="603"/>
      <c r="EQ91" s="603"/>
      <c r="ER91" s="603"/>
      <c r="ES91" s="603"/>
      <c r="ET91" s="603"/>
      <c r="EU91" s="603"/>
      <c r="EV91" s="603"/>
      <c r="EW91" s="603"/>
      <c r="EX91" s="603"/>
      <c r="EY91" s="603"/>
      <c r="EZ91" s="603"/>
      <c r="FA91" s="603"/>
      <c r="FB91" s="603"/>
      <c r="FC91" s="603"/>
      <c r="FD91" s="603"/>
      <c r="FE91" s="603"/>
      <c r="FF91" s="604"/>
      <c r="FG91" s="332"/>
    </row>
    <row r="92" spans="1:163" ht="8.65" customHeight="1">
      <c r="A92" s="638"/>
      <c r="B92" s="639"/>
      <c r="C92" s="639"/>
      <c r="D92" s="639"/>
      <c r="E92" s="639"/>
      <c r="F92" s="639"/>
      <c r="G92" s="639"/>
      <c r="H92" s="639"/>
      <c r="I92" s="639"/>
      <c r="J92" s="639"/>
      <c r="K92" s="639"/>
      <c r="L92" s="639"/>
      <c r="M92" s="639"/>
      <c r="N92" s="639"/>
      <c r="O92" s="639"/>
      <c r="P92" s="639"/>
      <c r="Q92" s="639"/>
      <c r="R92" s="639"/>
      <c r="S92" s="639"/>
      <c r="T92" s="639"/>
      <c r="U92" s="639"/>
      <c r="V92" s="639"/>
      <c r="W92" s="639"/>
      <c r="X92" s="639"/>
      <c r="Y92" s="639"/>
      <c r="Z92" s="639"/>
      <c r="AA92" s="639"/>
      <c r="AB92" s="639"/>
      <c r="AC92" s="639"/>
      <c r="AD92" s="639"/>
      <c r="AE92" s="639"/>
      <c r="AF92" s="639"/>
      <c r="AG92" s="639"/>
      <c r="AH92" s="639"/>
      <c r="AI92" s="639"/>
      <c r="AJ92" s="639"/>
      <c r="AK92" s="639"/>
      <c r="AL92" s="639"/>
      <c r="AM92" s="639"/>
      <c r="AN92" s="639"/>
      <c r="AO92" s="639"/>
      <c r="AP92" s="639"/>
      <c r="AQ92" s="639"/>
      <c r="AR92" s="639"/>
      <c r="AS92" s="640"/>
      <c r="AT92" s="623"/>
      <c r="AU92" s="624"/>
      <c r="AV92" s="624"/>
      <c r="AW92" s="624"/>
      <c r="AX92" s="624"/>
      <c r="AY92" s="624"/>
      <c r="AZ92" s="624"/>
      <c r="BA92" s="624"/>
      <c r="BB92" s="624"/>
      <c r="BC92" s="624"/>
      <c r="BD92" s="624"/>
      <c r="BE92" s="624"/>
      <c r="BF92" s="624"/>
      <c r="BG92" s="624"/>
      <c r="BH92" s="624"/>
      <c r="BI92" s="624"/>
      <c r="BJ92" s="624"/>
      <c r="BK92" s="624"/>
      <c r="BL92" s="624"/>
      <c r="BM92" s="624"/>
      <c r="BN92" s="624"/>
      <c r="BO92" s="624"/>
      <c r="BP92" s="624"/>
      <c r="BQ92" s="624"/>
      <c r="BR92" s="624"/>
      <c r="BS92" s="600"/>
      <c r="BT92" s="600"/>
      <c r="BU92" s="600"/>
      <c r="BV92" s="600"/>
      <c r="BW92" s="601"/>
      <c r="BX92" s="636"/>
      <c r="BY92" s="637"/>
      <c r="BZ92" s="637"/>
      <c r="CA92" s="637"/>
      <c r="CB92" s="637"/>
      <c r="CC92" s="637"/>
      <c r="CD92" s="637"/>
      <c r="CE92" s="637"/>
      <c r="CF92" s="637"/>
      <c r="CG92" s="637"/>
      <c r="CH92" s="637"/>
      <c r="CI92" s="637"/>
      <c r="CJ92" s="637"/>
      <c r="CK92" s="637"/>
      <c r="CL92" s="637"/>
      <c r="CM92" s="637"/>
      <c r="CN92" s="637"/>
      <c r="CO92" s="637"/>
      <c r="CP92" s="637"/>
      <c r="CQ92" s="637"/>
      <c r="CR92" s="637"/>
      <c r="CS92" s="637"/>
      <c r="CT92" s="637"/>
      <c r="CU92" s="637"/>
      <c r="CV92" s="637"/>
      <c r="CW92" s="637"/>
      <c r="CX92" s="637"/>
      <c r="CY92" s="637"/>
      <c r="CZ92" s="637"/>
      <c r="DA92" s="626"/>
      <c r="DB92" s="626"/>
      <c r="DC92" s="626"/>
      <c r="DD92" s="626"/>
      <c r="DE92" s="626"/>
      <c r="DF92" s="626"/>
      <c r="DG92" s="626"/>
      <c r="DH92" s="627"/>
      <c r="DI92" s="605"/>
      <c r="DJ92" s="603"/>
      <c r="DK92" s="603"/>
      <c r="DL92" s="603"/>
      <c r="DM92" s="603"/>
      <c r="DN92" s="603"/>
      <c r="DO92" s="603"/>
      <c r="DP92" s="603"/>
      <c r="DQ92" s="603"/>
      <c r="DR92" s="603"/>
      <c r="DS92" s="603"/>
      <c r="DT92" s="603"/>
      <c r="DU92" s="603"/>
      <c r="DV92" s="603"/>
      <c r="DW92" s="603"/>
      <c r="DX92" s="603"/>
      <c r="DY92" s="603"/>
      <c r="DZ92" s="603"/>
      <c r="EA92" s="603"/>
      <c r="EB92" s="603"/>
      <c r="EC92" s="603"/>
      <c r="ED92" s="603"/>
      <c r="EE92" s="603"/>
      <c r="EF92" s="603"/>
      <c r="EG92" s="603"/>
      <c r="EH92" s="603"/>
      <c r="EI92" s="603"/>
      <c r="EJ92" s="603"/>
      <c r="EK92" s="603"/>
      <c r="EL92" s="603"/>
      <c r="EM92" s="603"/>
      <c r="EN92" s="603"/>
      <c r="EO92" s="603"/>
      <c r="EP92" s="603"/>
      <c r="EQ92" s="603"/>
      <c r="ER92" s="603"/>
      <c r="ES92" s="603"/>
      <c r="ET92" s="603"/>
      <c r="EU92" s="603"/>
      <c r="EV92" s="603"/>
      <c r="EW92" s="603"/>
      <c r="EX92" s="603"/>
      <c r="EY92" s="603"/>
      <c r="EZ92" s="603"/>
      <c r="FA92" s="603"/>
      <c r="FB92" s="603"/>
      <c r="FC92" s="603"/>
      <c r="FD92" s="603"/>
      <c r="FE92" s="603"/>
      <c r="FF92" s="604"/>
      <c r="FG92" s="332"/>
    </row>
    <row r="93" spans="1:163" ht="8.65" customHeight="1">
      <c r="A93" s="641"/>
      <c r="B93" s="642"/>
      <c r="C93" s="642"/>
      <c r="D93" s="642"/>
      <c r="E93" s="642"/>
      <c r="F93" s="642"/>
      <c r="G93" s="642"/>
      <c r="H93" s="642"/>
      <c r="I93" s="642"/>
      <c r="J93" s="642"/>
      <c r="K93" s="642"/>
      <c r="L93" s="642"/>
      <c r="M93" s="642"/>
      <c r="N93" s="642"/>
      <c r="O93" s="642"/>
      <c r="P93" s="642"/>
      <c r="Q93" s="642"/>
      <c r="R93" s="642"/>
      <c r="S93" s="642"/>
      <c r="T93" s="642"/>
      <c r="U93" s="642"/>
      <c r="V93" s="642"/>
      <c r="W93" s="642"/>
      <c r="X93" s="642"/>
      <c r="Y93" s="642"/>
      <c r="Z93" s="642"/>
      <c r="AA93" s="642"/>
      <c r="AB93" s="642"/>
      <c r="AC93" s="642"/>
      <c r="AD93" s="642"/>
      <c r="AE93" s="642"/>
      <c r="AF93" s="642"/>
      <c r="AG93" s="642"/>
      <c r="AH93" s="642"/>
      <c r="AI93" s="642"/>
      <c r="AJ93" s="642"/>
      <c r="AK93" s="642"/>
      <c r="AL93" s="642"/>
      <c r="AM93" s="642"/>
      <c r="AN93" s="642"/>
      <c r="AO93" s="642"/>
      <c r="AP93" s="642"/>
      <c r="AQ93" s="642"/>
      <c r="AR93" s="642"/>
      <c r="AS93" s="643"/>
      <c r="AT93" s="623" t="s">
        <v>352</v>
      </c>
      <c r="AU93" s="624"/>
      <c r="AV93" s="624"/>
      <c r="AW93" s="624"/>
      <c r="AX93" s="624"/>
      <c r="AY93" s="624"/>
      <c r="AZ93" s="624"/>
      <c r="BA93" s="624"/>
      <c r="BB93" s="624"/>
      <c r="BC93" s="624"/>
      <c r="BD93" s="624"/>
      <c r="BE93" s="624"/>
      <c r="BF93" s="624"/>
      <c r="BG93" s="624"/>
      <c r="BH93" s="624"/>
      <c r="BI93" s="624"/>
      <c r="BJ93" s="624"/>
      <c r="BK93" s="624"/>
      <c r="BL93" s="624"/>
      <c r="BM93" s="624"/>
      <c r="BN93" s="624"/>
      <c r="BO93" s="624"/>
      <c r="BP93" s="624"/>
      <c r="BQ93" s="624"/>
      <c r="BR93" s="624"/>
      <c r="BS93" s="600">
        <v>1.1000000000000001</v>
      </c>
      <c r="BT93" s="600"/>
      <c r="BU93" s="600"/>
      <c r="BV93" s="600"/>
      <c r="BW93" s="601"/>
      <c r="BX93" s="636"/>
      <c r="BY93" s="637"/>
      <c r="BZ93" s="637"/>
      <c r="CA93" s="637"/>
      <c r="CB93" s="637"/>
      <c r="CC93" s="637"/>
      <c r="CD93" s="637"/>
      <c r="CE93" s="637"/>
      <c r="CF93" s="637"/>
      <c r="CG93" s="637"/>
      <c r="CH93" s="637"/>
      <c r="CI93" s="637"/>
      <c r="CJ93" s="637"/>
      <c r="CK93" s="637"/>
      <c r="CL93" s="637"/>
      <c r="CM93" s="637"/>
      <c r="CN93" s="637"/>
      <c r="CO93" s="637"/>
      <c r="CP93" s="637"/>
      <c r="CQ93" s="637"/>
      <c r="CR93" s="637"/>
      <c r="CS93" s="637"/>
      <c r="CT93" s="637"/>
      <c r="CU93" s="637"/>
      <c r="CV93" s="637"/>
      <c r="CW93" s="637"/>
      <c r="CX93" s="637"/>
      <c r="CY93" s="637"/>
      <c r="CZ93" s="637"/>
      <c r="DA93" s="626"/>
      <c r="DB93" s="626"/>
      <c r="DC93" s="626"/>
      <c r="DD93" s="626"/>
      <c r="DE93" s="626"/>
      <c r="DF93" s="626"/>
      <c r="DG93" s="626"/>
      <c r="DH93" s="627"/>
      <c r="DI93" s="605"/>
      <c r="DJ93" s="603"/>
      <c r="DK93" s="603"/>
      <c r="DL93" s="603"/>
      <c r="DM93" s="603"/>
      <c r="DN93" s="603"/>
      <c r="DO93" s="603"/>
      <c r="DP93" s="603"/>
      <c r="DQ93" s="603"/>
      <c r="DR93" s="603"/>
      <c r="DS93" s="603"/>
      <c r="DT93" s="603"/>
      <c r="DU93" s="603"/>
      <c r="DV93" s="603"/>
      <c r="DW93" s="603"/>
      <c r="DX93" s="603"/>
      <c r="DY93" s="603"/>
      <c r="DZ93" s="603"/>
      <c r="EA93" s="603"/>
      <c r="EB93" s="603"/>
      <c r="EC93" s="603"/>
      <c r="ED93" s="603"/>
      <c r="EE93" s="603"/>
      <c r="EF93" s="603"/>
      <c r="EG93" s="603"/>
      <c r="EH93" s="603"/>
      <c r="EI93" s="603"/>
      <c r="EJ93" s="603"/>
      <c r="EK93" s="603"/>
      <c r="EL93" s="603"/>
      <c r="EM93" s="603"/>
      <c r="EN93" s="603"/>
      <c r="EO93" s="603"/>
      <c r="EP93" s="603"/>
      <c r="EQ93" s="603"/>
      <c r="ER93" s="603"/>
      <c r="ES93" s="603"/>
      <c r="ET93" s="603"/>
      <c r="EU93" s="603"/>
      <c r="EV93" s="603"/>
      <c r="EW93" s="603"/>
      <c r="EX93" s="603"/>
      <c r="EY93" s="603"/>
      <c r="EZ93" s="603"/>
      <c r="FA93" s="603"/>
      <c r="FB93" s="603"/>
      <c r="FC93" s="603"/>
      <c r="FD93" s="603"/>
      <c r="FE93" s="603"/>
      <c r="FF93" s="604"/>
      <c r="FG93" s="332"/>
    </row>
    <row r="94" spans="1:163" ht="8.65" customHeight="1">
      <c r="A94" s="570" t="s">
        <v>468</v>
      </c>
      <c r="B94" s="571"/>
      <c r="C94" s="571"/>
      <c r="D94" s="571"/>
      <c r="E94" s="571"/>
      <c r="F94" s="571"/>
      <c r="G94" s="571"/>
      <c r="H94" s="571"/>
      <c r="I94" s="571"/>
      <c r="J94" s="571"/>
      <c r="K94" s="571"/>
      <c r="L94" s="571"/>
      <c r="M94" s="571"/>
      <c r="N94" s="628"/>
      <c r="O94" s="630" t="s">
        <v>366</v>
      </c>
      <c r="P94" s="631"/>
      <c r="Q94" s="631"/>
      <c r="R94" s="631"/>
      <c r="S94" s="631"/>
      <c r="T94" s="631"/>
      <c r="U94" s="631"/>
      <c r="V94" s="631"/>
      <c r="W94" s="631"/>
      <c r="X94" s="631"/>
      <c r="Y94" s="631"/>
      <c r="Z94" s="631"/>
      <c r="AA94" s="631"/>
      <c r="AB94" s="631"/>
      <c r="AC94" s="631"/>
      <c r="AD94" s="631"/>
      <c r="AE94" s="631"/>
      <c r="AF94" s="631"/>
      <c r="AG94" s="631"/>
      <c r="AH94" s="631"/>
      <c r="AI94" s="631"/>
      <c r="AJ94" s="631"/>
      <c r="AK94" s="631"/>
      <c r="AL94" s="631"/>
      <c r="AM94" s="631"/>
      <c r="AN94" s="631"/>
      <c r="AO94" s="631"/>
      <c r="AP94" s="631"/>
      <c r="AQ94" s="631"/>
      <c r="AR94" s="631"/>
      <c r="AS94" s="632"/>
      <c r="AT94" s="623"/>
      <c r="AU94" s="624"/>
      <c r="AV94" s="624"/>
      <c r="AW94" s="624"/>
      <c r="AX94" s="624"/>
      <c r="AY94" s="624"/>
      <c r="AZ94" s="624"/>
      <c r="BA94" s="624"/>
      <c r="BB94" s="624"/>
      <c r="BC94" s="624"/>
      <c r="BD94" s="624"/>
      <c r="BE94" s="624"/>
      <c r="BF94" s="624"/>
      <c r="BG94" s="624"/>
      <c r="BH94" s="624"/>
      <c r="BI94" s="624"/>
      <c r="BJ94" s="624"/>
      <c r="BK94" s="624"/>
      <c r="BL94" s="624"/>
      <c r="BM94" s="624"/>
      <c r="BN94" s="624"/>
      <c r="BO94" s="624"/>
      <c r="BP94" s="624"/>
      <c r="BQ94" s="624"/>
      <c r="BR94" s="624"/>
      <c r="BS94" s="600"/>
      <c r="BT94" s="600"/>
      <c r="BU94" s="600"/>
      <c r="BV94" s="600"/>
      <c r="BW94" s="601"/>
      <c r="BX94" s="636" t="s">
        <v>442</v>
      </c>
      <c r="BY94" s="637"/>
      <c r="BZ94" s="637"/>
      <c r="CA94" s="637"/>
      <c r="CB94" s="637"/>
      <c r="CC94" s="637"/>
      <c r="CD94" s="637"/>
      <c r="CE94" s="637"/>
      <c r="CF94" s="637"/>
      <c r="CG94" s="637"/>
      <c r="CH94" s="637"/>
      <c r="CI94" s="637"/>
      <c r="CJ94" s="637"/>
      <c r="CK94" s="637"/>
      <c r="CL94" s="637"/>
      <c r="CM94" s="637"/>
      <c r="CN94" s="637"/>
      <c r="CO94" s="637"/>
      <c r="CP94" s="637"/>
      <c r="CQ94" s="637"/>
      <c r="CR94" s="637"/>
      <c r="CS94" s="637"/>
      <c r="CT94" s="637"/>
      <c r="CU94" s="637"/>
      <c r="CV94" s="637"/>
      <c r="CW94" s="637"/>
      <c r="CX94" s="637"/>
      <c r="CY94" s="637"/>
      <c r="CZ94" s="637"/>
      <c r="DA94" s="626">
        <v>8.4000000000000005E-2</v>
      </c>
      <c r="DB94" s="626"/>
      <c r="DC94" s="626"/>
      <c r="DD94" s="626"/>
      <c r="DE94" s="626"/>
      <c r="DF94" s="626"/>
      <c r="DG94" s="626"/>
      <c r="DH94" s="627"/>
      <c r="DI94" s="602" t="s">
        <v>408</v>
      </c>
      <c r="DJ94" s="603"/>
      <c r="DK94" s="603"/>
      <c r="DL94" s="603"/>
      <c r="DM94" s="603"/>
      <c r="DN94" s="603"/>
      <c r="DO94" s="603"/>
      <c r="DP94" s="603"/>
      <c r="DQ94" s="603"/>
      <c r="DR94" s="603"/>
      <c r="DS94" s="603"/>
      <c r="DT94" s="603"/>
      <c r="DU94" s="603"/>
      <c r="DV94" s="603"/>
      <c r="DW94" s="603"/>
      <c r="DX94" s="603"/>
      <c r="DY94" s="603"/>
      <c r="DZ94" s="603"/>
      <c r="EA94" s="603"/>
      <c r="EB94" s="603"/>
      <c r="EC94" s="603"/>
      <c r="ED94" s="603"/>
      <c r="EE94" s="603"/>
      <c r="EF94" s="603"/>
      <c r="EG94" s="603"/>
      <c r="EH94" s="603"/>
      <c r="EI94" s="603"/>
      <c r="EJ94" s="603"/>
      <c r="EK94" s="603"/>
      <c r="EL94" s="603"/>
      <c r="EM94" s="603"/>
      <c r="EN94" s="603"/>
      <c r="EO94" s="603"/>
      <c r="EP94" s="603"/>
      <c r="EQ94" s="603"/>
      <c r="ER94" s="603"/>
      <c r="ES94" s="603"/>
      <c r="ET94" s="603"/>
      <c r="EU94" s="603"/>
      <c r="EV94" s="603"/>
      <c r="EW94" s="603"/>
      <c r="EX94" s="603"/>
      <c r="EY94" s="603"/>
      <c r="EZ94" s="603"/>
      <c r="FA94" s="603"/>
      <c r="FB94" s="603"/>
      <c r="FC94" s="603"/>
      <c r="FD94" s="603"/>
      <c r="FE94" s="603"/>
      <c r="FF94" s="604"/>
      <c r="FG94" s="332"/>
    </row>
    <row r="95" spans="1:163" ht="8.65" customHeight="1">
      <c r="A95" s="573"/>
      <c r="B95" s="574"/>
      <c r="C95" s="574"/>
      <c r="D95" s="574"/>
      <c r="E95" s="574"/>
      <c r="F95" s="574"/>
      <c r="G95" s="574"/>
      <c r="H95" s="574"/>
      <c r="I95" s="574"/>
      <c r="J95" s="574"/>
      <c r="K95" s="574"/>
      <c r="L95" s="574"/>
      <c r="M95" s="574"/>
      <c r="N95" s="629"/>
      <c r="O95" s="633"/>
      <c r="P95" s="634"/>
      <c r="Q95" s="634"/>
      <c r="R95" s="634"/>
      <c r="S95" s="634"/>
      <c r="T95" s="634"/>
      <c r="U95" s="634"/>
      <c r="V95" s="634"/>
      <c r="W95" s="634"/>
      <c r="X95" s="634"/>
      <c r="Y95" s="634"/>
      <c r="Z95" s="634"/>
      <c r="AA95" s="634"/>
      <c r="AB95" s="634"/>
      <c r="AC95" s="634"/>
      <c r="AD95" s="634"/>
      <c r="AE95" s="634"/>
      <c r="AF95" s="634"/>
      <c r="AG95" s="634"/>
      <c r="AH95" s="634"/>
      <c r="AI95" s="634"/>
      <c r="AJ95" s="634"/>
      <c r="AK95" s="634"/>
      <c r="AL95" s="634"/>
      <c r="AM95" s="634"/>
      <c r="AN95" s="634"/>
      <c r="AO95" s="634"/>
      <c r="AP95" s="634"/>
      <c r="AQ95" s="634"/>
      <c r="AR95" s="634"/>
      <c r="AS95" s="635"/>
      <c r="AT95" s="623" t="s">
        <v>353</v>
      </c>
      <c r="AU95" s="624"/>
      <c r="AV95" s="624"/>
      <c r="AW95" s="624"/>
      <c r="AX95" s="624"/>
      <c r="AY95" s="624"/>
      <c r="AZ95" s="624"/>
      <c r="BA95" s="624"/>
      <c r="BB95" s="624"/>
      <c r="BC95" s="624"/>
      <c r="BD95" s="624"/>
      <c r="BE95" s="624"/>
      <c r="BF95" s="624"/>
      <c r="BG95" s="624"/>
      <c r="BH95" s="624"/>
      <c r="BI95" s="624"/>
      <c r="BJ95" s="624"/>
      <c r="BK95" s="624"/>
      <c r="BL95" s="624"/>
      <c r="BM95" s="624"/>
      <c r="BN95" s="624"/>
      <c r="BO95" s="624"/>
      <c r="BP95" s="624"/>
      <c r="BQ95" s="624"/>
      <c r="BR95" s="624"/>
      <c r="BS95" s="600">
        <v>0.6</v>
      </c>
      <c r="BT95" s="600"/>
      <c r="BU95" s="600"/>
      <c r="BV95" s="600"/>
      <c r="BW95" s="601"/>
      <c r="BX95" s="636"/>
      <c r="BY95" s="637"/>
      <c r="BZ95" s="637"/>
      <c r="CA95" s="637"/>
      <c r="CB95" s="637"/>
      <c r="CC95" s="637"/>
      <c r="CD95" s="637"/>
      <c r="CE95" s="637"/>
      <c r="CF95" s="637"/>
      <c r="CG95" s="637"/>
      <c r="CH95" s="637"/>
      <c r="CI95" s="637"/>
      <c r="CJ95" s="637"/>
      <c r="CK95" s="637"/>
      <c r="CL95" s="637"/>
      <c r="CM95" s="637"/>
      <c r="CN95" s="637"/>
      <c r="CO95" s="637"/>
      <c r="CP95" s="637"/>
      <c r="CQ95" s="637"/>
      <c r="CR95" s="637"/>
      <c r="CS95" s="637"/>
      <c r="CT95" s="637"/>
      <c r="CU95" s="637"/>
      <c r="CV95" s="637"/>
      <c r="CW95" s="637"/>
      <c r="CX95" s="637"/>
      <c r="CY95" s="637"/>
      <c r="CZ95" s="637"/>
      <c r="DA95" s="626"/>
      <c r="DB95" s="626"/>
      <c r="DC95" s="626"/>
      <c r="DD95" s="626"/>
      <c r="DE95" s="626"/>
      <c r="DF95" s="626"/>
      <c r="DG95" s="626"/>
      <c r="DH95" s="627"/>
      <c r="DI95" s="605"/>
      <c r="DJ95" s="603"/>
      <c r="DK95" s="603"/>
      <c r="DL95" s="603"/>
      <c r="DM95" s="603"/>
      <c r="DN95" s="603"/>
      <c r="DO95" s="603"/>
      <c r="DP95" s="603"/>
      <c r="DQ95" s="603"/>
      <c r="DR95" s="603"/>
      <c r="DS95" s="603"/>
      <c r="DT95" s="603"/>
      <c r="DU95" s="603"/>
      <c r="DV95" s="603"/>
      <c r="DW95" s="603"/>
      <c r="DX95" s="603"/>
      <c r="DY95" s="603"/>
      <c r="DZ95" s="603"/>
      <c r="EA95" s="603"/>
      <c r="EB95" s="603"/>
      <c r="EC95" s="603"/>
      <c r="ED95" s="603"/>
      <c r="EE95" s="603"/>
      <c r="EF95" s="603"/>
      <c r="EG95" s="603"/>
      <c r="EH95" s="603"/>
      <c r="EI95" s="603"/>
      <c r="EJ95" s="603"/>
      <c r="EK95" s="603"/>
      <c r="EL95" s="603"/>
      <c r="EM95" s="603"/>
      <c r="EN95" s="603"/>
      <c r="EO95" s="603"/>
      <c r="EP95" s="603"/>
      <c r="EQ95" s="603"/>
      <c r="ER95" s="603"/>
      <c r="ES95" s="603"/>
      <c r="ET95" s="603"/>
      <c r="EU95" s="603"/>
      <c r="EV95" s="603"/>
      <c r="EW95" s="603"/>
      <c r="EX95" s="603"/>
      <c r="EY95" s="603"/>
      <c r="EZ95" s="603"/>
      <c r="FA95" s="603"/>
      <c r="FB95" s="603"/>
      <c r="FC95" s="603"/>
      <c r="FD95" s="603"/>
      <c r="FE95" s="603"/>
      <c r="FF95" s="604"/>
      <c r="FG95" s="332"/>
    </row>
    <row r="96" spans="1:163" ht="8.65" customHeight="1">
      <c r="A96" s="573"/>
      <c r="B96" s="574"/>
      <c r="C96" s="574"/>
      <c r="D96" s="574"/>
      <c r="E96" s="574"/>
      <c r="F96" s="574"/>
      <c r="G96" s="574"/>
      <c r="H96" s="574"/>
      <c r="I96" s="574"/>
      <c r="J96" s="574"/>
      <c r="K96" s="574"/>
      <c r="L96" s="574"/>
      <c r="M96" s="574"/>
      <c r="N96" s="629"/>
      <c r="O96" s="633"/>
      <c r="P96" s="634"/>
      <c r="Q96" s="634"/>
      <c r="R96" s="634"/>
      <c r="S96" s="634"/>
      <c r="T96" s="634"/>
      <c r="U96" s="634"/>
      <c r="V96" s="634"/>
      <c r="W96" s="634"/>
      <c r="X96" s="634"/>
      <c r="Y96" s="634"/>
      <c r="Z96" s="634"/>
      <c r="AA96" s="634"/>
      <c r="AB96" s="634"/>
      <c r="AC96" s="634"/>
      <c r="AD96" s="634"/>
      <c r="AE96" s="634"/>
      <c r="AF96" s="634"/>
      <c r="AG96" s="634"/>
      <c r="AH96" s="634"/>
      <c r="AI96" s="634"/>
      <c r="AJ96" s="634"/>
      <c r="AK96" s="634"/>
      <c r="AL96" s="634"/>
      <c r="AM96" s="634"/>
      <c r="AN96" s="634"/>
      <c r="AO96" s="634"/>
      <c r="AP96" s="634"/>
      <c r="AQ96" s="634"/>
      <c r="AR96" s="634"/>
      <c r="AS96" s="635"/>
      <c r="AT96" s="623"/>
      <c r="AU96" s="624"/>
      <c r="AV96" s="624"/>
      <c r="AW96" s="624"/>
      <c r="AX96" s="624"/>
      <c r="AY96" s="624"/>
      <c r="AZ96" s="624"/>
      <c r="BA96" s="624"/>
      <c r="BB96" s="624"/>
      <c r="BC96" s="624"/>
      <c r="BD96" s="624"/>
      <c r="BE96" s="624"/>
      <c r="BF96" s="624"/>
      <c r="BG96" s="624"/>
      <c r="BH96" s="624"/>
      <c r="BI96" s="624"/>
      <c r="BJ96" s="624"/>
      <c r="BK96" s="624"/>
      <c r="BL96" s="624"/>
      <c r="BM96" s="624"/>
      <c r="BN96" s="624"/>
      <c r="BO96" s="624"/>
      <c r="BP96" s="624"/>
      <c r="BQ96" s="624"/>
      <c r="BR96" s="624"/>
      <c r="BS96" s="600"/>
      <c r="BT96" s="600"/>
      <c r="BU96" s="600"/>
      <c r="BV96" s="600"/>
      <c r="BW96" s="601"/>
      <c r="BX96" s="636"/>
      <c r="BY96" s="637"/>
      <c r="BZ96" s="637"/>
      <c r="CA96" s="637"/>
      <c r="CB96" s="637"/>
      <c r="CC96" s="637"/>
      <c r="CD96" s="637"/>
      <c r="CE96" s="637"/>
      <c r="CF96" s="637"/>
      <c r="CG96" s="637"/>
      <c r="CH96" s="637"/>
      <c r="CI96" s="637"/>
      <c r="CJ96" s="637"/>
      <c r="CK96" s="637"/>
      <c r="CL96" s="637"/>
      <c r="CM96" s="637"/>
      <c r="CN96" s="637"/>
      <c r="CO96" s="637"/>
      <c r="CP96" s="637"/>
      <c r="CQ96" s="637"/>
      <c r="CR96" s="637"/>
      <c r="CS96" s="637"/>
      <c r="CT96" s="637"/>
      <c r="CU96" s="637"/>
      <c r="CV96" s="637"/>
      <c r="CW96" s="637"/>
      <c r="CX96" s="637"/>
      <c r="CY96" s="637"/>
      <c r="CZ96" s="637"/>
      <c r="DA96" s="626"/>
      <c r="DB96" s="626"/>
      <c r="DC96" s="626"/>
      <c r="DD96" s="626"/>
      <c r="DE96" s="626"/>
      <c r="DF96" s="626"/>
      <c r="DG96" s="626"/>
      <c r="DH96" s="627"/>
      <c r="DI96" s="605"/>
      <c r="DJ96" s="603"/>
      <c r="DK96" s="603"/>
      <c r="DL96" s="603"/>
      <c r="DM96" s="603"/>
      <c r="DN96" s="603"/>
      <c r="DO96" s="603"/>
      <c r="DP96" s="603"/>
      <c r="DQ96" s="603"/>
      <c r="DR96" s="603"/>
      <c r="DS96" s="603"/>
      <c r="DT96" s="603"/>
      <c r="DU96" s="603"/>
      <c r="DV96" s="603"/>
      <c r="DW96" s="603"/>
      <c r="DX96" s="603"/>
      <c r="DY96" s="603"/>
      <c r="DZ96" s="603"/>
      <c r="EA96" s="603"/>
      <c r="EB96" s="603"/>
      <c r="EC96" s="603"/>
      <c r="ED96" s="603"/>
      <c r="EE96" s="603"/>
      <c r="EF96" s="603"/>
      <c r="EG96" s="603"/>
      <c r="EH96" s="603"/>
      <c r="EI96" s="603"/>
      <c r="EJ96" s="603"/>
      <c r="EK96" s="603"/>
      <c r="EL96" s="603"/>
      <c r="EM96" s="603"/>
      <c r="EN96" s="603"/>
      <c r="EO96" s="603"/>
      <c r="EP96" s="603"/>
      <c r="EQ96" s="603"/>
      <c r="ER96" s="603"/>
      <c r="ES96" s="603"/>
      <c r="ET96" s="603"/>
      <c r="EU96" s="603"/>
      <c r="EV96" s="603"/>
      <c r="EW96" s="603"/>
      <c r="EX96" s="603"/>
      <c r="EY96" s="603"/>
      <c r="EZ96" s="603"/>
      <c r="FA96" s="603"/>
      <c r="FB96" s="603"/>
      <c r="FC96" s="603"/>
      <c r="FD96" s="603"/>
      <c r="FE96" s="603"/>
      <c r="FF96" s="604"/>
      <c r="FG96" s="332"/>
    </row>
    <row r="97" spans="1:163" ht="8.65" customHeight="1">
      <c r="A97" s="579" t="s">
        <v>368</v>
      </c>
      <c r="B97" s="580"/>
      <c r="C97" s="580"/>
      <c r="D97" s="580"/>
      <c r="E97" s="580"/>
      <c r="F97" s="580"/>
      <c r="G97" s="580"/>
      <c r="H97" s="580"/>
      <c r="I97" s="580"/>
      <c r="J97" s="580"/>
      <c r="K97" s="580"/>
      <c r="L97" s="580"/>
      <c r="M97" s="580"/>
      <c r="N97" s="581"/>
      <c r="O97" s="582" t="s">
        <v>470</v>
      </c>
      <c r="P97" s="583"/>
      <c r="Q97" s="583"/>
      <c r="R97" s="583"/>
      <c r="S97" s="583"/>
      <c r="T97" s="583"/>
      <c r="U97" s="583"/>
      <c r="V97" s="583"/>
      <c r="W97" s="583"/>
      <c r="X97" s="583"/>
      <c r="Y97" s="583"/>
      <c r="Z97" s="583"/>
      <c r="AA97" s="583"/>
      <c r="AB97" s="583"/>
      <c r="AC97" s="583"/>
      <c r="AD97" s="583"/>
      <c r="AE97" s="583"/>
      <c r="AF97" s="583"/>
      <c r="AG97" s="583"/>
      <c r="AH97" s="583"/>
      <c r="AI97" s="583"/>
      <c r="AJ97" s="583"/>
      <c r="AK97" s="583"/>
      <c r="AL97" s="583"/>
      <c r="AM97" s="583"/>
      <c r="AN97" s="583"/>
      <c r="AO97" s="583"/>
      <c r="AP97" s="583"/>
      <c r="AQ97" s="583"/>
      <c r="AR97" s="583"/>
      <c r="AS97" s="584"/>
      <c r="AT97" s="623" t="s">
        <v>354</v>
      </c>
      <c r="AU97" s="624"/>
      <c r="AV97" s="624"/>
      <c r="AW97" s="624"/>
      <c r="AX97" s="624"/>
      <c r="AY97" s="624"/>
      <c r="AZ97" s="624"/>
      <c r="BA97" s="624"/>
      <c r="BB97" s="624"/>
      <c r="BC97" s="624"/>
      <c r="BD97" s="624"/>
      <c r="BE97" s="624"/>
      <c r="BF97" s="624"/>
      <c r="BG97" s="624"/>
      <c r="BH97" s="624"/>
      <c r="BI97" s="624"/>
      <c r="BJ97" s="624"/>
      <c r="BK97" s="624"/>
      <c r="BL97" s="624"/>
      <c r="BM97" s="624"/>
      <c r="BN97" s="624"/>
      <c r="BO97" s="624"/>
      <c r="BP97" s="624"/>
      <c r="BQ97" s="624"/>
      <c r="BR97" s="624"/>
      <c r="BS97" s="600">
        <v>0.8</v>
      </c>
      <c r="BT97" s="600"/>
      <c r="BU97" s="600"/>
      <c r="BV97" s="600"/>
      <c r="BW97" s="601"/>
      <c r="BX97" s="551" t="s">
        <v>403</v>
      </c>
      <c r="BY97" s="625"/>
      <c r="BZ97" s="625"/>
      <c r="CA97" s="625"/>
      <c r="CB97" s="625"/>
      <c r="CC97" s="625"/>
      <c r="CD97" s="625"/>
      <c r="CE97" s="625"/>
      <c r="CF97" s="625"/>
      <c r="CG97" s="625"/>
      <c r="CH97" s="625"/>
      <c r="CI97" s="625"/>
      <c r="CJ97" s="625"/>
      <c r="CK97" s="625"/>
      <c r="CL97" s="625"/>
      <c r="CM97" s="625"/>
      <c r="CN97" s="625"/>
      <c r="CO97" s="625"/>
      <c r="CP97" s="625"/>
      <c r="CQ97" s="625"/>
      <c r="CR97" s="625"/>
      <c r="CS97" s="625"/>
      <c r="CT97" s="625"/>
      <c r="CU97" s="625"/>
      <c r="CV97" s="625"/>
      <c r="CW97" s="625"/>
      <c r="CX97" s="625"/>
      <c r="CY97" s="625"/>
      <c r="CZ97" s="625"/>
      <c r="DA97" s="625"/>
      <c r="DB97" s="625"/>
      <c r="DC97" s="625"/>
      <c r="DD97" s="625"/>
      <c r="DE97" s="625"/>
      <c r="DF97" s="625"/>
      <c r="DG97" s="625"/>
      <c r="DH97" s="553"/>
      <c r="DI97" s="612" t="s">
        <v>471</v>
      </c>
      <c r="DJ97" s="613"/>
      <c r="DK97" s="613"/>
      <c r="DL97" s="613"/>
      <c r="DM97" s="613"/>
      <c r="DN97" s="613"/>
      <c r="DO97" s="613"/>
      <c r="DP97" s="613"/>
      <c r="DQ97" s="613"/>
      <c r="DR97" s="613"/>
      <c r="DS97" s="613"/>
      <c r="DT97" s="613"/>
      <c r="DU97" s="613"/>
      <c r="DV97" s="613"/>
      <c r="DW97" s="613"/>
      <c r="DX97" s="613"/>
      <c r="DY97" s="613"/>
      <c r="DZ97" s="613"/>
      <c r="EA97" s="613"/>
      <c r="EB97" s="613"/>
      <c r="EC97" s="613"/>
      <c r="ED97" s="613"/>
      <c r="EE97" s="613"/>
      <c r="EF97" s="613"/>
      <c r="EG97" s="613"/>
      <c r="EH97" s="613"/>
      <c r="EI97" s="613"/>
      <c r="EJ97" s="613"/>
      <c r="EK97" s="613"/>
      <c r="EL97" s="613"/>
      <c r="EM97" s="613"/>
      <c r="EN97" s="613"/>
      <c r="EO97" s="613"/>
      <c r="EP97" s="613"/>
      <c r="EQ97" s="613"/>
      <c r="ER97" s="613"/>
      <c r="ES97" s="613"/>
      <c r="ET97" s="613"/>
      <c r="EU97" s="613"/>
      <c r="EV97" s="613"/>
      <c r="EW97" s="613"/>
      <c r="EX97" s="613"/>
      <c r="EY97" s="613"/>
      <c r="EZ97" s="613"/>
      <c r="FA97" s="613"/>
      <c r="FB97" s="613"/>
      <c r="FC97" s="613"/>
      <c r="FD97" s="613"/>
      <c r="FE97" s="613"/>
      <c r="FF97" s="614"/>
      <c r="FG97" s="332"/>
    </row>
    <row r="98" spans="1:163" ht="8.65" customHeight="1">
      <c r="A98" s="579"/>
      <c r="B98" s="580"/>
      <c r="C98" s="580"/>
      <c r="D98" s="580"/>
      <c r="E98" s="580"/>
      <c r="F98" s="580"/>
      <c r="G98" s="580"/>
      <c r="H98" s="580"/>
      <c r="I98" s="580"/>
      <c r="J98" s="580"/>
      <c r="K98" s="580"/>
      <c r="L98" s="580"/>
      <c r="M98" s="580"/>
      <c r="N98" s="581"/>
      <c r="O98" s="582"/>
      <c r="P98" s="583"/>
      <c r="Q98" s="583"/>
      <c r="R98" s="583"/>
      <c r="S98" s="583"/>
      <c r="T98" s="583"/>
      <c r="U98" s="583"/>
      <c r="V98" s="583"/>
      <c r="W98" s="583"/>
      <c r="X98" s="583"/>
      <c r="Y98" s="583"/>
      <c r="Z98" s="583"/>
      <c r="AA98" s="583"/>
      <c r="AB98" s="583"/>
      <c r="AC98" s="583"/>
      <c r="AD98" s="583"/>
      <c r="AE98" s="583"/>
      <c r="AF98" s="583"/>
      <c r="AG98" s="583"/>
      <c r="AH98" s="583"/>
      <c r="AI98" s="583"/>
      <c r="AJ98" s="583"/>
      <c r="AK98" s="583"/>
      <c r="AL98" s="583"/>
      <c r="AM98" s="583"/>
      <c r="AN98" s="583"/>
      <c r="AO98" s="583"/>
      <c r="AP98" s="583"/>
      <c r="AQ98" s="583"/>
      <c r="AR98" s="583"/>
      <c r="AS98" s="584"/>
      <c r="AT98" s="623"/>
      <c r="AU98" s="624"/>
      <c r="AV98" s="624"/>
      <c r="AW98" s="624"/>
      <c r="AX98" s="624"/>
      <c r="AY98" s="624"/>
      <c r="AZ98" s="624"/>
      <c r="BA98" s="624"/>
      <c r="BB98" s="624"/>
      <c r="BC98" s="624"/>
      <c r="BD98" s="624"/>
      <c r="BE98" s="624"/>
      <c r="BF98" s="624"/>
      <c r="BG98" s="624"/>
      <c r="BH98" s="624"/>
      <c r="BI98" s="624"/>
      <c r="BJ98" s="624"/>
      <c r="BK98" s="624"/>
      <c r="BL98" s="624"/>
      <c r="BM98" s="624"/>
      <c r="BN98" s="624"/>
      <c r="BO98" s="624"/>
      <c r="BP98" s="624"/>
      <c r="BQ98" s="624"/>
      <c r="BR98" s="624"/>
      <c r="BS98" s="600"/>
      <c r="BT98" s="600"/>
      <c r="BU98" s="600"/>
      <c r="BV98" s="600"/>
      <c r="BW98" s="601"/>
      <c r="BX98" s="551"/>
      <c r="BY98" s="625"/>
      <c r="BZ98" s="625"/>
      <c r="CA98" s="625"/>
      <c r="CB98" s="625"/>
      <c r="CC98" s="625"/>
      <c r="CD98" s="625"/>
      <c r="CE98" s="625"/>
      <c r="CF98" s="625"/>
      <c r="CG98" s="625"/>
      <c r="CH98" s="625"/>
      <c r="CI98" s="625"/>
      <c r="CJ98" s="625"/>
      <c r="CK98" s="625"/>
      <c r="CL98" s="625"/>
      <c r="CM98" s="625"/>
      <c r="CN98" s="625"/>
      <c r="CO98" s="625"/>
      <c r="CP98" s="625"/>
      <c r="CQ98" s="625"/>
      <c r="CR98" s="625"/>
      <c r="CS98" s="625"/>
      <c r="CT98" s="625"/>
      <c r="CU98" s="625"/>
      <c r="CV98" s="625"/>
      <c r="CW98" s="625"/>
      <c r="CX98" s="625"/>
      <c r="CY98" s="625"/>
      <c r="CZ98" s="625"/>
      <c r="DA98" s="625"/>
      <c r="DB98" s="625"/>
      <c r="DC98" s="625"/>
      <c r="DD98" s="625"/>
      <c r="DE98" s="625"/>
      <c r="DF98" s="625"/>
      <c r="DG98" s="625"/>
      <c r="DH98" s="553"/>
      <c r="DI98" s="612"/>
      <c r="DJ98" s="613"/>
      <c r="DK98" s="613"/>
      <c r="DL98" s="613"/>
      <c r="DM98" s="613"/>
      <c r="DN98" s="613"/>
      <c r="DO98" s="613"/>
      <c r="DP98" s="613"/>
      <c r="DQ98" s="613"/>
      <c r="DR98" s="613"/>
      <c r="DS98" s="613"/>
      <c r="DT98" s="613"/>
      <c r="DU98" s="613"/>
      <c r="DV98" s="613"/>
      <c r="DW98" s="613"/>
      <c r="DX98" s="613"/>
      <c r="DY98" s="613"/>
      <c r="DZ98" s="613"/>
      <c r="EA98" s="613"/>
      <c r="EB98" s="613"/>
      <c r="EC98" s="613"/>
      <c r="ED98" s="613"/>
      <c r="EE98" s="613"/>
      <c r="EF98" s="613"/>
      <c r="EG98" s="613"/>
      <c r="EH98" s="613"/>
      <c r="EI98" s="613"/>
      <c r="EJ98" s="613"/>
      <c r="EK98" s="613"/>
      <c r="EL98" s="613"/>
      <c r="EM98" s="613"/>
      <c r="EN98" s="613"/>
      <c r="EO98" s="613"/>
      <c r="EP98" s="613"/>
      <c r="EQ98" s="613"/>
      <c r="ER98" s="613"/>
      <c r="ES98" s="613"/>
      <c r="ET98" s="613"/>
      <c r="EU98" s="613"/>
      <c r="EV98" s="613"/>
      <c r="EW98" s="613"/>
      <c r="EX98" s="613"/>
      <c r="EY98" s="613"/>
      <c r="EZ98" s="613"/>
      <c r="FA98" s="613"/>
      <c r="FB98" s="613"/>
      <c r="FC98" s="613"/>
      <c r="FD98" s="613"/>
      <c r="FE98" s="613"/>
      <c r="FF98" s="614"/>
      <c r="FG98" s="332"/>
    </row>
    <row r="99" spans="1:163" ht="8.65" customHeight="1">
      <c r="A99" s="579"/>
      <c r="B99" s="580"/>
      <c r="C99" s="580"/>
      <c r="D99" s="580"/>
      <c r="E99" s="580"/>
      <c r="F99" s="580"/>
      <c r="G99" s="580"/>
      <c r="H99" s="580"/>
      <c r="I99" s="580"/>
      <c r="J99" s="580"/>
      <c r="K99" s="580"/>
      <c r="L99" s="580"/>
      <c r="M99" s="580"/>
      <c r="N99" s="581"/>
      <c r="O99" s="582"/>
      <c r="P99" s="583"/>
      <c r="Q99" s="583"/>
      <c r="R99" s="583"/>
      <c r="S99" s="583"/>
      <c r="T99" s="583"/>
      <c r="U99" s="583"/>
      <c r="V99" s="583"/>
      <c r="W99" s="583"/>
      <c r="X99" s="583"/>
      <c r="Y99" s="583"/>
      <c r="Z99" s="583"/>
      <c r="AA99" s="583"/>
      <c r="AB99" s="583"/>
      <c r="AC99" s="583"/>
      <c r="AD99" s="583"/>
      <c r="AE99" s="583"/>
      <c r="AF99" s="583"/>
      <c r="AG99" s="583"/>
      <c r="AH99" s="583"/>
      <c r="AI99" s="583"/>
      <c r="AJ99" s="583"/>
      <c r="AK99" s="583"/>
      <c r="AL99" s="583"/>
      <c r="AM99" s="583"/>
      <c r="AN99" s="583"/>
      <c r="AO99" s="583"/>
      <c r="AP99" s="583"/>
      <c r="AQ99" s="583"/>
      <c r="AR99" s="583"/>
      <c r="AS99" s="584"/>
      <c r="AT99" s="594" t="s">
        <v>355</v>
      </c>
      <c r="AU99" s="595"/>
      <c r="AV99" s="595"/>
      <c r="AW99" s="595"/>
      <c r="AX99" s="595"/>
      <c r="AY99" s="595"/>
      <c r="AZ99" s="595"/>
      <c r="BA99" s="595"/>
      <c r="BB99" s="595"/>
      <c r="BC99" s="595"/>
      <c r="BD99" s="595"/>
      <c r="BE99" s="595"/>
      <c r="BF99" s="595"/>
      <c r="BG99" s="595"/>
      <c r="BH99" s="595"/>
      <c r="BI99" s="595"/>
      <c r="BJ99" s="595"/>
      <c r="BK99" s="595"/>
      <c r="BL99" s="595"/>
      <c r="BM99" s="595"/>
      <c r="BN99" s="595"/>
      <c r="BO99" s="595"/>
      <c r="BP99" s="595"/>
      <c r="BQ99" s="595"/>
      <c r="BR99" s="596"/>
      <c r="BS99" s="600">
        <v>0.7</v>
      </c>
      <c r="BT99" s="600"/>
      <c r="BU99" s="600"/>
      <c r="BV99" s="600"/>
      <c r="BW99" s="601"/>
      <c r="BX99" s="615" t="s">
        <v>356</v>
      </c>
      <c r="BY99" s="616"/>
      <c r="BZ99" s="616"/>
      <c r="CA99" s="616"/>
      <c r="CB99" s="616"/>
      <c r="CC99" s="616"/>
      <c r="CD99" s="616"/>
      <c r="CE99" s="616"/>
      <c r="CF99" s="616"/>
      <c r="CG99" s="616"/>
      <c r="CH99" s="616"/>
      <c r="CI99" s="616"/>
      <c r="CJ99" s="616"/>
      <c r="CK99" s="616"/>
      <c r="CL99" s="616"/>
      <c r="CM99" s="616"/>
      <c r="CN99" s="616"/>
      <c r="CO99" s="616"/>
      <c r="CP99" s="616"/>
      <c r="CQ99" s="616"/>
      <c r="CR99" s="616"/>
      <c r="CS99" s="616"/>
      <c r="CT99" s="616"/>
      <c r="CU99" s="616"/>
      <c r="CV99" s="616"/>
      <c r="CW99" s="616"/>
      <c r="CX99" s="616"/>
      <c r="CY99" s="616"/>
      <c r="CZ99" s="616"/>
      <c r="DA99" s="616"/>
      <c r="DB99" s="616"/>
      <c r="DC99" s="616"/>
      <c r="DD99" s="616"/>
      <c r="DE99" s="616"/>
      <c r="DF99" s="616"/>
      <c r="DG99" s="616"/>
      <c r="DH99" s="617"/>
      <c r="DI99" s="612"/>
      <c r="DJ99" s="613"/>
      <c r="DK99" s="613"/>
      <c r="DL99" s="613"/>
      <c r="DM99" s="613"/>
      <c r="DN99" s="613"/>
      <c r="DO99" s="613"/>
      <c r="DP99" s="613"/>
      <c r="DQ99" s="613"/>
      <c r="DR99" s="613"/>
      <c r="DS99" s="613"/>
      <c r="DT99" s="613"/>
      <c r="DU99" s="613"/>
      <c r="DV99" s="613"/>
      <c r="DW99" s="613"/>
      <c r="DX99" s="613"/>
      <c r="DY99" s="613"/>
      <c r="DZ99" s="613"/>
      <c r="EA99" s="613"/>
      <c r="EB99" s="613"/>
      <c r="EC99" s="613"/>
      <c r="ED99" s="613"/>
      <c r="EE99" s="613"/>
      <c r="EF99" s="613"/>
      <c r="EG99" s="613"/>
      <c r="EH99" s="613"/>
      <c r="EI99" s="613"/>
      <c r="EJ99" s="613"/>
      <c r="EK99" s="613"/>
      <c r="EL99" s="613"/>
      <c r="EM99" s="613"/>
      <c r="EN99" s="613"/>
      <c r="EO99" s="613"/>
      <c r="EP99" s="613"/>
      <c r="EQ99" s="613"/>
      <c r="ER99" s="613"/>
      <c r="ES99" s="613"/>
      <c r="ET99" s="613"/>
      <c r="EU99" s="613"/>
      <c r="EV99" s="613"/>
      <c r="EW99" s="613"/>
      <c r="EX99" s="613"/>
      <c r="EY99" s="613"/>
      <c r="EZ99" s="613"/>
      <c r="FA99" s="613"/>
      <c r="FB99" s="613"/>
      <c r="FC99" s="613"/>
      <c r="FD99" s="613"/>
      <c r="FE99" s="613"/>
      <c r="FF99" s="614"/>
      <c r="FG99" s="332"/>
    </row>
    <row r="100" spans="1:163" ht="8.65" customHeight="1">
      <c r="A100" s="579" t="s">
        <v>372</v>
      </c>
      <c r="B100" s="580"/>
      <c r="C100" s="580"/>
      <c r="D100" s="580"/>
      <c r="E100" s="580"/>
      <c r="F100" s="580"/>
      <c r="G100" s="580"/>
      <c r="H100" s="580"/>
      <c r="I100" s="580"/>
      <c r="J100" s="580"/>
      <c r="K100" s="580"/>
      <c r="L100" s="580"/>
      <c r="M100" s="580"/>
      <c r="N100" s="581"/>
      <c r="O100" s="582" t="s">
        <v>472</v>
      </c>
      <c r="P100" s="583"/>
      <c r="Q100" s="583"/>
      <c r="R100" s="583"/>
      <c r="S100" s="583"/>
      <c r="T100" s="583"/>
      <c r="U100" s="583"/>
      <c r="V100" s="583"/>
      <c r="W100" s="583"/>
      <c r="X100" s="583"/>
      <c r="Y100" s="583"/>
      <c r="Z100" s="583"/>
      <c r="AA100" s="583"/>
      <c r="AB100" s="583"/>
      <c r="AC100" s="583"/>
      <c r="AD100" s="583"/>
      <c r="AE100" s="583"/>
      <c r="AF100" s="583"/>
      <c r="AG100" s="583"/>
      <c r="AH100" s="583"/>
      <c r="AI100" s="583"/>
      <c r="AJ100" s="583"/>
      <c r="AK100" s="583"/>
      <c r="AL100" s="583"/>
      <c r="AM100" s="583"/>
      <c r="AN100" s="583"/>
      <c r="AO100" s="583"/>
      <c r="AP100" s="583"/>
      <c r="AQ100" s="583"/>
      <c r="AR100" s="583"/>
      <c r="AS100" s="584"/>
      <c r="AT100" s="597"/>
      <c r="AU100" s="598"/>
      <c r="AV100" s="598"/>
      <c r="AW100" s="598"/>
      <c r="AX100" s="598"/>
      <c r="AY100" s="598"/>
      <c r="AZ100" s="598"/>
      <c r="BA100" s="598"/>
      <c r="BB100" s="598"/>
      <c r="BC100" s="598"/>
      <c r="BD100" s="598"/>
      <c r="BE100" s="598"/>
      <c r="BF100" s="598"/>
      <c r="BG100" s="598"/>
      <c r="BH100" s="598"/>
      <c r="BI100" s="598"/>
      <c r="BJ100" s="598"/>
      <c r="BK100" s="598"/>
      <c r="BL100" s="598"/>
      <c r="BM100" s="598"/>
      <c r="BN100" s="598"/>
      <c r="BO100" s="598"/>
      <c r="BP100" s="598"/>
      <c r="BQ100" s="598"/>
      <c r="BR100" s="599"/>
      <c r="BS100" s="600"/>
      <c r="BT100" s="600"/>
      <c r="BU100" s="600"/>
      <c r="BV100" s="600"/>
      <c r="BW100" s="601"/>
      <c r="BX100" s="615"/>
      <c r="BY100" s="616"/>
      <c r="BZ100" s="616"/>
      <c r="CA100" s="616"/>
      <c r="CB100" s="616"/>
      <c r="CC100" s="616"/>
      <c r="CD100" s="616"/>
      <c r="CE100" s="616"/>
      <c r="CF100" s="616"/>
      <c r="CG100" s="616"/>
      <c r="CH100" s="616"/>
      <c r="CI100" s="616"/>
      <c r="CJ100" s="616"/>
      <c r="CK100" s="616"/>
      <c r="CL100" s="616"/>
      <c r="CM100" s="616"/>
      <c r="CN100" s="616"/>
      <c r="CO100" s="616"/>
      <c r="CP100" s="616"/>
      <c r="CQ100" s="616"/>
      <c r="CR100" s="616"/>
      <c r="CS100" s="616"/>
      <c r="CT100" s="616"/>
      <c r="CU100" s="616"/>
      <c r="CV100" s="616"/>
      <c r="CW100" s="616"/>
      <c r="CX100" s="616"/>
      <c r="CY100" s="616"/>
      <c r="CZ100" s="616"/>
      <c r="DA100" s="616"/>
      <c r="DB100" s="616"/>
      <c r="DC100" s="616"/>
      <c r="DD100" s="616"/>
      <c r="DE100" s="616"/>
      <c r="DF100" s="616"/>
      <c r="DG100" s="616"/>
      <c r="DH100" s="617"/>
      <c r="DI100" s="618" t="s">
        <v>473</v>
      </c>
      <c r="DJ100" s="619"/>
      <c r="DK100" s="619"/>
      <c r="DL100" s="619"/>
      <c r="DM100" s="619"/>
      <c r="DN100" s="619"/>
      <c r="DO100" s="619"/>
      <c r="DP100" s="619"/>
      <c r="DQ100" s="619"/>
      <c r="DR100" s="619"/>
      <c r="DS100" s="619"/>
      <c r="DT100" s="619"/>
      <c r="DU100" s="619"/>
      <c r="DV100" s="619"/>
      <c r="DW100" s="619"/>
      <c r="DX100" s="619"/>
      <c r="DY100" s="619"/>
      <c r="DZ100" s="619"/>
      <c r="EA100" s="619"/>
      <c r="EB100" s="619"/>
      <c r="EC100" s="619"/>
      <c r="ED100" s="619"/>
      <c r="EE100" s="619"/>
      <c r="EF100" s="619"/>
      <c r="EG100" s="619"/>
      <c r="EH100" s="619"/>
      <c r="EI100" s="619"/>
      <c r="EJ100" s="619"/>
      <c r="EK100" s="619"/>
      <c r="EL100" s="619"/>
      <c r="EM100" s="619"/>
      <c r="EN100" s="619"/>
      <c r="EO100" s="619"/>
      <c r="EP100" s="619"/>
      <c r="EQ100" s="619"/>
      <c r="ER100" s="619"/>
      <c r="ES100" s="619"/>
      <c r="ET100" s="619"/>
      <c r="EU100" s="619"/>
      <c r="EV100" s="619"/>
      <c r="EW100" s="619"/>
      <c r="EX100" s="619"/>
      <c r="EY100" s="619"/>
      <c r="EZ100" s="619"/>
      <c r="FA100" s="619"/>
      <c r="FB100" s="619"/>
      <c r="FC100" s="619"/>
      <c r="FD100" s="619"/>
      <c r="FE100" s="619"/>
      <c r="FF100" s="620"/>
      <c r="FG100" s="332"/>
    </row>
    <row r="101" spans="1:163" ht="8.65" customHeight="1">
      <c r="A101" s="579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1"/>
      <c r="O101" s="582"/>
      <c r="P101" s="583"/>
      <c r="Q101" s="583"/>
      <c r="R101" s="583"/>
      <c r="S101" s="583"/>
      <c r="T101" s="583"/>
      <c r="U101" s="583"/>
      <c r="V101" s="583"/>
      <c r="W101" s="583"/>
      <c r="X101" s="583"/>
      <c r="Y101" s="583"/>
      <c r="Z101" s="583"/>
      <c r="AA101" s="583"/>
      <c r="AB101" s="583"/>
      <c r="AC101" s="583"/>
      <c r="AD101" s="583"/>
      <c r="AE101" s="583"/>
      <c r="AF101" s="583"/>
      <c r="AG101" s="583"/>
      <c r="AH101" s="583"/>
      <c r="AI101" s="583"/>
      <c r="AJ101" s="583"/>
      <c r="AK101" s="583"/>
      <c r="AL101" s="583"/>
      <c r="AM101" s="583"/>
      <c r="AN101" s="583"/>
      <c r="AO101" s="583"/>
      <c r="AP101" s="583"/>
      <c r="AQ101" s="583"/>
      <c r="AR101" s="583"/>
      <c r="AS101" s="584"/>
      <c r="AT101" s="594" t="s">
        <v>357</v>
      </c>
      <c r="AU101" s="595"/>
      <c r="AV101" s="595"/>
      <c r="AW101" s="595"/>
      <c r="AX101" s="595"/>
      <c r="AY101" s="595"/>
      <c r="AZ101" s="595"/>
      <c r="BA101" s="595"/>
      <c r="BB101" s="595"/>
      <c r="BC101" s="595"/>
      <c r="BD101" s="595"/>
      <c r="BE101" s="595"/>
      <c r="BF101" s="595"/>
      <c r="BG101" s="595"/>
      <c r="BH101" s="595"/>
      <c r="BI101" s="595"/>
      <c r="BJ101" s="595"/>
      <c r="BK101" s="595"/>
      <c r="BL101" s="595"/>
      <c r="BM101" s="595"/>
      <c r="BN101" s="595"/>
      <c r="BO101" s="595"/>
      <c r="BP101" s="595"/>
      <c r="BQ101" s="595"/>
      <c r="BR101" s="596"/>
      <c r="BS101" s="600">
        <v>0.3</v>
      </c>
      <c r="BT101" s="600"/>
      <c r="BU101" s="600"/>
      <c r="BV101" s="600"/>
      <c r="BW101" s="601"/>
      <c r="BX101" s="615" t="s">
        <v>358</v>
      </c>
      <c r="BY101" s="622"/>
      <c r="BZ101" s="622"/>
      <c r="CA101" s="622"/>
      <c r="CB101" s="622"/>
      <c r="CC101" s="622"/>
      <c r="CD101" s="622"/>
      <c r="CE101" s="622"/>
      <c r="CF101" s="622"/>
      <c r="CG101" s="622"/>
      <c r="CH101" s="622"/>
      <c r="CI101" s="622"/>
      <c r="CJ101" s="622"/>
      <c r="CK101" s="622"/>
      <c r="CL101" s="622"/>
      <c r="CM101" s="622"/>
      <c r="CN101" s="622"/>
      <c r="CO101" s="622"/>
      <c r="CP101" s="622"/>
      <c r="CQ101" s="622"/>
      <c r="CR101" s="622"/>
      <c r="CS101" s="622"/>
      <c r="CT101" s="622"/>
      <c r="CU101" s="622"/>
      <c r="CV101" s="622"/>
      <c r="CW101" s="622"/>
      <c r="CX101" s="622"/>
      <c r="CY101" s="622"/>
      <c r="CZ101" s="622"/>
      <c r="DA101" s="622"/>
      <c r="DB101" s="622"/>
      <c r="DC101" s="622"/>
      <c r="DD101" s="622"/>
      <c r="DE101" s="622"/>
      <c r="DF101" s="622"/>
      <c r="DG101" s="622"/>
      <c r="DH101" s="617"/>
      <c r="DI101" s="621"/>
      <c r="DJ101" s="619"/>
      <c r="DK101" s="619"/>
      <c r="DL101" s="619"/>
      <c r="DM101" s="619"/>
      <c r="DN101" s="619"/>
      <c r="DO101" s="619"/>
      <c r="DP101" s="619"/>
      <c r="DQ101" s="619"/>
      <c r="DR101" s="619"/>
      <c r="DS101" s="619"/>
      <c r="DT101" s="619"/>
      <c r="DU101" s="619"/>
      <c r="DV101" s="619"/>
      <c r="DW101" s="619"/>
      <c r="DX101" s="619"/>
      <c r="DY101" s="619"/>
      <c r="DZ101" s="619"/>
      <c r="EA101" s="619"/>
      <c r="EB101" s="619"/>
      <c r="EC101" s="619"/>
      <c r="ED101" s="619"/>
      <c r="EE101" s="619"/>
      <c r="EF101" s="619"/>
      <c r="EG101" s="619"/>
      <c r="EH101" s="619"/>
      <c r="EI101" s="619"/>
      <c r="EJ101" s="619"/>
      <c r="EK101" s="619"/>
      <c r="EL101" s="619"/>
      <c r="EM101" s="619"/>
      <c r="EN101" s="619"/>
      <c r="EO101" s="619"/>
      <c r="EP101" s="619"/>
      <c r="EQ101" s="619"/>
      <c r="ER101" s="619"/>
      <c r="ES101" s="619"/>
      <c r="ET101" s="619"/>
      <c r="EU101" s="619"/>
      <c r="EV101" s="619"/>
      <c r="EW101" s="619"/>
      <c r="EX101" s="619"/>
      <c r="EY101" s="619"/>
      <c r="EZ101" s="619"/>
      <c r="FA101" s="619"/>
      <c r="FB101" s="619"/>
      <c r="FC101" s="619"/>
      <c r="FD101" s="619"/>
      <c r="FE101" s="619"/>
      <c r="FF101" s="620"/>
      <c r="FG101" s="332"/>
    </row>
    <row r="102" spans="1:163" ht="8.65" customHeight="1">
      <c r="A102" s="579"/>
      <c r="B102" s="580"/>
      <c r="C102" s="580"/>
      <c r="D102" s="580"/>
      <c r="E102" s="580"/>
      <c r="F102" s="580"/>
      <c r="G102" s="580"/>
      <c r="H102" s="580"/>
      <c r="I102" s="580"/>
      <c r="J102" s="580"/>
      <c r="K102" s="580"/>
      <c r="L102" s="580"/>
      <c r="M102" s="580"/>
      <c r="N102" s="581"/>
      <c r="O102" s="582"/>
      <c r="P102" s="583"/>
      <c r="Q102" s="583"/>
      <c r="R102" s="583"/>
      <c r="S102" s="583"/>
      <c r="T102" s="583"/>
      <c r="U102" s="583"/>
      <c r="V102" s="583"/>
      <c r="W102" s="583"/>
      <c r="X102" s="583"/>
      <c r="Y102" s="583"/>
      <c r="Z102" s="583"/>
      <c r="AA102" s="583"/>
      <c r="AB102" s="583"/>
      <c r="AC102" s="583"/>
      <c r="AD102" s="583"/>
      <c r="AE102" s="583"/>
      <c r="AF102" s="583"/>
      <c r="AG102" s="583"/>
      <c r="AH102" s="583"/>
      <c r="AI102" s="583"/>
      <c r="AJ102" s="583"/>
      <c r="AK102" s="583"/>
      <c r="AL102" s="583"/>
      <c r="AM102" s="583"/>
      <c r="AN102" s="583"/>
      <c r="AO102" s="583"/>
      <c r="AP102" s="583"/>
      <c r="AQ102" s="583"/>
      <c r="AR102" s="583"/>
      <c r="AS102" s="584"/>
      <c r="AT102" s="597"/>
      <c r="AU102" s="598"/>
      <c r="AV102" s="598"/>
      <c r="AW102" s="598"/>
      <c r="AX102" s="598"/>
      <c r="AY102" s="598"/>
      <c r="AZ102" s="598"/>
      <c r="BA102" s="598"/>
      <c r="BB102" s="598"/>
      <c r="BC102" s="598"/>
      <c r="BD102" s="598"/>
      <c r="BE102" s="598"/>
      <c r="BF102" s="598"/>
      <c r="BG102" s="598"/>
      <c r="BH102" s="598"/>
      <c r="BI102" s="598"/>
      <c r="BJ102" s="598"/>
      <c r="BK102" s="598"/>
      <c r="BL102" s="598"/>
      <c r="BM102" s="598"/>
      <c r="BN102" s="598"/>
      <c r="BO102" s="598"/>
      <c r="BP102" s="598"/>
      <c r="BQ102" s="598"/>
      <c r="BR102" s="599"/>
      <c r="BS102" s="600"/>
      <c r="BT102" s="600"/>
      <c r="BU102" s="600"/>
      <c r="BV102" s="600"/>
      <c r="BW102" s="601"/>
      <c r="BX102" s="615"/>
      <c r="BY102" s="622"/>
      <c r="BZ102" s="622"/>
      <c r="CA102" s="622"/>
      <c r="CB102" s="622"/>
      <c r="CC102" s="622"/>
      <c r="CD102" s="622"/>
      <c r="CE102" s="622"/>
      <c r="CF102" s="622"/>
      <c r="CG102" s="622"/>
      <c r="CH102" s="622"/>
      <c r="CI102" s="622"/>
      <c r="CJ102" s="622"/>
      <c r="CK102" s="622"/>
      <c r="CL102" s="622"/>
      <c r="CM102" s="622"/>
      <c r="CN102" s="622"/>
      <c r="CO102" s="622"/>
      <c r="CP102" s="622"/>
      <c r="CQ102" s="622"/>
      <c r="CR102" s="622"/>
      <c r="CS102" s="622"/>
      <c r="CT102" s="622"/>
      <c r="CU102" s="622"/>
      <c r="CV102" s="622"/>
      <c r="CW102" s="622"/>
      <c r="CX102" s="622"/>
      <c r="CY102" s="622"/>
      <c r="CZ102" s="622"/>
      <c r="DA102" s="622"/>
      <c r="DB102" s="622"/>
      <c r="DC102" s="622"/>
      <c r="DD102" s="622"/>
      <c r="DE102" s="622"/>
      <c r="DF102" s="622"/>
      <c r="DG102" s="622"/>
      <c r="DH102" s="617"/>
      <c r="DI102" s="621"/>
      <c r="DJ102" s="619"/>
      <c r="DK102" s="619"/>
      <c r="DL102" s="619"/>
      <c r="DM102" s="619"/>
      <c r="DN102" s="619"/>
      <c r="DO102" s="619"/>
      <c r="DP102" s="619"/>
      <c r="DQ102" s="619"/>
      <c r="DR102" s="619"/>
      <c r="DS102" s="619"/>
      <c r="DT102" s="619"/>
      <c r="DU102" s="619"/>
      <c r="DV102" s="619"/>
      <c r="DW102" s="619"/>
      <c r="DX102" s="619"/>
      <c r="DY102" s="619"/>
      <c r="DZ102" s="619"/>
      <c r="EA102" s="619"/>
      <c r="EB102" s="619"/>
      <c r="EC102" s="619"/>
      <c r="ED102" s="619"/>
      <c r="EE102" s="619"/>
      <c r="EF102" s="619"/>
      <c r="EG102" s="619"/>
      <c r="EH102" s="619"/>
      <c r="EI102" s="619"/>
      <c r="EJ102" s="619"/>
      <c r="EK102" s="619"/>
      <c r="EL102" s="619"/>
      <c r="EM102" s="619"/>
      <c r="EN102" s="619"/>
      <c r="EO102" s="619"/>
      <c r="EP102" s="619"/>
      <c r="EQ102" s="619"/>
      <c r="ER102" s="619"/>
      <c r="ES102" s="619"/>
      <c r="ET102" s="619"/>
      <c r="EU102" s="619"/>
      <c r="EV102" s="619"/>
      <c r="EW102" s="619"/>
      <c r="EX102" s="619"/>
      <c r="EY102" s="619"/>
      <c r="EZ102" s="619"/>
      <c r="FA102" s="619"/>
      <c r="FB102" s="619"/>
      <c r="FC102" s="619"/>
      <c r="FD102" s="619"/>
      <c r="FE102" s="619"/>
      <c r="FF102" s="620"/>
      <c r="FG102" s="332"/>
    </row>
    <row r="103" spans="1:163" ht="8.65" customHeight="1" thickBot="1">
      <c r="A103" s="579" t="s">
        <v>373</v>
      </c>
      <c r="B103" s="580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1"/>
      <c r="O103" s="582" t="s">
        <v>474</v>
      </c>
      <c r="P103" s="583"/>
      <c r="Q103" s="583"/>
      <c r="R103" s="583"/>
      <c r="S103" s="583"/>
      <c r="T103" s="583"/>
      <c r="U103" s="583"/>
      <c r="V103" s="583"/>
      <c r="W103" s="583"/>
      <c r="X103" s="583"/>
      <c r="Y103" s="583"/>
      <c r="Z103" s="583"/>
      <c r="AA103" s="583"/>
      <c r="AB103" s="583"/>
      <c r="AC103" s="583"/>
      <c r="AD103" s="583"/>
      <c r="AE103" s="583"/>
      <c r="AF103" s="583"/>
      <c r="AG103" s="583"/>
      <c r="AH103" s="583"/>
      <c r="AI103" s="583"/>
      <c r="AJ103" s="583"/>
      <c r="AK103" s="583"/>
      <c r="AL103" s="583"/>
      <c r="AM103" s="583"/>
      <c r="AN103" s="583"/>
      <c r="AO103" s="583"/>
      <c r="AP103" s="583"/>
      <c r="AQ103" s="583"/>
      <c r="AR103" s="583"/>
      <c r="AS103" s="584"/>
      <c r="AT103" s="594" t="s">
        <v>360</v>
      </c>
      <c r="AU103" s="595"/>
      <c r="AV103" s="595"/>
      <c r="AW103" s="595"/>
      <c r="AX103" s="595"/>
      <c r="AY103" s="595"/>
      <c r="AZ103" s="595"/>
      <c r="BA103" s="595"/>
      <c r="BB103" s="595"/>
      <c r="BC103" s="595"/>
      <c r="BD103" s="595"/>
      <c r="BE103" s="595"/>
      <c r="BF103" s="595"/>
      <c r="BG103" s="595"/>
      <c r="BH103" s="595"/>
      <c r="BI103" s="595"/>
      <c r="BJ103" s="595"/>
      <c r="BK103" s="595"/>
      <c r="BL103" s="595"/>
      <c r="BM103" s="595"/>
      <c r="BN103" s="595"/>
      <c r="BO103" s="595"/>
      <c r="BP103" s="595"/>
      <c r="BQ103" s="595"/>
      <c r="BR103" s="596"/>
      <c r="BS103" s="600">
        <v>0.5</v>
      </c>
      <c r="BT103" s="600"/>
      <c r="BU103" s="600"/>
      <c r="BV103" s="600"/>
      <c r="BW103" s="601"/>
      <c r="BX103" s="438"/>
      <c r="BY103" s="439"/>
      <c r="BZ103" s="439"/>
      <c r="CA103" s="439"/>
      <c r="CB103" s="439"/>
      <c r="CC103" s="439"/>
      <c r="CD103" s="439"/>
      <c r="CE103" s="439"/>
      <c r="CF103" s="439"/>
      <c r="CG103" s="439"/>
      <c r="CH103" s="439"/>
      <c r="CI103" s="439"/>
      <c r="CJ103" s="439"/>
      <c r="CK103" s="439"/>
      <c r="CL103" s="439"/>
      <c r="CM103" s="439"/>
      <c r="CN103" s="439"/>
      <c r="CO103" s="439"/>
      <c r="CP103" s="439"/>
      <c r="CQ103" s="439"/>
      <c r="CR103" s="439"/>
      <c r="CS103" s="439"/>
      <c r="CT103" s="439"/>
      <c r="CU103" s="439"/>
      <c r="CV103" s="439"/>
      <c r="CW103" s="439"/>
      <c r="CX103" s="439"/>
      <c r="CY103" s="439"/>
      <c r="CZ103" s="439"/>
      <c r="DA103" s="439"/>
      <c r="DB103" s="439"/>
      <c r="DC103" s="439"/>
      <c r="DD103" s="439"/>
      <c r="DE103" s="439"/>
      <c r="DF103" s="439"/>
      <c r="DG103" s="439"/>
      <c r="DH103" s="440"/>
      <c r="DI103" s="602" t="s">
        <v>409</v>
      </c>
      <c r="DJ103" s="603"/>
      <c r="DK103" s="603"/>
      <c r="DL103" s="603"/>
      <c r="DM103" s="603"/>
      <c r="DN103" s="603"/>
      <c r="DO103" s="603"/>
      <c r="DP103" s="603"/>
      <c r="DQ103" s="603"/>
      <c r="DR103" s="603"/>
      <c r="DS103" s="603"/>
      <c r="DT103" s="603"/>
      <c r="DU103" s="603"/>
      <c r="DV103" s="603"/>
      <c r="DW103" s="603"/>
      <c r="DX103" s="603"/>
      <c r="DY103" s="603"/>
      <c r="DZ103" s="603"/>
      <c r="EA103" s="603"/>
      <c r="EB103" s="603"/>
      <c r="EC103" s="603"/>
      <c r="ED103" s="603"/>
      <c r="EE103" s="603"/>
      <c r="EF103" s="603"/>
      <c r="EG103" s="603"/>
      <c r="EH103" s="603"/>
      <c r="EI103" s="603"/>
      <c r="EJ103" s="603"/>
      <c r="EK103" s="603"/>
      <c r="EL103" s="603"/>
      <c r="EM103" s="603"/>
      <c r="EN103" s="603"/>
      <c r="EO103" s="603"/>
      <c r="EP103" s="603"/>
      <c r="EQ103" s="603"/>
      <c r="ER103" s="603"/>
      <c r="ES103" s="603"/>
      <c r="ET103" s="603"/>
      <c r="EU103" s="603"/>
      <c r="EV103" s="603"/>
      <c r="EW103" s="603"/>
      <c r="EX103" s="603"/>
      <c r="EY103" s="603"/>
      <c r="EZ103" s="603"/>
      <c r="FA103" s="603"/>
      <c r="FB103" s="603"/>
      <c r="FC103" s="603"/>
      <c r="FD103" s="603"/>
      <c r="FE103" s="603"/>
      <c r="FF103" s="604"/>
      <c r="FG103" s="332"/>
    </row>
    <row r="104" spans="1:163" ht="8.65" customHeight="1" thickTop="1">
      <c r="A104" s="579"/>
      <c r="B104" s="580"/>
      <c r="C104" s="580"/>
      <c r="D104" s="580"/>
      <c r="E104" s="580"/>
      <c r="F104" s="580"/>
      <c r="G104" s="580"/>
      <c r="H104" s="580"/>
      <c r="I104" s="580"/>
      <c r="J104" s="580"/>
      <c r="K104" s="580"/>
      <c r="L104" s="580"/>
      <c r="M104" s="580"/>
      <c r="N104" s="581"/>
      <c r="O104" s="582"/>
      <c r="P104" s="583"/>
      <c r="Q104" s="583"/>
      <c r="R104" s="583"/>
      <c r="S104" s="583"/>
      <c r="T104" s="583"/>
      <c r="U104" s="583"/>
      <c r="V104" s="583"/>
      <c r="W104" s="583"/>
      <c r="X104" s="583"/>
      <c r="Y104" s="583"/>
      <c r="Z104" s="583"/>
      <c r="AA104" s="583"/>
      <c r="AB104" s="583"/>
      <c r="AC104" s="583"/>
      <c r="AD104" s="583"/>
      <c r="AE104" s="583"/>
      <c r="AF104" s="583"/>
      <c r="AG104" s="583"/>
      <c r="AH104" s="583"/>
      <c r="AI104" s="583"/>
      <c r="AJ104" s="583"/>
      <c r="AK104" s="583"/>
      <c r="AL104" s="583"/>
      <c r="AM104" s="583"/>
      <c r="AN104" s="583"/>
      <c r="AO104" s="583"/>
      <c r="AP104" s="583"/>
      <c r="AQ104" s="583"/>
      <c r="AR104" s="583"/>
      <c r="AS104" s="584"/>
      <c r="AT104" s="597"/>
      <c r="AU104" s="598"/>
      <c r="AV104" s="598"/>
      <c r="AW104" s="598"/>
      <c r="AX104" s="598"/>
      <c r="AY104" s="598"/>
      <c r="AZ104" s="598"/>
      <c r="BA104" s="598"/>
      <c r="BB104" s="598"/>
      <c r="BC104" s="598"/>
      <c r="BD104" s="598"/>
      <c r="BE104" s="598"/>
      <c r="BF104" s="598"/>
      <c r="BG104" s="598"/>
      <c r="BH104" s="598"/>
      <c r="BI104" s="598"/>
      <c r="BJ104" s="598"/>
      <c r="BK104" s="598"/>
      <c r="BL104" s="598"/>
      <c r="BM104" s="598"/>
      <c r="BN104" s="598"/>
      <c r="BO104" s="598"/>
      <c r="BP104" s="598"/>
      <c r="BQ104" s="598"/>
      <c r="BR104" s="599"/>
      <c r="BS104" s="600"/>
      <c r="BT104" s="600"/>
      <c r="BU104" s="600"/>
      <c r="BV104" s="600"/>
      <c r="BW104" s="601"/>
      <c r="BX104" s="606" t="s">
        <v>374</v>
      </c>
      <c r="BY104" s="607"/>
      <c r="BZ104" s="607"/>
      <c r="CA104" s="607"/>
      <c r="CB104" s="607"/>
      <c r="CC104" s="607"/>
      <c r="CD104" s="607"/>
      <c r="CE104" s="607"/>
      <c r="CF104" s="607"/>
      <c r="CG104" s="607"/>
      <c r="CH104" s="607"/>
      <c r="CI104" s="607"/>
      <c r="CJ104" s="607"/>
      <c r="CK104" s="607"/>
      <c r="CL104" s="607"/>
      <c r="CM104" s="607"/>
      <c r="CN104" s="607"/>
      <c r="CO104" s="607"/>
      <c r="CP104" s="607"/>
      <c r="CQ104" s="607"/>
      <c r="CR104" s="607"/>
      <c r="CS104" s="607"/>
      <c r="CT104" s="607"/>
      <c r="CU104" s="607"/>
      <c r="CV104" s="607"/>
      <c r="CW104" s="607"/>
      <c r="CX104" s="607"/>
      <c r="CY104" s="607"/>
      <c r="CZ104" s="607"/>
      <c r="DA104" s="607"/>
      <c r="DB104" s="607"/>
      <c r="DC104" s="607"/>
      <c r="DD104" s="607"/>
      <c r="DE104" s="607"/>
      <c r="DF104" s="607"/>
      <c r="DG104" s="607"/>
      <c r="DH104" s="608"/>
      <c r="DI104" s="605"/>
      <c r="DJ104" s="603"/>
      <c r="DK104" s="603"/>
      <c r="DL104" s="603"/>
      <c r="DM104" s="603"/>
      <c r="DN104" s="603"/>
      <c r="DO104" s="603"/>
      <c r="DP104" s="603"/>
      <c r="DQ104" s="603"/>
      <c r="DR104" s="603"/>
      <c r="DS104" s="603"/>
      <c r="DT104" s="603"/>
      <c r="DU104" s="603"/>
      <c r="DV104" s="603"/>
      <c r="DW104" s="603"/>
      <c r="DX104" s="603"/>
      <c r="DY104" s="603"/>
      <c r="DZ104" s="603"/>
      <c r="EA104" s="603"/>
      <c r="EB104" s="603"/>
      <c r="EC104" s="603"/>
      <c r="ED104" s="603"/>
      <c r="EE104" s="603"/>
      <c r="EF104" s="603"/>
      <c r="EG104" s="603"/>
      <c r="EH104" s="603"/>
      <c r="EI104" s="603"/>
      <c r="EJ104" s="603"/>
      <c r="EK104" s="603"/>
      <c r="EL104" s="603"/>
      <c r="EM104" s="603"/>
      <c r="EN104" s="603"/>
      <c r="EO104" s="603"/>
      <c r="EP104" s="603"/>
      <c r="EQ104" s="603"/>
      <c r="ER104" s="603"/>
      <c r="ES104" s="603"/>
      <c r="ET104" s="603"/>
      <c r="EU104" s="603"/>
      <c r="EV104" s="603"/>
      <c r="EW104" s="603"/>
      <c r="EX104" s="603"/>
      <c r="EY104" s="603"/>
      <c r="EZ104" s="603"/>
      <c r="FA104" s="603"/>
      <c r="FB104" s="603"/>
      <c r="FC104" s="603"/>
      <c r="FD104" s="603"/>
      <c r="FE104" s="603"/>
      <c r="FF104" s="604"/>
      <c r="FG104" s="332"/>
    </row>
    <row r="105" spans="1:163" ht="8.65" customHeight="1">
      <c r="A105" s="579"/>
      <c r="B105" s="580"/>
      <c r="C105" s="580"/>
      <c r="D105" s="580"/>
      <c r="E105" s="580"/>
      <c r="F105" s="580"/>
      <c r="G105" s="580"/>
      <c r="H105" s="580"/>
      <c r="I105" s="580"/>
      <c r="J105" s="580"/>
      <c r="K105" s="580"/>
      <c r="L105" s="580"/>
      <c r="M105" s="580"/>
      <c r="N105" s="581"/>
      <c r="O105" s="582"/>
      <c r="P105" s="583"/>
      <c r="Q105" s="583"/>
      <c r="R105" s="583"/>
      <c r="S105" s="583"/>
      <c r="T105" s="583"/>
      <c r="U105" s="583"/>
      <c r="V105" s="583"/>
      <c r="W105" s="583"/>
      <c r="X105" s="583"/>
      <c r="Y105" s="583"/>
      <c r="Z105" s="583"/>
      <c r="AA105" s="583"/>
      <c r="AB105" s="583"/>
      <c r="AC105" s="583"/>
      <c r="AD105" s="583"/>
      <c r="AE105" s="583"/>
      <c r="AF105" s="583"/>
      <c r="AG105" s="583"/>
      <c r="AH105" s="583"/>
      <c r="AI105" s="583"/>
      <c r="AJ105" s="583"/>
      <c r="AK105" s="583"/>
      <c r="AL105" s="583"/>
      <c r="AM105" s="583"/>
      <c r="AN105" s="583"/>
      <c r="AO105" s="583"/>
      <c r="AP105" s="583"/>
      <c r="AQ105" s="583"/>
      <c r="AR105" s="583"/>
      <c r="AS105" s="584"/>
      <c r="AT105" s="594" t="s">
        <v>363</v>
      </c>
      <c r="AU105" s="595"/>
      <c r="AV105" s="595"/>
      <c r="AW105" s="595"/>
      <c r="AX105" s="595"/>
      <c r="AY105" s="595"/>
      <c r="AZ105" s="595"/>
      <c r="BA105" s="595"/>
      <c r="BB105" s="595"/>
      <c r="BC105" s="595"/>
      <c r="BD105" s="595"/>
      <c r="BE105" s="595"/>
      <c r="BF105" s="595"/>
      <c r="BG105" s="595"/>
      <c r="BH105" s="595"/>
      <c r="BI105" s="595"/>
      <c r="BJ105" s="595"/>
      <c r="BK105" s="595"/>
      <c r="BL105" s="595"/>
      <c r="BM105" s="595"/>
      <c r="BN105" s="595"/>
      <c r="BO105" s="595"/>
      <c r="BP105" s="595"/>
      <c r="BQ105" s="595"/>
      <c r="BR105" s="596"/>
      <c r="BS105" s="600">
        <v>0.3</v>
      </c>
      <c r="BT105" s="600"/>
      <c r="BU105" s="600"/>
      <c r="BV105" s="600"/>
      <c r="BW105" s="601"/>
      <c r="BX105" s="609"/>
      <c r="BY105" s="610"/>
      <c r="BZ105" s="610"/>
      <c r="CA105" s="610"/>
      <c r="CB105" s="610"/>
      <c r="CC105" s="610"/>
      <c r="CD105" s="610"/>
      <c r="CE105" s="610"/>
      <c r="CF105" s="610"/>
      <c r="CG105" s="610"/>
      <c r="CH105" s="610"/>
      <c r="CI105" s="610"/>
      <c r="CJ105" s="610"/>
      <c r="CK105" s="610"/>
      <c r="CL105" s="610"/>
      <c r="CM105" s="610"/>
      <c r="CN105" s="610"/>
      <c r="CO105" s="610"/>
      <c r="CP105" s="610"/>
      <c r="CQ105" s="610"/>
      <c r="CR105" s="610"/>
      <c r="CS105" s="610"/>
      <c r="CT105" s="610"/>
      <c r="CU105" s="610"/>
      <c r="CV105" s="610"/>
      <c r="CW105" s="610"/>
      <c r="CX105" s="610"/>
      <c r="CY105" s="610"/>
      <c r="CZ105" s="610"/>
      <c r="DA105" s="610"/>
      <c r="DB105" s="610"/>
      <c r="DC105" s="610"/>
      <c r="DD105" s="610"/>
      <c r="DE105" s="610"/>
      <c r="DF105" s="610"/>
      <c r="DG105" s="610"/>
      <c r="DH105" s="611"/>
      <c r="DI105" s="605"/>
      <c r="DJ105" s="603"/>
      <c r="DK105" s="603"/>
      <c r="DL105" s="603"/>
      <c r="DM105" s="603"/>
      <c r="DN105" s="603"/>
      <c r="DO105" s="603"/>
      <c r="DP105" s="603"/>
      <c r="DQ105" s="603"/>
      <c r="DR105" s="603"/>
      <c r="DS105" s="603"/>
      <c r="DT105" s="603"/>
      <c r="DU105" s="603"/>
      <c r="DV105" s="603"/>
      <c r="DW105" s="603"/>
      <c r="DX105" s="603"/>
      <c r="DY105" s="603"/>
      <c r="DZ105" s="603"/>
      <c r="EA105" s="603"/>
      <c r="EB105" s="603"/>
      <c r="EC105" s="603"/>
      <c r="ED105" s="603"/>
      <c r="EE105" s="603"/>
      <c r="EF105" s="603"/>
      <c r="EG105" s="603"/>
      <c r="EH105" s="603"/>
      <c r="EI105" s="603"/>
      <c r="EJ105" s="603"/>
      <c r="EK105" s="603"/>
      <c r="EL105" s="603"/>
      <c r="EM105" s="603"/>
      <c r="EN105" s="603"/>
      <c r="EO105" s="603"/>
      <c r="EP105" s="603"/>
      <c r="EQ105" s="603"/>
      <c r="ER105" s="603"/>
      <c r="ES105" s="603"/>
      <c r="ET105" s="603"/>
      <c r="EU105" s="603"/>
      <c r="EV105" s="603"/>
      <c r="EW105" s="603"/>
      <c r="EX105" s="603"/>
      <c r="EY105" s="603"/>
      <c r="EZ105" s="603"/>
      <c r="FA105" s="603"/>
      <c r="FB105" s="603"/>
      <c r="FC105" s="603"/>
      <c r="FD105" s="603"/>
      <c r="FE105" s="603"/>
      <c r="FF105" s="604"/>
      <c r="FG105" s="332"/>
    </row>
    <row r="106" spans="1:163" ht="8.65" customHeight="1">
      <c r="A106" s="579" t="s">
        <v>375</v>
      </c>
      <c r="B106" s="580"/>
      <c r="C106" s="580"/>
      <c r="D106" s="580"/>
      <c r="E106" s="580"/>
      <c r="F106" s="580"/>
      <c r="G106" s="580"/>
      <c r="H106" s="580"/>
      <c r="I106" s="580"/>
      <c r="J106" s="580"/>
      <c r="K106" s="580"/>
      <c r="L106" s="580"/>
      <c r="M106" s="580"/>
      <c r="N106" s="581"/>
      <c r="O106" s="582" t="s">
        <v>475</v>
      </c>
      <c r="P106" s="583"/>
      <c r="Q106" s="583"/>
      <c r="R106" s="583"/>
      <c r="S106" s="583"/>
      <c r="T106" s="583"/>
      <c r="U106" s="583"/>
      <c r="V106" s="583"/>
      <c r="W106" s="583"/>
      <c r="X106" s="583"/>
      <c r="Y106" s="583"/>
      <c r="Z106" s="583"/>
      <c r="AA106" s="583"/>
      <c r="AB106" s="583"/>
      <c r="AC106" s="583"/>
      <c r="AD106" s="583"/>
      <c r="AE106" s="583"/>
      <c r="AF106" s="583"/>
      <c r="AG106" s="583"/>
      <c r="AH106" s="583"/>
      <c r="AI106" s="583"/>
      <c r="AJ106" s="583"/>
      <c r="AK106" s="583"/>
      <c r="AL106" s="583"/>
      <c r="AM106" s="583"/>
      <c r="AN106" s="583"/>
      <c r="AO106" s="583"/>
      <c r="AP106" s="583"/>
      <c r="AQ106" s="583"/>
      <c r="AR106" s="583"/>
      <c r="AS106" s="584"/>
      <c r="AT106" s="597"/>
      <c r="AU106" s="598"/>
      <c r="AV106" s="598"/>
      <c r="AW106" s="598"/>
      <c r="AX106" s="598"/>
      <c r="AY106" s="598"/>
      <c r="AZ106" s="598"/>
      <c r="BA106" s="598"/>
      <c r="BB106" s="598"/>
      <c r="BC106" s="598"/>
      <c r="BD106" s="598"/>
      <c r="BE106" s="598"/>
      <c r="BF106" s="598"/>
      <c r="BG106" s="598"/>
      <c r="BH106" s="598"/>
      <c r="BI106" s="598"/>
      <c r="BJ106" s="598"/>
      <c r="BK106" s="598"/>
      <c r="BL106" s="598"/>
      <c r="BM106" s="598"/>
      <c r="BN106" s="598"/>
      <c r="BO106" s="598"/>
      <c r="BP106" s="598"/>
      <c r="BQ106" s="598"/>
      <c r="BR106" s="599"/>
      <c r="BS106" s="600"/>
      <c r="BT106" s="600"/>
      <c r="BU106" s="600"/>
      <c r="BV106" s="600"/>
      <c r="BW106" s="601"/>
      <c r="BX106" s="609"/>
      <c r="BY106" s="610"/>
      <c r="BZ106" s="610"/>
      <c r="CA106" s="610"/>
      <c r="CB106" s="610"/>
      <c r="CC106" s="610"/>
      <c r="CD106" s="610"/>
      <c r="CE106" s="610"/>
      <c r="CF106" s="610"/>
      <c r="CG106" s="610"/>
      <c r="CH106" s="610"/>
      <c r="CI106" s="610"/>
      <c r="CJ106" s="610"/>
      <c r="CK106" s="610"/>
      <c r="CL106" s="610"/>
      <c r="CM106" s="610"/>
      <c r="CN106" s="610"/>
      <c r="CO106" s="610"/>
      <c r="CP106" s="610"/>
      <c r="CQ106" s="610"/>
      <c r="CR106" s="610"/>
      <c r="CS106" s="610"/>
      <c r="CT106" s="610"/>
      <c r="CU106" s="610"/>
      <c r="CV106" s="610"/>
      <c r="CW106" s="610"/>
      <c r="CX106" s="610"/>
      <c r="CY106" s="610"/>
      <c r="CZ106" s="610"/>
      <c r="DA106" s="610"/>
      <c r="DB106" s="610"/>
      <c r="DC106" s="610"/>
      <c r="DD106" s="610"/>
      <c r="DE106" s="610"/>
      <c r="DF106" s="610"/>
      <c r="DG106" s="610"/>
      <c r="DH106" s="611"/>
      <c r="DI106" s="560" t="s">
        <v>410</v>
      </c>
      <c r="DJ106" s="561"/>
      <c r="DK106" s="561"/>
      <c r="DL106" s="561"/>
      <c r="DM106" s="561"/>
      <c r="DN106" s="561"/>
      <c r="DO106" s="561"/>
      <c r="DP106" s="561"/>
      <c r="DQ106" s="561"/>
      <c r="DR106" s="561"/>
      <c r="DS106" s="561"/>
      <c r="DT106" s="561"/>
      <c r="DU106" s="561"/>
      <c r="DV106" s="561"/>
      <c r="DW106" s="561"/>
      <c r="DX106" s="561"/>
      <c r="DY106" s="561"/>
      <c r="DZ106" s="561"/>
      <c r="EA106" s="561"/>
      <c r="EB106" s="561"/>
      <c r="EC106" s="561"/>
      <c r="ED106" s="561"/>
      <c r="EE106" s="561"/>
      <c r="EF106" s="561"/>
      <c r="EG106" s="561"/>
      <c r="EH106" s="561"/>
      <c r="EI106" s="561"/>
      <c r="EJ106" s="561"/>
      <c r="EK106" s="561"/>
      <c r="EL106" s="561"/>
      <c r="EM106" s="561"/>
      <c r="EN106" s="561"/>
      <c r="EO106" s="561"/>
      <c r="EP106" s="561"/>
      <c r="EQ106" s="561"/>
      <c r="ER106" s="561"/>
      <c r="ES106" s="561"/>
      <c r="ET106" s="561"/>
      <c r="EU106" s="561"/>
      <c r="EV106" s="561"/>
      <c r="EW106" s="561"/>
      <c r="EX106" s="561"/>
      <c r="EY106" s="561"/>
      <c r="EZ106" s="561"/>
      <c r="FA106" s="561"/>
      <c r="FB106" s="561"/>
      <c r="FC106" s="561"/>
      <c r="FD106" s="561"/>
      <c r="FE106" s="561"/>
      <c r="FF106" s="562"/>
      <c r="FG106" s="332"/>
    </row>
    <row r="107" spans="1:163" ht="8.65" customHeight="1">
      <c r="A107" s="579"/>
      <c r="B107" s="580"/>
      <c r="C107" s="580"/>
      <c r="D107" s="580"/>
      <c r="E107" s="580"/>
      <c r="F107" s="580"/>
      <c r="G107" s="580"/>
      <c r="H107" s="580"/>
      <c r="I107" s="580"/>
      <c r="J107" s="580"/>
      <c r="K107" s="580"/>
      <c r="L107" s="580"/>
      <c r="M107" s="580"/>
      <c r="N107" s="581"/>
      <c r="O107" s="582"/>
      <c r="P107" s="583"/>
      <c r="Q107" s="583"/>
      <c r="R107" s="583"/>
      <c r="S107" s="583"/>
      <c r="T107" s="583"/>
      <c r="U107" s="583"/>
      <c r="V107" s="583"/>
      <c r="W107" s="583"/>
      <c r="X107" s="583"/>
      <c r="Y107" s="583"/>
      <c r="Z107" s="583"/>
      <c r="AA107" s="583"/>
      <c r="AB107" s="583"/>
      <c r="AC107" s="583"/>
      <c r="AD107" s="583"/>
      <c r="AE107" s="583"/>
      <c r="AF107" s="583"/>
      <c r="AG107" s="583"/>
      <c r="AH107" s="583"/>
      <c r="AI107" s="583"/>
      <c r="AJ107" s="583"/>
      <c r="AK107" s="583"/>
      <c r="AL107" s="583"/>
      <c r="AM107" s="583"/>
      <c r="AN107" s="583"/>
      <c r="AO107" s="583"/>
      <c r="AP107" s="583"/>
      <c r="AQ107" s="583"/>
      <c r="AR107" s="583"/>
      <c r="AS107" s="584"/>
      <c r="AT107" s="564" t="s">
        <v>365</v>
      </c>
      <c r="AU107" s="565"/>
      <c r="AV107" s="565"/>
      <c r="AW107" s="565"/>
      <c r="AX107" s="565"/>
      <c r="AY107" s="565"/>
      <c r="AZ107" s="565"/>
      <c r="BA107" s="565"/>
      <c r="BB107" s="565"/>
      <c r="BC107" s="565"/>
      <c r="BD107" s="565"/>
      <c r="BE107" s="565"/>
      <c r="BF107" s="565"/>
      <c r="BG107" s="565"/>
      <c r="BH107" s="565"/>
      <c r="BI107" s="565"/>
      <c r="BJ107" s="565"/>
      <c r="BK107" s="565"/>
      <c r="BL107" s="565"/>
      <c r="BM107" s="565"/>
      <c r="BN107" s="565"/>
      <c r="BO107" s="565"/>
      <c r="BP107" s="565"/>
      <c r="BQ107" s="565"/>
      <c r="BR107" s="565"/>
      <c r="BS107" s="565"/>
      <c r="BT107" s="565"/>
      <c r="BU107" s="565"/>
      <c r="BV107" s="565"/>
      <c r="BW107" s="566"/>
      <c r="BX107" s="609"/>
      <c r="BY107" s="610"/>
      <c r="BZ107" s="610"/>
      <c r="CA107" s="610"/>
      <c r="CB107" s="610"/>
      <c r="CC107" s="610"/>
      <c r="CD107" s="610"/>
      <c r="CE107" s="610"/>
      <c r="CF107" s="610"/>
      <c r="CG107" s="610"/>
      <c r="CH107" s="610"/>
      <c r="CI107" s="610"/>
      <c r="CJ107" s="610"/>
      <c r="CK107" s="610"/>
      <c r="CL107" s="610"/>
      <c r="CM107" s="610"/>
      <c r="CN107" s="610"/>
      <c r="CO107" s="610"/>
      <c r="CP107" s="610"/>
      <c r="CQ107" s="610"/>
      <c r="CR107" s="610"/>
      <c r="CS107" s="610"/>
      <c r="CT107" s="610"/>
      <c r="CU107" s="610"/>
      <c r="CV107" s="610"/>
      <c r="CW107" s="610"/>
      <c r="CX107" s="610"/>
      <c r="CY107" s="610"/>
      <c r="CZ107" s="610"/>
      <c r="DA107" s="610"/>
      <c r="DB107" s="610"/>
      <c r="DC107" s="610"/>
      <c r="DD107" s="610"/>
      <c r="DE107" s="610"/>
      <c r="DF107" s="610"/>
      <c r="DG107" s="610"/>
      <c r="DH107" s="611"/>
      <c r="DI107" s="563"/>
      <c r="DJ107" s="561"/>
      <c r="DK107" s="561"/>
      <c r="DL107" s="561"/>
      <c r="DM107" s="561"/>
      <c r="DN107" s="561"/>
      <c r="DO107" s="561"/>
      <c r="DP107" s="561"/>
      <c r="DQ107" s="561"/>
      <c r="DR107" s="561"/>
      <c r="DS107" s="561"/>
      <c r="DT107" s="561"/>
      <c r="DU107" s="561"/>
      <c r="DV107" s="561"/>
      <c r="DW107" s="561"/>
      <c r="DX107" s="561"/>
      <c r="DY107" s="561"/>
      <c r="DZ107" s="561"/>
      <c r="EA107" s="561"/>
      <c r="EB107" s="561"/>
      <c r="EC107" s="561"/>
      <c r="ED107" s="561"/>
      <c r="EE107" s="561"/>
      <c r="EF107" s="561"/>
      <c r="EG107" s="561"/>
      <c r="EH107" s="561"/>
      <c r="EI107" s="561"/>
      <c r="EJ107" s="561"/>
      <c r="EK107" s="561"/>
      <c r="EL107" s="561"/>
      <c r="EM107" s="561"/>
      <c r="EN107" s="561"/>
      <c r="EO107" s="561"/>
      <c r="EP107" s="561"/>
      <c r="EQ107" s="561"/>
      <c r="ER107" s="561"/>
      <c r="ES107" s="561"/>
      <c r="ET107" s="561"/>
      <c r="EU107" s="561"/>
      <c r="EV107" s="561"/>
      <c r="EW107" s="561"/>
      <c r="EX107" s="561"/>
      <c r="EY107" s="561"/>
      <c r="EZ107" s="561"/>
      <c r="FA107" s="561"/>
      <c r="FB107" s="561"/>
      <c r="FC107" s="561"/>
      <c r="FD107" s="561"/>
      <c r="FE107" s="561"/>
      <c r="FF107" s="562"/>
      <c r="FG107" s="332"/>
    </row>
    <row r="108" spans="1:163" ht="8.85" customHeight="1">
      <c r="A108" s="579"/>
      <c r="B108" s="580"/>
      <c r="C108" s="580"/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1"/>
      <c r="O108" s="582"/>
      <c r="P108" s="583"/>
      <c r="Q108" s="583"/>
      <c r="R108" s="583"/>
      <c r="S108" s="583"/>
      <c r="T108" s="583"/>
      <c r="U108" s="583"/>
      <c r="V108" s="583"/>
      <c r="W108" s="583"/>
      <c r="X108" s="583"/>
      <c r="Y108" s="583"/>
      <c r="Z108" s="583"/>
      <c r="AA108" s="583"/>
      <c r="AB108" s="583"/>
      <c r="AC108" s="583"/>
      <c r="AD108" s="583"/>
      <c r="AE108" s="583"/>
      <c r="AF108" s="583"/>
      <c r="AG108" s="583"/>
      <c r="AH108" s="583"/>
      <c r="AI108" s="583"/>
      <c r="AJ108" s="583"/>
      <c r="AK108" s="583"/>
      <c r="AL108" s="583"/>
      <c r="AM108" s="583"/>
      <c r="AN108" s="583"/>
      <c r="AO108" s="583"/>
      <c r="AP108" s="583"/>
      <c r="AQ108" s="583"/>
      <c r="AR108" s="583"/>
      <c r="AS108" s="584"/>
      <c r="AT108" s="567"/>
      <c r="AU108" s="568"/>
      <c r="AV108" s="568"/>
      <c r="AW108" s="568"/>
      <c r="AX108" s="568"/>
      <c r="AY108" s="568"/>
      <c r="AZ108" s="568"/>
      <c r="BA108" s="568"/>
      <c r="BB108" s="568"/>
      <c r="BC108" s="568"/>
      <c r="BD108" s="568"/>
      <c r="BE108" s="568"/>
      <c r="BF108" s="568"/>
      <c r="BG108" s="568"/>
      <c r="BH108" s="568"/>
      <c r="BI108" s="568"/>
      <c r="BJ108" s="568"/>
      <c r="BK108" s="568"/>
      <c r="BL108" s="568"/>
      <c r="BM108" s="568"/>
      <c r="BN108" s="568"/>
      <c r="BO108" s="568"/>
      <c r="BP108" s="568"/>
      <c r="BQ108" s="568"/>
      <c r="BR108" s="568"/>
      <c r="BS108" s="568"/>
      <c r="BT108" s="568"/>
      <c r="BU108" s="568"/>
      <c r="BV108" s="568"/>
      <c r="BW108" s="569"/>
      <c r="BX108" s="570" t="s">
        <v>469</v>
      </c>
      <c r="BY108" s="571"/>
      <c r="BZ108" s="571"/>
      <c r="CA108" s="571"/>
      <c r="CB108" s="571"/>
      <c r="CC108" s="571"/>
      <c r="CD108" s="571"/>
      <c r="CE108" s="571"/>
      <c r="CF108" s="571"/>
      <c r="CG108" s="571"/>
      <c r="CH108" s="571"/>
      <c r="CI108" s="571"/>
      <c r="CJ108" s="571"/>
      <c r="CK108" s="571"/>
      <c r="CL108" s="571"/>
      <c r="CM108" s="571"/>
      <c r="CN108" s="571"/>
      <c r="CO108" s="571"/>
      <c r="CP108" s="571"/>
      <c r="CQ108" s="571"/>
      <c r="CR108" s="571"/>
      <c r="CS108" s="571"/>
      <c r="CT108" s="571"/>
      <c r="CU108" s="571"/>
      <c r="CV108" s="571"/>
      <c r="CW108" s="571"/>
      <c r="CX108" s="571"/>
      <c r="CY108" s="571"/>
      <c r="CZ108" s="571"/>
      <c r="DA108" s="571"/>
      <c r="DB108" s="571"/>
      <c r="DC108" s="571"/>
      <c r="DD108" s="571"/>
      <c r="DE108" s="571"/>
      <c r="DF108" s="571"/>
      <c r="DG108" s="571"/>
      <c r="DH108" s="572"/>
      <c r="DI108" s="563"/>
      <c r="DJ108" s="561"/>
      <c r="DK108" s="561"/>
      <c r="DL108" s="561"/>
      <c r="DM108" s="561"/>
      <c r="DN108" s="561"/>
      <c r="DO108" s="561"/>
      <c r="DP108" s="561"/>
      <c r="DQ108" s="561"/>
      <c r="DR108" s="561"/>
      <c r="DS108" s="561"/>
      <c r="DT108" s="561"/>
      <c r="DU108" s="561"/>
      <c r="DV108" s="561"/>
      <c r="DW108" s="561"/>
      <c r="DX108" s="561"/>
      <c r="DY108" s="561"/>
      <c r="DZ108" s="561"/>
      <c r="EA108" s="561"/>
      <c r="EB108" s="561"/>
      <c r="EC108" s="561"/>
      <c r="ED108" s="561"/>
      <c r="EE108" s="561"/>
      <c r="EF108" s="561"/>
      <c r="EG108" s="561"/>
      <c r="EH108" s="561"/>
      <c r="EI108" s="561"/>
      <c r="EJ108" s="561"/>
      <c r="EK108" s="561"/>
      <c r="EL108" s="561"/>
      <c r="EM108" s="561"/>
      <c r="EN108" s="561"/>
      <c r="EO108" s="561"/>
      <c r="EP108" s="561"/>
      <c r="EQ108" s="561"/>
      <c r="ER108" s="561"/>
      <c r="ES108" s="561"/>
      <c r="ET108" s="561"/>
      <c r="EU108" s="561"/>
      <c r="EV108" s="561"/>
      <c r="EW108" s="561"/>
      <c r="EX108" s="561"/>
      <c r="EY108" s="561"/>
      <c r="EZ108" s="561"/>
      <c r="FA108" s="561"/>
      <c r="FB108" s="561"/>
      <c r="FC108" s="561"/>
      <c r="FD108" s="561"/>
      <c r="FE108" s="561"/>
      <c r="FF108" s="562"/>
      <c r="FG108" s="332"/>
    </row>
    <row r="109" spans="1:163" ht="8.85" customHeight="1">
      <c r="A109" s="579" t="s">
        <v>476</v>
      </c>
      <c r="B109" s="580"/>
      <c r="C109" s="580"/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1"/>
      <c r="O109" s="582" t="s">
        <v>477</v>
      </c>
      <c r="P109" s="583"/>
      <c r="Q109" s="583"/>
      <c r="R109" s="583"/>
      <c r="S109" s="583"/>
      <c r="T109" s="583"/>
      <c r="U109" s="583"/>
      <c r="V109" s="583"/>
      <c r="W109" s="583"/>
      <c r="X109" s="583"/>
      <c r="Y109" s="583"/>
      <c r="Z109" s="583"/>
      <c r="AA109" s="583"/>
      <c r="AB109" s="583"/>
      <c r="AC109" s="583"/>
      <c r="AD109" s="583"/>
      <c r="AE109" s="583"/>
      <c r="AF109" s="583"/>
      <c r="AG109" s="583"/>
      <c r="AH109" s="583"/>
      <c r="AI109" s="583"/>
      <c r="AJ109" s="583"/>
      <c r="AK109" s="583"/>
      <c r="AL109" s="583"/>
      <c r="AM109" s="583"/>
      <c r="AN109" s="583"/>
      <c r="AO109" s="583"/>
      <c r="AP109" s="583"/>
      <c r="AQ109" s="583"/>
      <c r="AR109" s="583"/>
      <c r="AS109" s="584"/>
      <c r="AT109" s="567"/>
      <c r="AU109" s="568"/>
      <c r="AV109" s="568"/>
      <c r="AW109" s="568"/>
      <c r="AX109" s="568"/>
      <c r="AY109" s="568"/>
      <c r="AZ109" s="568"/>
      <c r="BA109" s="568"/>
      <c r="BB109" s="568"/>
      <c r="BC109" s="568"/>
      <c r="BD109" s="568"/>
      <c r="BE109" s="568"/>
      <c r="BF109" s="568"/>
      <c r="BG109" s="568"/>
      <c r="BH109" s="568"/>
      <c r="BI109" s="568"/>
      <c r="BJ109" s="568"/>
      <c r="BK109" s="568"/>
      <c r="BL109" s="568"/>
      <c r="BM109" s="568"/>
      <c r="BN109" s="568"/>
      <c r="BO109" s="568"/>
      <c r="BP109" s="568"/>
      <c r="BQ109" s="568"/>
      <c r="BR109" s="568"/>
      <c r="BS109" s="568"/>
      <c r="BT109" s="568"/>
      <c r="BU109" s="568"/>
      <c r="BV109" s="568"/>
      <c r="BW109" s="569"/>
      <c r="BX109" s="573"/>
      <c r="BY109" s="574"/>
      <c r="BZ109" s="574"/>
      <c r="CA109" s="574"/>
      <c r="CB109" s="574"/>
      <c r="CC109" s="574"/>
      <c r="CD109" s="574"/>
      <c r="CE109" s="574"/>
      <c r="CF109" s="574"/>
      <c r="CG109" s="574"/>
      <c r="CH109" s="574"/>
      <c r="CI109" s="574"/>
      <c r="CJ109" s="574"/>
      <c r="CK109" s="574"/>
      <c r="CL109" s="574"/>
      <c r="CM109" s="574"/>
      <c r="CN109" s="574"/>
      <c r="CO109" s="574"/>
      <c r="CP109" s="574"/>
      <c r="CQ109" s="574"/>
      <c r="CR109" s="574"/>
      <c r="CS109" s="574"/>
      <c r="CT109" s="574"/>
      <c r="CU109" s="574"/>
      <c r="CV109" s="574"/>
      <c r="CW109" s="574"/>
      <c r="CX109" s="574"/>
      <c r="CY109" s="574"/>
      <c r="CZ109" s="574"/>
      <c r="DA109" s="574"/>
      <c r="DB109" s="574"/>
      <c r="DC109" s="574"/>
      <c r="DD109" s="574"/>
      <c r="DE109" s="574"/>
      <c r="DF109" s="574"/>
      <c r="DG109" s="574"/>
      <c r="DH109" s="575"/>
      <c r="DI109" s="560" t="s">
        <v>478</v>
      </c>
      <c r="DJ109" s="561"/>
      <c r="DK109" s="561"/>
      <c r="DL109" s="561"/>
      <c r="DM109" s="561"/>
      <c r="DN109" s="561"/>
      <c r="DO109" s="561"/>
      <c r="DP109" s="561"/>
      <c r="DQ109" s="561"/>
      <c r="DR109" s="561"/>
      <c r="DS109" s="561"/>
      <c r="DT109" s="561"/>
      <c r="DU109" s="561"/>
      <c r="DV109" s="561"/>
      <c r="DW109" s="561"/>
      <c r="DX109" s="561"/>
      <c r="DY109" s="561"/>
      <c r="DZ109" s="561"/>
      <c r="EA109" s="561"/>
      <c r="EB109" s="561"/>
      <c r="EC109" s="561"/>
      <c r="ED109" s="561"/>
      <c r="EE109" s="561"/>
      <c r="EF109" s="561"/>
      <c r="EG109" s="561"/>
      <c r="EH109" s="561"/>
      <c r="EI109" s="561"/>
      <c r="EJ109" s="561"/>
      <c r="EK109" s="561"/>
      <c r="EL109" s="561"/>
      <c r="EM109" s="561"/>
      <c r="EN109" s="561"/>
      <c r="EO109" s="561"/>
      <c r="EP109" s="561"/>
      <c r="EQ109" s="561"/>
      <c r="ER109" s="561"/>
      <c r="ES109" s="561"/>
      <c r="ET109" s="561"/>
      <c r="EU109" s="561"/>
      <c r="EV109" s="561"/>
      <c r="EW109" s="561"/>
      <c r="EX109" s="561"/>
      <c r="EY109" s="561"/>
      <c r="EZ109" s="561"/>
      <c r="FA109" s="561"/>
      <c r="FB109" s="561"/>
      <c r="FC109" s="561"/>
      <c r="FD109" s="561"/>
      <c r="FE109" s="561"/>
      <c r="FF109" s="562"/>
      <c r="FG109" s="332"/>
    </row>
    <row r="110" spans="1:163" ht="8.85" customHeight="1">
      <c r="A110" s="579"/>
      <c r="B110" s="580"/>
      <c r="C110" s="580"/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1"/>
      <c r="O110" s="582"/>
      <c r="P110" s="583"/>
      <c r="Q110" s="583"/>
      <c r="R110" s="583"/>
      <c r="S110" s="583"/>
      <c r="T110" s="583"/>
      <c r="U110" s="583"/>
      <c r="V110" s="583"/>
      <c r="W110" s="583"/>
      <c r="X110" s="583"/>
      <c r="Y110" s="583"/>
      <c r="Z110" s="583"/>
      <c r="AA110" s="583"/>
      <c r="AB110" s="583"/>
      <c r="AC110" s="583"/>
      <c r="AD110" s="583"/>
      <c r="AE110" s="583"/>
      <c r="AF110" s="583"/>
      <c r="AG110" s="583"/>
      <c r="AH110" s="583"/>
      <c r="AI110" s="583"/>
      <c r="AJ110" s="583"/>
      <c r="AK110" s="583"/>
      <c r="AL110" s="583"/>
      <c r="AM110" s="583"/>
      <c r="AN110" s="583"/>
      <c r="AO110" s="583"/>
      <c r="AP110" s="583"/>
      <c r="AQ110" s="583"/>
      <c r="AR110" s="583"/>
      <c r="AS110" s="584"/>
      <c r="AT110" s="567" t="s">
        <v>367</v>
      </c>
      <c r="AU110" s="568"/>
      <c r="AV110" s="568"/>
      <c r="AW110" s="568"/>
      <c r="AX110" s="568"/>
      <c r="AY110" s="568"/>
      <c r="AZ110" s="568"/>
      <c r="BA110" s="568"/>
      <c r="BB110" s="568"/>
      <c r="BC110" s="568"/>
      <c r="BD110" s="568"/>
      <c r="BE110" s="568"/>
      <c r="BF110" s="568"/>
      <c r="BG110" s="568"/>
      <c r="BH110" s="568"/>
      <c r="BI110" s="568"/>
      <c r="BJ110" s="568"/>
      <c r="BK110" s="568"/>
      <c r="BL110" s="568"/>
      <c r="BM110" s="568"/>
      <c r="BN110" s="568"/>
      <c r="BO110" s="568"/>
      <c r="BP110" s="568"/>
      <c r="BQ110" s="568"/>
      <c r="BR110" s="568"/>
      <c r="BS110" s="568"/>
      <c r="BT110" s="568"/>
      <c r="BU110" s="568"/>
      <c r="BV110" s="568"/>
      <c r="BW110" s="569"/>
      <c r="BX110" s="576"/>
      <c r="BY110" s="577"/>
      <c r="BZ110" s="577"/>
      <c r="CA110" s="577"/>
      <c r="CB110" s="577"/>
      <c r="CC110" s="577"/>
      <c r="CD110" s="577"/>
      <c r="CE110" s="577"/>
      <c r="CF110" s="577"/>
      <c r="CG110" s="577"/>
      <c r="CH110" s="577"/>
      <c r="CI110" s="577"/>
      <c r="CJ110" s="577"/>
      <c r="CK110" s="577"/>
      <c r="CL110" s="577"/>
      <c r="CM110" s="577"/>
      <c r="CN110" s="577"/>
      <c r="CO110" s="577"/>
      <c r="CP110" s="577"/>
      <c r="CQ110" s="577"/>
      <c r="CR110" s="577"/>
      <c r="CS110" s="577"/>
      <c r="CT110" s="577"/>
      <c r="CU110" s="577"/>
      <c r="CV110" s="577"/>
      <c r="CW110" s="577"/>
      <c r="CX110" s="577"/>
      <c r="CY110" s="577"/>
      <c r="CZ110" s="577"/>
      <c r="DA110" s="577"/>
      <c r="DB110" s="577"/>
      <c r="DC110" s="577"/>
      <c r="DD110" s="577"/>
      <c r="DE110" s="577"/>
      <c r="DF110" s="577"/>
      <c r="DG110" s="577"/>
      <c r="DH110" s="578"/>
      <c r="DI110" s="563"/>
      <c r="DJ110" s="561"/>
      <c r="DK110" s="561"/>
      <c r="DL110" s="561"/>
      <c r="DM110" s="561"/>
      <c r="DN110" s="561"/>
      <c r="DO110" s="561"/>
      <c r="DP110" s="561"/>
      <c r="DQ110" s="561"/>
      <c r="DR110" s="561"/>
      <c r="DS110" s="561"/>
      <c r="DT110" s="561"/>
      <c r="DU110" s="561"/>
      <c r="DV110" s="561"/>
      <c r="DW110" s="561"/>
      <c r="DX110" s="561"/>
      <c r="DY110" s="561"/>
      <c r="DZ110" s="561"/>
      <c r="EA110" s="561"/>
      <c r="EB110" s="561"/>
      <c r="EC110" s="561"/>
      <c r="ED110" s="561"/>
      <c r="EE110" s="561"/>
      <c r="EF110" s="561"/>
      <c r="EG110" s="561"/>
      <c r="EH110" s="561"/>
      <c r="EI110" s="561"/>
      <c r="EJ110" s="561"/>
      <c r="EK110" s="561"/>
      <c r="EL110" s="561"/>
      <c r="EM110" s="561"/>
      <c r="EN110" s="561"/>
      <c r="EO110" s="561"/>
      <c r="EP110" s="561"/>
      <c r="EQ110" s="561"/>
      <c r="ER110" s="561"/>
      <c r="ES110" s="561"/>
      <c r="ET110" s="561"/>
      <c r="EU110" s="561"/>
      <c r="EV110" s="561"/>
      <c r="EW110" s="561"/>
      <c r="EX110" s="561"/>
      <c r="EY110" s="561"/>
      <c r="EZ110" s="561"/>
      <c r="FA110" s="561"/>
      <c r="FB110" s="561"/>
      <c r="FC110" s="561"/>
      <c r="FD110" s="561"/>
      <c r="FE110" s="561"/>
      <c r="FF110" s="562"/>
      <c r="FG110" s="332"/>
    </row>
    <row r="111" spans="1:163" ht="8.85" customHeight="1">
      <c r="A111" s="579"/>
      <c r="B111" s="580"/>
      <c r="C111" s="580"/>
      <c r="D111" s="580"/>
      <c r="E111" s="580"/>
      <c r="F111" s="580"/>
      <c r="G111" s="580"/>
      <c r="H111" s="580"/>
      <c r="I111" s="580"/>
      <c r="J111" s="580"/>
      <c r="K111" s="580"/>
      <c r="L111" s="580"/>
      <c r="M111" s="580"/>
      <c r="N111" s="581"/>
      <c r="O111" s="582"/>
      <c r="P111" s="583"/>
      <c r="Q111" s="583"/>
      <c r="R111" s="583"/>
      <c r="S111" s="583"/>
      <c r="T111" s="583"/>
      <c r="U111" s="583"/>
      <c r="V111" s="583"/>
      <c r="W111" s="583"/>
      <c r="X111" s="583"/>
      <c r="Y111" s="583"/>
      <c r="Z111" s="583"/>
      <c r="AA111" s="583"/>
      <c r="AB111" s="583"/>
      <c r="AC111" s="583"/>
      <c r="AD111" s="583"/>
      <c r="AE111" s="583"/>
      <c r="AF111" s="583"/>
      <c r="AG111" s="583"/>
      <c r="AH111" s="583"/>
      <c r="AI111" s="583"/>
      <c r="AJ111" s="583"/>
      <c r="AK111" s="583"/>
      <c r="AL111" s="583"/>
      <c r="AM111" s="583"/>
      <c r="AN111" s="583"/>
      <c r="AO111" s="583"/>
      <c r="AP111" s="583"/>
      <c r="AQ111" s="583"/>
      <c r="AR111" s="583"/>
      <c r="AS111" s="584"/>
      <c r="AT111" s="567"/>
      <c r="AU111" s="568"/>
      <c r="AV111" s="568"/>
      <c r="AW111" s="568"/>
      <c r="AX111" s="568"/>
      <c r="AY111" s="568"/>
      <c r="AZ111" s="568"/>
      <c r="BA111" s="568"/>
      <c r="BB111" s="568"/>
      <c r="BC111" s="568"/>
      <c r="BD111" s="568"/>
      <c r="BE111" s="568"/>
      <c r="BF111" s="568"/>
      <c r="BG111" s="568"/>
      <c r="BH111" s="568"/>
      <c r="BI111" s="568"/>
      <c r="BJ111" s="568"/>
      <c r="BK111" s="568"/>
      <c r="BL111" s="568"/>
      <c r="BM111" s="568"/>
      <c r="BN111" s="568"/>
      <c r="BO111" s="568"/>
      <c r="BP111" s="568"/>
      <c r="BQ111" s="568"/>
      <c r="BR111" s="568"/>
      <c r="BS111" s="568"/>
      <c r="BT111" s="568"/>
      <c r="BU111" s="568"/>
      <c r="BV111" s="568"/>
      <c r="BW111" s="569"/>
      <c r="BX111" s="551" t="s">
        <v>377</v>
      </c>
      <c r="BY111" s="552"/>
      <c r="BZ111" s="552"/>
      <c r="CA111" s="552"/>
      <c r="CB111" s="552"/>
      <c r="CC111" s="552"/>
      <c r="CD111" s="552"/>
      <c r="CE111" s="552"/>
      <c r="CF111" s="552"/>
      <c r="CG111" s="552"/>
      <c r="CH111" s="552"/>
      <c r="CI111" s="552"/>
      <c r="CJ111" s="552"/>
      <c r="CK111" s="552"/>
      <c r="CL111" s="552"/>
      <c r="CM111" s="552"/>
      <c r="CN111" s="552"/>
      <c r="CO111" s="552"/>
      <c r="CP111" s="552"/>
      <c r="CQ111" s="552"/>
      <c r="CR111" s="552"/>
      <c r="CS111" s="552"/>
      <c r="CT111" s="552"/>
      <c r="CU111" s="552"/>
      <c r="CV111" s="552"/>
      <c r="CW111" s="552"/>
      <c r="CX111" s="552"/>
      <c r="CY111" s="552"/>
      <c r="CZ111" s="552"/>
      <c r="DA111" s="552"/>
      <c r="DB111" s="552"/>
      <c r="DC111" s="552"/>
      <c r="DD111" s="552"/>
      <c r="DE111" s="552"/>
      <c r="DF111" s="552"/>
      <c r="DG111" s="552"/>
      <c r="DH111" s="553"/>
      <c r="DI111" s="585"/>
      <c r="DJ111" s="586"/>
      <c r="DK111" s="586"/>
      <c r="DL111" s="586"/>
      <c r="DM111" s="586"/>
      <c r="DN111" s="586"/>
      <c r="DO111" s="586"/>
      <c r="DP111" s="586"/>
      <c r="DQ111" s="586"/>
      <c r="DR111" s="586"/>
      <c r="DS111" s="586"/>
      <c r="DT111" s="586"/>
      <c r="DU111" s="586"/>
      <c r="DV111" s="586"/>
      <c r="DW111" s="586"/>
      <c r="DX111" s="586"/>
      <c r="DY111" s="586"/>
      <c r="DZ111" s="586"/>
      <c r="EA111" s="586"/>
      <c r="EB111" s="586"/>
      <c r="EC111" s="586"/>
      <c r="ED111" s="586"/>
      <c r="EE111" s="586"/>
      <c r="EF111" s="586"/>
      <c r="EG111" s="586"/>
      <c r="EH111" s="586"/>
      <c r="EI111" s="586"/>
      <c r="EJ111" s="586"/>
      <c r="EK111" s="586"/>
      <c r="EL111" s="586"/>
      <c r="EM111" s="586"/>
      <c r="EN111" s="586"/>
      <c r="EO111" s="586"/>
      <c r="EP111" s="586"/>
      <c r="EQ111" s="586"/>
      <c r="ER111" s="586"/>
      <c r="ES111" s="586"/>
      <c r="ET111" s="586"/>
      <c r="EU111" s="586"/>
      <c r="EV111" s="586"/>
      <c r="EW111" s="586"/>
      <c r="EX111" s="586"/>
      <c r="EY111" s="586"/>
      <c r="EZ111" s="586"/>
      <c r="FA111" s="586"/>
      <c r="FB111" s="586"/>
      <c r="FC111" s="586"/>
      <c r="FD111" s="586"/>
      <c r="FE111" s="586"/>
      <c r="FF111" s="587"/>
      <c r="FG111" s="332"/>
    </row>
    <row r="112" spans="1:163" ht="8.85" customHeight="1">
      <c r="A112" s="588" t="s">
        <v>443</v>
      </c>
      <c r="B112" s="589"/>
      <c r="C112" s="589"/>
      <c r="D112" s="589"/>
      <c r="E112" s="589"/>
      <c r="F112" s="589"/>
      <c r="G112" s="589"/>
      <c r="H112" s="589"/>
      <c r="I112" s="589"/>
      <c r="J112" s="589"/>
      <c r="K112" s="589"/>
      <c r="L112" s="589"/>
      <c r="M112" s="589"/>
      <c r="N112" s="589"/>
      <c r="O112" s="589"/>
      <c r="P112" s="589"/>
      <c r="Q112" s="589"/>
      <c r="R112" s="589"/>
      <c r="S112" s="589"/>
      <c r="T112" s="589"/>
      <c r="U112" s="589"/>
      <c r="V112" s="589"/>
      <c r="W112" s="589"/>
      <c r="X112" s="589"/>
      <c r="Y112" s="589"/>
      <c r="Z112" s="589"/>
      <c r="AA112" s="589"/>
      <c r="AB112" s="589"/>
      <c r="AC112" s="589"/>
      <c r="AD112" s="589"/>
      <c r="AE112" s="589"/>
      <c r="AF112" s="589"/>
      <c r="AG112" s="589"/>
      <c r="AH112" s="589"/>
      <c r="AI112" s="589"/>
      <c r="AJ112" s="589"/>
      <c r="AK112" s="589"/>
      <c r="AL112" s="589"/>
      <c r="AM112" s="589"/>
      <c r="AN112" s="589"/>
      <c r="AO112" s="589"/>
      <c r="AP112" s="589"/>
      <c r="AQ112" s="589"/>
      <c r="AR112" s="589"/>
      <c r="AS112" s="590"/>
      <c r="AT112" s="591" t="s">
        <v>376</v>
      </c>
      <c r="AU112" s="592"/>
      <c r="AV112" s="592"/>
      <c r="AW112" s="592"/>
      <c r="AX112" s="592"/>
      <c r="AY112" s="592"/>
      <c r="AZ112" s="592"/>
      <c r="BA112" s="592"/>
      <c r="BB112" s="592"/>
      <c r="BC112" s="592"/>
      <c r="BD112" s="592"/>
      <c r="BE112" s="592"/>
      <c r="BF112" s="592"/>
      <c r="BG112" s="592"/>
      <c r="BH112" s="592"/>
      <c r="BI112" s="592"/>
      <c r="BJ112" s="592"/>
      <c r="BK112" s="592"/>
      <c r="BL112" s="592"/>
      <c r="BM112" s="592"/>
      <c r="BN112" s="592"/>
      <c r="BO112" s="592"/>
      <c r="BP112" s="592"/>
      <c r="BQ112" s="592"/>
      <c r="BR112" s="592"/>
      <c r="BS112" s="592"/>
      <c r="BT112" s="592"/>
      <c r="BU112" s="592"/>
      <c r="BV112" s="592"/>
      <c r="BW112" s="593"/>
      <c r="BX112" s="551"/>
      <c r="BY112" s="552"/>
      <c r="BZ112" s="552"/>
      <c r="CA112" s="552"/>
      <c r="CB112" s="552"/>
      <c r="CC112" s="552"/>
      <c r="CD112" s="552"/>
      <c r="CE112" s="552"/>
      <c r="CF112" s="552"/>
      <c r="CG112" s="552"/>
      <c r="CH112" s="552"/>
      <c r="CI112" s="552"/>
      <c r="CJ112" s="552"/>
      <c r="CK112" s="552"/>
      <c r="CL112" s="552"/>
      <c r="CM112" s="552"/>
      <c r="CN112" s="552"/>
      <c r="CO112" s="552"/>
      <c r="CP112" s="552"/>
      <c r="CQ112" s="552"/>
      <c r="CR112" s="552"/>
      <c r="CS112" s="552"/>
      <c r="CT112" s="552"/>
      <c r="CU112" s="552"/>
      <c r="CV112" s="552"/>
      <c r="CW112" s="552"/>
      <c r="CX112" s="552"/>
      <c r="CY112" s="552"/>
      <c r="CZ112" s="552"/>
      <c r="DA112" s="552"/>
      <c r="DB112" s="552"/>
      <c r="DC112" s="552"/>
      <c r="DD112" s="552"/>
      <c r="DE112" s="552"/>
      <c r="DF112" s="552"/>
      <c r="DG112" s="552"/>
      <c r="DH112" s="553"/>
      <c r="DI112" s="548" t="s">
        <v>479</v>
      </c>
      <c r="DJ112" s="549"/>
      <c r="DK112" s="549"/>
      <c r="DL112" s="549"/>
      <c r="DM112" s="549"/>
      <c r="DN112" s="549"/>
      <c r="DO112" s="549"/>
      <c r="DP112" s="549"/>
      <c r="DQ112" s="549"/>
      <c r="DR112" s="549"/>
      <c r="DS112" s="549"/>
      <c r="DT112" s="549"/>
      <c r="DU112" s="549"/>
      <c r="DV112" s="549"/>
      <c r="DW112" s="549"/>
      <c r="DX112" s="549"/>
      <c r="DY112" s="549"/>
      <c r="DZ112" s="549"/>
      <c r="EA112" s="549"/>
      <c r="EB112" s="549"/>
      <c r="EC112" s="549"/>
      <c r="ED112" s="549"/>
      <c r="EE112" s="549"/>
      <c r="EF112" s="549"/>
      <c r="EG112" s="549"/>
      <c r="EH112" s="549"/>
      <c r="EI112" s="549"/>
      <c r="EJ112" s="549"/>
      <c r="EK112" s="549"/>
      <c r="EL112" s="549"/>
      <c r="EM112" s="549"/>
      <c r="EN112" s="549"/>
      <c r="EO112" s="549"/>
      <c r="EP112" s="549"/>
      <c r="EQ112" s="549"/>
      <c r="ER112" s="549"/>
      <c r="ES112" s="549"/>
      <c r="ET112" s="549"/>
      <c r="EU112" s="549"/>
      <c r="EV112" s="549"/>
      <c r="EW112" s="549"/>
      <c r="EX112" s="549"/>
      <c r="EY112" s="549"/>
      <c r="EZ112" s="549"/>
      <c r="FA112" s="549"/>
      <c r="FB112" s="549"/>
      <c r="FC112" s="549"/>
      <c r="FD112" s="549"/>
      <c r="FE112" s="549"/>
      <c r="FF112" s="550"/>
      <c r="FG112" s="332"/>
    </row>
    <row r="113" spans="1:162" ht="8.85" customHeight="1">
      <c r="A113" s="535"/>
      <c r="B113" s="536"/>
      <c r="C113" s="536"/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  <c r="AG113" s="536"/>
      <c r="AH113" s="536"/>
      <c r="AI113" s="536"/>
      <c r="AJ113" s="536"/>
      <c r="AK113" s="536"/>
      <c r="AL113" s="536"/>
      <c r="AM113" s="536"/>
      <c r="AN113" s="536"/>
      <c r="AO113" s="536"/>
      <c r="AP113" s="536"/>
      <c r="AQ113" s="536"/>
      <c r="AR113" s="536"/>
      <c r="AS113" s="537"/>
      <c r="AT113" s="535"/>
      <c r="AU113" s="536"/>
      <c r="AV113" s="536"/>
      <c r="AW113" s="536"/>
      <c r="AX113" s="536"/>
      <c r="AY113" s="536"/>
      <c r="AZ113" s="536"/>
      <c r="BA113" s="536"/>
      <c r="BB113" s="536"/>
      <c r="BC113" s="536"/>
      <c r="BD113" s="536"/>
      <c r="BE113" s="536"/>
      <c r="BF113" s="536"/>
      <c r="BG113" s="536"/>
      <c r="BH113" s="536"/>
      <c r="BI113" s="536"/>
      <c r="BJ113" s="536"/>
      <c r="BK113" s="536"/>
      <c r="BL113" s="536"/>
      <c r="BM113" s="536"/>
      <c r="BN113" s="536"/>
      <c r="BO113" s="536"/>
      <c r="BP113" s="536"/>
      <c r="BQ113" s="536"/>
      <c r="BR113" s="536"/>
      <c r="BS113" s="536"/>
      <c r="BT113" s="536"/>
      <c r="BU113" s="536"/>
      <c r="BV113" s="536"/>
      <c r="BW113" s="537"/>
      <c r="BX113" s="554" t="s">
        <v>378</v>
      </c>
      <c r="BY113" s="555"/>
      <c r="BZ113" s="555"/>
      <c r="CA113" s="555"/>
      <c r="CB113" s="555"/>
      <c r="CC113" s="555"/>
      <c r="CD113" s="555"/>
      <c r="CE113" s="555"/>
      <c r="CF113" s="555"/>
      <c r="CG113" s="555"/>
      <c r="CH113" s="555"/>
      <c r="CI113" s="555"/>
      <c r="CJ113" s="555"/>
      <c r="CK113" s="555"/>
      <c r="CL113" s="555"/>
      <c r="CM113" s="555"/>
      <c r="CN113" s="555"/>
      <c r="CO113" s="555"/>
      <c r="CP113" s="555"/>
      <c r="CQ113" s="555"/>
      <c r="CR113" s="555"/>
      <c r="CS113" s="555"/>
      <c r="CT113" s="555"/>
      <c r="CU113" s="555"/>
      <c r="CV113" s="555"/>
      <c r="CW113" s="555"/>
      <c r="CX113" s="555"/>
      <c r="CY113" s="555"/>
      <c r="CZ113" s="555"/>
      <c r="DA113" s="555"/>
      <c r="DB113" s="555"/>
      <c r="DC113" s="555"/>
      <c r="DD113" s="555"/>
      <c r="DE113" s="555"/>
      <c r="DF113" s="555"/>
      <c r="DG113" s="555"/>
      <c r="DH113" s="556"/>
      <c r="DI113" s="551"/>
      <c r="DJ113" s="552"/>
      <c r="DK113" s="552"/>
      <c r="DL113" s="552"/>
      <c r="DM113" s="552"/>
      <c r="DN113" s="552"/>
      <c r="DO113" s="552"/>
      <c r="DP113" s="552"/>
      <c r="DQ113" s="552"/>
      <c r="DR113" s="552"/>
      <c r="DS113" s="552"/>
      <c r="DT113" s="552"/>
      <c r="DU113" s="552"/>
      <c r="DV113" s="552"/>
      <c r="DW113" s="552"/>
      <c r="DX113" s="552"/>
      <c r="DY113" s="552"/>
      <c r="DZ113" s="552"/>
      <c r="EA113" s="552"/>
      <c r="EB113" s="552"/>
      <c r="EC113" s="552"/>
      <c r="ED113" s="552"/>
      <c r="EE113" s="552"/>
      <c r="EF113" s="552"/>
      <c r="EG113" s="552"/>
      <c r="EH113" s="552"/>
      <c r="EI113" s="552"/>
      <c r="EJ113" s="552"/>
      <c r="EK113" s="552"/>
      <c r="EL113" s="552"/>
      <c r="EM113" s="552"/>
      <c r="EN113" s="552"/>
      <c r="EO113" s="552"/>
      <c r="EP113" s="552"/>
      <c r="EQ113" s="552"/>
      <c r="ER113" s="552"/>
      <c r="ES113" s="552"/>
      <c r="ET113" s="552"/>
      <c r="EU113" s="552"/>
      <c r="EV113" s="552"/>
      <c r="EW113" s="552"/>
      <c r="EX113" s="552"/>
      <c r="EY113" s="552"/>
      <c r="EZ113" s="552"/>
      <c r="FA113" s="552"/>
      <c r="FB113" s="552"/>
      <c r="FC113" s="552"/>
      <c r="FD113" s="552"/>
      <c r="FE113" s="552"/>
      <c r="FF113" s="553"/>
    </row>
    <row r="114" spans="1:162" ht="8.85" customHeight="1">
      <c r="A114" s="529" t="s">
        <v>379</v>
      </c>
      <c r="B114" s="530"/>
      <c r="C114" s="530"/>
      <c r="D114" s="530"/>
      <c r="E114" s="530"/>
      <c r="F114" s="530"/>
      <c r="G114" s="530"/>
      <c r="H114" s="530"/>
      <c r="I114" s="530"/>
      <c r="J114" s="530"/>
      <c r="K114" s="530"/>
      <c r="L114" s="530"/>
      <c r="M114" s="530"/>
      <c r="N114" s="530"/>
      <c r="O114" s="530"/>
      <c r="P114" s="530"/>
      <c r="Q114" s="530"/>
      <c r="R114" s="530"/>
      <c r="S114" s="530"/>
      <c r="T114" s="530"/>
      <c r="U114" s="530"/>
      <c r="V114" s="530"/>
      <c r="W114" s="530"/>
      <c r="X114" s="530"/>
      <c r="Y114" s="530"/>
      <c r="Z114" s="530"/>
      <c r="AA114" s="530"/>
      <c r="AB114" s="530"/>
      <c r="AC114" s="530"/>
      <c r="AD114" s="530"/>
      <c r="AE114" s="530"/>
      <c r="AF114" s="530"/>
      <c r="AG114" s="530"/>
      <c r="AH114" s="530"/>
      <c r="AI114" s="530"/>
      <c r="AJ114" s="530"/>
      <c r="AK114" s="530"/>
      <c r="AL114" s="530"/>
      <c r="AM114" s="530"/>
      <c r="AN114" s="530"/>
      <c r="AO114" s="530"/>
      <c r="AP114" s="530"/>
      <c r="AQ114" s="530"/>
      <c r="AR114" s="530"/>
      <c r="AS114" s="531"/>
      <c r="AT114" s="535"/>
      <c r="AU114" s="536"/>
      <c r="AV114" s="536"/>
      <c r="AW114" s="536"/>
      <c r="AX114" s="536"/>
      <c r="AY114" s="536"/>
      <c r="AZ114" s="536"/>
      <c r="BA114" s="536"/>
      <c r="BB114" s="536"/>
      <c r="BC114" s="536"/>
      <c r="BD114" s="536"/>
      <c r="BE114" s="536"/>
      <c r="BF114" s="536"/>
      <c r="BG114" s="536"/>
      <c r="BH114" s="536"/>
      <c r="BI114" s="536"/>
      <c r="BJ114" s="536"/>
      <c r="BK114" s="536"/>
      <c r="BL114" s="536"/>
      <c r="BM114" s="536"/>
      <c r="BN114" s="536"/>
      <c r="BO114" s="536"/>
      <c r="BP114" s="536"/>
      <c r="BQ114" s="536"/>
      <c r="BR114" s="536"/>
      <c r="BS114" s="536"/>
      <c r="BT114" s="536"/>
      <c r="BU114" s="536"/>
      <c r="BV114" s="536"/>
      <c r="BW114" s="537"/>
      <c r="BX114" s="554"/>
      <c r="BY114" s="555"/>
      <c r="BZ114" s="555"/>
      <c r="CA114" s="555"/>
      <c r="CB114" s="555"/>
      <c r="CC114" s="555"/>
      <c r="CD114" s="555"/>
      <c r="CE114" s="555"/>
      <c r="CF114" s="555"/>
      <c r="CG114" s="555"/>
      <c r="CH114" s="555"/>
      <c r="CI114" s="555"/>
      <c r="CJ114" s="555"/>
      <c r="CK114" s="555"/>
      <c r="CL114" s="555"/>
      <c r="CM114" s="555"/>
      <c r="CN114" s="555"/>
      <c r="CO114" s="555"/>
      <c r="CP114" s="555"/>
      <c r="CQ114" s="555"/>
      <c r="CR114" s="555"/>
      <c r="CS114" s="555"/>
      <c r="CT114" s="555"/>
      <c r="CU114" s="555"/>
      <c r="CV114" s="555"/>
      <c r="CW114" s="555"/>
      <c r="CX114" s="555"/>
      <c r="CY114" s="555"/>
      <c r="CZ114" s="555"/>
      <c r="DA114" s="555"/>
      <c r="DB114" s="555"/>
      <c r="DC114" s="555"/>
      <c r="DD114" s="555"/>
      <c r="DE114" s="555"/>
      <c r="DF114" s="555"/>
      <c r="DG114" s="555"/>
      <c r="DH114" s="556"/>
      <c r="DI114" s="551"/>
      <c r="DJ114" s="552"/>
      <c r="DK114" s="552"/>
      <c r="DL114" s="552"/>
      <c r="DM114" s="552"/>
      <c r="DN114" s="552"/>
      <c r="DO114" s="552"/>
      <c r="DP114" s="552"/>
      <c r="DQ114" s="552"/>
      <c r="DR114" s="552"/>
      <c r="DS114" s="552"/>
      <c r="DT114" s="552"/>
      <c r="DU114" s="552"/>
      <c r="DV114" s="552"/>
      <c r="DW114" s="552"/>
      <c r="DX114" s="552"/>
      <c r="DY114" s="552"/>
      <c r="DZ114" s="552"/>
      <c r="EA114" s="552"/>
      <c r="EB114" s="552"/>
      <c r="EC114" s="552"/>
      <c r="ED114" s="552"/>
      <c r="EE114" s="552"/>
      <c r="EF114" s="552"/>
      <c r="EG114" s="552"/>
      <c r="EH114" s="552"/>
      <c r="EI114" s="552"/>
      <c r="EJ114" s="552"/>
      <c r="EK114" s="552"/>
      <c r="EL114" s="552"/>
      <c r="EM114" s="552"/>
      <c r="EN114" s="552"/>
      <c r="EO114" s="552"/>
      <c r="EP114" s="552"/>
      <c r="EQ114" s="552"/>
      <c r="ER114" s="552"/>
      <c r="ES114" s="552"/>
      <c r="ET114" s="552"/>
      <c r="EU114" s="552"/>
      <c r="EV114" s="552"/>
      <c r="EW114" s="552"/>
      <c r="EX114" s="552"/>
      <c r="EY114" s="552"/>
      <c r="EZ114" s="552"/>
      <c r="FA114" s="552"/>
      <c r="FB114" s="552"/>
      <c r="FC114" s="552"/>
      <c r="FD114" s="552"/>
      <c r="FE114" s="552"/>
      <c r="FF114" s="553"/>
    </row>
    <row r="115" spans="1:162" ht="8.85" customHeight="1" thickBot="1">
      <c r="A115" s="529"/>
      <c r="B115" s="530"/>
      <c r="C115" s="530"/>
      <c r="D115" s="530"/>
      <c r="E115" s="530"/>
      <c r="F115" s="530"/>
      <c r="G115" s="530"/>
      <c r="H115" s="530"/>
      <c r="I115" s="530"/>
      <c r="J115" s="530"/>
      <c r="K115" s="530"/>
      <c r="L115" s="530"/>
      <c r="M115" s="530"/>
      <c r="N115" s="530"/>
      <c r="O115" s="530"/>
      <c r="P115" s="530"/>
      <c r="Q115" s="530"/>
      <c r="R115" s="530"/>
      <c r="S115" s="530"/>
      <c r="T115" s="530"/>
      <c r="U115" s="530"/>
      <c r="V115" s="530"/>
      <c r="W115" s="530"/>
      <c r="X115" s="530"/>
      <c r="Y115" s="530"/>
      <c r="Z115" s="530"/>
      <c r="AA115" s="530"/>
      <c r="AB115" s="530"/>
      <c r="AC115" s="530"/>
      <c r="AD115" s="530"/>
      <c r="AE115" s="530"/>
      <c r="AF115" s="530"/>
      <c r="AG115" s="530"/>
      <c r="AH115" s="530"/>
      <c r="AI115" s="530"/>
      <c r="AJ115" s="530"/>
      <c r="AK115" s="530"/>
      <c r="AL115" s="530"/>
      <c r="AM115" s="530"/>
      <c r="AN115" s="530"/>
      <c r="AO115" s="530"/>
      <c r="AP115" s="530"/>
      <c r="AQ115" s="530"/>
      <c r="AR115" s="530"/>
      <c r="AS115" s="531"/>
      <c r="AT115" s="535" t="s">
        <v>411</v>
      </c>
      <c r="AU115" s="536"/>
      <c r="AV115" s="536"/>
      <c r="AW115" s="536"/>
      <c r="AX115" s="536"/>
      <c r="AY115" s="536"/>
      <c r="AZ115" s="536"/>
      <c r="BA115" s="536"/>
      <c r="BB115" s="536"/>
      <c r="BC115" s="536"/>
      <c r="BD115" s="536"/>
      <c r="BE115" s="536"/>
      <c r="BF115" s="536"/>
      <c r="BG115" s="536"/>
      <c r="BH115" s="536"/>
      <c r="BI115" s="536"/>
      <c r="BJ115" s="536"/>
      <c r="BK115" s="536"/>
      <c r="BL115" s="536"/>
      <c r="BM115" s="536"/>
      <c r="BN115" s="536"/>
      <c r="BO115" s="536"/>
      <c r="BP115" s="536"/>
      <c r="BQ115" s="536"/>
      <c r="BR115" s="536"/>
      <c r="BS115" s="536"/>
      <c r="BT115" s="536"/>
      <c r="BU115" s="536"/>
      <c r="BV115" s="536"/>
      <c r="BW115" s="537"/>
      <c r="BX115" s="441"/>
      <c r="BY115" s="442"/>
      <c r="BZ115" s="442"/>
      <c r="CA115" s="442"/>
      <c r="CB115" s="442"/>
      <c r="CC115" s="442"/>
      <c r="CD115" s="442"/>
      <c r="CE115" s="442"/>
      <c r="CF115" s="442"/>
      <c r="CG115" s="442"/>
      <c r="CH115" s="442"/>
      <c r="CI115" s="442"/>
      <c r="CJ115" s="442"/>
      <c r="CK115" s="442"/>
      <c r="CL115" s="442"/>
      <c r="CM115" s="442"/>
      <c r="CN115" s="442"/>
      <c r="CO115" s="442"/>
      <c r="CP115" s="442"/>
      <c r="CQ115" s="442"/>
      <c r="CR115" s="442"/>
      <c r="CS115" s="442"/>
      <c r="CT115" s="442"/>
      <c r="CU115" s="442"/>
      <c r="CV115" s="442"/>
      <c r="CW115" s="442"/>
      <c r="CX115" s="442"/>
      <c r="CY115" s="442"/>
      <c r="CZ115" s="442"/>
      <c r="DA115" s="442"/>
      <c r="DB115" s="442"/>
      <c r="DC115" s="442"/>
      <c r="DD115" s="442"/>
      <c r="DE115" s="442"/>
      <c r="DF115" s="442"/>
      <c r="DG115" s="442"/>
      <c r="DH115" s="443"/>
      <c r="DI115" s="551"/>
      <c r="DJ115" s="552"/>
      <c r="DK115" s="552"/>
      <c r="DL115" s="552"/>
      <c r="DM115" s="552"/>
      <c r="DN115" s="552"/>
      <c r="DO115" s="552"/>
      <c r="DP115" s="552"/>
      <c r="DQ115" s="552"/>
      <c r="DR115" s="552"/>
      <c r="DS115" s="552"/>
      <c r="DT115" s="552"/>
      <c r="DU115" s="552"/>
      <c r="DV115" s="552"/>
      <c r="DW115" s="552"/>
      <c r="DX115" s="552"/>
      <c r="DY115" s="552"/>
      <c r="DZ115" s="552"/>
      <c r="EA115" s="552"/>
      <c r="EB115" s="552"/>
      <c r="EC115" s="552"/>
      <c r="ED115" s="552"/>
      <c r="EE115" s="552"/>
      <c r="EF115" s="552"/>
      <c r="EG115" s="552"/>
      <c r="EH115" s="552"/>
      <c r="EI115" s="552"/>
      <c r="EJ115" s="552"/>
      <c r="EK115" s="552"/>
      <c r="EL115" s="552"/>
      <c r="EM115" s="552"/>
      <c r="EN115" s="552"/>
      <c r="EO115" s="552"/>
      <c r="EP115" s="552"/>
      <c r="EQ115" s="552"/>
      <c r="ER115" s="552"/>
      <c r="ES115" s="552"/>
      <c r="ET115" s="552"/>
      <c r="EU115" s="552"/>
      <c r="EV115" s="552"/>
      <c r="EW115" s="552"/>
      <c r="EX115" s="552"/>
      <c r="EY115" s="552"/>
      <c r="EZ115" s="552"/>
      <c r="FA115" s="552"/>
      <c r="FB115" s="552"/>
      <c r="FC115" s="552"/>
      <c r="FD115" s="552"/>
      <c r="FE115" s="552"/>
      <c r="FF115" s="553"/>
    </row>
    <row r="116" spans="1:162" ht="8.85" customHeight="1" thickTop="1">
      <c r="A116" s="529" t="s">
        <v>380</v>
      </c>
      <c r="B116" s="530"/>
      <c r="C116" s="530"/>
      <c r="D116" s="530"/>
      <c r="E116" s="530"/>
      <c r="F116" s="530"/>
      <c r="G116" s="530"/>
      <c r="H116" s="530"/>
      <c r="I116" s="530"/>
      <c r="J116" s="530"/>
      <c r="K116" s="530"/>
      <c r="L116" s="530"/>
      <c r="M116" s="530"/>
      <c r="N116" s="530"/>
      <c r="O116" s="530"/>
      <c r="P116" s="530"/>
      <c r="Q116" s="530"/>
      <c r="R116" s="530"/>
      <c r="S116" s="530"/>
      <c r="T116" s="530"/>
      <c r="U116" s="530"/>
      <c r="V116" s="530"/>
      <c r="W116" s="530"/>
      <c r="X116" s="530"/>
      <c r="Y116" s="530"/>
      <c r="Z116" s="530"/>
      <c r="AA116" s="530"/>
      <c r="AB116" s="530"/>
      <c r="AC116" s="530"/>
      <c r="AD116" s="530"/>
      <c r="AE116" s="530"/>
      <c r="AF116" s="530"/>
      <c r="AG116" s="530"/>
      <c r="AH116" s="530"/>
      <c r="AI116" s="530"/>
      <c r="AJ116" s="530"/>
      <c r="AK116" s="530"/>
      <c r="AL116" s="530"/>
      <c r="AM116" s="530"/>
      <c r="AN116" s="530"/>
      <c r="AO116" s="530"/>
      <c r="AP116" s="530"/>
      <c r="AQ116" s="530"/>
      <c r="AR116" s="530"/>
      <c r="AS116" s="531"/>
      <c r="AT116" s="535"/>
      <c r="AU116" s="536"/>
      <c r="AV116" s="536"/>
      <c r="AW116" s="536"/>
      <c r="AX116" s="536"/>
      <c r="AY116" s="536"/>
      <c r="AZ116" s="536"/>
      <c r="BA116" s="536"/>
      <c r="BB116" s="536"/>
      <c r="BC116" s="536"/>
      <c r="BD116" s="536"/>
      <c r="BE116" s="536"/>
      <c r="BF116" s="536"/>
      <c r="BG116" s="536"/>
      <c r="BH116" s="536"/>
      <c r="BI116" s="536"/>
      <c r="BJ116" s="536"/>
      <c r="BK116" s="536"/>
      <c r="BL116" s="536"/>
      <c r="BM116" s="536"/>
      <c r="BN116" s="536"/>
      <c r="BO116" s="536"/>
      <c r="BP116" s="536"/>
      <c r="BQ116" s="536"/>
      <c r="BR116" s="536"/>
      <c r="BS116" s="536"/>
      <c r="BT116" s="536"/>
      <c r="BU116" s="536"/>
      <c r="BV116" s="536"/>
      <c r="BW116" s="537"/>
      <c r="BX116" s="557" t="s">
        <v>480</v>
      </c>
      <c r="BY116" s="558"/>
      <c r="BZ116" s="558"/>
      <c r="CA116" s="558"/>
      <c r="CB116" s="558"/>
      <c r="CC116" s="558"/>
      <c r="CD116" s="558"/>
      <c r="CE116" s="558"/>
      <c r="CF116" s="558"/>
      <c r="CG116" s="558"/>
      <c r="CH116" s="558"/>
      <c r="CI116" s="558"/>
      <c r="CJ116" s="558"/>
      <c r="CK116" s="558"/>
      <c r="CL116" s="558"/>
      <c r="CM116" s="558"/>
      <c r="CN116" s="558"/>
      <c r="CO116" s="558"/>
      <c r="CP116" s="558"/>
      <c r="CQ116" s="558"/>
      <c r="CR116" s="558"/>
      <c r="CS116" s="558"/>
      <c r="CT116" s="558"/>
      <c r="CU116" s="558"/>
      <c r="CV116" s="558"/>
      <c r="CW116" s="558"/>
      <c r="CX116" s="558"/>
      <c r="CY116" s="558"/>
      <c r="CZ116" s="558"/>
      <c r="DA116" s="558"/>
      <c r="DB116" s="558"/>
      <c r="DC116" s="558"/>
      <c r="DD116" s="558"/>
      <c r="DE116" s="558"/>
      <c r="DF116" s="558"/>
      <c r="DG116" s="558"/>
      <c r="DH116" s="558"/>
      <c r="DI116" s="558"/>
      <c r="DJ116" s="558"/>
      <c r="DK116" s="558"/>
      <c r="DL116" s="558"/>
      <c r="DM116" s="558"/>
      <c r="DN116" s="558"/>
      <c r="DO116" s="558"/>
      <c r="DP116" s="558"/>
      <c r="DQ116" s="558"/>
      <c r="DR116" s="558"/>
      <c r="DS116" s="558"/>
      <c r="DT116" s="558"/>
      <c r="DU116" s="558"/>
      <c r="DV116" s="558"/>
      <c r="DW116" s="558"/>
      <c r="DX116" s="558"/>
      <c r="DY116" s="558"/>
      <c r="DZ116" s="558"/>
      <c r="EA116" s="558"/>
      <c r="EB116" s="558"/>
      <c r="EC116" s="558"/>
      <c r="ED116" s="558"/>
      <c r="EE116" s="558"/>
      <c r="EF116" s="558"/>
      <c r="EG116" s="558"/>
      <c r="EH116" s="558"/>
      <c r="EI116" s="558"/>
      <c r="EJ116" s="558"/>
      <c r="EK116" s="558"/>
      <c r="EL116" s="558"/>
      <c r="EM116" s="558"/>
      <c r="EN116" s="558"/>
      <c r="EO116" s="558"/>
      <c r="EP116" s="558"/>
      <c r="EQ116" s="558"/>
      <c r="ER116" s="558"/>
      <c r="ES116" s="558"/>
      <c r="ET116" s="558"/>
      <c r="EU116" s="558"/>
      <c r="EV116" s="558"/>
      <c r="EW116" s="558"/>
      <c r="EX116" s="558"/>
      <c r="EY116" s="558"/>
      <c r="EZ116" s="558"/>
      <c r="FA116" s="558"/>
      <c r="FB116" s="558"/>
      <c r="FC116" s="558"/>
      <c r="FD116" s="558"/>
      <c r="FE116" s="558"/>
      <c r="FF116" s="559"/>
    </row>
    <row r="117" spans="1:162" ht="8.85" customHeight="1">
      <c r="A117" s="529"/>
      <c r="B117" s="530"/>
      <c r="C117" s="530"/>
      <c r="D117" s="530"/>
      <c r="E117" s="530"/>
      <c r="F117" s="530"/>
      <c r="G117" s="530"/>
      <c r="H117" s="530"/>
      <c r="I117" s="530"/>
      <c r="J117" s="530"/>
      <c r="K117" s="530"/>
      <c r="L117" s="530"/>
      <c r="M117" s="530"/>
      <c r="N117" s="530"/>
      <c r="O117" s="530"/>
      <c r="P117" s="530"/>
      <c r="Q117" s="530"/>
      <c r="R117" s="530"/>
      <c r="S117" s="530"/>
      <c r="T117" s="530"/>
      <c r="U117" s="530"/>
      <c r="V117" s="530"/>
      <c r="W117" s="530"/>
      <c r="X117" s="530"/>
      <c r="Y117" s="530"/>
      <c r="Z117" s="530"/>
      <c r="AA117" s="530"/>
      <c r="AB117" s="530"/>
      <c r="AC117" s="530"/>
      <c r="AD117" s="530"/>
      <c r="AE117" s="530"/>
      <c r="AF117" s="530"/>
      <c r="AG117" s="530"/>
      <c r="AH117" s="530"/>
      <c r="AI117" s="530"/>
      <c r="AJ117" s="530"/>
      <c r="AK117" s="530"/>
      <c r="AL117" s="530"/>
      <c r="AM117" s="530"/>
      <c r="AN117" s="530"/>
      <c r="AO117" s="530"/>
      <c r="AP117" s="530"/>
      <c r="AQ117" s="530"/>
      <c r="AR117" s="530"/>
      <c r="AS117" s="531"/>
      <c r="AT117" s="444"/>
      <c r="AU117" s="445"/>
      <c r="AV117" s="445"/>
      <c r="AW117" s="445"/>
      <c r="AX117" s="445"/>
      <c r="AY117" s="445"/>
      <c r="AZ117" s="445"/>
      <c r="BA117" s="445"/>
      <c r="BB117" s="445"/>
      <c r="BC117" s="445"/>
      <c r="BD117" s="445"/>
      <c r="BE117" s="445"/>
      <c r="BF117" s="445"/>
      <c r="BG117" s="445"/>
      <c r="BH117" s="445"/>
      <c r="BI117" s="445"/>
      <c r="BJ117" s="445"/>
      <c r="BK117" s="445"/>
      <c r="BL117" s="445"/>
      <c r="BM117" s="445"/>
      <c r="BN117" s="445"/>
      <c r="BO117" s="445"/>
      <c r="BP117" s="445"/>
      <c r="BQ117" s="445"/>
      <c r="BR117" s="445"/>
      <c r="BS117" s="445"/>
      <c r="BT117" s="445"/>
      <c r="BU117" s="445"/>
      <c r="BV117" s="445"/>
      <c r="BW117" s="446"/>
      <c r="BX117" s="541"/>
      <c r="BY117" s="542"/>
      <c r="BZ117" s="542"/>
      <c r="CA117" s="542"/>
      <c r="CB117" s="542"/>
      <c r="CC117" s="542"/>
      <c r="CD117" s="542"/>
      <c r="CE117" s="542"/>
      <c r="CF117" s="542"/>
      <c r="CG117" s="542"/>
      <c r="CH117" s="542"/>
      <c r="CI117" s="542"/>
      <c r="CJ117" s="542"/>
      <c r="CK117" s="542"/>
      <c r="CL117" s="542"/>
      <c r="CM117" s="542"/>
      <c r="CN117" s="542"/>
      <c r="CO117" s="542"/>
      <c r="CP117" s="542"/>
      <c r="CQ117" s="542"/>
      <c r="CR117" s="542"/>
      <c r="CS117" s="542"/>
      <c r="CT117" s="542"/>
      <c r="CU117" s="542"/>
      <c r="CV117" s="542"/>
      <c r="CW117" s="542"/>
      <c r="CX117" s="542"/>
      <c r="CY117" s="542"/>
      <c r="CZ117" s="542"/>
      <c r="DA117" s="542"/>
      <c r="DB117" s="542"/>
      <c r="DC117" s="542"/>
      <c r="DD117" s="542"/>
      <c r="DE117" s="542"/>
      <c r="DF117" s="542"/>
      <c r="DG117" s="542"/>
      <c r="DH117" s="542"/>
      <c r="DI117" s="542"/>
      <c r="DJ117" s="542"/>
      <c r="DK117" s="542"/>
      <c r="DL117" s="542"/>
      <c r="DM117" s="542"/>
      <c r="DN117" s="542"/>
      <c r="DO117" s="542"/>
      <c r="DP117" s="542"/>
      <c r="DQ117" s="542"/>
      <c r="DR117" s="542"/>
      <c r="DS117" s="542"/>
      <c r="DT117" s="542"/>
      <c r="DU117" s="542"/>
      <c r="DV117" s="542"/>
      <c r="DW117" s="542"/>
      <c r="DX117" s="542"/>
      <c r="DY117" s="542"/>
      <c r="DZ117" s="542"/>
      <c r="EA117" s="542"/>
      <c r="EB117" s="542"/>
      <c r="EC117" s="542"/>
      <c r="ED117" s="542"/>
      <c r="EE117" s="542"/>
      <c r="EF117" s="542"/>
      <c r="EG117" s="542"/>
      <c r="EH117" s="542"/>
      <c r="EI117" s="542"/>
      <c r="EJ117" s="542"/>
      <c r="EK117" s="542"/>
      <c r="EL117" s="542"/>
      <c r="EM117" s="542"/>
      <c r="EN117" s="542"/>
      <c r="EO117" s="542"/>
      <c r="EP117" s="542"/>
      <c r="EQ117" s="542"/>
      <c r="ER117" s="542"/>
      <c r="ES117" s="542"/>
      <c r="ET117" s="542"/>
      <c r="EU117" s="542"/>
      <c r="EV117" s="542"/>
      <c r="EW117" s="542"/>
      <c r="EX117" s="542"/>
      <c r="EY117" s="542"/>
      <c r="EZ117" s="542"/>
      <c r="FA117" s="542"/>
      <c r="FB117" s="542"/>
      <c r="FC117" s="542"/>
      <c r="FD117" s="542"/>
      <c r="FE117" s="542"/>
      <c r="FF117" s="543"/>
    </row>
    <row r="118" spans="1:162" ht="8.85" customHeight="1">
      <c r="A118" s="529" t="s">
        <v>381</v>
      </c>
      <c r="B118" s="530"/>
      <c r="C118" s="530"/>
      <c r="D118" s="530"/>
      <c r="E118" s="530"/>
      <c r="F118" s="530"/>
      <c r="G118" s="530"/>
      <c r="H118" s="530"/>
      <c r="I118" s="530"/>
      <c r="J118" s="530"/>
      <c r="K118" s="530"/>
      <c r="L118" s="530"/>
      <c r="M118" s="530"/>
      <c r="N118" s="530"/>
      <c r="O118" s="530"/>
      <c r="P118" s="530"/>
      <c r="Q118" s="530"/>
      <c r="R118" s="530"/>
      <c r="S118" s="530"/>
      <c r="T118" s="530"/>
      <c r="U118" s="530"/>
      <c r="V118" s="530"/>
      <c r="W118" s="530"/>
      <c r="X118" s="530"/>
      <c r="Y118" s="530"/>
      <c r="Z118" s="530"/>
      <c r="AA118" s="530"/>
      <c r="AB118" s="530"/>
      <c r="AC118" s="530"/>
      <c r="AD118" s="530"/>
      <c r="AE118" s="530"/>
      <c r="AF118" s="530"/>
      <c r="AG118" s="530"/>
      <c r="AH118" s="530"/>
      <c r="AI118" s="530"/>
      <c r="AJ118" s="530"/>
      <c r="AK118" s="530"/>
      <c r="AL118" s="530"/>
      <c r="AM118" s="530"/>
      <c r="AN118" s="530"/>
      <c r="AO118" s="530"/>
      <c r="AP118" s="530"/>
      <c r="AQ118" s="530"/>
      <c r="AR118" s="530"/>
      <c r="AS118" s="531"/>
      <c r="AT118" s="535"/>
      <c r="AU118" s="536"/>
      <c r="AV118" s="536"/>
      <c r="AW118" s="536"/>
      <c r="AX118" s="536"/>
      <c r="AY118" s="536"/>
      <c r="AZ118" s="536"/>
      <c r="BA118" s="536"/>
      <c r="BB118" s="536"/>
      <c r="BC118" s="536"/>
      <c r="BD118" s="536"/>
      <c r="BE118" s="536"/>
      <c r="BF118" s="536"/>
      <c r="BG118" s="536"/>
      <c r="BH118" s="536"/>
      <c r="BI118" s="536"/>
      <c r="BJ118" s="536"/>
      <c r="BK118" s="536"/>
      <c r="BL118" s="536"/>
      <c r="BM118" s="536"/>
      <c r="BN118" s="536"/>
      <c r="BO118" s="536"/>
      <c r="BP118" s="536"/>
      <c r="BQ118" s="536"/>
      <c r="BR118" s="536"/>
      <c r="BS118" s="536"/>
      <c r="BT118" s="536"/>
      <c r="BU118" s="536"/>
      <c r="BV118" s="536"/>
      <c r="BW118" s="537"/>
      <c r="BX118" s="541" t="s">
        <v>481</v>
      </c>
      <c r="BY118" s="542"/>
      <c r="BZ118" s="542"/>
      <c r="CA118" s="542"/>
      <c r="CB118" s="542"/>
      <c r="CC118" s="542"/>
      <c r="CD118" s="542"/>
      <c r="CE118" s="542"/>
      <c r="CF118" s="542"/>
      <c r="CG118" s="542"/>
      <c r="CH118" s="542"/>
      <c r="CI118" s="542"/>
      <c r="CJ118" s="542"/>
      <c r="CK118" s="542"/>
      <c r="CL118" s="542"/>
      <c r="CM118" s="542"/>
      <c r="CN118" s="542"/>
      <c r="CO118" s="542"/>
      <c r="CP118" s="542"/>
      <c r="CQ118" s="542"/>
      <c r="CR118" s="542"/>
      <c r="CS118" s="542"/>
      <c r="CT118" s="542"/>
      <c r="CU118" s="542"/>
      <c r="CV118" s="542"/>
      <c r="CW118" s="542"/>
      <c r="CX118" s="542"/>
      <c r="CY118" s="542"/>
      <c r="CZ118" s="542"/>
      <c r="DA118" s="542"/>
      <c r="DB118" s="542"/>
      <c r="DC118" s="542"/>
      <c r="DD118" s="542"/>
      <c r="DE118" s="542"/>
      <c r="DF118" s="542"/>
      <c r="DG118" s="542"/>
      <c r="DH118" s="542"/>
      <c r="DI118" s="542"/>
      <c r="DJ118" s="542"/>
      <c r="DK118" s="542"/>
      <c r="DL118" s="542"/>
      <c r="DM118" s="542"/>
      <c r="DN118" s="542"/>
      <c r="DO118" s="542"/>
      <c r="DP118" s="542"/>
      <c r="DQ118" s="542"/>
      <c r="DR118" s="542"/>
      <c r="DS118" s="542"/>
      <c r="DT118" s="542"/>
      <c r="DU118" s="542"/>
      <c r="DV118" s="542"/>
      <c r="DW118" s="542"/>
      <c r="DX118" s="542"/>
      <c r="DY118" s="542"/>
      <c r="DZ118" s="542"/>
      <c r="EA118" s="542"/>
      <c r="EB118" s="542"/>
      <c r="EC118" s="542"/>
      <c r="ED118" s="542"/>
      <c r="EE118" s="542"/>
      <c r="EF118" s="542"/>
      <c r="EG118" s="542"/>
      <c r="EH118" s="542"/>
      <c r="EI118" s="542"/>
      <c r="EJ118" s="542"/>
      <c r="EK118" s="542"/>
      <c r="EL118" s="542"/>
      <c r="EM118" s="542"/>
      <c r="EN118" s="542"/>
      <c r="EO118" s="542"/>
      <c r="EP118" s="542"/>
      <c r="EQ118" s="542"/>
      <c r="ER118" s="542"/>
      <c r="ES118" s="542"/>
      <c r="ET118" s="542"/>
      <c r="EU118" s="542"/>
      <c r="EV118" s="542"/>
      <c r="EW118" s="542"/>
      <c r="EX118" s="542"/>
      <c r="EY118" s="542"/>
      <c r="EZ118" s="542"/>
      <c r="FA118" s="542"/>
      <c r="FB118" s="542"/>
      <c r="FC118" s="542"/>
      <c r="FD118" s="542"/>
      <c r="FE118" s="542"/>
      <c r="FF118" s="543"/>
    </row>
    <row r="119" spans="1:162" ht="8.85" customHeight="1" thickBot="1">
      <c r="A119" s="532"/>
      <c r="B119" s="533"/>
      <c r="C119" s="533"/>
      <c r="D119" s="533"/>
      <c r="E119" s="533"/>
      <c r="F119" s="533"/>
      <c r="G119" s="533"/>
      <c r="H119" s="533"/>
      <c r="I119" s="533"/>
      <c r="J119" s="533"/>
      <c r="K119" s="533"/>
      <c r="L119" s="533"/>
      <c r="M119" s="533"/>
      <c r="N119" s="533"/>
      <c r="O119" s="533"/>
      <c r="P119" s="533"/>
      <c r="Q119" s="533"/>
      <c r="R119" s="533"/>
      <c r="S119" s="533"/>
      <c r="T119" s="533"/>
      <c r="U119" s="533"/>
      <c r="V119" s="533"/>
      <c r="W119" s="533"/>
      <c r="X119" s="533"/>
      <c r="Y119" s="533"/>
      <c r="Z119" s="533"/>
      <c r="AA119" s="533"/>
      <c r="AB119" s="533"/>
      <c r="AC119" s="533"/>
      <c r="AD119" s="533"/>
      <c r="AE119" s="533"/>
      <c r="AF119" s="533"/>
      <c r="AG119" s="533"/>
      <c r="AH119" s="533"/>
      <c r="AI119" s="533"/>
      <c r="AJ119" s="533"/>
      <c r="AK119" s="533"/>
      <c r="AL119" s="533"/>
      <c r="AM119" s="533"/>
      <c r="AN119" s="533"/>
      <c r="AO119" s="533"/>
      <c r="AP119" s="533"/>
      <c r="AQ119" s="533"/>
      <c r="AR119" s="533"/>
      <c r="AS119" s="534"/>
      <c r="AT119" s="538"/>
      <c r="AU119" s="539"/>
      <c r="AV119" s="539"/>
      <c r="AW119" s="539"/>
      <c r="AX119" s="539"/>
      <c r="AY119" s="539"/>
      <c r="AZ119" s="539"/>
      <c r="BA119" s="539"/>
      <c r="BB119" s="539"/>
      <c r="BC119" s="539"/>
      <c r="BD119" s="539"/>
      <c r="BE119" s="539"/>
      <c r="BF119" s="539"/>
      <c r="BG119" s="539"/>
      <c r="BH119" s="539"/>
      <c r="BI119" s="539"/>
      <c r="BJ119" s="539"/>
      <c r="BK119" s="539"/>
      <c r="BL119" s="539"/>
      <c r="BM119" s="539"/>
      <c r="BN119" s="539"/>
      <c r="BO119" s="539"/>
      <c r="BP119" s="539"/>
      <c r="BQ119" s="539"/>
      <c r="BR119" s="539"/>
      <c r="BS119" s="539"/>
      <c r="BT119" s="539"/>
      <c r="BU119" s="539"/>
      <c r="BV119" s="539"/>
      <c r="BW119" s="540"/>
      <c r="BX119" s="544"/>
      <c r="BY119" s="545"/>
      <c r="BZ119" s="545"/>
      <c r="CA119" s="545"/>
      <c r="CB119" s="545"/>
      <c r="CC119" s="545"/>
      <c r="CD119" s="545"/>
      <c r="CE119" s="545"/>
      <c r="CF119" s="545"/>
      <c r="CG119" s="545"/>
      <c r="CH119" s="545"/>
      <c r="CI119" s="545"/>
      <c r="CJ119" s="545"/>
      <c r="CK119" s="545"/>
      <c r="CL119" s="545"/>
      <c r="CM119" s="545"/>
      <c r="CN119" s="545"/>
      <c r="CO119" s="545"/>
      <c r="CP119" s="545"/>
      <c r="CQ119" s="545"/>
      <c r="CR119" s="545"/>
      <c r="CS119" s="545"/>
      <c r="CT119" s="545"/>
      <c r="CU119" s="545"/>
      <c r="CV119" s="545"/>
      <c r="CW119" s="545"/>
      <c r="CX119" s="545"/>
      <c r="CY119" s="545"/>
      <c r="CZ119" s="545"/>
      <c r="DA119" s="545"/>
      <c r="DB119" s="545"/>
      <c r="DC119" s="545"/>
      <c r="DD119" s="545"/>
      <c r="DE119" s="545"/>
      <c r="DF119" s="545"/>
      <c r="DG119" s="545"/>
      <c r="DH119" s="545"/>
      <c r="DI119" s="545"/>
      <c r="DJ119" s="545"/>
      <c r="DK119" s="545"/>
      <c r="DL119" s="545"/>
      <c r="DM119" s="545"/>
      <c r="DN119" s="545"/>
      <c r="DO119" s="545"/>
      <c r="DP119" s="545"/>
      <c r="DQ119" s="545"/>
      <c r="DR119" s="545"/>
      <c r="DS119" s="545"/>
      <c r="DT119" s="545"/>
      <c r="DU119" s="545"/>
      <c r="DV119" s="545"/>
      <c r="DW119" s="545"/>
      <c r="DX119" s="545"/>
      <c r="DY119" s="545"/>
      <c r="DZ119" s="545"/>
      <c r="EA119" s="545"/>
      <c r="EB119" s="545"/>
      <c r="EC119" s="545"/>
      <c r="ED119" s="545"/>
      <c r="EE119" s="545"/>
      <c r="EF119" s="545"/>
      <c r="EG119" s="545"/>
      <c r="EH119" s="545"/>
      <c r="EI119" s="545"/>
      <c r="EJ119" s="545"/>
      <c r="EK119" s="545"/>
      <c r="EL119" s="545"/>
      <c r="EM119" s="545"/>
      <c r="EN119" s="545"/>
      <c r="EO119" s="545"/>
      <c r="EP119" s="545"/>
      <c r="EQ119" s="545"/>
      <c r="ER119" s="545"/>
      <c r="ES119" s="545"/>
      <c r="ET119" s="545"/>
      <c r="EU119" s="545"/>
      <c r="EV119" s="545"/>
      <c r="EW119" s="545"/>
      <c r="EX119" s="545"/>
      <c r="EY119" s="545"/>
      <c r="EZ119" s="545"/>
      <c r="FA119" s="545"/>
      <c r="FB119" s="545"/>
      <c r="FC119" s="545"/>
      <c r="FD119" s="545"/>
      <c r="FE119" s="545"/>
      <c r="FF119" s="546"/>
    </row>
    <row r="120" spans="1:162" ht="21.75" customHeight="1" thickTop="1">
      <c r="A120" s="547" t="s">
        <v>382</v>
      </c>
      <c r="B120" s="547"/>
      <c r="C120" s="547"/>
      <c r="D120" s="547"/>
      <c r="E120" s="547"/>
      <c r="F120" s="547"/>
      <c r="G120" s="547"/>
      <c r="H120" s="547"/>
      <c r="I120" s="547"/>
      <c r="J120" s="547"/>
      <c r="K120" s="547"/>
      <c r="L120" s="547"/>
      <c r="M120" s="547"/>
      <c r="N120" s="547"/>
      <c r="O120" s="547"/>
      <c r="P120" s="547"/>
      <c r="Q120" s="547"/>
      <c r="R120" s="547"/>
      <c r="S120" s="547"/>
      <c r="T120" s="547"/>
      <c r="U120" s="547"/>
      <c r="V120" s="547"/>
      <c r="W120" s="547"/>
      <c r="X120" s="547"/>
      <c r="Y120" s="547"/>
      <c r="Z120" s="547"/>
      <c r="AA120" s="547"/>
      <c r="AB120" s="547"/>
      <c r="AC120" s="547"/>
      <c r="AD120" s="547"/>
      <c r="AE120" s="547"/>
      <c r="AF120" s="547"/>
      <c r="AG120" s="547"/>
      <c r="AH120" s="547"/>
      <c r="AI120" s="547"/>
      <c r="AJ120" s="547"/>
      <c r="AK120" s="547"/>
      <c r="AL120" s="547"/>
      <c r="AM120" s="547"/>
      <c r="AN120" s="547"/>
      <c r="AO120" s="547"/>
      <c r="AP120" s="547"/>
      <c r="AQ120" s="547"/>
      <c r="AR120" s="547"/>
      <c r="AS120" s="547"/>
      <c r="AT120" s="547"/>
      <c r="AU120" s="547"/>
      <c r="AV120" s="547"/>
      <c r="AW120" s="547"/>
      <c r="AX120" s="547"/>
      <c r="AY120" s="547"/>
      <c r="AZ120" s="547"/>
      <c r="BA120" s="547"/>
      <c r="BB120" s="547"/>
      <c r="BC120" s="547"/>
      <c r="BD120" s="547"/>
      <c r="BE120" s="547"/>
      <c r="BF120" s="547"/>
      <c r="BG120" s="547"/>
      <c r="BH120" s="547"/>
      <c r="BI120" s="547"/>
      <c r="BJ120" s="547"/>
      <c r="BK120" s="547"/>
      <c r="BL120" s="547"/>
      <c r="BM120" s="547"/>
      <c r="BN120" s="547"/>
      <c r="BO120" s="547"/>
      <c r="BP120" s="547"/>
      <c r="BQ120" s="547"/>
      <c r="BR120" s="547"/>
      <c r="BS120" s="547"/>
      <c r="BT120" s="547"/>
      <c r="BU120" s="547"/>
      <c r="BV120" s="547"/>
      <c r="BW120" s="547"/>
      <c r="BX120" s="547"/>
      <c r="BY120" s="547"/>
      <c r="BZ120" s="547"/>
      <c r="CA120" s="547"/>
      <c r="CB120" s="547"/>
      <c r="CC120" s="547"/>
      <c r="CD120" s="547"/>
      <c r="CE120" s="547"/>
      <c r="CF120" s="547"/>
      <c r="CG120" s="547"/>
      <c r="CH120" s="547"/>
      <c r="CI120" s="547"/>
      <c r="CJ120" s="547"/>
      <c r="CK120" s="547"/>
      <c r="CL120" s="547"/>
      <c r="CM120" s="547"/>
      <c r="CN120" s="547"/>
      <c r="CO120" s="547"/>
      <c r="CP120" s="547"/>
      <c r="CQ120" s="547"/>
      <c r="CR120" s="547"/>
      <c r="CS120" s="547"/>
      <c r="CT120" s="547"/>
      <c r="CU120" s="547"/>
      <c r="CV120" s="547"/>
      <c r="CW120" s="547"/>
      <c r="CX120" s="547"/>
      <c r="CY120" s="547"/>
      <c r="CZ120" s="547"/>
      <c r="DA120" s="547"/>
      <c r="DB120" s="547"/>
      <c r="DC120" s="547"/>
      <c r="DD120" s="547"/>
      <c r="DE120" s="547"/>
      <c r="DF120" s="547"/>
      <c r="DG120" s="547"/>
      <c r="DH120" s="547"/>
      <c r="DI120" s="547"/>
      <c r="DJ120" s="547"/>
      <c r="DK120" s="547"/>
      <c r="DL120" s="547"/>
      <c r="DM120" s="547"/>
      <c r="DN120" s="547"/>
      <c r="DO120" s="547"/>
      <c r="DP120" s="547"/>
      <c r="DQ120" s="547"/>
      <c r="DR120" s="547"/>
      <c r="DS120" s="547"/>
      <c r="DT120" s="547"/>
      <c r="DU120" s="547"/>
      <c r="DV120" s="547"/>
      <c r="DW120" s="547"/>
      <c r="DX120" s="547"/>
      <c r="DY120" s="547"/>
      <c r="DZ120" s="547"/>
      <c r="EA120" s="547"/>
      <c r="EB120" s="547"/>
      <c r="EC120" s="547"/>
      <c r="ED120" s="547"/>
      <c r="EE120" s="547"/>
      <c r="EF120" s="547"/>
      <c r="EG120" s="547"/>
      <c r="EH120" s="547"/>
      <c r="EI120" s="547"/>
      <c r="EJ120" s="547"/>
      <c r="EK120" s="547"/>
      <c r="EL120" s="547"/>
      <c r="EM120" s="547"/>
      <c r="EN120" s="547"/>
      <c r="EO120" s="547"/>
      <c r="EP120" s="547"/>
      <c r="EQ120" s="547"/>
      <c r="ER120" s="547"/>
      <c r="ES120" s="547"/>
      <c r="ET120" s="547"/>
      <c r="EU120" s="547"/>
      <c r="EV120" s="547"/>
      <c r="EW120" s="547"/>
      <c r="EX120" s="547"/>
      <c r="EY120" s="547"/>
      <c r="EZ120" s="547"/>
      <c r="FA120" s="547"/>
      <c r="FB120" s="547"/>
      <c r="FC120" s="547"/>
      <c r="FD120" s="547"/>
      <c r="FE120" s="547"/>
      <c r="FF120" s="547"/>
    </row>
  </sheetData>
  <mergeCells count="371">
    <mergeCell ref="AT6:BC7"/>
    <mergeCell ref="BD6:BP7"/>
    <mergeCell ref="BD8:BI13"/>
    <mergeCell ref="BJ8:BP13"/>
    <mergeCell ref="A1:AJ1"/>
    <mergeCell ref="AK1:DY1"/>
    <mergeCell ref="AB2:AJ5"/>
    <mergeCell ref="AK2:AS5"/>
    <mergeCell ref="BD2:BP5"/>
    <mergeCell ref="BQ2:BW5"/>
    <mergeCell ref="BX2:DH5"/>
    <mergeCell ref="DI2:FF5"/>
    <mergeCell ref="BX10:CK13"/>
    <mergeCell ref="CL10:DH13"/>
    <mergeCell ref="DI10:DY13"/>
    <mergeCell ref="DZ10:FF11"/>
    <mergeCell ref="DZ12:FF13"/>
    <mergeCell ref="A14:K21"/>
    <mergeCell ref="L14:AA15"/>
    <mergeCell ref="AB14:AF15"/>
    <mergeCell ref="AG14:AJ15"/>
    <mergeCell ref="AK14:AO15"/>
    <mergeCell ref="BQ6:BW13"/>
    <mergeCell ref="BX6:DH9"/>
    <mergeCell ref="DI6:DY9"/>
    <mergeCell ref="DZ6:FF9"/>
    <mergeCell ref="A8:K9"/>
    <mergeCell ref="AB8:AF13"/>
    <mergeCell ref="AG8:AJ13"/>
    <mergeCell ref="AK8:AO13"/>
    <mergeCell ref="AP8:AS13"/>
    <mergeCell ref="AT8:BC9"/>
    <mergeCell ref="A6:K7"/>
    <mergeCell ref="L6:AA9"/>
    <mergeCell ref="AB6:AJ7"/>
    <mergeCell ref="AK6:AS7"/>
    <mergeCell ref="AP18:AS19"/>
    <mergeCell ref="BX18:CF33"/>
    <mergeCell ref="L24:AA25"/>
    <mergeCell ref="AB24:AF25"/>
    <mergeCell ref="AG24:AJ25"/>
    <mergeCell ref="AK24:AO25"/>
    <mergeCell ref="EY14:FF17"/>
    <mergeCell ref="L16:AA17"/>
    <mergeCell ref="AB16:AF17"/>
    <mergeCell ref="AG16:AJ17"/>
    <mergeCell ref="AK16:AO17"/>
    <mergeCell ref="AP16:AS17"/>
    <mergeCell ref="CG14:CK17"/>
    <mergeCell ref="CL14:DB17"/>
    <mergeCell ref="DC14:DH17"/>
    <mergeCell ref="DI14:DY17"/>
    <mergeCell ref="DZ14:EP17"/>
    <mergeCell ref="EQ14:EX17"/>
    <mergeCell ref="AP14:AS15"/>
    <mergeCell ref="AT14:BC19"/>
    <mergeCell ref="BD14:BI31"/>
    <mergeCell ref="BJ14:BP19"/>
    <mergeCell ref="BQ14:BW31"/>
    <mergeCell ref="BX14:CF17"/>
    <mergeCell ref="EY18:FF19"/>
    <mergeCell ref="L20:AA21"/>
    <mergeCell ref="AB20:AF21"/>
    <mergeCell ref="AG20:AJ21"/>
    <mergeCell ref="AK20:AO21"/>
    <mergeCell ref="AP20:AS21"/>
    <mergeCell ref="AT20:BC25"/>
    <mergeCell ref="BJ20:BP25"/>
    <mergeCell ref="DZ20:EP21"/>
    <mergeCell ref="EQ20:EX21"/>
    <mergeCell ref="CG18:CK33"/>
    <mergeCell ref="CL18:DB25"/>
    <mergeCell ref="DC18:DH25"/>
    <mergeCell ref="DI18:DY25"/>
    <mergeCell ref="DZ18:EP19"/>
    <mergeCell ref="EQ18:EX19"/>
    <mergeCell ref="DZ24:EP25"/>
    <mergeCell ref="EQ24:EX25"/>
    <mergeCell ref="DI26:DY33"/>
    <mergeCell ref="DZ26:EP27"/>
    <mergeCell ref="L18:AA19"/>
    <mergeCell ref="AB18:AF19"/>
    <mergeCell ref="AG18:AJ19"/>
    <mergeCell ref="AK18:AO19"/>
    <mergeCell ref="EY20:FF21"/>
    <mergeCell ref="A22:K29"/>
    <mergeCell ref="L22:AA23"/>
    <mergeCell ref="AB22:AF23"/>
    <mergeCell ref="AG22:AJ23"/>
    <mergeCell ref="AK22:AO23"/>
    <mergeCell ref="AP22:AS23"/>
    <mergeCell ref="DZ22:EP23"/>
    <mergeCell ref="EQ22:EX23"/>
    <mergeCell ref="EY22:FF23"/>
    <mergeCell ref="AP24:AS25"/>
    <mergeCell ref="EY24:FF25"/>
    <mergeCell ref="L26:AA27"/>
    <mergeCell ref="AB26:AF27"/>
    <mergeCell ref="AG26:AJ27"/>
    <mergeCell ref="AK26:AO27"/>
    <mergeCell ref="AP26:AS27"/>
    <mergeCell ref="AT26:BC31"/>
    <mergeCell ref="BJ26:BP37"/>
    <mergeCell ref="CL26:DB33"/>
    <mergeCell ref="DC26:DH33"/>
    <mergeCell ref="A30:K37"/>
    <mergeCell ref="L30:AA31"/>
    <mergeCell ref="AB30:AF31"/>
    <mergeCell ref="AG30:AJ31"/>
    <mergeCell ref="AK30:AO31"/>
    <mergeCell ref="AP30:AS31"/>
    <mergeCell ref="EQ26:EX27"/>
    <mergeCell ref="EY26:FF27"/>
    <mergeCell ref="L28:AA29"/>
    <mergeCell ref="AB28:AF29"/>
    <mergeCell ref="AG28:AJ29"/>
    <mergeCell ref="AK28:AO29"/>
    <mergeCell ref="AP28:AS29"/>
    <mergeCell ref="DZ28:EP29"/>
    <mergeCell ref="EQ28:EX29"/>
    <mergeCell ref="EY28:FF29"/>
    <mergeCell ref="AB34:AF35"/>
    <mergeCell ref="AG34:AJ35"/>
    <mergeCell ref="AK34:AO35"/>
    <mergeCell ref="AP34:AS35"/>
    <mergeCell ref="BX34:CF47"/>
    <mergeCell ref="DZ30:EP31"/>
    <mergeCell ref="EQ30:EX31"/>
    <mergeCell ref="EY30:FF31"/>
    <mergeCell ref="L32:AA33"/>
    <mergeCell ref="AB32:AF33"/>
    <mergeCell ref="AG32:AJ33"/>
    <mergeCell ref="AK32:AO33"/>
    <mergeCell ref="AP32:AS33"/>
    <mergeCell ref="AT32:BC37"/>
    <mergeCell ref="BD32:BI43"/>
    <mergeCell ref="EQ34:EX35"/>
    <mergeCell ref="EY34:FF35"/>
    <mergeCell ref="L36:AA37"/>
    <mergeCell ref="AB36:AF37"/>
    <mergeCell ref="AG36:AJ37"/>
    <mergeCell ref="AK36:AO37"/>
    <mergeCell ref="AP36:AS37"/>
    <mergeCell ref="DZ36:EP37"/>
    <mergeCell ref="EQ36:EX37"/>
    <mergeCell ref="EY36:FF37"/>
    <mergeCell ref="CG34:CK47"/>
    <mergeCell ref="CL34:DB40"/>
    <mergeCell ref="DC34:DH40"/>
    <mergeCell ref="DI34:DO49"/>
    <mergeCell ref="DP34:DY41"/>
    <mergeCell ref="DZ34:EP35"/>
    <mergeCell ref="DZ40:EP41"/>
    <mergeCell ref="DZ42:EP43"/>
    <mergeCell ref="DZ44:EP45"/>
    <mergeCell ref="BQ32:BW43"/>
    <mergeCell ref="DZ32:EP33"/>
    <mergeCell ref="EQ32:EX33"/>
    <mergeCell ref="EY32:FF33"/>
    <mergeCell ref="L34:AA35"/>
    <mergeCell ref="EQ40:EX41"/>
    <mergeCell ref="EY40:FF41"/>
    <mergeCell ref="CL41:DB47"/>
    <mergeCell ref="DC41:DH47"/>
    <mergeCell ref="L42:AA43"/>
    <mergeCell ref="AB42:AF43"/>
    <mergeCell ref="AG42:AJ43"/>
    <mergeCell ref="AK42:AO43"/>
    <mergeCell ref="AP42:AS43"/>
    <mergeCell ref="DP42:DY49"/>
    <mergeCell ref="AT38:BC43"/>
    <mergeCell ref="BJ38:BP53"/>
    <mergeCell ref="DZ38:EP39"/>
    <mergeCell ref="EQ38:EX39"/>
    <mergeCell ref="EY38:FF39"/>
    <mergeCell ref="L40:AA41"/>
    <mergeCell ref="AB40:AF41"/>
    <mergeCell ref="AG40:AJ41"/>
    <mergeCell ref="AK40:AO41"/>
    <mergeCell ref="AP40:AS41"/>
    <mergeCell ref="L38:AA39"/>
    <mergeCell ref="AB38:AF39"/>
    <mergeCell ref="AG38:AJ39"/>
    <mergeCell ref="AK38:AO39"/>
    <mergeCell ref="EQ42:EX43"/>
    <mergeCell ref="EY42:FF43"/>
    <mergeCell ref="L44:AA45"/>
    <mergeCell ref="AB44:AF45"/>
    <mergeCell ref="AG44:AJ45"/>
    <mergeCell ref="AK44:AO45"/>
    <mergeCell ref="AP44:AS45"/>
    <mergeCell ref="AT44:BC49"/>
    <mergeCell ref="BD44:BI49"/>
    <mergeCell ref="BQ44:BW49"/>
    <mergeCell ref="EQ44:EX45"/>
    <mergeCell ref="EY44:FF45"/>
    <mergeCell ref="A46:K53"/>
    <mergeCell ref="L46:AA47"/>
    <mergeCell ref="AB46:AF47"/>
    <mergeCell ref="AG46:AJ47"/>
    <mergeCell ref="AK46:AO47"/>
    <mergeCell ref="AP46:AS47"/>
    <mergeCell ref="DZ46:EP47"/>
    <mergeCell ref="EQ46:EX47"/>
    <mergeCell ref="A38:K45"/>
    <mergeCell ref="AP38:AS39"/>
    <mergeCell ref="AP52:AS53"/>
    <mergeCell ref="BX52:DH53"/>
    <mergeCell ref="L50:AA51"/>
    <mergeCell ref="AB50:AF51"/>
    <mergeCell ref="AG50:AJ51"/>
    <mergeCell ref="AK50:AO51"/>
    <mergeCell ref="AP50:AS51"/>
    <mergeCell ref="AT50:BC53"/>
    <mergeCell ref="EY46:FF47"/>
    <mergeCell ref="L48:AA49"/>
    <mergeCell ref="AB48:AF49"/>
    <mergeCell ref="AG48:AJ49"/>
    <mergeCell ref="AK48:AO49"/>
    <mergeCell ref="AP48:AS49"/>
    <mergeCell ref="BX48:DH49"/>
    <mergeCell ref="DZ48:EP49"/>
    <mergeCell ref="EQ48:EX49"/>
    <mergeCell ref="EY48:FF49"/>
    <mergeCell ref="DI61:FF63"/>
    <mergeCell ref="A62:AS63"/>
    <mergeCell ref="AT62:BA63"/>
    <mergeCell ref="BB62:BO63"/>
    <mergeCell ref="BP62:BW63"/>
    <mergeCell ref="BX62:DH63"/>
    <mergeCell ref="DI52:FF54"/>
    <mergeCell ref="A54:AS55"/>
    <mergeCell ref="DI55:FF57"/>
    <mergeCell ref="A56:DH57"/>
    <mergeCell ref="A58:AS61"/>
    <mergeCell ref="AT58:BA61"/>
    <mergeCell ref="BB58:BO61"/>
    <mergeCell ref="BP58:BW61"/>
    <mergeCell ref="BX58:DH61"/>
    <mergeCell ref="DI58:FF60"/>
    <mergeCell ref="BD50:BI53"/>
    <mergeCell ref="BQ50:BW53"/>
    <mergeCell ref="BX50:DH51"/>
    <mergeCell ref="DI50:FF51"/>
    <mergeCell ref="L52:AA53"/>
    <mergeCell ref="AB52:AF53"/>
    <mergeCell ref="AG52:AJ53"/>
    <mergeCell ref="AK52:AO53"/>
    <mergeCell ref="A64:AF65"/>
    <mergeCell ref="AG64:AS65"/>
    <mergeCell ref="AT64:BW65"/>
    <mergeCell ref="BX64:DH67"/>
    <mergeCell ref="DI64:FF66"/>
    <mergeCell ref="A66:AF67"/>
    <mergeCell ref="AG66:AS67"/>
    <mergeCell ref="AT66:BW67"/>
    <mergeCell ref="DI67:FF69"/>
    <mergeCell ref="A68:AF69"/>
    <mergeCell ref="DI70:FF72"/>
    <mergeCell ref="A72:AF73"/>
    <mergeCell ref="AG72:AS73"/>
    <mergeCell ref="DI73:FF75"/>
    <mergeCell ref="A74:AF75"/>
    <mergeCell ref="AG74:AS75"/>
    <mergeCell ref="AT74:BW75"/>
    <mergeCell ref="BX74:DH75"/>
    <mergeCell ref="AG68:AS69"/>
    <mergeCell ref="AT68:BW69"/>
    <mergeCell ref="BX68:DH69"/>
    <mergeCell ref="A70:AF71"/>
    <mergeCell ref="AG70:AS71"/>
    <mergeCell ref="AT70:BW73"/>
    <mergeCell ref="BX70:DH73"/>
    <mergeCell ref="DI76:FF78"/>
    <mergeCell ref="A78:AF79"/>
    <mergeCell ref="AG78:AS81"/>
    <mergeCell ref="AT79:BR80"/>
    <mergeCell ref="BS79:BW80"/>
    <mergeCell ref="BX79:CZ81"/>
    <mergeCell ref="DA79:DH81"/>
    <mergeCell ref="DI79:FF81"/>
    <mergeCell ref="A80:AF81"/>
    <mergeCell ref="AT81:BR82"/>
    <mergeCell ref="A76:AF77"/>
    <mergeCell ref="AG76:AS77"/>
    <mergeCell ref="AT76:BR78"/>
    <mergeCell ref="BS76:BW78"/>
    <mergeCell ref="BX76:CZ78"/>
    <mergeCell ref="DA76:DH78"/>
    <mergeCell ref="BS81:BW82"/>
    <mergeCell ref="A82:AS83"/>
    <mergeCell ref="BX82:CZ84"/>
    <mergeCell ref="DA82:DH84"/>
    <mergeCell ref="DI82:FF84"/>
    <mergeCell ref="AT83:BR84"/>
    <mergeCell ref="BS83:BW84"/>
    <mergeCell ref="A84:AS85"/>
    <mergeCell ref="AT85:BR86"/>
    <mergeCell ref="BS85:BW86"/>
    <mergeCell ref="AT89:BR90"/>
    <mergeCell ref="BS89:BW90"/>
    <mergeCell ref="A90:AS93"/>
    <mergeCell ref="AT91:BR92"/>
    <mergeCell ref="BS91:BW92"/>
    <mergeCell ref="BX91:CZ93"/>
    <mergeCell ref="BX85:CZ87"/>
    <mergeCell ref="DA85:DH87"/>
    <mergeCell ref="DI85:FF87"/>
    <mergeCell ref="A86:AS87"/>
    <mergeCell ref="AT87:BR88"/>
    <mergeCell ref="BS87:BW88"/>
    <mergeCell ref="A88:AS89"/>
    <mergeCell ref="BX88:CZ90"/>
    <mergeCell ref="DA88:DH90"/>
    <mergeCell ref="DI88:FF90"/>
    <mergeCell ref="BS95:BW96"/>
    <mergeCell ref="A97:N99"/>
    <mergeCell ref="O97:AS99"/>
    <mergeCell ref="AT97:BR98"/>
    <mergeCell ref="BS97:BW98"/>
    <mergeCell ref="BX97:DH98"/>
    <mergeCell ref="DA91:DH93"/>
    <mergeCell ref="DI91:FF93"/>
    <mergeCell ref="AT93:BR94"/>
    <mergeCell ref="BS93:BW94"/>
    <mergeCell ref="A94:N96"/>
    <mergeCell ref="O94:AS96"/>
    <mergeCell ref="BX94:CZ96"/>
    <mergeCell ref="DA94:DH96"/>
    <mergeCell ref="DI94:FF96"/>
    <mergeCell ref="AT95:BR96"/>
    <mergeCell ref="DI97:FF99"/>
    <mergeCell ref="AT99:BR100"/>
    <mergeCell ref="BS99:BW100"/>
    <mergeCell ref="BX99:DH100"/>
    <mergeCell ref="A100:N102"/>
    <mergeCell ref="O100:AS102"/>
    <mergeCell ref="DI100:FF102"/>
    <mergeCell ref="AT101:BR102"/>
    <mergeCell ref="BS101:BW102"/>
    <mergeCell ref="BX101:DH102"/>
    <mergeCell ref="A103:N105"/>
    <mergeCell ref="O103:AS105"/>
    <mergeCell ref="AT103:BR104"/>
    <mergeCell ref="BS103:BW104"/>
    <mergeCell ref="DI103:FF105"/>
    <mergeCell ref="BX104:DH107"/>
    <mergeCell ref="AT105:BR106"/>
    <mergeCell ref="BS105:BW106"/>
    <mergeCell ref="A106:N108"/>
    <mergeCell ref="O106:AS108"/>
    <mergeCell ref="DI106:FF108"/>
    <mergeCell ref="AT107:BW109"/>
    <mergeCell ref="BX108:DH110"/>
    <mergeCell ref="A109:N111"/>
    <mergeCell ref="O109:AS111"/>
    <mergeCell ref="DI109:FF111"/>
    <mergeCell ref="AT110:BW111"/>
    <mergeCell ref="BX111:DH112"/>
    <mergeCell ref="A112:AS113"/>
    <mergeCell ref="AT112:BW114"/>
    <mergeCell ref="A118:AS119"/>
    <mergeCell ref="AT118:BW119"/>
    <mergeCell ref="BX118:FF119"/>
    <mergeCell ref="A120:FF120"/>
    <mergeCell ref="DI112:FF115"/>
    <mergeCell ref="BX113:DH114"/>
    <mergeCell ref="A114:AS115"/>
    <mergeCell ref="AT115:BW116"/>
    <mergeCell ref="A116:AS117"/>
    <mergeCell ref="BX116:FF117"/>
  </mergeCells>
  <phoneticPr fontId="3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105"/>
  <sheetViews>
    <sheetView view="pageBreakPreview" topLeftCell="C74" zoomScale="70" zoomScaleNormal="100" zoomScaleSheetLayoutView="70" workbookViewId="0">
      <selection activeCell="Q99" sqref="Q99"/>
    </sheetView>
  </sheetViews>
  <sheetFormatPr defaultRowHeight="16.5"/>
  <cols>
    <col min="1" max="1" width="9" style="191"/>
    <col min="2" max="2" width="35.625" style="191" bestFit="1" customWidth="1"/>
    <col min="3" max="3" width="47" style="191" bestFit="1" customWidth="1"/>
    <col min="4" max="5" width="9" style="191"/>
    <col min="6" max="17" width="20.625" style="191" customWidth="1"/>
    <col min="18" max="18" width="20" style="191" bestFit="1" customWidth="1"/>
    <col min="19" max="16384" width="9" style="191"/>
  </cols>
  <sheetData>
    <row r="1" spans="1:18" ht="20.100000000000001" customHeight="1">
      <c r="A1" s="507" t="s">
        <v>188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1:18" ht="20.100000000000001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</row>
    <row r="3" spans="1:18" ht="20.100000000000001" customHeight="1" thickBot="1">
      <c r="R3" s="192" t="s">
        <v>189</v>
      </c>
    </row>
    <row r="4" spans="1:18" ht="20.100000000000001" customHeight="1">
      <c r="A4" s="949" t="s">
        <v>190</v>
      </c>
      <c r="B4" s="951" t="s">
        <v>191</v>
      </c>
      <c r="C4" s="951" t="s">
        <v>192</v>
      </c>
      <c r="D4" s="951" t="s">
        <v>193</v>
      </c>
      <c r="E4" s="953" t="s">
        <v>194</v>
      </c>
      <c r="F4" s="949" t="s">
        <v>195</v>
      </c>
      <c r="G4" s="951"/>
      <c r="H4" s="946" t="s">
        <v>267</v>
      </c>
      <c r="I4" s="946" t="s">
        <v>269</v>
      </c>
      <c r="J4" s="946" t="s">
        <v>264</v>
      </c>
      <c r="K4" s="955" t="s">
        <v>266</v>
      </c>
      <c r="L4" s="949" t="s">
        <v>196</v>
      </c>
      <c r="M4" s="951"/>
      <c r="N4" s="946" t="s">
        <v>268</v>
      </c>
      <c r="O4" s="946" t="s">
        <v>270</v>
      </c>
      <c r="P4" s="946" t="s">
        <v>264</v>
      </c>
      <c r="Q4" s="955" t="s">
        <v>265</v>
      </c>
      <c r="R4" s="957" t="s">
        <v>197</v>
      </c>
    </row>
    <row r="5" spans="1:18" ht="20.100000000000001" customHeight="1" thickBot="1">
      <c r="A5" s="950"/>
      <c r="B5" s="952"/>
      <c r="C5" s="952"/>
      <c r="D5" s="952"/>
      <c r="E5" s="954"/>
      <c r="F5" s="219" t="s">
        <v>198</v>
      </c>
      <c r="G5" s="220" t="s">
        <v>199</v>
      </c>
      <c r="H5" s="947"/>
      <c r="I5" s="948"/>
      <c r="J5" s="947"/>
      <c r="K5" s="956"/>
      <c r="L5" s="219" t="s">
        <v>198</v>
      </c>
      <c r="M5" s="220" t="s">
        <v>199</v>
      </c>
      <c r="N5" s="947"/>
      <c r="O5" s="948"/>
      <c r="P5" s="947"/>
      <c r="Q5" s="956"/>
      <c r="R5" s="958"/>
    </row>
    <row r="6" spans="1:18" ht="20.100000000000001" customHeight="1">
      <c r="A6" s="523" t="s">
        <v>200</v>
      </c>
      <c r="B6" s="193" t="s">
        <v>201</v>
      </c>
      <c r="C6" s="193"/>
      <c r="D6" s="194"/>
      <c r="E6" s="228"/>
      <c r="F6" s="236"/>
      <c r="G6" s="194"/>
      <c r="H6" s="194"/>
      <c r="I6" s="194"/>
      <c r="J6" s="194"/>
      <c r="K6" s="237"/>
      <c r="L6" s="236"/>
      <c r="M6" s="194"/>
      <c r="N6" s="194"/>
      <c r="O6" s="194"/>
      <c r="P6" s="194"/>
      <c r="Q6" s="237"/>
      <c r="R6" s="235"/>
    </row>
    <row r="7" spans="1:18" ht="20.100000000000001" customHeight="1">
      <c r="A7" s="523"/>
      <c r="B7" s="195" t="s">
        <v>202</v>
      </c>
      <c r="C7" s="195" t="s">
        <v>203</v>
      </c>
      <c r="D7" s="196" t="s">
        <v>54</v>
      </c>
      <c r="E7" s="229">
        <v>2</v>
      </c>
      <c r="F7" s="238">
        <v>5700000</v>
      </c>
      <c r="G7" s="214">
        <f>E7*F7</f>
        <v>11400000</v>
      </c>
      <c r="H7" s="214"/>
      <c r="I7" s="214"/>
      <c r="J7" s="214"/>
      <c r="K7" s="239"/>
      <c r="L7" s="238" t="e">
        <f>#REF!</f>
        <v>#REF!</v>
      </c>
      <c r="M7" s="214" t="e">
        <f>E7*L7</f>
        <v>#REF!</v>
      </c>
      <c r="N7" s="221"/>
      <c r="O7" s="221"/>
      <c r="P7" s="221"/>
      <c r="Q7" s="239"/>
      <c r="R7" s="254"/>
    </row>
    <row r="8" spans="1:18" ht="20.100000000000001" customHeight="1">
      <c r="A8" s="523"/>
      <c r="B8" s="197" t="s">
        <v>202</v>
      </c>
      <c r="C8" s="197" t="s">
        <v>204</v>
      </c>
      <c r="D8" s="198" t="s">
        <v>54</v>
      </c>
      <c r="E8" s="230">
        <v>1</v>
      </c>
      <c r="F8" s="240">
        <v>3600000</v>
      </c>
      <c r="G8" s="214">
        <f t="shared" ref="G8:G22" si="0">E8*F8</f>
        <v>3600000</v>
      </c>
      <c r="H8" s="214"/>
      <c r="I8" s="214"/>
      <c r="J8" s="214"/>
      <c r="K8" s="239"/>
      <c r="L8" s="240" t="e">
        <f>#REF!</f>
        <v>#REF!</v>
      </c>
      <c r="M8" s="214" t="e">
        <f t="shared" ref="M8:M22" si="1">E8*L8</f>
        <v>#REF!</v>
      </c>
      <c r="N8" s="221"/>
      <c r="O8" s="221"/>
      <c r="P8" s="221"/>
      <c r="Q8" s="239"/>
      <c r="R8" s="255"/>
    </row>
    <row r="9" spans="1:18" ht="20.100000000000001" customHeight="1">
      <c r="A9" s="523"/>
      <c r="B9" s="201" t="s">
        <v>205</v>
      </c>
      <c r="C9" s="201" t="s">
        <v>206</v>
      </c>
      <c r="D9" s="199" t="s">
        <v>54</v>
      </c>
      <c r="E9" s="230">
        <v>0</v>
      </c>
      <c r="F9" s="240">
        <v>0</v>
      </c>
      <c r="G9" s="214">
        <f t="shared" si="0"/>
        <v>0</v>
      </c>
      <c r="H9" s="214"/>
      <c r="I9" s="214"/>
      <c r="J9" s="214"/>
      <c r="K9" s="239"/>
      <c r="L9" s="240">
        <v>0</v>
      </c>
      <c r="M9" s="214">
        <f t="shared" si="1"/>
        <v>0</v>
      </c>
      <c r="N9" s="221"/>
      <c r="O9" s="221"/>
      <c r="P9" s="221"/>
      <c r="Q9" s="239"/>
      <c r="R9" s="255"/>
    </row>
    <row r="10" spans="1:18" ht="20.100000000000001" customHeight="1">
      <c r="A10" s="523"/>
      <c r="B10" s="201" t="s">
        <v>207</v>
      </c>
      <c r="C10" s="201" t="s">
        <v>208</v>
      </c>
      <c r="D10" s="199" t="s">
        <v>54</v>
      </c>
      <c r="E10" s="230">
        <v>1</v>
      </c>
      <c r="F10" s="240">
        <v>1200000</v>
      </c>
      <c r="G10" s="214">
        <f t="shared" si="0"/>
        <v>1200000</v>
      </c>
      <c r="H10" s="214"/>
      <c r="I10" s="214"/>
      <c r="J10" s="214"/>
      <c r="K10" s="239"/>
      <c r="L10" s="240" t="e">
        <f>#REF!</f>
        <v>#REF!</v>
      </c>
      <c r="M10" s="214" t="e">
        <f t="shared" si="1"/>
        <v>#REF!</v>
      </c>
      <c r="N10" s="221"/>
      <c r="O10" s="221"/>
      <c r="P10" s="221"/>
      <c r="Q10" s="239"/>
      <c r="R10" s="255"/>
    </row>
    <row r="11" spans="1:18" ht="20.100000000000001" customHeight="1">
      <c r="A11" s="523"/>
      <c r="B11" s="201" t="s">
        <v>209</v>
      </c>
      <c r="C11" s="201" t="s">
        <v>210</v>
      </c>
      <c r="D11" s="199" t="s">
        <v>54</v>
      </c>
      <c r="E11" s="230">
        <v>0</v>
      </c>
      <c r="F11" s="240">
        <v>0</v>
      </c>
      <c r="G11" s="214">
        <f t="shared" si="0"/>
        <v>0</v>
      </c>
      <c r="H11" s="214"/>
      <c r="I11" s="214"/>
      <c r="J11" s="214"/>
      <c r="K11" s="239"/>
      <c r="L11" s="240">
        <v>0</v>
      </c>
      <c r="M11" s="214">
        <f t="shared" si="1"/>
        <v>0</v>
      </c>
      <c r="N11" s="221"/>
      <c r="O11" s="221"/>
      <c r="P11" s="221"/>
      <c r="Q11" s="239"/>
      <c r="R11" s="255"/>
    </row>
    <row r="12" spans="1:18" ht="20.100000000000001" customHeight="1">
      <c r="A12" s="523"/>
      <c r="B12" s="201" t="s">
        <v>211</v>
      </c>
      <c r="C12" s="201" t="s">
        <v>212</v>
      </c>
      <c r="D12" s="199" t="s">
        <v>54</v>
      </c>
      <c r="E12" s="230">
        <v>1</v>
      </c>
      <c r="F12" s="240">
        <v>18000000</v>
      </c>
      <c r="G12" s="214">
        <f t="shared" si="0"/>
        <v>18000000</v>
      </c>
      <c r="H12" s="214"/>
      <c r="I12" s="214"/>
      <c r="J12" s="214"/>
      <c r="K12" s="239"/>
      <c r="L12" s="240" t="e">
        <f>#REF!</f>
        <v>#REF!</v>
      </c>
      <c r="M12" s="214" t="e">
        <f t="shared" si="1"/>
        <v>#REF!</v>
      </c>
      <c r="N12" s="221"/>
      <c r="O12" s="221"/>
      <c r="P12" s="221"/>
      <c r="Q12" s="239"/>
      <c r="R12" s="255"/>
    </row>
    <row r="13" spans="1:18" ht="20.100000000000001" customHeight="1">
      <c r="A13" s="523"/>
      <c r="B13" s="201" t="s">
        <v>213</v>
      </c>
      <c r="C13" s="201" t="s">
        <v>214</v>
      </c>
      <c r="D13" s="199" t="s">
        <v>54</v>
      </c>
      <c r="E13" s="230">
        <v>1</v>
      </c>
      <c r="F13" s="240">
        <v>2800000</v>
      </c>
      <c r="G13" s="214">
        <f t="shared" si="0"/>
        <v>2800000</v>
      </c>
      <c r="H13" s="214"/>
      <c r="I13" s="214"/>
      <c r="J13" s="214"/>
      <c r="K13" s="239"/>
      <c r="L13" s="240" t="e">
        <f>#REF!</f>
        <v>#REF!</v>
      </c>
      <c r="M13" s="214" t="e">
        <f t="shared" si="1"/>
        <v>#REF!</v>
      </c>
      <c r="N13" s="221"/>
      <c r="O13" s="221"/>
      <c r="P13" s="221"/>
      <c r="Q13" s="239"/>
      <c r="R13" s="255"/>
    </row>
    <row r="14" spans="1:18" ht="20.100000000000001" customHeight="1">
      <c r="A14" s="523"/>
      <c r="B14" s="201" t="s">
        <v>215</v>
      </c>
      <c r="C14" s="201" t="s">
        <v>216</v>
      </c>
      <c r="D14" s="199" t="s">
        <v>54</v>
      </c>
      <c r="E14" s="230">
        <v>1</v>
      </c>
      <c r="F14" s="240">
        <v>300000</v>
      </c>
      <c r="G14" s="214">
        <f t="shared" si="0"/>
        <v>300000</v>
      </c>
      <c r="H14" s="214"/>
      <c r="I14" s="214"/>
      <c r="J14" s="214"/>
      <c r="K14" s="239"/>
      <c r="L14" s="240" t="e">
        <f>#REF!</f>
        <v>#REF!</v>
      </c>
      <c r="M14" s="214" t="e">
        <f t="shared" si="1"/>
        <v>#REF!</v>
      </c>
      <c r="N14" s="221"/>
      <c r="O14" s="221"/>
      <c r="P14" s="221"/>
      <c r="Q14" s="239"/>
      <c r="R14" s="255"/>
    </row>
    <row r="15" spans="1:18" ht="20.100000000000001" customHeight="1">
      <c r="A15" s="523"/>
      <c r="B15" s="201" t="s">
        <v>217</v>
      </c>
      <c r="C15" s="202" t="s">
        <v>218</v>
      </c>
      <c r="D15" s="203" t="s">
        <v>54</v>
      </c>
      <c r="E15" s="230">
        <v>2</v>
      </c>
      <c r="F15" s="240">
        <v>870000</v>
      </c>
      <c r="G15" s="214">
        <f t="shared" si="0"/>
        <v>1740000</v>
      </c>
      <c r="H15" s="214"/>
      <c r="I15" s="214"/>
      <c r="J15" s="214"/>
      <c r="K15" s="239"/>
      <c r="L15" s="240" t="e">
        <f>#REF!</f>
        <v>#REF!</v>
      </c>
      <c r="M15" s="214" t="e">
        <f t="shared" si="1"/>
        <v>#REF!</v>
      </c>
      <c r="N15" s="221"/>
      <c r="O15" s="221"/>
      <c r="P15" s="221"/>
      <c r="Q15" s="239"/>
      <c r="R15" s="255"/>
    </row>
    <row r="16" spans="1:18" ht="20.100000000000001" customHeight="1">
      <c r="A16" s="523"/>
      <c r="B16" s="201" t="s">
        <v>219</v>
      </c>
      <c r="C16" s="201" t="s">
        <v>220</v>
      </c>
      <c r="D16" s="199" t="s">
        <v>54</v>
      </c>
      <c r="E16" s="230">
        <v>2</v>
      </c>
      <c r="F16" s="240">
        <v>2300000</v>
      </c>
      <c r="G16" s="214">
        <f t="shared" si="0"/>
        <v>4600000</v>
      </c>
      <c r="H16" s="214"/>
      <c r="I16" s="214"/>
      <c r="J16" s="214"/>
      <c r="K16" s="239"/>
      <c r="L16" s="240" t="e">
        <f>#REF!</f>
        <v>#REF!</v>
      </c>
      <c r="M16" s="214" t="e">
        <f t="shared" si="1"/>
        <v>#REF!</v>
      </c>
      <c r="N16" s="221"/>
      <c r="O16" s="221"/>
      <c r="P16" s="221"/>
      <c r="Q16" s="239"/>
      <c r="R16" s="255"/>
    </row>
    <row r="17" spans="1:18" ht="20.100000000000001" customHeight="1">
      <c r="A17" s="523"/>
      <c r="B17" s="201" t="s">
        <v>221</v>
      </c>
      <c r="C17" s="201" t="s">
        <v>222</v>
      </c>
      <c r="D17" s="199" t="s">
        <v>223</v>
      </c>
      <c r="E17" s="230">
        <v>1</v>
      </c>
      <c r="F17" s="240">
        <v>1200000</v>
      </c>
      <c r="G17" s="214">
        <f t="shared" si="0"/>
        <v>1200000</v>
      </c>
      <c r="H17" s="214"/>
      <c r="I17" s="214"/>
      <c r="J17" s="214"/>
      <c r="K17" s="239"/>
      <c r="L17" s="240" t="e">
        <f>#REF!</f>
        <v>#REF!</v>
      </c>
      <c r="M17" s="214" t="e">
        <f t="shared" si="1"/>
        <v>#REF!</v>
      </c>
      <c r="N17" s="221"/>
      <c r="O17" s="221"/>
      <c r="P17" s="221"/>
      <c r="Q17" s="239"/>
      <c r="R17" s="255"/>
    </row>
    <row r="18" spans="1:18" ht="20.100000000000001" customHeight="1">
      <c r="A18" s="523"/>
      <c r="B18" s="201" t="s">
        <v>224</v>
      </c>
      <c r="C18" s="201" t="s">
        <v>225</v>
      </c>
      <c r="D18" s="199" t="s">
        <v>54</v>
      </c>
      <c r="E18" s="230">
        <v>1</v>
      </c>
      <c r="F18" s="240">
        <v>1500000</v>
      </c>
      <c r="G18" s="214">
        <f t="shared" si="0"/>
        <v>1500000</v>
      </c>
      <c r="H18" s="214"/>
      <c r="I18" s="214"/>
      <c r="J18" s="214"/>
      <c r="K18" s="239"/>
      <c r="L18" s="240" t="e">
        <f>#REF!</f>
        <v>#REF!</v>
      </c>
      <c r="M18" s="214" t="e">
        <f t="shared" si="1"/>
        <v>#REF!</v>
      </c>
      <c r="N18" s="221"/>
      <c r="O18" s="221"/>
      <c r="P18" s="221"/>
      <c r="Q18" s="239"/>
      <c r="R18" s="255"/>
    </row>
    <row r="19" spans="1:18" ht="20.100000000000001" customHeight="1">
      <c r="A19" s="523"/>
      <c r="B19" s="201" t="s">
        <v>226</v>
      </c>
      <c r="C19" s="201" t="s">
        <v>227</v>
      </c>
      <c r="D19" s="199" t="s">
        <v>54</v>
      </c>
      <c r="E19" s="230">
        <v>1</v>
      </c>
      <c r="F19" s="240">
        <v>1200000</v>
      </c>
      <c r="G19" s="214">
        <f t="shared" si="0"/>
        <v>1200000</v>
      </c>
      <c r="H19" s="214"/>
      <c r="I19" s="214"/>
      <c r="J19" s="214"/>
      <c r="K19" s="239"/>
      <c r="L19" s="240" t="e">
        <f>#REF!</f>
        <v>#REF!</v>
      </c>
      <c r="M19" s="214" t="e">
        <f t="shared" si="1"/>
        <v>#REF!</v>
      </c>
      <c r="N19" s="221"/>
      <c r="O19" s="221"/>
      <c r="P19" s="221"/>
      <c r="Q19" s="239"/>
      <c r="R19" s="255"/>
    </row>
    <row r="20" spans="1:18" ht="20.100000000000001" customHeight="1">
      <c r="A20" s="523"/>
      <c r="B20" s="201" t="s">
        <v>228</v>
      </c>
      <c r="C20" s="201" t="s">
        <v>229</v>
      </c>
      <c r="D20" s="199" t="s">
        <v>54</v>
      </c>
      <c r="E20" s="230">
        <v>3</v>
      </c>
      <c r="F20" s="240">
        <v>600000</v>
      </c>
      <c r="G20" s="214">
        <f t="shared" si="0"/>
        <v>1800000</v>
      </c>
      <c r="H20" s="214"/>
      <c r="I20" s="214"/>
      <c r="J20" s="214"/>
      <c r="K20" s="239"/>
      <c r="L20" s="240" t="e">
        <f>#REF!</f>
        <v>#REF!</v>
      </c>
      <c r="M20" s="214" t="e">
        <f t="shared" si="1"/>
        <v>#REF!</v>
      </c>
      <c r="N20" s="221"/>
      <c r="O20" s="221"/>
      <c r="P20" s="221"/>
      <c r="Q20" s="239"/>
      <c r="R20" s="255"/>
    </row>
    <row r="21" spans="1:18" ht="20.100000000000001" customHeight="1">
      <c r="A21" s="523"/>
      <c r="B21" s="201" t="s">
        <v>228</v>
      </c>
      <c r="C21" s="201" t="s">
        <v>230</v>
      </c>
      <c r="D21" s="199" t="s">
        <v>54</v>
      </c>
      <c r="E21" s="230">
        <v>4</v>
      </c>
      <c r="F21" s="240">
        <v>150000</v>
      </c>
      <c r="G21" s="214">
        <f t="shared" si="0"/>
        <v>600000</v>
      </c>
      <c r="H21" s="214"/>
      <c r="I21" s="214"/>
      <c r="J21" s="214"/>
      <c r="K21" s="239"/>
      <c r="L21" s="240" t="e">
        <f>#REF!</f>
        <v>#REF!</v>
      </c>
      <c r="M21" s="214" t="e">
        <f t="shared" si="1"/>
        <v>#REF!</v>
      </c>
      <c r="N21" s="221"/>
      <c r="O21" s="221"/>
      <c r="P21" s="221"/>
      <c r="Q21" s="239"/>
      <c r="R21" s="255"/>
    </row>
    <row r="22" spans="1:18" ht="20.100000000000001" customHeight="1">
      <c r="A22" s="523"/>
      <c r="B22" s="197" t="s">
        <v>231</v>
      </c>
      <c r="C22" s="197" t="s">
        <v>232</v>
      </c>
      <c r="D22" s="198" t="s">
        <v>54</v>
      </c>
      <c r="E22" s="231">
        <v>0</v>
      </c>
      <c r="F22" s="241">
        <v>0</v>
      </c>
      <c r="G22" s="214">
        <f t="shared" si="0"/>
        <v>0</v>
      </c>
      <c r="H22" s="214"/>
      <c r="I22" s="214"/>
      <c r="J22" s="214"/>
      <c r="K22" s="239"/>
      <c r="L22" s="242">
        <v>0</v>
      </c>
      <c r="M22" s="214">
        <f t="shared" si="1"/>
        <v>0</v>
      </c>
      <c r="N22" s="221"/>
      <c r="O22" s="221"/>
      <c r="P22" s="221"/>
      <c r="Q22" s="239"/>
      <c r="R22" s="255"/>
    </row>
    <row r="23" spans="1:18" ht="20.100000000000001" customHeight="1">
      <c r="A23" s="523"/>
      <c r="B23" s="197" t="s">
        <v>233</v>
      </c>
      <c r="C23" s="197"/>
      <c r="D23" s="198"/>
      <c r="E23" s="231"/>
      <c r="F23" s="242"/>
      <c r="G23" s="215">
        <f>SUM(G7:G22)</f>
        <v>49940000</v>
      </c>
      <c r="H23" s="215"/>
      <c r="I23" s="215"/>
      <c r="J23" s="215" t="e">
        <f>(#REF!+#REF!+#REF!+#REF!)*(G23/#REF!)</f>
        <v>#REF!</v>
      </c>
      <c r="K23" s="243" t="e">
        <f>SUM(G23:J23)</f>
        <v>#REF!</v>
      </c>
      <c r="L23" s="242"/>
      <c r="M23" s="215" t="e">
        <f>SUM(M7:M22)</f>
        <v>#REF!</v>
      </c>
      <c r="N23" s="222"/>
      <c r="O23" s="222"/>
      <c r="P23" s="222" t="e">
        <f>(#REF!+#REF!+#REF!+#REF!)*(M23/#REF!)</f>
        <v>#REF!</v>
      </c>
      <c r="Q23" s="243" t="e">
        <f>SUM(M23:P23)</f>
        <v>#REF!</v>
      </c>
      <c r="R23" s="255"/>
    </row>
    <row r="24" spans="1:18" ht="20.100000000000001" customHeight="1">
      <c r="A24" s="523"/>
      <c r="B24" s="197"/>
      <c r="C24" s="197"/>
      <c r="D24" s="198"/>
      <c r="E24" s="231"/>
      <c r="F24" s="244"/>
      <c r="G24" s="200"/>
      <c r="H24" s="200"/>
      <c r="I24" s="200"/>
      <c r="J24" s="200"/>
      <c r="K24" s="245"/>
      <c r="L24" s="244"/>
      <c r="M24" s="200"/>
      <c r="N24" s="223"/>
      <c r="O24" s="223"/>
      <c r="P24" s="223"/>
      <c r="Q24" s="245"/>
      <c r="R24" s="255"/>
    </row>
    <row r="25" spans="1:18" ht="20.100000000000001" customHeight="1">
      <c r="A25" s="523"/>
      <c r="B25" s="204" t="s">
        <v>234</v>
      </c>
      <c r="C25" s="204"/>
      <c r="D25" s="205"/>
      <c r="E25" s="232"/>
      <c r="F25" s="246"/>
      <c r="G25" s="206"/>
      <c r="H25" s="206"/>
      <c r="I25" s="206"/>
      <c r="J25" s="206"/>
      <c r="K25" s="247"/>
      <c r="L25" s="246"/>
      <c r="M25" s="206"/>
      <c r="N25" s="224"/>
      <c r="O25" s="224"/>
      <c r="P25" s="224"/>
      <c r="Q25" s="247"/>
      <c r="R25" s="256"/>
    </row>
    <row r="26" spans="1:18" ht="20.100000000000001" customHeight="1">
      <c r="A26" s="523"/>
      <c r="B26" s="197" t="s">
        <v>235</v>
      </c>
      <c r="C26" s="197" t="s">
        <v>236</v>
      </c>
      <c r="D26" s="198" t="s">
        <v>237</v>
      </c>
      <c r="E26" s="231">
        <v>3</v>
      </c>
      <c r="F26" s="242">
        <v>1200000</v>
      </c>
      <c r="G26" s="214">
        <f t="shared" ref="G26" si="2">E26*F26</f>
        <v>3600000</v>
      </c>
      <c r="H26" s="264" t="e">
        <f>J27/3</f>
        <v>#REF!</v>
      </c>
      <c r="I26" s="264" t="e">
        <f>SUM(F26,H26)</f>
        <v>#REF!</v>
      </c>
      <c r="J26" s="214"/>
      <c r="K26" s="239" t="e">
        <f>I26*E26</f>
        <v>#REF!</v>
      </c>
      <c r="L26" s="242" t="e">
        <f>#REF!</f>
        <v>#REF!</v>
      </c>
      <c r="M26" s="215" t="e">
        <f>E26*L26</f>
        <v>#REF!</v>
      </c>
      <c r="N26" s="265" t="e">
        <f>P27/3</f>
        <v>#REF!</v>
      </c>
      <c r="O26" s="265" t="e">
        <f>SUM(L26,N26)</f>
        <v>#REF!</v>
      </c>
      <c r="P26" s="222"/>
      <c r="Q26" s="243" t="e">
        <f>O26*E26</f>
        <v>#REF!</v>
      </c>
      <c r="R26" s="255"/>
    </row>
    <row r="27" spans="1:18" ht="20.100000000000001" customHeight="1">
      <c r="A27" s="523"/>
      <c r="B27" s="197" t="s">
        <v>233</v>
      </c>
      <c r="C27" s="197"/>
      <c r="D27" s="198"/>
      <c r="E27" s="231"/>
      <c r="F27" s="242"/>
      <c r="G27" s="215">
        <f>SUM(G26)</f>
        <v>3600000</v>
      </c>
      <c r="H27" s="215"/>
      <c r="I27" s="215"/>
      <c r="J27" s="215" t="e">
        <f>(#REF!+#REF!+#REF!+#REF!)*(G27/#REF!)</f>
        <v>#REF!</v>
      </c>
      <c r="K27" s="243" t="e">
        <f>SUM(G27:J27)</f>
        <v>#REF!</v>
      </c>
      <c r="L27" s="242"/>
      <c r="M27" s="215" t="e">
        <f>SUM(M26)</f>
        <v>#REF!</v>
      </c>
      <c r="N27" s="222"/>
      <c r="O27" s="222"/>
      <c r="P27" s="222" t="e">
        <f>(#REF!+#REF!+#REF!+#REF!)*(M27/#REF!)</f>
        <v>#REF!</v>
      </c>
      <c r="Q27" s="243" t="e">
        <f>SUM(M27:P27)</f>
        <v>#REF!</v>
      </c>
      <c r="R27" s="255"/>
    </row>
    <row r="28" spans="1:18" ht="20.100000000000001" customHeight="1">
      <c r="A28" s="523"/>
      <c r="B28" s="197"/>
      <c r="C28" s="197"/>
      <c r="D28" s="198"/>
      <c r="E28" s="231"/>
      <c r="F28" s="244"/>
      <c r="G28" s="200"/>
      <c r="H28" s="200"/>
      <c r="I28" s="200"/>
      <c r="J28" s="200"/>
      <c r="K28" s="245"/>
      <c r="L28" s="244"/>
      <c r="M28" s="200"/>
      <c r="N28" s="223"/>
      <c r="O28" s="223"/>
      <c r="P28" s="223"/>
      <c r="Q28" s="245"/>
      <c r="R28" s="255"/>
    </row>
    <row r="29" spans="1:18" ht="20.100000000000001" customHeight="1">
      <c r="A29" s="523"/>
      <c r="B29" s="204" t="s">
        <v>238</v>
      </c>
      <c r="C29" s="204"/>
      <c r="D29" s="205"/>
      <c r="E29" s="232"/>
      <c r="F29" s="246"/>
      <c r="G29" s="206"/>
      <c r="H29" s="206"/>
      <c r="I29" s="206"/>
      <c r="J29" s="206"/>
      <c r="K29" s="247"/>
      <c r="L29" s="246"/>
      <c r="M29" s="206"/>
      <c r="N29" s="224"/>
      <c r="O29" s="224"/>
      <c r="P29" s="224"/>
      <c r="Q29" s="247"/>
      <c r="R29" s="256"/>
    </row>
    <row r="30" spans="1:18" ht="20.100000000000001" customHeight="1">
      <c r="A30" s="523"/>
      <c r="B30" s="201" t="s">
        <v>239</v>
      </c>
      <c r="C30" s="201"/>
      <c r="D30" s="199" t="s">
        <v>240</v>
      </c>
      <c r="E30" s="230">
        <v>3</v>
      </c>
      <c r="F30" s="240">
        <v>0</v>
      </c>
      <c r="G30" s="214">
        <f t="shared" ref="G30" si="3">E30*F30</f>
        <v>0</v>
      </c>
      <c r="H30" s="214"/>
      <c r="I30" s="214"/>
      <c r="J30" s="214"/>
      <c r="K30" s="239"/>
      <c r="L30" s="240" t="e">
        <f>#REF!</f>
        <v>#REF!</v>
      </c>
      <c r="M30" s="215" t="e">
        <f>E30*L30</f>
        <v>#REF!</v>
      </c>
      <c r="N30" s="265" t="e">
        <f>P31/3</f>
        <v>#REF!</v>
      </c>
      <c r="O30" s="265" t="e">
        <f>SUM(L30,N30)</f>
        <v>#REF!</v>
      </c>
      <c r="P30" s="222"/>
      <c r="Q30" s="243"/>
      <c r="R30" s="255"/>
    </row>
    <row r="31" spans="1:18" ht="20.100000000000001" customHeight="1">
      <c r="A31" s="523"/>
      <c r="B31" s="207" t="s">
        <v>233</v>
      </c>
      <c r="C31" s="207"/>
      <c r="D31" s="208"/>
      <c r="E31" s="233"/>
      <c r="F31" s="248"/>
      <c r="G31" s="216">
        <f>SUM(G30)</f>
        <v>0</v>
      </c>
      <c r="H31" s="216"/>
      <c r="I31" s="216"/>
      <c r="J31" s="216"/>
      <c r="K31" s="249"/>
      <c r="L31" s="248"/>
      <c r="M31" s="216" t="e">
        <f>SUM(M30)</f>
        <v>#REF!</v>
      </c>
      <c r="N31" s="225"/>
      <c r="O31" s="225"/>
      <c r="P31" s="225" t="e">
        <f>(#REF!+#REF!+#REF!+#REF!)*(M31/#REF!)</f>
        <v>#REF!</v>
      </c>
      <c r="Q31" s="249" t="e">
        <f>SUM(M31:P31)</f>
        <v>#REF!</v>
      </c>
      <c r="R31" s="257"/>
    </row>
    <row r="32" spans="1:18" ht="20.100000000000001" customHeight="1">
      <c r="A32" s="523"/>
      <c r="B32" s="207"/>
      <c r="C32" s="207"/>
      <c r="D32" s="208"/>
      <c r="E32" s="233"/>
      <c r="F32" s="250"/>
      <c r="G32" s="209"/>
      <c r="H32" s="209"/>
      <c r="I32" s="209"/>
      <c r="J32" s="209"/>
      <c r="K32" s="251"/>
      <c r="L32" s="250"/>
      <c r="M32" s="209"/>
      <c r="N32" s="226"/>
      <c r="O32" s="226"/>
      <c r="P32" s="226"/>
      <c r="Q32" s="251"/>
      <c r="R32" s="257"/>
    </row>
    <row r="33" spans="1:18" ht="20.100000000000001" customHeight="1" thickBot="1">
      <c r="A33" s="524"/>
      <c r="B33" s="210" t="s">
        <v>241</v>
      </c>
      <c r="C33" s="210"/>
      <c r="D33" s="211"/>
      <c r="E33" s="234"/>
      <c r="F33" s="252"/>
      <c r="G33" s="218">
        <f>SUM(G23,G27,G31)</f>
        <v>53540000</v>
      </c>
      <c r="H33" s="218"/>
      <c r="I33" s="218"/>
      <c r="J33" s="218"/>
      <c r="K33" s="253"/>
      <c r="L33" s="252"/>
      <c r="M33" s="217" t="e">
        <f>SUM(M23,M27,M31)</f>
        <v>#REF!</v>
      </c>
      <c r="N33" s="227"/>
      <c r="O33" s="227"/>
      <c r="P33" s="227"/>
      <c r="Q33" s="260"/>
      <c r="R33" s="258"/>
    </row>
    <row r="34" spans="1:18" ht="20.100000000000001" customHeight="1">
      <c r="A34" s="523" t="s">
        <v>242</v>
      </c>
      <c r="B34" s="193" t="s">
        <v>243</v>
      </c>
      <c r="C34" s="193"/>
      <c r="D34" s="194"/>
      <c r="E34" s="228"/>
      <c r="F34" s="236"/>
      <c r="G34" s="194"/>
      <c r="H34" s="194"/>
      <c r="I34" s="194"/>
      <c r="J34" s="194"/>
      <c r="K34" s="237"/>
      <c r="L34" s="236"/>
      <c r="M34" s="194"/>
      <c r="N34" s="194"/>
      <c r="O34" s="194"/>
      <c r="P34" s="194"/>
      <c r="Q34" s="237"/>
      <c r="R34" s="235"/>
    </row>
    <row r="35" spans="1:18" ht="20.100000000000001" customHeight="1">
      <c r="A35" s="523"/>
      <c r="B35" s="195" t="s">
        <v>202</v>
      </c>
      <c r="C35" s="195" t="s">
        <v>203</v>
      </c>
      <c r="D35" s="196" t="s">
        <v>54</v>
      </c>
      <c r="E35" s="229">
        <v>3</v>
      </c>
      <c r="F35" s="238">
        <v>5700000</v>
      </c>
      <c r="G35" s="214">
        <f>E35*F35</f>
        <v>17100000</v>
      </c>
      <c r="H35" s="214"/>
      <c r="I35" s="214"/>
      <c r="J35" s="214"/>
      <c r="K35" s="239"/>
      <c r="L35" s="238" t="e">
        <f>#REF!</f>
        <v>#REF!</v>
      </c>
      <c r="M35" s="214" t="e">
        <f>E35*L35</f>
        <v>#REF!</v>
      </c>
      <c r="N35" s="221"/>
      <c r="O35" s="221"/>
      <c r="P35" s="221"/>
      <c r="Q35" s="239"/>
      <c r="R35" s="254"/>
    </row>
    <row r="36" spans="1:18" ht="20.100000000000001" customHeight="1">
      <c r="A36" s="523"/>
      <c r="B36" s="197" t="s">
        <v>202</v>
      </c>
      <c r="C36" s="197" t="s">
        <v>204</v>
      </c>
      <c r="D36" s="198" t="s">
        <v>54</v>
      </c>
      <c r="E36" s="230">
        <v>2</v>
      </c>
      <c r="F36" s="240">
        <v>3600000</v>
      </c>
      <c r="G36" s="214">
        <f t="shared" ref="G36:G50" si="4">E36*F36</f>
        <v>7200000</v>
      </c>
      <c r="H36" s="214"/>
      <c r="I36" s="214"/>
      <c r="J36" s="214"/>
      <c r="K36" s="239"/>
      <c r="L36" s="240" t="e">
        <f>#REF!</f>
        <v>#REF!</v>
      </c>
      <c r="M36" s="214" t="e">
        <f t="shared" ref="M36:M50" si="5">E36*L36</f>
        <v>#REF!</v>
      </c>
      <c r="N36" s="221"/>
      <c r="O36" s="221"/>
      <c r="P36" s="221"/>
      <c r="Q36" s="239"/>
      <c r="R36" s="255"/>
    </row>
    <row r="37" spans="1:18" ht="20.100000000000001" customHeight="1">
      <c r="A37" s="523"/>
      <c r="B37" s="201" t="s">
        <v>205</v>
      </c>
      <c r="C37" s="201" t="s">
        <v>206</v>
      </c>
      <c r="D37" s="199" t="s">
        <v>54</v>
      </c>
      <c r="E37" s="230">
        <v>0</v>
      </c>
      <c r="F37" s="240">
        <v>0</v>
      </c>
      <c r="G37" s="214">
        <f t="shared" si="4"/>
        <v>0</v>
      </c>
      <c r="H37" s="214"/>
      <c r="I37" s="214"/>
      <c r="J37" s="214"/>
      <c r="K37" s="239"/>
      <c r="L37" s="240" t="e">
        <f>#REF!</f>
        <v>#REF!</v>
      </c>
      <c r="M37" s="214" t="e">
        <f t="shared" si="5"/>
        <v>#REF!</v>
      </c>
      <c r="N37" s="221"/>
      <c r="O37" s="221"/>
      <c r="P37" s="221"/>
      <c r="Q37" s="239"/>
      <c r="R37" s="255"/>
    </row>
    <row r="38" spans="1:18" ht="20.100000000000001" customHeight="1">
      <c r="A38" s="523"/>
      <c r="B38" s="201" t="s">
        <v>207</v>
      </c>
      <c r="C38" s="201" t="s">
        <v>208</v>
      </c>
      <c r="D38" s="199" t="s">
        <v>54</v>
      </c>
      <c r="E38" s="230">
        <v>1</v>
      </c>
      <c r="F38" s="240">
        <v>1200000</v>
      </c>
      <c r="G38" s="214">
        <f t="shared" si="4"/>
        <v>1200000</v>
      </c>
      <c r="H38" s="214"/>
      <c r="I38" s="214"/>
      <c r="J38" s="214"/>
      <c r="K38" s="239"/>
      <c r="L38" s="240" t="e">
        <f>#REF!</f>
        <v>#REF!</v>
      </c>
      <c r="M38" s="214" t="e">
        <f t="shared" si="5"/>
        <v>#REF!</v>
      </c>
      <c r="N38" s="221"/>
      <c r="O38" s="221"/>
      <c r="P38" s="221"/>
      <c r="Q38" s="239"/>
      <c r="R38" s="255"/>
    </row>
    <row r="39" spans="1:18" ht="20.100000000000001" customHeight="1">
      <c r="A39" s="523"/>
      <c r="B39" s="201" t="s">
        <v>209</v>
      </c>
      <c r="C39" s="201" t="s">
        <v>210</v>
      </c>
      <c r="D39" s="199" t="s">
        <v>54</v>
      </c>
      <c r="E39" s="230">
        <v>0</v>
      </c>
      <c r="F39" s="240">
        <v>0</v>
      </c>
      <c r="G39" s="214">
        <f t="shared" si="4"/>
        <v>0</v>
      </c>
      <c r="H39" s="214"/>
      <c r="I39" s="214"/>
      <c r="J39" s="214"/>
      <c r="K39" s="239"/>
      <c r="L39" s="240" t="e">
        <f>#REF!</f>
        <v>#REF!</v>
      </c>
      <c r="M39" s="214" t="e">
        <f t="shared" si="5"/>
        <v>#REF!</v>
      </c>
      <c r="N39" s="221"/>
      <c r="O39" s="221"/>
      <c r="P39" s="221"/>
      <c r="Q39" s="239"/>
      <c r="R39" s="255"/>
    </row>
    <row r="40" spans="1:18" ht="20.100000000000001" customHeight="1">
      <c r="A40" s="523"/>
      <c r="B40" s="201" t="s">
        <v>211</v>
      </c>
      <c r="C40" s="201" t="s">
        <v>212</v>
      </c>
      <c r="D40" s="199" t="s">
        <v>54</v>
      </c>
      <c r="E40" s="230">
        <v>1</v>
      </c>
      <c r="F40" s="240">
        <v>18000000</v>
      </c>
      <c r="G40" s="214">
        <f t="shared" si="4"/>
        <v>18000000</v>
      </c>
      <c r="H40" s="214"/>
      <c r="I40" s="214"/>
      <c r="J40" s="214"/>
      <c r="K40" s="239"/>
      <c r="L40" s="240" t="e">
        <f>#REF!</f>
        <v>#REF!</v>
      </c>
      <c r="M40" s="214" t="e">
        <f t="shared" si="5"/>
        <v>#REF!</v>
      </c>
      <c r="N40" s="221"/>
      <c r="O40" s="221"/>
      <c r="P40" s="221"/>
      <c r="Q40" s="239"/>
      <c r="R40" s="255"/>
    </row>
    <row r="41" spans="1:18" ht="20.100000000000001" customHeight="1">
      <c r="A41" s="523"/>
      <c r="B41" s="201" t="s">
        <v>213</v>
      </c>
      <c r="C41" s="201" t="s">
        <v>214</v>
      </c>
      <c r="D41" s="199" t="s">
        <v>54</v>
      </c>
      <c r="E41" s="230">
        <v>1</v>
      </c>
      <c r="F41" s="240">
        <v>2800000</v>
      </c>
      <c r="G41" s="214">
        <f t="shared" si="4"/>
        <v>2800000</v>
      </c>
      <c r="H41" s="214"/>
      <c r="I41" s="214"/>
      <c r="J41" s="214"/>
      <c r="K41" s="239"/>
      <c r="L41" s="240" t="e">
        <f>#REF!</f>
        <v>#REF!</v>
      </c>
      <c r="M41" s="214" t="e">
        <f t="shared" si="5"/>
        <v>#REF!</v>
      </c>
      <c r="N41" s="221"/>
      <c r="O41" s="221"/>
      <c r="P41" s="221"/>
      <c r="Q41" s="239"/>
      <c r="R41" s="255"/>
    </row>
    <row r="42" spans="1:18" ht="20.100000000000001" customHeight="1">
      <c r="A42" s="523"/>
      <c r="B42" s="201" t="s">
        <v>215</v>
      </c>
      <c r="C42" s="201" t="s">
        <v>216</v>
      </c>
      <c r="D42" s="199" t="s">
        <v>54</v>
      </c>
      <c r="E42" s="230">
        <v>1</v>
      </c>
      <c r="F42" s="240">
        <v>300000</v>
      </c>
      <c r="G42" s="214">
        <f t="shared" si="4"/>
        <v>300000</v>
      </c>
      <c r="H42" s="214"/>
      <c r="I42" s="214"/>
      <c r="J42" s="214"/>
      <c r="K42" s="239"/>
      <c r="L42" s="240" t="e">
        <f>#REF!</f>
        <v>#REF!</v>
      </c>
      <c r="M42" s="214" t="e">
        <f t="shared" si="5"/>
        <v>#REF!</v>
      </c>
      <c r="N42" s="221"/>
      <c r="O42" s="221"/>
      <c r="P42" s="221"/>
      <c r="Q42" s="239"/>
      <c r="R42" s="255"/>
    </row>
    <row r="43" spans="1:18" ht="20.100000000000001" customHeight="1">
      <c r="A43" s="523"/>
      <c r="B43" s="201" t="s">
        <v>217</v>
      </c>
      <c r="C43" s="202" t="s">
        <v>218</v>
      </c>
      <c r="D43" s="203" t="s">
        <v>54</v>
      </c>
      <c r="E43" s="230">
        <v>3</v>
      </c>
      <c r="F43" s="240">
        <v>870000</v>
      </c>
      <c r="G43" s="214">
        <f t="shared" si="4"/>
        <v>2610000</v>
      </c>
      <c r="H43" s="214"/>
      <c r="I43" s="214"/>
      <c r="J43" s="214"/>
      <c r="K43" s="239"/>
      <c r="L43" s="240" t="e">
        <f>#REF!</f>
        <v>#REF!</v>
      </c>
      <c r="M43" s="214" t="e">
        <f t="shared" si="5"/>
        <v>#REF!</v>
      </c>
      <c r="N43" s="221"/>
      <c r="O43" s="221"/>
      <c r="P43" s="221"/>
      <c r="Q43" s="239"/>
      <c r="R43" s="255"/>
    </row>
    <row r="44" spans="1:18" ht="20.100000000000001" customHeight="1">
      <c r="A44" s="523"/>
      <c r="B44" s="201" t="s">
        <v>219</v>
      </c>
      <c r="C44" s="201" t="s">
        <v>220</v>
      </c>
      <c r="D44" s="199" t="s">
        <v>54</v>
      </c>
      <c r="E44" s="230">
        <v>3</v>
      </c>
      <c r="F44" s="240">
        <v>2300000</v>
      </c>
      <c r="G44" s="214">
        <f t="shared" si="4"/>
        <v>6900000</v>
      </c>
      <c r="H44" s="214"/>
      <c r="I44" s="214"/>
      <c r="J44" s="214"/>
      <c r="K44" s="239"/>
      <c r="L44" s="240" t="e">
        <f>#REF!</f>
        <v>#REF!</v>
      </c>
      <c r="M44" s="214" t="e">
        <f t="shared" si="5"/>
        <v>#REF!</v>
      </c>
      <c r="N44" s="221"/>
      <c r="O44" s="221"/>
      <c r="P44" s="221"/>
      <c r="Q44" s="239"/>
      <c r="R44" s="255"/>
    </row>
    <row r="45" spans="1:18" ht="20.100000000000001" customHeight="1">
      <c r="A45" s="523"/>
      <c r="B45" s="201" t="s">
        <v>221</v>
      </c>
      <c r="C45" s="201" t="s">
        <v>222</v>
      </c>
      <c r="D45" s="199" t="s">
        <v>223</v>
      </c>
      <c r="E45" s="230">
        <v>1</v>
      </c>
      <c r="F45" s="240">
        <v>1200000</v>
      </c>
      <c r="G45" s="214">
        <f t="shared" si="4"/>
        <v>1200000</v>
      </c>
      <c r="H45" s="214"/>
      <c r="I45" s="214"/>
      <c r="J45" s="214"/>
      <c r="K45" s="239"/>
      <c r="L45" s="240" t="e">
        <f>#REF!</f>
        <v>#REF!</v>
      </c>
      <c r="M45" s="214" t="e">
        <f t="shared" si="5"/>
        <v>#REF!</v>
      </c>
      <c r="N45" s="221"/>
      <c r="O45" s="221"/>
      <c r="P45" s="221"/>
      <c r="Q45" s="239"/>
      <c r="R45" s="255"/>
    </row>
    <row r="46" spans="1:18" ht="20.100000000000001" customHeight="1">
      <c r="A46" s="523"/>
      <c r="B46" s="201" t="s">
        <v>224</v>
      </c>
      <c r="C46" s="201" t="s">
        <v>225</v>
      </c>
      <c r="D46" s="199" t="s">
        <v>54</v>
      </c>
      <c r="E46" s="230">
        <v>1</v>
      </c>
      <c r="F46" s="240">
        <v>1500000</v>
      </c>
      <c r="G46" s="214">
        <f t="shared" si="4"/>
        <v>1500000</v>
      </c>
      <c r="H46" s="214"/>
      <c r="I46" s="214"/>
      <c r="J46" s="214"/>
      <c r="K46" s="239"/>
      <c r="L46" s="240" t="e">
        <f>#REF!</f>
        <v>#REF!</v>
      </c>
      <c r="M46" s="214" t="e">
        <f t="shared" si="5"/>
        <v>#REF!</v>
      </c>
      <c r="N46" s="221"/>
      <c r="O46" s="221"/>
      <c r="P46" s="221"/>
      <c r="Q46" s="239"/>
      <c r="R46" s="255"/>
    </row>
    <row r="47" spans="1:18" ht="20.100000000000001" customHeight="1">
      <c r="A47" s="523"/>
      <c r="B47" s="201" t="s">
        <v>226</v>
      </c>
      <c r="C47" s="201" t="s">
        <v>227</v>
      </c>
      <c r="D47" s="199" t="s">
        <v>54</v>
      </c>
      <c r="E47" s="230">
        <v>1</v>
      </c>
      <c r="F47" s="240">
        <v>1200000</v>
      </c>
      <c r="G47" s="214">
        <f t="shared" si="4"/>
        <v>1200000</v>
      </c>
      <c r="H47" s="214"/>
      <c r="I47" s="214"/>
      <c r="J47" s="214"/>
      <c r="K47" s="239"/>
      <c r="L47" s="240" t="e">
        <f>#REF!</f>
        <v>#REF!</v>
      </c>
      <c r="M47" s="214" t="e">
        <f t="shared" si="5"/>
        <v>#REF!</v>
      </c>
      <c r="N47" s="221"/>
      <c r="O47" s="221"/>
      <c r="P47" s="221"/>
      <c r="Q47" s="239"/>
      <c r="R47" s="255"/>
    </row>
    <row r="48" spans="1:18" ht="20.100000000000001" customHeight="1">
      <c r="A48" s="523"/>
      <c r="B48" s="201" t="s">
        <v>228</v>
      </c>
      <c r="C48" s="201" t="s">
        <v>229</v>
      </c>
      <c r="D48" s="199" t="s">
        <v>54</v>
      </c>
      <c r="E48" s="230">
        <v>4</v>
      </c>
      <c r="F48" s="240">
        <v>600000</v>
      </c>
      <c r="G48" s="214">
        <f t="shared" si="4"/>
        <v>2400000</v>
      </c>
      <c r="H48" s="214"/>
      <c r="I48" s="214"/>
      <c r="J48" s="214"/>
      <c r="K48" s="239"/>
      <c r="L48" s="240" t="e">
        <f>#REF!</f>
        <v>#REF!</v>
      </c>
      <c r="M48" s="214" t="e">
        <f t="shared" si="5"/>
        <v>#REF!</v>
      </c>
      <c r="N48" s="221"/>
      <c r="O48" s="221"/>
      <c r="P48" s="221"/>
      <c r="Q48" s="239"/>
      <c r="R48" s="255"/>
    </row>
    <row r="49" spans="1:18" ht="20.100000000000001" customHeight="1">
      <c r="A49" s="523"/>
      <c r="B49" s="201" t="s">
        <v>228</v>
      </c>
      <c r="C49" s="201" t="s">
        <v>230</v>
      </c>
      <c r="D49" s="199" t="s">
        <v>54</v>
      </c>
      <c r="E49" s="230">
        <v>6</v>
      </c>
      <c r="F49" s="240">
        <v>150000</v>
      </c>
      <c r="G49" s="214">
        <f t="shared" si="4"/>
        <v>900000</v>
      </c>
      <c r="H49" s="214"/>
      <c r="I49" s="214"/>
      <c r="J49" s="214"/>
      <c r="K49" s="239"/>
      <c r="L49" s="240" t="e">
        <f>#REF!</f>
        <v>#REF!</v>
      </c>
      <c r="M49" s="214" t="e">
        <f t="shared" si="5"/>
        <v>#REF!</v>
      </c>
      <c r="N49" s="221"/>
      <c r="O49" s="221"/>
      <c r="P49" s="221"/>
      <c r="Q49" s="239"/>
      <c r="R49" s="255"/>
    </row>
    <row r="50" spans="1:18" ht="20.100000000000001" customHeight="1">
      <c r="A50" s="523"/>
      <c r="B50" s="197" t="s">
        <v>231</v>
      </c>
      <c r="C50" s="197" t="s">
        <v>232</v>
      </c>
      <c r="D50" s="198" t="s">
        <v>54</v>
      </c>
      <c r="E50" s="231">
        <v>0</v>
      </c>
      <c r="F50" s="241">
        <v>0</v>
      </c>
      <c r="G50" s="214">
        <f t="shared" si="4"/>
        <v>0</v>
      </c>
      <c r="H50" s="214"/>
      <c r="I50" s="214"/>
      <c r="J50" s="214"/>
      <c r="K50" s="239"/>
      <c r="L50" s="242" t="e">
        <f>#REF!</f>
        <v>#REF!</v>
      </c>
      <c r="M50" s="214" t="e">
        <f t="shared" si="5"/>
        <v>#REF!</v>
      </c>
      <c r="N50" s="221"/>
      <c r="O50" s="221"/>
      <c r="P50" s="221"/>
      <c r="Q50" s="239"/>
      <c r="R50" s="255"/>
    </row>
    <row r="51" spans="1:18" ht="20.100000000000001" customHeight="1">
      <c r="A51" s="523"/>
      <c r="B51" s="197" t="s">
        <v>233</v>
      </c>
      <c r="C51" s="197"/>
      <c r="D51" s="198"/>
      <c r="E51" s="231"/>
      <c r="F51" s="242"/>
      <c r="G51" s="215">
        <f>SUM(G35:G50)</f>
        <v>63310000</v>
      </c>
      <c r="H51" s="215"/>
      <c r="I51" s="215"/>
      <c r="J51" s="215" t="e">
        <f>(#REF!+#REF!+#REF!+#REF!)*(G51/#REF!)</f>
        <v>#REF!</v>
      </c>
      <c r="K51" s="243" t="e">
        <f>SUM(G51:J51)</f>
        <v>#REF!</v>
      </c>
      <c r="L51" s="242"/>
      <c r="M51" s="215" t="e">
        <f>SUM(M35:M50)</f>
        <v>#REF!</v>
      </c>
      <c r="N51" s="222"/>
      <c r="O51" s="222"/>
      <c r="P51" s="222" t="e">
        <f>(#REF!+#REF!+#REF!+#REF!)*(M51/#REF!)</f>
        <v>#REF!</v>
      </c>
      <c r="Q51" s="243" t="e">
        <f>SUM(M51:P51)</f>
        <v>#REF!</v>
      </c>
      <c r="R51" s="255"/>
    </row>
    <row r="52" spans="1:18" ht="20.100000000000001" customHeight="1">
      <c r="A52" s="523"/>
      <c r="B52" s="197"/>
      <c r="C52" s="197"/>
      <c r="D52" s="198"/>
      <c r="E52" s="231"/>
      <c r="F52" s="244"/>
      <c r="G52" s="200"/>
      <c r="H52" s="200"/>
      <c r="I52" s="200"/>
      <c r="J52" s="200"/>
      <c r="K52" s="245"/>
      <c r="L52" s="244"/>
      <c r="M52" s="200"/>
      <c r="N52" s="223"/>
      <c r="O52" s="223"/>
      <c r="P52" s="223"/>
      <c r="Q52" s="245"/>
      <c r="R52" s="255"/>
    </row>
    <row r="53" spans="1:18" ht="20.100000000000001" customHeight="1">
      <c r="A53" s="523"/>
      <c r="B53" s="204" t="s">
        <v>234</v>
      </c>
      <c r="C53" s="204"/>
      <c r="D53" s="205"/>
      <c r="E53" s="232"/>
      <c r="F53" s="246"/>
      <c r="G53" s="206"/>
      <c r="H53" s="206"/>
      <c r="I53" s="206"/>
      <c r="J53" s="206"/>
      <c r="K53" s="247"/>
      <c r="L53" s="246"/>
      <c r="M53" s="206"/>
      <c r="N53" s="224"/>
      <c r="O53" s="224"/>
      <c r="P53" s="224"/>
      <c r="Q53" s="247"/>
      <c r="R53" s="256"/>
    </row>
    <row r="54" spans="1:18" ht="20.100000000000001" customHeight="1">
      <c r="A54" s="523"/>
      <c r="B54" s="197" t="s">
        <v>235</v>
      </c>
      <c r="C54" s="197" t="s">
        <v>236</v>
      </c>
      <c r="D54" s="198" t="s">
        <v>237</v>
      </c>
      <c r="E54" s="231">
        <v>7</v>
      </c>
      <c r="F54" s="242">
        <v>1200000</v>
      </c>
      <c r="G54" s="214">
        <f t="shared" ref="G54" si="6">E54*F54</f>
        <v>8400000</v>
      </c>
      <c r="H54" s="264" t="e">
        <f>J55/7</f>
        <v>#REF!</v>
      </c>
      <c r="I54" s="214" t="e">
        <f>SUM(F54,H54)</f>
        <v>#REF!</v>
      </c>
      <c r="J54" s="214"/>
      <c r="K54" s="239"/>
      <c r="L54" s="242" t="e">
        <f>#REF!</f>
        <v>#REF!</v>
      </c>
      <c r="M54" s="215" t="e">
        <f>E54*L54</f>
        <v>#REF!</v>
      </c>
      <c r="N54" s="265" t="e">
        <f>P55/7</f>
        <v>#REF!</v>
      </c>
      <c r="O54" s="222" t="e">
        <f>SUM(L54,N54)</f>
        <v>#REF!</v>
      </c>
      <c r="P54" s="222"/>
      <c r="Q54" s="243"/>
      <c r="R54" s="255"/>
    </row>
    <row r="55" spans="1:18" ht="20.100000000000001" customHeight="1">
      <c r="A55" s="523"/>
      <c r="B55" s="197" t="s">
        <v>233</v>
      </c>
      <c r="C55" s="197"/>
      <c r="D55" s="198"/>
      <c r="E55" s="231"/>
      <c r="F55" s="242"/>
      <c r="G55" s="215">
        <f>SUM(G54)</f>
        <v>8400000</v>
      </c>
      <c r="H55" s="215"/>
      <c r="I55" s="215"/>
      <c r="J55" s="215" t="e">
        <f>(#REF!+#REF!+#REF!+#REF!)*(G55/#REF!)</f>
        <v>#REF!</v>
      </c>
      <c r="K55" s="243" t="e">
        <f>SUM(G55:J55)</f>
        <v>#REF!</v>
      </c>
      <c r="L55" s="242"/>
      <c r="M55" s="215" t="e">
        <f>SUM(M54)</f>
        <v>#REF!</v>
      </c>
      <c r="N55" s="222"/>
      <c r="O55" s="222"/>
      <c r="P55" s="263" t="e">
        <f>(#REF!+#REF!+#REF!+#REF!)*(M55/#REF!)</f>
        <v>#REF!</v>
      </c>
      <c r="Q55" s="243" t="e">
        <f>SUM(M55:P55)</f>
        <v>#REF!</v>
      </c>
      <c r="R55" s="255"/>
    </row>
    <row r="56" spans="1:18" ht="20.100000000000001" customHeight="1">
      <c r="A56" s="523"/>
      <c r="B56" s="197"/>
      <c r="C56" s="197"/>
      <c r="D56" s="198"/>
      <c r="E56" s="231"/>
      <c r="F56" s="244"/>
      <c r="G56" s="200"/>
      <c r="H56" s="200"/>
      <c r="I56" s="200"/>
      <c r="J56" s="200"/>
      <c r="K56" s="245"/>
      <c r="L56" s="244"/>
      <c r="M56" s="200"/>
      <c r="N56" s="223"/>
      <c r="O56" s="223"/>
      <c r="P56" s="223"/>
      <c r="Q56" s="245"/>
      <c r="R56" s="255"/>
    </row>
    <row r="57" spans="1:18" ht="20.100000000000001" customHeight="1">
      <c r="A57" s="523"/>
      <c r="B57" s="204" t="s">
        <v>238</v>
      </c>
      <c r="C57" s="204"/>
      <c r="D57" s="205"/>
      <c r="E57" s="232"/>
      <c r="F57" s="246"/>
      <c r="G57" s="206"/>
      <c r="H57" s="206"/>
      <c r="I57" s="206"/>
      <c r="J57" s="206"/>
      <c r="K57" s="247"/>
      <c r="L57" s="246"/>
      <c r="M57" s="206"/>
      <c r="N57" s="224"/>
      <c r="O57" s="224"/>
      <c r="P57" s="224"/>
      <c r="Q57" s="247"/>
      <c r="R57" s="256"/>
    </row>
    <row r="58" spans="1:18" ht="20.100000000000001" customHeight="1">
      <c r="A58" s="523"/>
      <c r="B58" s="201" t="s">
        <v>239</v>
      </c>
      <c r="C58" s="201"/>
      <c r="D58" s="199" t="s">
        <v>240</v>
      </c>
      <c r="E58" s="230">
        <v>3</v>
      </c>
      <c r="F58" s="240">
        <v>0</v>
      </c>
      <c r="G58" s="214">
        <f t="shared" ref="G58" si="7">E58*F58</f>
        <v>0</v>
      </c>
      <c r="H58" s="214"/>
      <c r="I58" s="214"/>
      <c r="J58" s="214"/>
      <c r="K58" s="239"/>
      <c r="L58" s="240" t="e">
        <f>#REF!</f>
        <v>#REF!</v>
      </c>
      <c r="M58" s="215" t="e">
        <f>E58*L58</f>
        <v>#REF!</v>
      </c>
      <c r="N58" s="265" t="e">
        <f>P59/3</f>
        <v>#REF!</v>
      </c>
      <c r="O58" s="222" t="e">
        <f>SUM(L58,N58)</f>
        <v>#REF!</v>
      </c>
      <c r="P58" s="222"/>
      <c r="Q58" s="243"/>
      <c r="R58" s="255"/>
    </row>
    <row r="59" spans="1:18" ht="20.100000000000001" customHeight="1">
      <c r="A59" s="523"/>
      <c r="B59" s="207" t="s">
        <v>233</v>
      </c>
      <c r="C59" s="207"/>
      <c r="D59" s="208"/>
      <c r="E59" s="233"/>
      <c r="F59" s="248"/>
      <c r="G59" s="216">
        <f>SUM(G58)</f>
        <v>0</v>
      </c>
      <c r="H59" s="216"/>
      <c r="I59" s="216"/>
      <c r="J59" s="216"/>
      <c r="K59" s="249"/>
      <c r="L59" s="248"/>
      <c r="M59" s="216" t="e">
        <f>SUM(M58)</f>
        <v>#REF!</v>
      </c>
      <c r="N59" s="225"/>
      <c r="O59" s="225"/>
      <c r="P59" s="225" t="e">
        <f>(#REF!+#REF!+#REF!+#REF!)*(M59/#REF!)</f>
        <v>#REF!</v>
      </c>
      <c r="Q59" s="249" t="e">
        <f>SUM(M59:P59)</f>
        <v>#REF!</v>
      </c>
      <c r="R59" s="257"/>
    </row>
    <row r="60" spans="1:18" ht="20.100000000000001" customHeight="1">
      <c r="A60" s="523"/>
      <c r="B60" s="207"/>
      <c r="C60" s="207"/>
      <c r="D60" s="208"/>
      <c r="E60" s="233"/>
      <c r="F60" s="250"/>
      <c r="G60" s="209"/>
      <c r="H60" s="209"/>
      <c r="I60" s="209"/>
      <c r="J60" s="209"/>
      <c r="K60" s="251"/>
      <c r="L60" s="250"/>
      <c r="M60" s="209"/>
      <c r="N60" s="226"/>
      <c r="O60" s="226"/>
      <c r="P60" s="226"/>
      <c r="Q60" s="251"/>
      <c r="R60" s="257"/>
    </row>
    <row r="61" spans="1:18" ht="20.100000000000001" customHeight="1" thickBot="1">
      <c r="A61" s="524"/>
      <c r="B61" s="210" t="s">
        <v>241</v>
      </c>
      <c r="C61" s="210"/>
      <c r="D61" s="211"/>
      <c r="E61" s="234"/>
      <c r="F61" s="252"/>
      <c r="G61" s="218">
        <f>SUM(G51,G55,G59)</f>
        <v>71710000</v>
      </c>
      <c r="H61" s="218"/>
      <c r="I61" s="218"/>
      <c r="J61" s="218"/>
      <c r="K61" s="253"/>
      <c r="L61" s="252"/>
      <c r="M61" s="217" t="e">
        <f>SUM(M51,M55,M59)</f>
        <v>#REF!</v>
      </c>
      <c r="N61" s="227"/>
      <c r="O61" s="227"/>
      <c r="P61" s="227"/>
      <c r="Q61" s="260"/>
      <c r="R61" s="258"/>
    </row>
    <row r="62" spans="1:18" ht="20.100000000000001" customHeight="1">
      <c r="A62" s="523" t="s">
        <v>244</v>
      </c>
      <c r="B62" s="193" t="s">
        <v>243</v>
      </c>
      <c r="C62" s="193"/>
      <c r="D62" s="194"/>
      <c r="E62" s="228"/>
      <c r="F62" s="236"/>
      <c r="G62" s="194"/>
      <c r="H62" s="194"/>
      <c r="I62" s="194"/>
      <c r="J62" s="194"/>
      <c r="K62" s="237"/>
      <c r="L62" s="236"/>
      <c r="M62" s="194"/>
      <c r="N62" s="194"/>
      <c r="O62" s="194"/>
      <c r="P62" s="194"/>
      <c r="Q62" s="237"/>
      <c r="R62" s="235"/>
    </row>
    <row r="63" spans="1:18" ht="20.100000000000001" customHeight="1">
      <c r="A63" s="523"/>
      <c r="B63" s="195" t="s">
        <v>202</v>
      </c>
      <c r="C63" s="195" t="s">
        <v>203</v>
      </c>
      <c r="D63" s="196" t="s">
        <v>54</v>
      </c>
      <c r="E63" s="229">
        <v>3</v>
      </c>
      <c r="F63" s="238">
        <v>5700000</v>
      </c>
      <c r="G63" s="214">
        <f t="shared" ref="G63:G78" si="8">E63*F63</f>
        <v>17100000</v>
      </c>
      <c r="H63" s="214"/>
      <c r="I63" s="214"/>
      <c r="J63" s="214"/>
      <c r="K63" s="239"/>
      <c r="L63" s="238" t="e">
        <f>#REF!</f>
        <v>#REF!</v>
      </c>
      <c r="M63" s="214" t="e">
        <f>E63*L63</f>
        <v>#REF!</v>
      </c>
      <c r="N63" s="221"/>
      <c r="O63" s="221"/>
      <c r="P63" s="221"/>
      <c r="Q63" s="239"/>
      <c r="R63" s="254"/>
    </row>
    <row r="64" spans="1:18" ht="20.100000000000001" customHeight="1">
      <c r="A64" s="523"/>
      <c r="B64" s="197" t="s">
        <v>202</v>
      </c>
      <c r="C64" s="197" t="s">
        <v>204</v>
      </c>
      <c r="D64" s="198" t="s">
        <v>54</v>
      </c>
      <c r="E64" s="230">
        <v>2</v>
      </c>
      <c r="F64" s="240">
        <v>3600000</v>
      </c>
      <c r="G64" s="214">
        <f t="shared" si="8"/>
        <v>7200000</v>
      </c>
      <c r="H64" s="214"/>
      <c r="I64" s="214"/>
      <c r="J64" s="214"/>
      <c r="K64" s="239"/>
      <c r="L64" s="240" t="e">
        <f>#REF!</f>
        <v>#REF!</v>
      </c>
      <c r="M64" s="214" t="e">
        <f t="shared" ref="M64:M78" si="9">E64*L64</f>
        <v>#REF!</v>
      </c>
      <c r="N64" s="221"/>
      <c r="O64" s="221"/>
      <c r="P64" s="221"/>
      <c r="Q64" s="239"/>
      <c r="R64" s="255"/>
    </row>
    <row r="65" spans="1:18" ht="20.100000000000001" customHeight="1">
      <c r="A65" s="523"/>
      <c r="B65" s="201" t="s">
        <v>205</v>
      </c>
      <c r="C65" s="201" t="s">
        <v>206</v>
      </c>
      <c r="D65" s="199" t="s">
        <v>54</v>
      </c>
      <c r="E65" s="230">
        <v>0</v>
      </c>
      <c r="F65" s="240">
        <v>0</v>
      </c>
      <c r="G65" s="214">
        <f t="shared" si="8"/>
        <v>0</v>
      </c>
      <c r="H65" s="214"/>
      <c r="I65" s="214"/>
      <c r="J65" s="214"/>
      <c r="K65" s="239"/>
      <c r="L65" s="240" t="e">
        <f>#REF!</f>
        <v>#REF!</v>
      </c>
      <c r="M65" s="214" t="e">
        <f t="shared" si="9"/>
        <v>#REF!</v>
      </c>
      <c r="N65" s="221"/>
      <c r="O65" s="221"/>
      <c r="P65" s="221"/>
      <c r="Q65" s="239"/>
      <c r="R65" s="255"/>
    </row>
    <row r="66" spans="1:18" ht="20.100000000000001" customHeight="1">
      <c r="A66" s="523"/>
      <c r="B66" s="201" t="s">
        <v>207</v>
      </c>
      <c r="C66" s="201" t="s">
        <v>208</v>
      </c>
      <c r="D66" s="199" t="s">
        <v>54</v>
      </c>
      <c r="E66" s="230">
        <v>1</v>
      </c>
      <c r="F66" s="240">
        <v>1200000</v>
      </c>
      <c r="G66" s="214">
        <f t="shared" si="8"/>
        <v>1200000</v>
      </c>
      <c r="H66" s="214"/>
      <c r="I66" s="214"/>
      <c r="J66" s="214"/>
      <c r="K66" s="239"/>
      <c r="L66" s="240" t="e">
        <f>#REF!</f>
        <v>#REF!</v>
      </c>
      <c r="M66" s="214" t="e">
        <f t="shared" si="9"/>
        <v>#REF!</v>
      </c>
      <c r="N66" s="221"/>
      <c r="O66" s="221"/>
      <c r="P66" s="221"/>
      <c r="Q66" s="239"/>
      <c r="R66" s="255"/>
    </row>
    <row r="67" spans="1:18" ht="20.100000000000001" customHeight="1">
      <c r="A67" s="523"/>
      <c r="B67" s="201" t="s">
        <v>209</v>
      </c>
      <c r="C67" s="201" t="s">
        <v>210</v>
      </c>
      <c r="D67" s="199" t="s">
        <v>54</v>
      </c>
      <c r="E67" s="230">
        <v>0</v>
      </c>
      <c r="F67" s="240">
        <v>0</v>
      </c>
      <c r="G67" s="214">
        <f t="shared" si="8"/>
        <v>0</v>
      </c>
      <c r="H67" s="214"/>
      <c r="I67" s="214"/>
      <c r="J67" s="214"/>
      <c r="K67" s="239"/>
      <c r="L67" s="240" t="e">
        <f>#REF!</f>
        <v>#REF!</v>
      </c>
      <c r="M67" s="214" t="e">
        <f t="shared" si="9"/>
        <v>#REF!</v>
      </c>
      <c r="N67" s="221"/>
      <c r="O67" s="221"/>
      <c r="P67" s="221"/>
      <c r="Q67" s="239"/>
      <c r="R67" s="255"/>
    </row>
    <row r="68" spans="1:18" ht="20.100000000000001" customHeight="1">
      <c r="A68" s="523"/>
      <c r="B68" s="201" t="s">
        <v>211</v>
      </c>
      <c r="C68" s="201" t="s">
        <v>212</v>
      </c>
      <c r="D68" s="199" t="s">
        <v>54</v>
      </c>
      <c r="E68" s="230">
        <v>1</v>
      </c>
      <c r="F68" s="240">
        <v>18000000</v>
      </c>
      <c r="G68" s="214">
        <f t="shared" si="8"/>
        <v>18000000</v>
      </c>
      <c r="H68" s="214"/>
      <c r="I68" s="214"/>
      <c r="J68" s="214"/>
      <c r="K68" s="239"/>
      <c r="L68" s="240" t="e">
        <f>#REF!</f>
        <v>#REF!</v>
      </c>
      <c r="M68" s="214" t="e">
        <f t="shared" si="9"/>
        <v>#REF!</v>
      </c>
      <c r="N68" s="221"/>
      <c r="O68" s="221"/>
      <c r="P68" s="221"/>
      <c r="Q68" s="239"/>
      <c r="R68" s="255"/>
    </row>
    <row r="69" spans="1:18" ht="20.100000000000001" customHeight="1">
      <c r="A69" s="523"/>
      <c r="B69" s="201" t="s">
        <v>213</v>
      </c>
      <c r="C69" s="201" t="s">
        <v>214</v>
      </c>
      <c r="D69" s="199" t="s">
        <v>54</v>
      </c>
      <c r="E69" s="230">
        <v>1</v>
      </c>
      <c r="F69" s="240">
        <v>2800000</v>
      </c>
      <c r="G69" s="214">
        <f t="shared" si="8"/>
        <v>2800000</v>
      </c>
      <c r="H69" s="214"/>
      <c r="I69" s="214"/>
      <c r="J69" s="214"/>
      <c r="K69" s="239"/>
      <c r="L69" s="240" t="e">
        <f>#REF!</f>
        <v>#REF!</v>
      </c>
      <c r="M69" s="214" t="e">
        <f t="shared" si="9"/>
        <v>#REF!</v>
      </c>
      <c r="N69" s="221"/>
      <c r="O69" s="221"/>
      <c r="P69" s="221"/>
      <c r="Q69" s="239"/>
      <c r="R69" s="255"/>
    </row>
    <row r="70" spans="1:18" ht="20.100000000000001" customHeight="1">
      <c r="A70" s="523"/>
      <c r="B70" s="201" t="s">
        <v>215</v>
      </c>
      <c r="C70" s="201" t="s">
        <v>216</v>
      </c>
      <c r="D70" s="199" t="s">
        <v>54</v>
      </c>
      <c r="E70" s="230">
        <v>1</v>
      </c>
      <c r="F70" s="240">
        <v>300000</v>
      </c>
      <c r="G70" s="214">
        <f t="shared" si="8"/>
        <v>300000</v>
      </c>
      <c r="H70" s="214"/>
      <c r="I70" s="214"/>
      <c r="J70" s="214"/>
      <c r="K70" s="239"/>
      <c r="L70" s="240" t="e">
        <f>#REF!</f>
        <v>#REF!</v>
      </c>
      <c r="M70" s="214" t="e">
        <f t="shared" si="9"/>
        <v>#REF!</v>
      </c>
      <c r="N70" s="221"/>
      <c r="O70" s="221"/>
      <c r="P70" s="221"/>
      <c r="Q70" s="239"/>
      <c r="R70" s="255"/>
    </row>
    <row r="71" spans="1:18" ht="20.100000000000001" customHeight="1">
      <c r="A71" s="523"/>
      <c r="B71" s="201" t="s">
        <v>217</v>
      </c>
      <c r="C71" s="202" t="s">
        <v>218</v>
      </c>
      <c r="D71" s="203" t="s">
        <v>54</v>
      </c>
      <c r="E71" s="230">
        <v>3</v>
      </c>
      <c r="F71" s="240">
        <v>870000</v>
      </c>
      <c r="G71" s="214">
        <f t="shared" si="8"/>
        <v>2610000</v>
      </c>
      <c r="H71" s="214"/>
      <c r="I71" s="214"/>
      <c r="J71" s="214"/>
      <c r="K71" s="239"/>
      <c r="L71" s="240" t="e">
        <f>#REF!</f>
        <v>#REF!</v>
      </c>
      <c r="M71" s="214" t="e">
        <f t="shared" si="9"/>
        <v>#REF!</v>
      </c>
      <c r="N71" s="221"/>
      <c r="O71" s="221"/>
      <c r="P71" s="221"/>
      <c r="Q71" s="239"/>
      <c r="R71" s="255"/>
    </row>
    <row r="72" spans="1:18" ht="20.100000000000001" customHeight="1">
      <c r="A72" s="523"/>
      <c r="B72" s="201" t="s">
        <v>219</v>
      </c>
      <c r="C72" s="201" t="s">
        <v>220</v>
      </c>
      <c r="D72" s="199" t="s">
        <v>54</v>
      </c>
      <c r="E72" s="230">
        <v>3</v>
      </c>
      <c r="F72" s="240">
        <v>2300000</v>
      </c>
      <c r="G72" s="214">
        <f t="shared" si="8"/>
        <v>6900000</v>
      </c>
      <c r="H72" s="214"/>
      <c r="I72" s="214"/>
      <c r="J72" s="214"/>
      <c r="K72" s="239"/>
      <c r="L72" s="240" t="e">
        <f>#REF!</f>
        <v>#REF!</v>
      </c>
      <c r="M72" s="214" t="e">
        <f t="shared" si="9"/>
        <v>#REF!</v>
      </c>
      <c r="N72" s="221"/>
      <c r="O72" s="221"/>
      <c r="P72" s="221"/>
      <c r="Q72" s="239"/>
      <c r="R72" s="255"/>
    </row>
    <row r="73" spans="1:18" ht="20.100000000000001" customHeight="1">
      <c r="A73" s="523"/>
      <c r="B73" s="201" t="s">
        <v>221</v>
      </c>
      <c r="C73" s="201" t="s">
        <v>222</v>
      </c>
      <c r="D73" s="199" t="s">
        <v>223</v>
      </c>
      <c r="E73" s="230">
        <v>1</v>
      </c>
      <c r="F73" s="240">
        <v>1200000</v>
      </c>
      <c r="G73" s="214">
        <f t="shared" si="8"/>
        <v>1200000</v>
      </c>
      <c r="H73" s="214"/>
      <c r="I73" s="214"/>
      <c r="J73" s="214"/>
      <c r="K73" s="239"/>
      <c r="L73" s="240" t="e">
        <f>#REF!</f>
        <v>#REF!</v>
      </c>
      <c r="M73" s="214" t="e">
        <f t="shared" si="9"/>
        <v>#REF!</v>
      </c>
      <c r="N73" s="221"/>
      <c r="O73" s="221"/>
      <c r="P73" s="221"/>
      <c r="Q73" s="239"/>
      <c r="R73" s="255"/>
    </row>
    <row r="74" spans="1:18" ht="20.100000000000001" customHeight="1">
      <c r="A74" s="523"/>
      <c r="B74" s="201" t="s">
        <v>224</v>
      </c>
      <c r="C74" s="201" t="s">
        <v>225</v>
      </c>
      <c r="D74" s="199" t="s">
        <v>54</v>
      </c>
      <c r="E74" s="230">
        <v>1</v>
      </c>
      <c r="F74" s="240">
        <v>1500000</v>
      </c>
      <c r="G74" s="214">
        <f t="shared" si="8"/>
        <v>1500000</v>
      </c>
      <c r="H74" s="214"/>
      <c r="I74" s="214"/>
      <c r="J74" s="214"/>
      <c r="K74" s="239"/>
      <c r="L74" s="240" t="e">
        <f>#REF!</f>
        <v>#REF!</v>
      </c>
      <c r="M74" s="214" t="e">
        <f t="shared" si="9"/>
        <v>#REF!</v>
      </c>
      <c r="N74" s="221"/>
      <c r="O74" s="221"/>
      <c r="P74" s="221"/>
      <c r="Q74" s="239"/>
      <c r="R74" s="255"/>
    </row>
    <row r="75" spans="1:18" ht="20.100000000000001" customHeight="1">
      <c r="A75" s="523"/>
      <c r="B75" s="201" t="s">
        <v>226</v>
      </c>
      <c r="C75" s="201" t="s">
        <v>227</v>
      </c>
      <c r="D75" s="199" t="s">
        <v>54</v>
      </c>
      <c r="E75" s="230">
        <v>1</v>
      </c>
      <c r="F75" s="240">
        <v>1200000</v>
      </c>
      <c r="G75" s="214">
        <f t="shared" si="8"/>
        <v>1200000</v>
      </c>
      <c r="H75" s="214"/>
      <c r="I75" s="214"/>
      <c r="J75" s="214"/>
      <c r="K75" s="239"/>
      <c r="L75" s="240" t="e">
        <f>#REF!</f>
        <v>#REF!</v>
      </c>
      <c r="M75" s="214" t="e">
        <f t="shared" si="9"/>
        <v>#REF!</v>
      </c>
      <c r="N75" s="221"/>
      <c r="O75" s="221"/>
      <c r="P75" s="221"/>
      <c r="Q75" s="239"/>
      <c r="R75" s="255"/>
    </row>
    <row r="76" spans="1:18" ht="20.100000000000001" customHeight="1">
      <c r="A76" s="523"/>
      <c r="B76" s="201" t="s">
        <v>228</v>
      </c>
      <c r="C76" s="201" t="s">
        <v>229</v>
      </c>
      <c r="D76" s="199" t="s">
        <v>54</v>
      </c>
      <c r="E76" s="230">
        <v>4</v>
      </c>
      <c r="F76" s="240">
        <v>600000</v>
      </c>
      <c r="G76" s="214">
        <f t="shared" si="8"/>
        <v>2400000</v>
      </c>
      <c r="H76" s="214"/>
      <c r="I76" s="214"/>
      <c r="J76" s="214"/>
      <c r="K76" s="239"/>
      <c r="L76" s="240" t="e">
        <f>#REF!</f>
        <v>#REF!</v>
      </c>
      <c r="M76" s="214" t="e">
        <f t="shared" si="9"/>
        <v>#REF!</v>
      </c>
      <c r="N76" s="221"/>
      <c r="O76" s="221"/>
      <c r="P76" s="221"/>
      <c r="Q76" s="239"/>
      <c r="R76" s="255"/>
    </row>
    <row r="77" spans="1:18" ht="20.100000000000001" customHeight="1">
      <c r="A77" s="523"/>
      <c r="B77" s="201" t="s">
        <v>228</v>
      </c>
      <c r="C77" s="201" t="s">
        <v>230</v>
      </c>
      <c r="D77" s="199" t="s">
        <v>54</v>
      </c>
      <c r="E77" s="230">
        <v>6</v>
      </c>
      <c r="F77" s="240">
        <v>150000</v>
      </c>
      <c r="G77" s="214">
        <f t="shared" si="8"/>
        <v>900000</v>
      </c>
      <c r="H77" s="214"/>
      <c r="I77" s="214"/>
      <c r="J77" s="214"/>
      <c r="K77" s="239"/>
      <c r="L77" s="240" t="e">
        <f>#REF!</f>
        <v>#REF!</v>
      </c>
      <c r="M77" s="214" t="e">
        <f t="shared" si="9"/>
        <v>#REF!</v>
      </c>
      <c r="N77" s="221"/>
      <c r="O77" s="221"/>
      <c r="P77" s="221"/>
      <c r="Q77" s="239"/>
      <c r="R77" s="255"/>
    </row>
    <row r="78" spans="1:18" ht="20.100000000000001" customHeight="1">
      <c r="A78" s="523"/>
      <c r="B78" s="197" t="s">
        <v>231</v>
      </c>
      <c r="C78" s="197" t="s">
        <v>232</v>
      </c>
      <c r="D78" s="198" t="s">
        <v>54</v>
      </c>
      <c r="E78" s="231">
        <v>0</v>
      </c>
      <c r="F78" s="241">
        <v>0</v>
      </c>
      <c r="G78" s="214">
        <f t="shared" si="8"/>
        <v>0</v>
      </c>
      <c r="H78" s="214"/>
      <c r="I78" s="214"/>
      <c r="J78" s="214"/>
      <c r="K78" s="239"/>
      <c r="L78" s="242" t="e">
        <f>#REF!</f>
        <v>#REF!</v>
      </c>
      <c r="M78" s="214" t="e">
        <f t="shared" si="9"/>
        <v>#REF!</v>
      </c>
      <c r="N78" s="221"/>
      <c r="O78" s="221"/>
      <c r="P78" s="221"/>
      <c r="Q78" s="239"/>
      <c r="R78" s="255"/>
    </row>
    <row r="79" spans="1:18" ht="20.100000000000001" customHeight="1">
      <c r="A79" s="523"/>
      <c r="B79" s="197" t="s">
        <v>233</v>
      </c>
      <c r="C79" s="197"/>
      <c r="D79" s="198"/>
      <c r="E79" s="231"/>
      <c r="F79" s="242"/>
      <c r="G79" s="215">
        <f>SUM(G63:G78)</f>
        <v>63310000</v>
      </c>
      <c r="H79" s="215"/>
      <c r="I79" s="215"/>
      <c r="J79" s="215" t="e">
        <f>(#REF!+#REF!+#REF!+#REF!)*(G79/#REF!)</f>
        <v>#REF!</v>
      </c>
      <c r="K79" s="243" t="e">
        <f>SUM(G79:J79)</f>
        <v>#REF!</v>
      </c>
      <c r="L79" s="242"/>
      <c r="M79" s="215" t="e">
        <f>SUM(M63:M78)</f>
        <v>#REF!</v>
      </c>
      <c r="N79" s="222"/>
      <c r="O79" s="222"/>
      <c r="P79" s="222" t="e">
        <f>(#REF!+#REF!+#REF!+#REF!)*(M79/#REF!)</f>
        <v>#REF!</v>
      </c>
      <c r="Q79" s="243" t="e">
        <f>SUM(M79:P79)</f>
        <v>#REF!</v>
      </c>
      <c r="R79" s="255"/>
    </row>
    <row r="80" spans="1:18" ht="20.100000000000001" customHeight="1">
      <c r="A80" s="523"/>
      <c r="B80" s="197"/>
      <c r="C80" s="197"/>
      <c r="D80" s="198"/>
      <c r="E80" s="231"/>
      <c r="F80" s="244"/>
      <c r="G80" s="200"/>
      <c r="H80" s="200"/>
      <c r="I80" s="200"/>
      <c r="J80" s="200"/>
      <c r="K80" s="245"/>
      <c r="L80" s="244"/>
      <c r="M80" s="200"/>
      <c r="N80" s="223"/>
      <c r="O80" s="223"/>
      <c r="P80" s="223"/>
      <c r="Q80" s="245"/>
      <c r="R80" s="255"/>
    </row>
    <row r="81" spans="1:18" ht="20.100000000000001" customHeight="1">
      <c r="A81" s="523"/>
      <c r="B81" s="204" t="s">
        <v>234</v>
      </c>
      <c r="C81" s="204"/>
      <c r="D81" s="205"/>
      <c r="E81" s="232"/>
      <c r="F81" s="246"/>
      <c r="G81" s="206"/>
      <c r="H81" s="206"/>
      <c r="I81" s="206"/>
      <c r="J81" s="206"/>
      <c r="K81" s="247"/>
      <c r="L81" s="246"/>
      <c r="M81" s="206"/>
      <c r="N81" s="224"/>
      <c r="O81" s="224"/>
      <c r="P81" s="224"/>
      <c r="Q81" s="247"/>
      <c r="R81" s="256"/>
    </row>
    <row r="82" spans="1:18" ht="20.100000000000001" customHeight="1">
      <c r="A82" s="523"/>
      <c r="B82" s="197" t="s">
        <v>235</v>
      </c>
      <c r="C82" s="197" t="s">
        <v>236</v>
      </c>
      <c r="D82" s="198" t="s">
        <v>237</v>
      </c>
      <c r="E82" s="231">
        <v>5</v>
      </c>
      <c r="F82" s="242">
        <v>1200000</v>
      </c>
      <c r="G82" s="214">
        <f t="shared" ref="G82" si="10">E82*F82</f>
        <v>6000000</v>
      </c>
      <c r="H82" s="264" t="e">
        <f>J83/5</f>
        <v>#REF!</v>
      </c>
      <c r="I82" s="214" t="e">
        <f>SUM(F82,H82)</f>
        <v>#REF!</v>
      </c>
      <c r="J82" s="214"/>
      <c r="K82" s="239"/>
      <c r="L82" s="242" t="e">
        <f>#REF!</f>
        <v>#REF!</v>
      </c>
      <c r="M82" s="215" t="e">
        <f>E82*L82</f>
        <v>#REF!</v>
      </c>
      <c r="N82" s="265" t="e">
        <f>P83/5</f>
        <v>#REF!</v>
      </c>
      <c r="O82" s="222" t="e">
        <f>SUM(L82,N82)</f>
        <v>#REF!</v>
      </c>
      <c r="P82" s="222"/>
      <c r="Q82" s="243"/>
      <c r="R82" s="255"/>
    </row>
    <row r="83" spans="1:18" ht="20.100000000000001" customHeight="1">
      <c r="A83" s="523"/>
      <c r="B83" s="197" t="s">
        <v>233</v>
      </c>
      <c r="C83" s="197"/>
      <c r="D83" s="198"/>
      <c r="E83" s="231"/>
      <c r="F83" s="242"/>
      <c r="G83" s="215">
        <f>SUM(G82)</f>
        <v>6000000</v>
      </c>
      <c r="H83" s="215"/>
      <c r="I83" s="215"/>
      <c r="J83" s="262" t="e">
        <f>(#REF!+#REF!+#REF!+#REF!)*(G83/#REF!)</f>
        <v>#REF!</v>
      </c>
      <c r="K83" s="243" t="e">
        <f>SUM(G83:J83)</f>
        <v>#REF!</v>
      </c>
      <c r="L83" s="242"/>
      <c r="M83" s="215" t="e">
        <f>SUM(M82)</f>
        <v>#REF!</v>
      </c>
      <c r="N83" s="222"/>
      <c r="O83" s="222"/>
      <c r="P83" s="222" t="e">
        <f>(#REF!+#REF!+#REF!+#REF!)*(M83/#REF!)</f>
        <v>#REF!</v>
      </c>
      <c r="Q83" s="243" t="e">
        <f>SUM(M83:P83)</f>
        <v>#REF!</v>
      </c>
      <c r="R83" s="255"/>
    </row>
    <row r="84" spans="1:18" ht="20.100000000000001" customHeight="1">
      <c r="A84" s="523"/>
      <c r="B84" s="197"/>
      <c r="C84" s="197"/>
      <c r="D84" s="198"/>
      <c r="E84" s="231"/>
      <c r="F84" s="244"/>
      <c r="G84" s="200"/>
      <c r="H84" s="200"/>
      <c r="I84" s="200"/>
      <c r="J84" s="200"/>
      <c r="K84" s="245"/>
      <c r="L84" s="244"/>
      <c r="M84" s="200"/>
      <c r="N84" s="223"/>
      <c r="O84" s="223"/>
      <c r="P84" s="223"/>
      <c r="Q84" s="245"/>
      <c r="R84" s="255"/>
    </row>
    <row r="85" spans="1:18" ht="20.100000000000001" customHeight="1">
      <c r="A85" s="523"/>
      <c r="B85" s="204" t="s">
        <v>238</v>
      </c>
      <c r="C85" s="204"/>
      <c r="D85" s="205"/>
      <c r="E85" s="232"/>
      <c r="F85" s="246"/>
      <c r="G85" s="206"/>
      <c r="H85" s="206"/>
      <c r="I85" s="206"/>
      <c r="J85" s="206"/>
      <c r="K85" s="247"/>
      <c r="L85" s="246"/>
      <c r="M85" s="206"/>
      <c r="N85" s="224"/>
      <c r="O85" s="224"/>
      <c r="P85" s="224"/>
      <c r="Q85" s="247"/>
      <c r="R85" s="256"/>
    </row>
    <row r="86" spans="1:18" ht="20.100000000000001" customHeight="1">
      <c r="A86" s="523"/>
      <c r="B86" s="201" t="s">
        <v>239</v>
      </c>
      <c r="C86" s="201"/>
      <c r="D86" s="199" t="s">
        <v>240</v>
      </c>
      <c r="E86" s="230">
        <v>3</v>
      </c>
      <c r="F86" s="240">
        <v>0</v>
      </c>
      <c r="G86" s="214">
        <f t="shared" ref="G86" si="11">E86*F86</f>
        <v>0</v>
      </c>
      <c r="H86" s="214"/>
      <c r="I86" s="214"/>
      <c r="J86" s="214"/>
      <c r="K86" s="239"/>
      <c r="L86" s="240" t="e">
        <f>#REF!</f>
        <v>#REF!</v>
      </c>
      <c r="M86" s="215" t="e">
        <f>E86*L86</f>
        <v>#REF!</v>
      </c>
      <c r="N86" s="265" t="e">
        <f>P87/3</f>
        <v>#REF!</v>
      </c>
      <c r="O86" s="222" t="e">
        <f>SUM(L86,N86)</f>
        <v>#REF!</v>
      </c>
      <c r="P86" s="222"/>
      <c r="Q86" s="243"/>
      <c r="R86" s="255"/>
    </row>
    <row r="87" spans="1:18" ht="20.100000000000001" customHeight="1">
      <c r="A87" s="523"/>
      <c r="B87" s="207" t="s">
        <v>233</v>
      </c>
      <c r="C87" s="207"/>
      <c r="D87" s="208"/>
      <c r="E87" s="233"/>
      <c r="F87" s="248"/>
      <c r="G87" s="216">
        <f>SUM(G86)</f>
        <v>0</v>
      </c>
      <c r="H87" s="216"/>
      <c r="I87" s="216"/>
      <c r="J87" s="216"/>
      <c r="K87" s="249"/>
      <c r="L87" s="248"/>
      <c r="M87" s="216" t="e">
        <f>SUM(M86)</f>
        <v>#REF!</v>
      </c>
      <c r="N87" s="225"/>
      <c r="O87" s="225"/>
      <c r="P87" s="225" t="e">
        <f>(#REF!+#REF!+#REF!+#REF!)*(M87/#REF!)</f>
        <v>#REF!</v>
      </c>
      <c r="Q87" s="249" t="e">
        <f>SUM(M87:P87)</f>
        <v>#REF!</v>
      </c>
      <c r="R87" s="257"/>
    </row>
    <row r="88" spans="1:18" ht="20.100000000000001" customHeight="1">
      <c r="A88" s="523"/>
      <c r="B88" s="207"/>
      <c r="C88" s="207"/>
      <c r="D88" s="208"/>
      <c r="E88" s="233"/>
      <c r="F88" s="250"/>
      <c r="G88" s="209"/>
      <c r="H88" s="209"/>
      <c r="I88" s="209"/>
      <c r="J88" s="209"/>
      <c r="K88" s="251"/>
      <c r="L88" s="250"/>
      <c r="M88" s="209"/>
      <c r="N88" s="226"/>
      <c r="O88" s="226"/>
      <c r="P88" s="226"/>
      <c r="Q88" s="251"/>
      <c r="R88" s="257"/>
    </row>
    <row r="89" spans="1:18" ht="20.100000000000001" customHeight="1" thickBot="1">
      <c r="A89" s="524"/>
      <c r="B89" s="210" t="s">
        <v>241</v>
      </c>
      <c r="C89" s="210"/>
      <c r="D89" s="211"/>
      <c r="E89" s="234"/>
      <c r="F89" s="252"/>
      <c r="G89" s="218">
        <f>SUM(G79,G83,G87)</f>
        <v>69310000</v>
      </c>
      <c r="H89" s="218"/>
      <c r="I89" s="218"/>
      <c r="J89" s="218"/>
      <c r="K89" s="253"/>
      <c r="L89" s="252"/>
      <c r="M89" s="217" t="e">
        <f>SUM(M79,M83,M87)</f>
        <v>#REF!</v>
      </c>
      <c r="N89" s="227"/>
      <c r="O89" s="227"/>
      <c r="P89" s="227"/>
      <c r="Q89" s="260"/>
      <c r="R89" s="258"/>
    </row>
    <row r="90" spans="1:18" ht="20.100000000000001" customHeight="1">
      <c r="A90" s="945" t="s">
        <v>245</v>
      </c>
      <c r="B90" s="193" t="s">
        <v>243</v>
      </c>
      <c r="C90" s="193"/>
      <c r="D90" s="194"/>
      <c r="E90" s="228"/>
      <c r="F90" s="236"/>
      <c r="G90" s="194"/>
      <c r="H90" s="194"/>
      <c r="I90" s="194"/>
      <c r="J90" s="194"/>
      <c r="K90" s="237"/>
      <c r="L90" s="236"/>
      <c r="M90" s="194"/>
      <c r="N90" s="194"/>
      <c r="O90" s="194"/>
      <c r="P90" s="194"/>
      <c r="Q90" s="237"/>
      <c r="R90" s="235"/>
    </row>
    <row r="91" spans="1:18" ht="20.100000000000001" customHeight="1">
      <c r="A91" s="523"/>
      <c r="B91" s="195" t="s">
        <v>246</v>
      </c>
      <c r="C91" s="212" t="s">
        <v>247</v>
      </c>
      <c r="D91" s="213" t="s">
        <v>248</v>
      </c>
      <c r="E91" s="229">
        <v>1</v>
      </c>
      <c r="F91" s="238">
        <v>15000000</v>
      </c>
      <c r="G91" s="214">
        <f t="shared" ref="G91:G98" si="12">E91*F91</f>
        <v>15000000</v>
      </c>
      <c r="H91" s="214"/>
      <c r="I91" s="214"/>
      <c r="J91" s="214"/>
      <c r="K91" s="239"/>
      <c r="L91" s="238" t="e">
        <f>#REF!</f>
        <v>#REF!</v>
      </c>
      <c r="M91" s="214" t="e">
        <f>E91*L91</f>
        <v>#REF!</v>
      </c>
      <c r="N91" s="221"/>
      <c r="O91" s="221"/>
      <c r="P91" s="221"/>
      <c r="Q91" s="239"/>
      <c r="R91" s="254"/>
    </row>
    <row r="92" spans="1:18" ht="20.100000000000001" customHeight="1">
      <c r="A92" s="523"/>
      <c r="B92" s="197" t="s">
        <v>249</v>
      </c>
      <c r="C92" s="197" t="s">
        <v>250</v>
      </c>
      <c r="D92" s="198" t="s">
        <v>251</v>
      </c>
      <c r="E92" s="230">
        <v>1</v>
      </c>
      <c r="F92" s="240">
        <v>18000000</v>
      </c>
      <c r="G92" s="214">
        <f t="shared" si="12"/>
        <v>18000000</v>
      </c>
      <c r="H92" s="214"/>
      <c r="I92" s="214"/>
      <c r="J92" s="214"/>
      <c r="K92" s="239"/>
      <c r="L92" s="238" t="e">
        <f>#REF!</f>
        <v>#REF!</v>
      </c>
      <c r="M92" s="214" t="e">
        <f t="shared" ref="M92:M98" si="13">E92*L92</f>
        <v>#REF!</v>
      </c>
      <c r="N92" s="221"/>
      <c r="O92" s="221"/>
      <c r="P92" s="221"/>
      <c r="Q92" s="239"/>
      <c r="R92" s="255"/>
    </row>
    <row r="93" spans="1:18" ht="20.100000000000001" customHeight="1">
      <c r="A93" s="523"/>
      <c r="B93" s="197" t="s">
        <v>252</v>
      </c>
      <c r="C93" s="197" t="s">
        <v>247</v>
      </c>
      <c r="D93" s="198" t="s">
        <v>253</v>
      </c>
      <c r="E93" s="230">
        <v>1</v>
      </c>
      <c r="F93" s="240">
        <v>8000000</v>
      </c>
      <c r="G93" s="214">
        <f t="shared" si="12"/>
        <v>8000000</v>
      </c>
      <c r="H93" s="214"/>
      <c r="I93" s="214"/>
      <c r="J93" s="214"/>
      <c r="K93" s="239"/>
      <c r="L93" s="238" t="e">
        <f>#REF!</f>
        <v>#REF!</v>
      </c>
      <c r="M93" s="214" t="e">
        <f t="shared" si="13"/>
        <v>#REF!</v>
      </c>
      <c r="N93" s="221"/>
      <c r="O93" s="221"/>
      <c r="P93" s="221"/>
      <c r="Q93" s="239"/>
      <c r="R93" s="255"/>
    </row>
    <row r="94" spans="1:18" ht="20.100000000000001" customHeight="1">
      <c r="A94" s="523"/>
      <c r="B94" s="197" t="s">
        <v>254</v>
      </c>
      <c r="C94" s="197" t="s">
        <v>255</v>
      </c>
      <c r="D94" s="198" t="s">
        <v>237</v>
      </c>
      <c r="E94" s="230">
        <v>0</v>
      </c>
      <c r="F94" s="240">
        <v>0</v>
      </c>
      <c r="G94" s="214">
        <f t="shared" si="12"/>
        <v>0</v>
      </c>
      <c r="H94" s="214"/>
      <c r="I94" s="214"/>
      <c r="J94" s="214"/>
      <c r="K94" s="239"/>
      <c r="L94" s="238" t="e">
        <f>#REF!</f>
        <v>#REF!</v>
      </c>
      <c r="M94" s="214" t="e">
        <f t="shared" si="13"/>
        <v>#REF!</v>
      </c>
      <c r="N94" s="221"/>
      <c r="O94" s="221"/>
      <c r="P94" s="221"/>
      <c r="Q94" s="239"/>
      <c r="R94" s="255"/>
    </row>
    <row r="95" spans="1:18" ht="20.100000000000001" customHeight="1">
      <c r="A95" s="523"/>
      <c r="B95" s="197" t="s">
        <v>256</v>
      </c>
      <c r="C95" s="197" t="s">
        <v>257</v>
      </c>
      <c r="D95" s="198" t="s">
        <v>237</v>
      </c>
      <c r="E95" s="230">
        <v>1</v>
      </c>
      <c r="F95" s="240">
        <v>4500000</v>
      </c>
      <c r="G95" s="214">
        <f t="shared" si="12"/>
        <v>4500000</v>
      </c>
      <c r="H95" s="214"/>
      <c r="I95" s="214"/>
      <c r="J95" s="214"/>
      <c r="K95" s="239"/>
      <c r="L95" s="238" t="e">
        <f>#REF!</f>
        <v>#REF!</v>
      </c>
      <c r="M95" s="214" t="e">
        <f t="shared" si="13"/>
        <v>#REF!</v>
      </c>
      <c r="N95" s="221"/>
      <c r="O95" s="221"/>
      <c r="P95" s="221"/>
      <c r="Q95" s="239"/>
      <c r="R95" s="255"/>
    </row>
    <row r="96" spans="1:18" ht="20.100000000000001" customHeight="1">
      <c r="A96" s="523"/>
      <c r="B96" s="197" t="s">
        <v>258</v>
      </c>
      <c r="C96" s="197" t="s">
        <v>259</v>
      </c>
      <c r="D96" s="198" t="s">
        <v>260</v>
      </c>
      <c r="E96" s="230">
        <v>100</v>
      </c>
      <c r="F96" s="240">
        <v>1000</v>
      </c>
      <c r="G96" s="214">
        <f t="shared" si="12"/>
        <v>100000</v>
      </c>
      <c r="H96" s="214"/>
      <c r="I96" s="214"/>
      <c r="J96" s="214"/>
      <c r="K96" s="239"/>
      <c r="L96" s="238" t="e">
        <f>#REF!</f>
        <v>#REF!</v>
      </c>
      <c r="M96" s="214" t="e">
        <f t="shared" si="13"/>
        <v>#REF!</v>
      </c>
      <c r="N96" s="221"/>
      <c r="O96" s="221"/>
      <c r="P96" s="221"/>
      <c r="Q96" s="239"/>
      <c r="R96" s="255"/>
    </row>
    <row r="97" spans="1:18" ht="20.100000000000001" customHeight="1">
      <c r="A97" s="523"/>
      <c r="B97" s="197" t="s">
        <v>261</v>
      </c>
      <c r="C97" s="197" t="s">
        <v>262</v>
      </c>
      <c r="D97" s="198" t="s">
        <v>260</v>
      </c>
      <c r="E97" s="230">
        <v>100</v>
      </c>
      <c r="F97" s="240">
        <v>20000</v>
      </c>
      <c r="G97" s="214">
        <f t="shared" si="12"/>
        <v>2000000</v>
      </c>
      <c r="H97" s="214"/>
      <c r="I97" s="214"/>
      <c r="J97" s="214"/>
      <c r="K97" s="239"/>
      <c r="L97" s="238" t="e">
        <f>#REF!</f>
        <v>#REF!</v>
      </c>
      <c r="M97" s="214" t="e">
        <f t="shared" si="13"/>
        <v>#REF!</v>
      </c>
      <c r="N97" s="214"/>
      <c r="O97" s="214"/>
      <c r="P97" s="214"/>
      <c r="Q97" s="239"/>
      <c r="R97" s="259"/>
    </row>
    <row r="98" spans="1:18" ht="20.100000000000001" customHeight="1">
      <c r="A98" s="523"/>
      <c r="B98" s="197" t="s">
        <v>221</v>
      </c>
      <c r="C98" s="197" t="s">
        <v>222</v>
      </c>
      <c r="D98" s="198" t="s">
        <v>223</v>
      </c>
      <c r="E98" s="230">
        <v>0</v>
      </c>
      <c r="F98" s="240">
        <v>0</v>
      </c>
      <c r="G98" s="214">
        <f t="shared" si="12"/>
        <v>0</v>
      </c>
      <c r="H98" s="214"/>
      <c r="I98" s="214"/>
      <c r="J98" s="214"/>
      <c r="K98" s="239"/>
      <c r="L98" s="238" t="e">
        <f>#REF!</f>
        <v>#REF!</v>
      </c>
      <c r="M98" s="214" t="e">
        <f t="shared" si="13"/>
        <v>#REF!</v>
      </c>
      <c r="N98" s="214"/>
      <c r="O98" s="214"/>
      <c r="P98" s="214"/>
      <c r="Q98" s="239"/>
      <c r="R98" s="259"/>
    </row>
    <row r="99" spans="1:18" ht="20.100000000000001" customHeight="1">
      <c r="A99" s="523"/>
      <c r="B99" s="197" t="s">
        <v>233</v>
      </c>
      <c r="C99" s="197"/>
      <c r="D99" s="198"/>
      <c r="E99" s="231"/>
      <c r="F99" s="242"/>
      <c r="G99" s="215">
        <f>SUM(G91:G98)</f>
        <v>47600000</v>
      </c>
      <c r="H99" s="215"/>
      <c r="I99" s="215"/>
      <c r="J99" s="215" t="e">
        <f>(#REF!+#REF!+#REF!+#REF!)*(G99/#REF!)</f>
        <v>#REF!</v>
      </c>
      <c r="K99" s="243" t="e">
        <f>SUM(G99:J99)</f>
        <v>#REF!</v>
      </c>
      <c r="L99" s="242"/>
      <c r="M99" s="214" t="e">
        <f>SUM(M91:M98)</f>
        <v>#REF!</v>
      </c>
      <c r="N99" s="214"/>
      <c r="O99" s="214"/>
      <c r="P99" s="214" t="e">
        <f>(#REF!+#REF!+#REF!+#REF!)*(M99/#REF!)</f>
        <v>#REF!</v>
      </c>
      <c r="Q99" s="239" t="e">
        <f>SUM(M99:P99)</f>
        <v>#REF!</v>
      </c>
      <c r="R99" s="259"/>
    </row>
    <row r="100" spans="1:18" ht="20.100000000000001" customHeight="1">
      <c r="A100" s="523"/>
      <c r="B100" s="197"/>
      <c r="C100" s="197"/>
      <c r="D100" s="198"/>
      <c r="E100" s="231"/>
      <c r="F100" s="244"/>
      <c r="G100" s="200"/>
      <c r="H100" s="200"/>
      <c r="I100" s="200"/>
      <c r="J100" s="200"/>
      <c r="K100" s="245"/>
      <c r="L100" s="244"/>
      <c r="M100" s="200"/>
      <c r="N100" s="223"/>
      <c r="O100" s="223"/>
      <c r="P100" s="223"/>
      <c r="Q100" s="245"/>
      <c r="R100" s="255"/>
    </row>
    <row r="101" spans="1:18" ht="20.100000000000001" customHeight="1">
      <c r="A101" s="523"/>
      <c r="B101" s="204" t="s">
        <v>263</v>
      </c>
      <c r="C101" s="204"/>
      <c r="D101" s="205"/>
      <c r="E101" s="232"/>
      <c r="F101" s="246"/>
      <c r="G101" s="206"/>
      <c r="H101" s="206"/>
      <c r="I101" s="206"/>
      <c r="J101" s="206"/>
      <c r="K101" s="247"/>
      <c r="L101" s="246"/>
      <c r="M101" s="206"/>
      <c r="N101" s="224"/>
      <c r="O101" s="224"/>
      <c r="P101" s="224"/>
      <c r="Q101" s="247"/>
      <c r="R101" s="256"/>
    </row>
    <row r="102" spans="1:18" ht="20.100000000000001" customHeight="1">
      <c r="A102" s="523"/>
      <c r="B102" s="201" t="s">
        <v>239</v>
      </c>
      <c r="C102" s="201"/>
      <c r="D102" s="199" t="s">
        <v>240</v>
      </c>
      <c r="E102" s="230">
        <v>9</v>
      </c>
      <c r="F102" s="240">
        <v>0</v>
      </c>
      <c r="G102" s="214">
        <f t="shared" ref="G102" si="14">E102*F102</f>
        <v>0</v>
      </c>
      <c r="H102" s="214"/>
      <c r="I102" s="214"/>
      <c r="J102" s="214"/>
      <c r="K102" s="239"/>
      <c r="L102" s="240" t="e">
        <f>#REF!</f>
        <v>#REF!</v>
      </c>
      <c r="M102" s="215" t="e">
        <f>E102*L102</f>
        <v>#REF!</v>
      </c>
      <c r="N102" s="265" t="e">
        <f>(P103-572)/9</f>
        <v>#REF!</v>
      </c>
      <c r="O102" s="222" t="e">
        <f>SUM(L102,N102)</f>
        <v>#REF!</v>
      </c>
      <c r="P102" s="222"/>
      <c r="Q102" s="266" t="e">
        <f>O102*E102</f>
        <v>#REF!</v>
      </c>
      <c r="R102" s="255"/>
    </row>
    <row r="103" spans="1:18" ht="20.100000000000001" customHeight="1">
      <c r="A103" s="523"/>
      <c r="B103" s="207" t="s">
        <v>233</v>
      </c>
      <c r="C103" s="207"/>
      <c r="D103" s="208"/>
      <c r="E103" s="233"/>
      <c r="F103" s="248"/>
      <c r="G103" s="216">
        <f>SUM(G102)</f>
        <v>0</v>
      </c>
      <c r="H103" s="216"/>
      <c r="I103" s="216"/>
      <c r="J103" s="216"/>
      <c r="K103" s="249"/>
      <c r="L103" s="248"/>
      <c r="M103" s="216" t="e">
        <f>SUM(M102)</f>
        <v>#REF!</v>
      </c>
      <c r="N103" s="225"/>
      <c r="O103" s="225"/>
      <c r="P103" s="225" t="e">
        <f>(#REF!+#REF!+#REF!+#REF!)*(M103/#REF!)</f>
        <v>#REF!</v>
      </c>
      <c r="Q103" s="249" t="e">
        <f>SUM(M103:P103)-305</f>
        <v>#REF!</v>
      </c>
      <c r="R103" s="257"/>
    </row>
    <row r="104" spans="1:18" ht="20.100000000000001" customHeight="1">
      <c r="A104" s="523"/>
      <c r="B104" s="207"/>
      <c r="C104" s="207"/>
      <c r="D104" s="208"/>
      <c r="E104" s="233"/>
      <c r="F104" s="250"/>
      <c r="G104" s="209"/>
      <c r="H104" s="209"/>
      <c r="I104" s="209"/>
      <c r="J104" s="209"/>
      <c r="K104" s="251"/>
      <c r="L104" s="250"/>
      <c r="M104" s="209"/>
      <c r="N104" s="226"/>
      <c r="O104" s="226"/>
      <c r="P104" s="226"/>
      <c r="Q104" s="251"/>
      <c r="R104" s="257"/>
    </row>
    <row r="105" spans="1:18" ht="20.100000000000001" customHeight="1" thickBot="1">
      <c r="A105" s="524"/>
      <c r="B105" s="210" t="s">
        <v>241</v>
      </c>
      <c r="C105" s="210"/>
      <c r="D105" s="211"/>
      <c r="E105" s="234"/>
      <c r="F105" s="252"/>
      <c r="G105" s="218">
        <f>SUM(G99,G103)</f>
        <v>47600000</v>
      </c>
      <c r="H105" s="218"/>
      <c r="I105" s="218"/>
      <c r="J105" s="218"/>
      <c r="K105" s="253"/>
      <c r="L105" s="261"/>
      <c r="M105" s="217" t="e">
        <f>SUM(M99,M103)</f>
        <v>#REF!</v>
      </c>
      <c r="N105" s="227"/>
      <c r="O105" s="227"/>
      <c r="P105" s="227"/>
      <c r="Q105" s="260"/>
      <c r="R105" s="258"/>
    </row>
  </sheetData>
  <mergeCells count="21">
    <mergeCell ref="A1:R2"/>
    <mergeCell ref="A4:A5"/>
    <mergeCell ref="B4:B5"/>
    <mergeCell ref="C4:C5"/>
    <mergeCell ref="D4:D5"/>
    <mergeCell ref="E4:E5"/>
    <mergeCell ref="F4:G4"/>
    <mergeCell ref="J4:J5"/>
    <mergeCell ref="K4:K5"/>
    <mergeCell ref="L4:M4"/>
    <mergeCell ref="P4:P5"/>
    <mergeCell ref="Q4:Q5"/>
    <mergeCell ref="R4:R5"/>
    <mergeCell ref="O4:O5"/>
    <mergeCell ref="A6:A33"/>
    <mergeCell ref="A34:A61"/>
    <mergeCell ref="A90:A105"/>
    <mergeCell ref="H4:H5"/>
    <mergeCell ref="N4:N5"/>
    <mergeCell ref="I4:I5"/>
    <mergeCell ref="A62:A89"/>
  </mergeCells>
  <phoneticPr fontId="35" type="noConversion"/>
  <pageMargins left="0.7" right="0.7" top="0.75" bottom="0.75" header="0.3" footer="0.3"/>
  <pageSetup paperSize="9" scale="2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00FF"/>
  </sheetPr>
  <dimension ref="A1:N167"/>
  <sheetViews>
    <sheetView showZeros="0" view="pageBreakPreview" zoomScale="85" zoomScaleNormal="70" zoomScaleSheetLayoutView="85" workbookViewId="0">
      <pane xSplit="1" ySplit="4" topLeftCell="B32" activePane="bottomRight" state="frozen"/>
      <selection activeCell="G79" sqref="G79"/>
      <selection pane="topRight" activeCell="G79" sqref="G79"/>
      <selection pane="bottomLeft" activeCell="G79" sqref="G79"/>
      <selection pane="bottomRight" activeCell="J40" sqref="J40"/>
    </sheetView>
  </sheetViews>
  <sheetFormatPr defaultRowHeight="13.5"/>
  <cols>
    <col min="1" max="1" width="13.75" style="163" customWidth="1"/>
    <col min="2" max="2" width="38.125" style="163" customWidth="1"/>
    <col min="3" max="3" width="32.125" style="173" customWidth="1"/>
    <col min="4" max="5" width="9" style="163"/>
    <col min="6" max="6" width="14" style="163" customWidth="1"/>
    <col min="7" max="7" width="16" style="163" customWidth="1"/>
    <col min="8" max="8" width="12.75" style="163" customWidth="1"/>
    <col min="9" max="10" width="18.5" style="163" customWidth="1"/>
    <col min="11" max="11" width="22.625" style="175" customWidth="1"/>
    <col min="12" max="12" width="9" style="163"/>
    <col min="13" max="13" width="9" style="163" customWidth="1"/>
    <col min="14" max="14" width="10.75" style="163" bestFit="1" customWidth="1"/>
    <col min="15" max="253" width="9" style="163"/>
    <col min="254" max="254" width="33.125" style="163" customWidth="1"/>
    <col min="255" max="255" width="32.125" style="163" customWidth="1"/>
    <col min="256" max="257" width="9" style="163"/>
    <col min="258" max="258" width="14" style="163" customWidth="1"/>
    <col min="259" max="259" width="16" style="163" customWidth="1"/>
    <col min="260" max="260" width="12.75" style="163" customWidth="1"/>
    <col min="261" max="261" width="14.125" style="163" customWidth="1"/>
    <col min="262" max="262" width="9" style="163"/>
    <col min="263" max="263" width="15.5" style="163" bestFit="1" customWidth="1"/>
    <col min="264" max="509" width="9" style="163"/>
    <col min="510" max="510" width="33.125" style="163" customWidth="1"/>
    <col min="511" max="511" width="32.125" style="163" customWidth="1"/>
    <col min="512" max="513" width="9" style="163"/>
    <col min="514" max="514" width="14" style="163" customWidth="1"/>
    <col min="515" max="515" width="16" style="163" customWidth="1"/>
    <col min="516" max="516" width="12.75" style="163" customWidth="1"/>
    <col min="517" max="517" width="14.125" style="163" customWidth="1"/>
    <col min="518" max="518" width="9" style="163"/>
    <col min="519" max="519" width="15.5" style="163" bestFit="1" customWidth="1"/>
    <col min="520" max="765" width="9" style="163"/>
    <col min="766" max="766" width="33.125" style="163" customWidth="1"/>
    <col min="767" max="767" width="32.125" style="163" customWidth="1"/>
    <col min="768" max="769" width="9" style="163"/>
    <col min="770" max="770" width="14" style="163" customWidth="1"/>
    <col min="771" max="771" width="16" style="163" customWidth="1"/>
    <col min="772" max="772" width="12.75" style="163" customWidth="1"/>
    <col min="773" max="773" width="14.125" style="163" customWidth="1"/>
    <col min="774" max="774" width="9" style="163"/>
    <col min="775" max="775" width="15.5" style="163" bestFit="1" customWidth="1"/>
    <col min="776" max="1021" width="9" style="163"/>
    <col min="1022" max="1022" width="33.125" style="163" customWidth="1"/>
    <col min="1023" max="1023" width="32.125" style="163" customWidth="1"/>
    <col min="1024" max="1025" width="9" style="163"/>
    <col min="1026" max="1026" width="14" style="163" customWidth="1"/>
    <col min="1027" max="1027" width="16" style="163" customWidth="1"/>
    <col min="1028" max="1028" width="12.75" style="163" customWidth="1"/>
    <col min="1029" max="1029" width="14.125" style="163" customWidth="1"/>
    <col min="1030" max="1030" width="9" style="163"/>
    <col min="1031" max="1031" width="15.5" style="163" bestFit="1" customWidth="1"/>
    <col min="1032" max="1277" width="9" style="163"/>
    <col min="1278" max="1278" width="33.125" style="163" customWidth="1"/>
    <col min="1279" max="1279" width="32.125" style="163" customWidth="1"/>
    <col min="1280" max="1281" width="9" style="163"/>
    <col min="1282" max="1282" width="14" style="163" customWidth="1"/>
    <col min="1283" max="1283" width="16" style="163" customWidth="1"/>
    <col min="1284" max="1284" width="12.75" style="163" customWidth="1"/>
    <col min="1285" max="1285" width="14.125" style="163" customWidth="1"/>
    <col min="1286" max="1286" width="9" style="163"/>
    <col min="1287" max="1287" width="15.5" style="163" bestFit="1" customWidth="1"/>
    <col min="1288" max="1533" width="9" style="163"/>
    <col min="1534" max="1534" width="33.125" style="163" customWidth="1"/>
    <col min="1535" max="1535" width="32.125" style="163" customWidth="1"/>
    <col min="1536" max="1537" width="9" style="163"/>
    <col min="1538" max="1538" width="14" style="163" customWidth="1"/>
    <col min="1539" max="1539" width="16" style="163" customWidth="1"/>
    <col min="1540" max="1540" width="12.75" style="163" customWidth="1"/>
    <col min="1541" max="1541" width="14.125" style="163" customWidth="1"/>
    <col min="1542" max="1542" width="9" style="163"/>
    <col min="1543" max="1543" width="15.5" style="163" bestFit="1" customWidth="1"/>
    <col min="1544" max="1789" width="9" style="163"/>
    <col min="1790" max="1790" width="33.125" style="163" customWidth="1"/>
    <col min="1791" max="1791" width="32.125" style="163" customWidth="1"/>
    <col min="1792" max="1793" width="9" style="163"/>
    <col min="1794" max="1794" width="14" style="163" customWidth="1"/>
    <col min="1795" max="1795" width="16" style="163" customWidth="1"/>
    <col min="1796" max="1796" width="12.75" style="163" customWidth="1"/>
    <col min="1797" max="1797" width="14.125" style="163" customWidth="1"/>
    <col min="1798" max="1798" width="9" style="163"/>
    <col min="1799" max="1799" width="15.5" style="163" bestFit="1" customWidth="1"/>
    <col min="1800" max="2045" width="9" style="163"/>
    <col min="2046" max="2046" width="33.125" style="163" customWidth="1"/>
    <col min="2047" max="2047" width="32.125" style="163" customWidth="1"/>
    <col min="2048" max="2049" width="9" style="163"/>
    <col min="2050" max="2050" width="14" style="163" customWidth="1"/>
    <col min="2051" max="2051" width="16" style="163" customWidth="1"/>
    <col min="2052" max="2052" width="12.75" style="163" customWidth="1"/>
    <col min="2053" max="2053" width="14.125" style="163" customWidth="1"/>
    <col min="2054" max="2054" width="9" style="163"/>
    <col min="2055" max="2055" width="15.5" style="163" bestFit="1" customWidth="1"/>
    <col min="2056" max="2301" width="9" style="163"/>
    <col min="2302" max="2302" width="33.125" style="163" customWidth="1"/>
    <col min="2303" max="2303" width="32.125" style="163" customWidth="1"/>
    <col min="2304" max="2305" width="9" style="163"/>
    <col min="2306" max="2306" width="14" style="163" customWidth="1"/>
    <col min="2307" max="2307" width="16" style="163" customWidth="1"/>
    <col min="2308" max="2308" width="12.75" style="163" customWidth="1"/>
    <col min="2309" max="2309" width="14.125" style="163" customWidth="1"/>
    <col min="2310" max="2310" width="9" style="163"/>
    <col min="2311" max="2311" width="15.5" style="163" bestFit="1" customWidth="1"/>
    <col min="2312" max="2557" width="9" style="163"/>
    <col min="2558" max="2558" width="33.125" style="163" customWidth="1"/>
    <col min="2559" max="2559" width="32.125" style="163" customWidth="1"/>
    <col min="2560" max="2561" width="9" style="163"/>
    <col min="2562" max="2562" width="14" style="163" customWidth="1"/>
    <col min="2563" max="2563" width="16" style="163" customWidth="1"/>
    <col min="2564" max="2564" width="12.75" style="163" customWidth="1"/>
    <col min="2565" max="2565" width="14.125" style="163" customWidth="1"/>
    <col min="2566" max="2566" width="9" style="163"/>
    <col min="2567" max="2567" width="15.5" style="163" bestFit="1" customWidth="1"/>
    <col min="2568" max="2813" width="9" style="163"/>
    <col min="2814" max="2814" width="33.125" style="163" customWidth="1"/>
    <col min="2815" max="2815" width="32.125" style="163" customWidth="1"/>
    <col min="2816" max="2817" width="9" style="163"/>
    <col min="2818" max="2818" width="14" style="163" customWidth="1"/>
    <col min="2819" max="2819" width="16" style="163" customWidth="1"/>
    <col min="2820" max="2820" width="12.75" style="163" customWidth="1"/>
    <col min="2821" max="2821" width="14.125" style="163" customWidth="1"/>
    <col min="2822" max="2822" width="9" style="163"/>
    <col min="2823" max="2823" width="15.5" style="163" bestFit="1" customWidth="1"/>
    <col min="2824" max="3069" width="9" style="163"/>
    <col min="3070" max="3070" width="33.125" style="163" customWidth="1"/>
    <col min="3071" max="3071" width="32.125" style="163" customWidth="1"/>
    <col min="3072" max="3073" width="9" style="163"/>
    <col min="3074" max="3074" width="14" style="163" customWidth="1"/>
    <col min="3075" max="3075" width="16" style="163" customWidth="1"/>
    <col min="3076" max="3076" width="12.75" style="163" customWidth="1"/>
    <col min="3077" max="3077" width="14.125" style="163" customWidth="1"/>
    <col min="3078" max="3078" width="9" style="163"/>
    <col min="3079" max="3079" width="15.5" style="163" bestFit="1" customWidth="1"/>
    <col min="3080" max="3325" width="9" style="163"/>
    <col min="3326" max="3326" width="33.125" style="163" customWidth="1"/>
    <col min="3327" max="3327" width="32.125" style="163" customWidth="1"/>
    <col min="3328" max="3329" width="9" style="163"/>
    <col min="3330" max="3330" width="14" style="163" customWidth="1"/>
    <col min="3331" max="3331" width="16" style="163" customWidth="1"/>
    <col min="3332" max="3332" width="12.75" style="163" customWidth="1"/>
    <col min="3333" max="3333" width="14.125" style="163" customWidth="1"/>
    <col min="3334" max="3334" width="9" style="163"/>
    <col min="3335" max="3335" width="15.5" style="163" bestFit="1" customWidth="1"/>
    <col min="3336" max="3581" width="9" style="163"/>
    <col min="3582" max="3582" width="33.125" style="163" customWidth="1"/>
    <col min="3583" max="3583" width="32.125" style="163" customWidth="1"/>
    <col min="3584" max="3585" width="9" style="163"/>
    <col min="3586" max="3586" width="14" style="163" customWidth="1"/>
    <col min="3587" max="3587" width="16" style="163" customWidth="1"/>
    <col min="3588" max="3588" width="12.75" style="163" customWidth="1"/>
    <col min="3589" max="3589" width="14.125" style="163" customWidth="1"/>
    <col min="3590" max="3590" width="9" style="163"/>
    <col min="3591" max="3591" width="15.5" style="163" bestFit="1" customWidth="1"/>
    <col min="3592" max="3837" width="9" style="163"/>
    <col min="3838" max="3838" width="33.125" style="163" customWidth="1"/>
    <col min="3839" max="3839" width="32.125" style="163" customWidth="1"/>
    <col min="3840" max="3841" width="9" style="163"/>
    <col min="3842" max="3842" width="14" style="163" customWidth="1"/>
    <col min="3843" max="3843" width="16" style="163" customWidth="1"/>
    <col min="3844" max="3844" width="12.75" style="163" customWidth="1"/>
    <col min="3845" max="3845" width="14.125" style="163" customWidth="1"/>
    <col min="3846" max="3846" width="9" style="163"/>
    <col min="3847" max="3847" width="15.5" style="163" bestFit="1" customWidth="1"/>
    <col min="3848" max="4093" width="9" style="163"/>
    <col min="4094" max="4094" width="33.125" style="163" customWidth="1"/>
    <col min="4095" max="4095" width="32.125" style="163" customWidth="1"/>
    <col min="4096" max="4097" width="9" style="163"/>
    <col min="4098" max="4098" width="14" style="163" customWidth="1"/>
    <col min="4099" max="4099" width="16" style="163" customWidth="1"/>
    <col min="4100" max="4100" width="12.75" style="163" customWidth="1"/>
    <col min="4101" max="4101" width="14.125" style="163" customWidth="1"/>
    <col min="4102" max="4102" width="9" style="163"/>
    <col min="4103" max="4103" width="15.5" style="163" bestFit="1" customWidth="1"/>
    <col min="4104" max="4349" width="9" style="163"/>
    <col min="4350" max="4350" width="33.125" style="163" customWidth="1"/>
    <col min="4351" max="4351" width="32.125" style="163" customWidth="1"/>
    <col min="4352" max="4353" width="9" style="163"/>
    <col min="4354" max="4354" width="14" style="163" customWidth="1"/>
    <col min="4355" max="4355" width="16" style="163" customWidth="1"/>
    <col min="4356" max="4356" width="12.75" style="163" customWidth="1"/>
    <col min="4357" max="4357" width="14.125" style="163" customWidth="1"/>
    <col min="4358" max="4358" width="9" style="163"/>
    <col min="4359" max="4359" width="15.5" style="163" bestFit="1" customWidth="1"/>
    <col min="4360" max="4605" width="9" style="163"/>
    <col min="4606" max="4606" width="33.125" style="163" customWidth="1"/>
    <col min="4607" max="4607" width="32.125" style="163" customWidth="1"/>
    <col min="4608" max="4609" width="9" style="163"/>
    <col min="4610" max="4610" width="14" style="163" customWidth="1"/>
    <col min="4611" max="4611" width="16" style="163" customWidth="1"/>
    <col min="4612" max="4612" width="12.75" style="163" customWidth="1"/>
    <col min="4613" max="4613" width="14.125" style="163" customWidth="1"/>
    <col min="4614" max="4614" width="9" style="163"/>
    <col min="4615" max="4615" width="15.5" style="163" bestFit="1" customWidth="1"/>
    <col min="4616" max="4861" width="9" style="163"/>
    <col min="4862" max="4862" width="33.125" style="163" customWidth="1"/>
    <col min="4863" max="4863" width="32.125" style="163" customWidth="1"/>
    <col min="4864" max="4865" width="9" style="163"/>
    <col min="4866" max="4866" width="14" style="163" customWidth="1"/>
    <col min="4867" max="4867" width="16" style="163" customWidth="1"/>
    <col min="4868" max="4868" width="12.75" style="163" customWidth="1"/>
    <col min="4869" max="4869" width="14.125" style="163" customWidth="1"/>
    <col min="4870" max="4870" width="9" style="163"/>
    <col min="4871" max="4871" width="15.5" style="163" bestFit="1" customWidth="1"/>
    <col min="4872" max="5117" width="9" style="163"/>
    <col min="5118" max="5118" width="33.125" style="163" customWidth="1"/>
    <col min="5119" max="5119" width="32.125" style="163" customWidth="1"/>
    <col min="5120" max="5121" width="9" style="163"/>
    <col min="5122" max="5122" width="14" style="163" customWidth="1"/>
    <col min="5123" max="5123" width="16" style="163" customWidth="1"/>
    <col min="5124" max="5124" width="12.75" style="163" customWidth="1"/>
    <col min="5125" max="5125" width="14.125" style="163" customWidth="1"/>
    <col min="5126" max="5126" width="9" style="163"/>
    <col min="5127" max="5127" width="15.5" style="163" bestFit="1" customWidth="1"/>
    <col min="5128" max="5373" width="9" style="163"/>
    <col min="5374" max="5374" width="33.125" style="163" customWidth="1"/>
    <col min="5375" max="5375" width="32.125" style="163" customWidth="1"/>
    <col min="5376" max="5377" width="9" style="163"/>
    <col min="5378" max="5378" width="14" style="163" customWidth="1"/>
    <col min="5379" max="5379" width="16" style="163" customWidth="1"/>
    <col min="5380" max="5380" width="12.75" style="163" customWidth="1"/>
    <col min="5381" max="5381" width="14.125" style="163" customWidth="1"/>
    <col min="5382" max="5382" width="9" style="163"/>
    <col min="5383" max="5383" width="15.5" style="163" bestFit="1" customWidth="1"/>
    <col min="5384" max="5629" width="9" style="163"/>
    <col min="5630" max="5630" width="33.125" style="163" customWidth="1"/>
    <col min="5631" max="5631" width="32.125" style="163" customWidth="1"/>
    <col min="5632" max="5633" width="9" style="163"/>
    <col min="5634" max="5634" width="14" style="163" customWidth="1"/>
    <col min="5635" max="5635" width="16" style="163" customWidth="1"/>
    <col min="5636" max="5636" width="12.75" style="163" customWidth="1"/>
    <col min="5637" max="5637" width="14.125" style="163" customWidth="1"/>
    <col min="5638" max="5638" width="9" style="163"/>
    <col min="5639" max="5639" width="15.5" style="163" bestFit="1" customWidth="1"/>
    <col min="5640" max="5885" width="9" style="163"/>
    <col min="5886" max="5886" width="33.125" style="163" customWidth="1"/>
    <col min="5887" max="5887" width="32.125" style="163" customWidth="1"/>
    <col min="5888" max="5889" width="9" style="163"/>
    <col min="5890" max="5890" width="14" style="163" customWidth="1"/>
    <col min="5891" max="5891" width="16" style="163" customWidth="1"/>
    <col min="5892" max="5892" width="12.75" style="163" customWidth="1"/>
    <col min="5893" max="5893" width="14.125" style="163" customWidth="1"/>
    <col min="5894" max="5894" width="9" style="163"/>
    <col min="5895" max="5895" width="15.5" style="163" bestFit="1" customWidth="1"/>
    <col min="5896" max="6141" width="9" style="163"/>
    <col min="6142" max="6142" width="33.125" style="163" customWidth="1"/>
    <col min="6143" max="6143" width="32.125" style="163" customWidth="1"/>
    <col min="6144" max="6145" width="9" style="163"/>
    <col min="6146" max="6146" width="14" style="163" customWidth="1"/>
    <col min="6147" max="6147" width="16" style="163" customWidth="1"/>
    <col min="6148" max="6148" width="12.75" style="163" customWidth="1"/>
    <col min="6149" max="6149" width="14.125" style="163" customWidth="1"/>
    <col min="6150" max="6150" width="9" style="163"/>
    <col min="6151" max="6151" width="15.5" style="163" bestFit="1" customWidth="1"/>
    <col min="6152" max="6397" width="9" style="163"/>
    <col min="6398" max="6398" width="33.125" style="163" customWidth="1"/>
    <col min="6399" max="6399" width="32.125" style="163" customWidth="1"/>
    <col min="6400" max="6401" width="9" style="163"/>
    <col min="6402" max="6402" width="14" style="163" customWidth="1"/>
    <col min="6403" max="6403" width="16" style="163" customWidth="1"/>
    <col min="6404" max="6404" width="12.75" style="163" customWidth="1"/>
    <col min="6405" max="6405" width="14.125" style="163" customWidth="1"/>
    <col min="6406" max="6406" width="9" style="163"/>
    <col min="6407" max="6407" width="15.5" style="163" bestFit="1" customWidth="1"/>
    <col min="6408" max="6653" width="9" style="163"/>
    <col min="6654" max="6654" width="33.125" style="163" customWidth="1"/>
    <col min="6655" max="6655" width="32.125" style="163" customWidth="1"/>
    <col min="6656" max="6657" width="9" style="163"/>
    <col min="6658" max="6658" width="14" style="163" customWidth="1"/>
    <col min="6659" max="6659" width="16" style="163" customWidth="1"/>
    <col min="6660" max="6660" width="12.75" style="163" customWidth="1"/>
    <col min="6661" max="6661" width="14.125" style="163" customWidth="1"/>
    <col min="6662" max="6662" width="9" style="163"/>
    <col min="6663" max="6663" width="15.5" style="163" bestFit="1" customWidth="1"/>
    <col min="6664" max="6909" width="9" style="163"/>
    <col min="6910" max="6910" width="33.125" style="163" customWidth="1"/>
    <col min="6911" max="6911" width="32.125" style="163" customWidth="1"/>
    <col min="6912" max="6913" width="9" style="163"/>
    <col min="6914" max="6914" width="14" style="163" customWidth="1"/>
    <col min="6915" max="6915" width="16" style="163" customWidth="1"/>
    <col min="6916" max="6916" width="12.75" style="163" customWidth="1"/>
    <col min="6917" max="6917" width="14.125" style="163" customWidth="1"/>
    <col min="6918" max="6918" width="9" style="163"/>
    <col min="6919" max="6919" width="15.5" style="163" bestFit="1" customWidth="1"/>
    <col min="6920" max="7165" width="9" style="163"/>
    <col min="7166" max="7166" width="33.125" style="163" customWidth="1"/>
    <col min="7167" max="7167" width="32.125" style="163" customWidth="1"/>
    <col min="7168" max="7169" width="9" style="163"/>
    <col min="7170" max="7170" width="14" style="163" customWidth="1"/>
    <col min="7171" max="7171" width="16" style="163" customWidth="1"/>
    <col min="7172" max="7172" width="12.75" style="163" customWidth="1"/>
    <col min="7173" max="7173" width="14.125" style="163" customWidth="1"/>
    <col min="7174" max="7174" width="9" style="163"/>
    <col min="7175" max="7175" width="15.5" style="163" bestFit="1" customWidth="1"/>
    <col min="7176" max="7421" width="9" style="163"/>
    <col min="7422" max="7422" width="33.125" style="163" customWidth="1"/>
    <col min="7423" max="7423" width="32.125" style="163" customWidth="1"/>
    <col min="7424" max="7425" width="9" style="163"/>
    <col min="7426" max="7426" width="14" style="163" customWidth="1"/>
    <col min="7427" max="7427" width="16" style="163" customWidth="1"/>
    <col min="7428" max="7428" width="12.75" style="163" customWidth="1"/>
    <col min="7429" max="7429" width="14.125" style="163" customWidth="1"/>
    <col min="7430" max="7430" width="9" style="163"/>
    <col min="7431" max="7431" width="15.5" style="163" bestFit="1" customWidth="1"/>
    <col min="7432" max="7677" width="9" style="163"/>
    <col min="7678" max="7678" width="33.125" style="163" customWidth="1"/>
    <col min="7679" max="7679" width="32.125" style="163" customWidth="1"/>
    <col min="7680" max="7681" width="9" style="163"/>
    <col min="7682" max="7682" width="14" style="163" customWidth="1"/>
    <col min="7683" max="7683" width="16" style="163" customWidth="1"/>
    <col min="7684" max="7684" width="12.75" style="163" customWidth="1"/>
    <col min="7685" max="7685" width="14.125" style="163" customWidth="1"/>
    <col min="7686" max="7686" width="9" style="163"/>
    <col min="7687" max="7687" width="15.5" style="163" bestFit="1" customWidth="1"/>
    <col min="7688" max="7933" width="9" style="163"/>
    <col min="7934" max="7934" width="33.125" style="163" customWidth="1"/>
    <col min="7935" max="7935" width="32.125" style="163" customWidth="1"/>
    <col min="7936" max="7937" width="9" style="163"/>
    <col min="7938" max="7938" width="14" style="163" customWidth="1"/>
    <col min="7939" max="7939" width="16" style="163" customWidth="1"/>
    <col min="7940" max="7940" width="12.75" style="163" customWidth="1"/>
    <col min="7941" max="7941" width="14.125" style="163" customWidth="1"/>
    <col min="7942" max="7942" width="9" style="163"/>
    <col min="7943" max="7943" width="15.5" style="163" bestFit="1" customWidth="1"/>
    <col min="7944" max="8189" width="9" style="163"/>
    <col min="8190" max="8190" width="33.125" style="163" customWidth="1"/>
    <col min="8191" max="8191" width="32.125" style="163" customWidth="1"/>
    <col min="8192" max="8193" width="9" style="163"/>
    <col min="8194" max="8194" width="14" style="163" customWidth="1"/>
    <col min="8195" max="8195" width="16" style="163" customWidth="1"/>
    <col min="8196" max="8196" width="12.75" style="163" customWidth="1"/>
    <col min="8197" max="8197" width="14.125" style="163" customWidth="1"/>
    <col min="8198" max="8198" width="9" style="163"/>
    <col min="8199" max="8199" width="15.5" style="163" bestFit="1" customWidth="1"/>
    <col min="8200" max="8445" width="9" style="163"/>
    <col min="8446" max="8446" width="33.125" style="163" customWidth="1"/>
    <col min="8447" max="8447" width="32.125" style="163" customWidth="1"/>
    <col min="8448" max="8449" width="9" style="163"/>
    <col min="8450" max="8450" width="14" style="163" customWidth="1"/>
    <col min="8451" max="8451" width="16" style="163" customWidth="1"/>
    <col min="8452" max="8452" width="12.75" style="163" customWidth="1"/>
    <col min="8453" max="8453" width="14.125" style="163" customWidth="1"/>
    <col min="8454" max="8454" width="9" style="163"/>
    <col min="8455" max="8455" width="15.5" style="163" bestFit="1" customWidth="1"/>
    <col min="8456" max="8701" width="9" style="163"/>
    <col min="8702" max="8702" width="33.125" style="163" customWidth="1"/>
    <col min="8703" max="8703" width="32.125" style="163" customWidth="1"/>
    <col min="8704" max="8705" width="9" style="163"/>
    <col min="8706" max="8706" width="14" style="163" customWidth="1"/>
    <col min="8707" max="8707" width="16" style="163" customWidth="1"/>
    <col min="8708" max="8708" width="12.75" style="163" customWidth="1"/>
    <col min="8709" max="8709" width="14.125" style="163" customWidth="1"/>
    <col min="8710" max="8710" width="9" style="163"/>
    <col min="8711" max="8711" width="15.5" style="163" bestFit="1" customWidth="1"/>
    <col min="8712" max="8957" width="9" style="163"/>
    <col min="8958" max="8958" width="33.125" style="163" customWidth="1"/>
    <col min="8959" max="8959" width="32.125" style="163" customWidth="1"/>
    <col min="8960" max="8961" width="9" style="163"/>
    <col min="8962" max="8962" width="14" style="163" customWidth="1"/>
    <col min="8963" max="8963" width="16" style="163" customWidth="1"/>
    <col min="8964" max="8964" width="12.75" style="163" customWidth="1"/>
    <col min="8965" max="8965" width="14.125" style="163" customWidth="1"/>
    <col min="8966" max="8966" width="9" style="163"/>
    <col min="8967" max="8967" width="15.5" style="163" bestFit="1" customWidth="1"/>
    <col min="8968" max="9213" width="9" style="163"/>
    <col min="9214" max="9214" width="33.125" style="163" customWidth="1"/>
    <col min="9215" max="9215" width="32.125" style="163" customWidth="1"/>
    <col min="9216" max="9217" width="9" style="163"/>
    <col min="9218" max="9218" width="14" style="163" customWidth="1"/>
    <col min="9219" max="9219" width="16" style="163" customWidth="1"/>
    <col min="9220" max="9220" width="12.75" style="163" customWidth="1"/>
    <col min="9221" max="9221" width="14.125" style="163" customWidth="1"/>
    <col min="9222" max="9222" width="9" style="163"/>
    <col min="9223" max="9223" width="15.5" style="163" bestFit="1" customWidth="1"/>
    <col min="9224" max="9469" width="9" style="163"/>
    <col min="9470" max="9470" width="33.125" style="163" customWidth="1"/>
    <col min="9471" max="9471" width="32.125" style="163" customWidth="1"/>
    <col min="9472" max="9473" width="9" style="163"/>
    <col min="9474" max="9474" width="14" style="163" customWidth="1"/>
    <col min="9475" max="9475" width="16" style="163" customWidth="1"/>
    <col min="9476" max="9476" width="12.75" style="163" customWidth="1"/>
    <col min="9477" max="9477" width="14.125" style="163" customWidth="1"/>
    <col min="9478" max="9478" width="9" style="163"/>
    <col min="9479" max="9479" width="15.5" style="163" bestFit="1" customWidth="1"/>
    <col min="9480" max="9725" width="9" style="163"/>
    <col min="9726" max="9726" width="33.125" style="163" customWidth="1"/>
    <col min="9727" max="9727" width="32.125" style="163" customWidth="1"/>
    <col min="9728" max="9729" width="9" style="163"/>
    <col min="9730" max="9730" width="14" style="163" customWidth="1"/>
    <col min="9731" max="9731" width="16" style="163" customWidth="1"/>
    <col min="9732" max="9732" width="12.75" style="163" customWidth="1"/>
    <col min="9733" max="9733" width="14.125" style="163" customWidth="1"/>
    <col min="9734" max="9734" width="9" style="163"/>
    <col min="9735" max="9735" width="15.5" style="163" bestFit="1" customWidth="1"/>
    <col min="9736" max="9981" width="9" style="163"/>
    <col min="9982" max="9982" width="33.125" style="163" customWidth="1"/>
    <col min="9983" max="9983" width="32.125" style="163" customWidth="1"/>
    <col min="9984" max="9985" width="9" style="163"/>
    <col min="9986" max="9986" width="14" style="163" customWidth="1"/>
    <col min="9987" max="9987" width="16" style="163" customWidth="1"/>
    <col min="9988" max="9988" width="12.75" style="163" customWidth="1"/>
    <col min="9989" max="9989" width="14.125" style="163" customWidth="1"/>
    <col min="9990" max="9990" width="9" style="163"/>
    <col min="9991" max="9991" width="15.5" style="163" bestFit="1" customWidth="1"/>
    <col min="9992" max="10237" width="9" style="163"/>
    <col min="10238" max="10238" width="33.125" style="163" customWidth="1"/>
    <col min="10239" max="10239" width="32.125" style="163" customWidth="1"/>
    <col min="10240" max="10241" width="9" style="163"/>
    <col min="10242" max="10242" width="14" style="163" customWidth="1"/>
    <col min="10243" max="10243" width="16" style="163" customWidth="1"/>
    <col min="10244" max="10244" width="12.75" style="163" customWidth="1"/>
    <col min="10245" max="10245" width="14.125" style="163" customWidth="1"/>
    <col min="10246" max="10246" width="9" style="163"/>
    <col min="10247" max="10247" width="15.5" style="163" bestFit="1" customWidth="1"/>
    <col min="10248" max="10493" width="9" style="163"/>
    <col min="10494" max="10494" width="33.125" style="163" customWidth="1"/>
    <col min="10495" max="10495" width="32.125" style="163" customWidth="1"/>
    <col min="10496" max="10497" width="9" style="163"/>
    <col min="10498" max="10498" width="14" style="163" customWidth="1"/>
    <col min="10499" max="10499" width="16" style="163" customWidth="1"/>
    <col min="10500" max="10500" width="12.75" style="163" customWidth="1"/>
    <col min="10501" max="10501" width="14.125" style="163" customWidth="1"/>
    <col min="10502" max="10502" width="9" style="163"/>
    <col min="10503" max="10503" width="15.5" style="163" bestFit="1" customWidth="1"/>
    <col min="10504" max="10749" width="9" style="163"/>
    <col min="10750" max="10750" width="33.125" style="163" customWidth="1"/>
    <col min="10751" max="10751" width="32.125" style="163" customWidth="1"/>
    <col min="10752" max="10753" width="9" style="163"/>
    <col min="10754" max="10754" width="14" style="163" customWidth="1"/>
    <col min="10755" max="10755" width="16" style="163" customWidth="1"/>
    <col min="10756" max="10756" width="12.75" style="163" customWidth="1"/>
    <col min="10757" max="10757" width="14.125" style="163" customWidth="1"/>
    <col min="10758" max="10758" width="9" style="163"/>
    <col min="10759" max="10759" width="15.5" style="163" bestFit="1" customWidth="1"/>
    <col min="10760" max="11005" width="9" style="163"/>
    <col min="11006" max="11006" width="33.125" style="163" customWidth="1"/>
    <col min="11007" max="11007" width="32.125" style="163" customWidth="1"/>
    <col min="11008" max="11009" width="9" style="163"/>
    <col min="11010" max="11010" width="14" style="163" customWidth="1"/>
    <col min="11011" max="11011" width="16" style="163" customWidth="1"/>
    <col min="11012" max="11012" width="12.75" style="163" customWidth="1"/>
    <col min="11013" max="11013" width="14.125" style="163" customWidth="1"/>
    <col min="11014" max="11014" width="9" style="163"/>
    <col min="11015" max="11015" width="15.5" style="163" bestFit="1" customWidth="1"/>
    <col min="11016" max="11261" width="9" style="163"/>
    <col min="11262" max="11262" width="33.125" style="163" customWidth="1"/>
    <col min="11263" max="11263" width="32.125" style="163" customWidth="1"/>
    <col min="11264" max="11265" width="9" style="163"/>
    <col min="11266" max="11266" width="14" style="163" customWidth="1"/>
    <col min="11267" max="11267" width="16" style="163" customWidth="1"/>
    <col min="11268" max="11268" width="12.75" style="163" customWidth="1"/>
    <col min="11269" max="11269" width="14.125" style="163" customWidth="1"/>
    <col min="11270" max="11270" width="9" style="163"/>
    <col min="11271" max="11271" width="15.5" style="163" bestFit="1" customWidth="1"/>
    <col min="11272" max="11517" width="9" style="163"/>
    <col min="11518" max="11518" width="33.125" style="163" customWidth="1"/>
    <col min="11519" max="11519" width="32.125" style="163" customWidth="1"/>
    <col min="11520" max="11521" width="9" style="163"/>
    <col min="11522" max="11522" width="14" style="163" customWidth="1"/>
    <col min="11523" max="11523" width="16" style="163" customWidth="1"/>
    <col min="11524" max="11524" width="12.75" style="163" customWidth="1"/>
    <col min="11525" max="11525" width="14.125" style="163" customWidth="1"/>
    <col min="11526" max="11526" width="9" style="163"/>
    <col min="11527" max="11527" width="15.5" style="163" bestFit="1" customWidth="1"/>
    <col min="11528" max="11773" width="9" style="163"/>
    <col min="11774" max="11774" width="33.125" style="163" customWidth="1"/>
    <col min="11775" max="11775" width="32.125" style="163" customWidth="1"/>
    <col min="11776" max="11777" width="9" style="163"/>
    <col min="11778" max="11778" width="14" style="163" customWidth="1"/>
    <col min="11779" max="11779" width="16" style="163" customWidth="1"/>
    <col min="11780" max="11780" width="12.75" style="163" customWidth="1"/>
    <col min="11781" max="11781" width="14.125" style="163" customWidth="1"/>
    <col min="11782" max="11782" width="9" style="163"/>
    <col min="11783" max="11783" width="15.5" style="163" bestFit="1" customWidth="1"/>
    <col min="11784" max="12029" width="9" style="163"/>
    <col min="12030" max="12030" width="33.125" style="163" customWidth="1"/>
    <col min="12031" max="12031" width="32.125" style="163" customWidth="1"/>
    <col min="12032" max="12033" width="9" style="163"/>
    <col min="12034" max="12034" width="14" style="163" customWidth="1"/>
    <col min="12035" max="12035" width="16" style="163" customWidth="1"/>
    <col min="12036" max="12036" width="12.75" style="163" customWidth="1"/>
    <col min="12037" max="12037" width="14.125" style="163" customWidth="1"/>
    <col min="12038" max="12038" width="9" style="163"/>
    <col min="12039" max="12039" width="15.5" style="163" bestFit="1" customWidth="1"/>
    <col min="12040" max="12285" width="9" style="163"/>
    <col min="12286" max="12286" width="33.125" style="163" customWidth="1"/>
    <col min="12287" max="12287" width="32.125" style="163" customWidth="1"/>
    <col min="12288" max="12289" width="9" style="163"/>
    <col min="12290" max="12290" width="14" style="163" customWidth="1"/>
    <col min="12291" max="12291" width="16" style="163" customWidth="1"/>
    <col min="12292" max="12292" width="12.75" style="163" customWidth="1"/>
    <col min="12293" max="12293" width="14.125" style="163" customWidth="1"/>
    <col min="12294" max="12294" width="9" style="163"/>
    <col min="12295" max="12295" width="15.5" style="163" bestFit="1" customWidth="1"/>
    <col min="12296" max="12541" width="9" style="163"/>
    <col min="12542" max="12542" width="33.125" style="163" customWidth="1"/>
    <col min="12543" max="12543" width="32.125" style="163" customWidth="1"/>
    <col min="12544" max="12545" width="9" style="163"/>
    <col min="12546" max="12546" width="14" style="163" customWidth="1"/>
    <col min="12547" max="12547" width="16" style="163" customWidth="1"/>
    <col min="12548" max="12548" width="12.75" style="163" customWidth="1"/>
    <col min="12549" max="12549" width="14.125" style="163" customWidth="1"/>
    <col min="12550" max="12550" width="9" style="163"/>
    <col min="12551" max="12551" width="15.5" style="163" bestFit="1" customWidth="1"/>
    <col min="12552" max="12797" width="9" style="163"/>
    <col min="12798" max="12798" width="33.125" style="163" customWidth="1"/>
    <col min="12799" max="12799" width="32.125" style="163" customWidth="1"/>
    <col min="12800" max="12801" width="9" style="163"/>
    <col min="12802" max="12802" width="14" style="163" customWidth="1"/>
    <col min="12803" max="12803" width="16" style="163" customWidth="1"/>
    <col min="12804" max="12804" width="12.75" style="163" customWidth="1"/>
    <col min="12805" max="12805" width="14.125" style="163" customWidth="1"/>
    <col min="12806" max="12806" width="9" style="163"/>
    <col min="12807" max="12807" width="15.5" style="163" bestFit="1" customWidth="1"/>
    <col min="12808" max="13053" width="9" style="163"/>
    <col min="13054" max="13054" width="33.125" style="163" customWidth="1"/>
    <col min="13055" max="13055" width="32.125" style="163" customWidth="1"/>
    <col min="13056" max="13057" width="9" style="163"/>
    <col min="13058" max="13058" width="14" style="163" customWidth="1"/>
    <col min="13059" max="13059" width="16" style="163" customWidth="1"/>
    <col min="13060" max="13060" width="12.75" style="163" customWidth="1"/>
    <col min="13061" max="13061" width="14.125" style="163" customWidth="1"/>
    <col min="13062" max="13062" width="9" style="163"/>
    <col min="13063" max="13063" width="15.5" style="163" bestFit="1" customWidth="1"/>
    <col min="13064" max="13309" width="9" style="163"/>
    <col min="13310" max="13310" width="33.125" style="163" customWidth="1"/>
    <col min="13311" max="13311" width="32.125" style="163" customWidth="1"/>
    <col min="13312" max="13313" width="9" style="163"/>
    <col min="13314" max="13314" width="14" style="163" customWidth="1"/>
    <col min="13315" max="13315" width="16" style="163" customWidth="1"/>
    <col min="13316" max="13316" width="12.75" style="163" customWidth="1"/>
    <col min="13317" max="13317" width="14.125" style="163" customWidth="1"/>
    <col min="13318" max="13318" width="9" style="163"/>
    <col min="13319" max="13319" width="15.5" style="163" bestFit="1" customWidth="1"/>
    <col min="13320" max="13565" width="9" style="163"/>
    <col min="13566" max="13566" width="33.125" style="163" customWidth="1"/>
    <col min="13567" max="13567" width="32.125" style="163" customWidth="1"/>
    <col min="13568" max="13569" width="9" style="163"/>
    <col min="13570" max="13570" width="14" style="163" customWidth="1"/>
    <col min="13571" max="13571" width="16" style="163" customWidth="1"/>
    <col min="13572" max="13572" width="12.75" style="163" customWidth="1"/>
    <col min="13573" max="13573" width="14.125" style="163" customWidth="1"/>
    <col min="13574" max="13574" width="9" style="163"/>
    <col min="13575" max="13575" width="15.5" style="163" bestFit="1" customWidth="1"/>
    <col min="13576" max="13821" width="9" style="163"/>
    <col min="13822" max="13822" width="33.125" style="163" customWidth="1"/>
    <col min="13823" max="13823" width="32.125" style="163" customWidth="1"/>
    <col min="13824" max="13825" width="9" style="163"/>
    <col min="13826" max="13826" width="14" style="163" customWidth="1"/>
    <col min="13827" max="13827" width="16" style="163" customWidth="1"/>
    <col min="13828" max="13828" width="12.75" style="163" customWidth="1"/>
    <col min="13829" max="13829" width="14.125" style="163" customWidth="1"/>
    <col min="13830" max="13830" width="9" style="163"/>
    <col min="13831" max="13831" width="15.5" style="163" bestFit="1" customWidth="1"/>
    <col min="13832" max="14077" width="9" style="163"/>
    <col min="14078" max="14078" width="33.125" style="163" customWidth="1"/>
    <col min="14079" max="14079" width="32.125" style="163" customWidth="1"/>
    <col min="14080" max="14081" width="9" style="163"/>
    <col min="14082" max="14082" width="14" style="163" customWidth="1"/>
    <col min="14083" max="14083" width="16" style="163" customWidth="1"/>
    <col min="14084" max="14084" width="12.75" style="163" customWidth="1"/>
    <col min="14085" max="14085" width="14.125" style="163" customWidth="1"/>
    <col min="14086" max="14086" width="9" style="163"/>
    <col min="14087" max="14087" width="15.5" style="163" bestFit="1" customWidth="1"/>
    <col min="14088" max="14333" width="9" style="163"/>
    <col min="14334" max="14334" width="33.125" style="163" customWidth="1"/>
    <col min="14335" max="14335" width="32.125" style="163" customWidth="1"/>
    <col min="14336" max="14337" width="9" style="163"/>
    <col min="14338" max="14338" width="14" style="163" customWidth="1"/>
    <col min="14339" max="14339" width="16" style="163" customWidth="1"/>
    <col min="14340" max="14340" width="12.75" style="163" customWidth="1"/>
    <col min="14341" max="14341" width="14.125" style="163" customWidth="1"/>
    <col min="14342" max="14342" width="9" style="163"/>
    <col min="14343" max="14343" width="15.5" style="163" bestFit="1" customWidth="1"/>
    <col min="14344" max="14589" width="9" style="163"/>
    <col min="14590" max="14590" width="33.125" style="163" customWidth="1"/>
    <col min="14591" max="14591" width="32.125" style="163" customWidth="1"/>
    <col min="14592" max="14593" width="9" style="163"/>
    <col min="14594" max="14594" width="14" style="163" customWidth="1"/>
    <col min="14595" max="14595" width="16" style="163" customWidth="1"/>
    <col min="14596" max="14596" width="12.75" style="163" customWidth="1"/>
    <col min="14597" max="14597" width="14.125" style="163" customWidth="1"/>
    <col min="14598" max="14598" width="9" style="163"/>
    <col min="14599" max="14599" width="15.5" style="163" bestFit="1" customWidth="1"/>
    <col min="14600" max="14845" width="9" style="163"/>
    <col min="14846" max="14846" width="33.125" style="163" customWidth="1"/>
    <col min="14847" max="14847" width="32.125" style="163" customWidth="1"/>
    <col min="14848" max="14849" width="9" style="163"/>
    <col min="14850" max="14850" width="14" style="163" customWidth="1"/>
    <col min="14851" max="14851" width="16" style="163" customWidth="1"/>
    <col min="14852" max="14852" width="12.75" style="163" customWidth="1"/>
    <col min="14853" max="14853" width="14.125" style="163" customWidth="1"/>
    <col min="14854" max="14854" width="9" style="163"/>
    <col min="14855" max="14855" width="15.5" style="163" bestFit="1" customWidth="1"/>
    <col min="14856" max="15101" width="9" style="163"/>
    <col min="15102" max="15102" width="33.125" style="163" customWidth="1"/>
    <col min="15103" max="15103" width="32.125" style="163" customWidth="1"/>
    <col min="15104" max="15105" width="9" style="163"/>
    <col min="15106" max="15106" width="14" style="163" customWidth="1"/>
    <col min="15107" max="15107" width="16" style="163" customWidth="1"/>
    <col min="15108" max="15108" width="12.75" style="163" customWidth="1"/>
    <col min="15109" max="15109" width="14.125" style="163" customWidth="1"/>
    <col min="15110" max="15110" width="9" style="163"/>
    <col min="15111" max="15111" width="15.5" style="163" bestFit="1" customWidth="1"/>
    <col min="15112" max="15357" width="9" style="163"/>
    <col min="15358" max="15358" width="33.125" style="163" customWidth="1"/>
    <col min="15359" max="15359" width="32.125" style="163" customWidth="1"/>
    <col min="15360" max="15361" width="9" style="163"/>
    <col min="15362" max="15362" width="14" style="163" customWidth="1"/>
    <col min="15363" max="15363" width="16" style="163" customWidth="1"/>
    <col min="15364" max="15364" width="12.75" style="163" customWidth="1"/>
    <col min="15365" max="15365" width="14.125" style="163" customWidth="1"/>
    <col min="15366" max="15366" width="9" style="163"/>
    <col min="15367" max="15367" width="15.5" style="163" bestFit="1" customWidth="1"/>
    <col min="15368" max="15613" width="9" style="163"/>
    <col min="15614" max="15614" width="33.125" style="163" customWidth="1"/>
    <col min="15615" max="15615" width="32.125" style="163" customWidth="1"/>
    <col min="15616" max="15617" width="9" style="163"/>
    <col min="15618" max="15618" width="14" style="163" customWidth="1"/>
    <col min="15619" max="15619" width="16" style="163" customWidth="1"/>
    <col min="15620" max="15620" width="12.75" style="163" customWidth="1"/>
    <col min="15621" max="15621" width="14.125" style="163" customWidth="1"/>
    <col min="15622" max="15622" width="9" style="163"/>
    <col min="15623" max="15623" width="15.5" style="163" bestFit="1" customWidth="1"/>
    <col min="15624" max="15869" width="9" style="163"/>
    <col min="15870" max="15870" width="33.125" style="163" customWidth="1"/>
    <col min="15871" max="15871" width="32.125" style="163" customWidth="1"/>
    <col min="15872" max="15873" width="9" style="163"/>
    <col min="15874" max="15874" width="14" style="163" customWidth="1"/>
    <col min="15875" max="15875" width="16" style="163" customWidth="1"/>
    <col min="15876" max="15876" width="12.75" style="163" customWidth="1"/>
    <col min="15877" max="15877" width="14.125" style="163" customWidth="1"/>
    <col min="15878" max="15878" width="9" style="163"/>
    <col min="15879" max="15879" width="15.5" style="163" bestFit="1" customWidth="1"/>
    <col min="15880" max="16125" width="9" style="163"/>
    <col min="16126" max="16126" width="33.125" style="163" customWidth="1"/>
    <col min="16127" max="16127" width="32.125" style="163" customWidth="1"/>
    <col min="16128" max="16129" width="9" style="163"/>
    <col min="16130" max="16130" width="14" style="163" customWidth="1"/>
    <col min="16131" max="16131" width="16" style="163" customWidth="1"/>
    <col min="16132" max="16132" width="12.75" style="163" customWidth="1"/>
    <col min="16133" max="16133" width="14.125" style="163" customWidth="1"/>
    <col min="16134" max="16134" width="9" style="163"/>
    <col min="16135" max="16135" width="15.5" style="163" bestFit="1" customWidth="1"/>
    <col min="16136" max="16384" width="9" style="163"/>
  </cols>
  <sheetData>
    <row r="1" spans="1:14" ht="42" customHeight="1">
      <c r="A1" s="965" t="s">
        <v>176</v>
      </c>
      <c r="B1" s="966"/>
      <c r="C1" s="966"/>
      <c r="D1" s="966"/>
      <c r="E1" s="966"/>
      <c r="F1" s="966"/>
      <c r="G1" s="966"/>
      <c r="H1" s="966"/>
      <c r="I1" s="966"/>
      <c r="J1" s="966"/>
      <c r="K1" s="966"/>
    </row>
    <row r="2" spans="1:14" ht="24.75" customHeight="1" thickBot="1">
      <c r="B2" s="164"/>
      <c r="C2" s="164"/>
      <c r="D2" s="164"/>
      <c r="E2" s="164"/>
      <c r="F2" s="164"/>
      <c r="G2" s="164"/>
      <c r="H2" s="164"/>
      <c r="I2" s="164"/>
      <c r="J2" s="164"/>
      <c r="K2" s="165" t="s">
        <v>168</v>
      </c>
    </row>
    <row r="3" spans="1:14" ht="20.100000000000001" customHeight="1">
      <c r="A3" s="969" t="s">
        <v>156</v>
      </c>
      <c r="B3" s="976" t="s">
        <v>160</v>
      </c>
      <c r="C3" s="971" t="s">
        <v>142</v>
      </c>
      <c r="D3" s="971" t="s">
        <v>143</v>
      </c>
      <c r="E3" s="973" t="s">
        <v>144</v>
      </c>
      <c r="F3" s="973" t="s">
        <v>166</v>
      </c>
      <c r="G3" s="973"/>
      <c r="H3" s="971" t="s">
        <v>167</v>
      </c>
      <c r="I3" s="975"/>
      <c r="J3" s="981" t="s">
        <v>175</v>
      </c>
      <c r="K3" s="967" t="s">
        <v>155</v>
      </c>
    </row>
    <row r="4" spans="1:14" ht="20.100000000000001" customHeight="1">
      <c r="A4" s="970"/>
      <c r="B4" s="977"/>
      <c r="C4" s="972"/>
      <c r="D4" s="972"/>
      <c r="E4" s="974"/>
      <c r="F4" s="166" t="s">
        <v>145</v>
      </c>
      <c r="G4" s="166" t="s">
        <v>146</v>
      </c>
      <c r="H4" s="166" t="s">
        <v>145</v>
      </c>
      <c r="I4" s="167" t="s">
        <v>146</v>
      </c>
      <c r="J4" s="982"/>
      <c r="K4" s="968"/>
    </row>
    <row r="5" spans="1:14" s="126" customFormat="1" ht="20.100000000000001" customHeight="1">
      <c r="A5" s="959" t="s">
        <v>177</v>
      </c>
      <c r="B5" s="147" t="s">
        <v>158</v>
      </c>
      <c r="C5" s="148"/>
      <c r="D5" s="148"/>
      <c r="E5" s="149"/>
      <c r="F5" s="149"/>
      <c r="G5" s="150"/>
      <c r="H5" s="149"/>
      <c r="I5" s="151"/>
      <c r="J5" s="151"/>
      <c r="K5" s="152"/>
    </row>
    <row r="6" spans="1:14" s="126" customFormat="1" ht="20.100000000000001" customHeight="1">
      <c r="A6" s="960"/>
      <c r="B6" s="127" t="e">
        <f>#REF!</f>
        <v>#REF!</v>
      </c>
      <c r="C6" s="137" t="e">
        <f>#REF!</f>
        <v>#REF!</v>
      </c>
      <c r="D6" s="121" t="e">
        <f>#REF!</f>
        <v>#REF!</v>
      </c>
      <c r="E6" s="73">
        <v>2</v>
      </c>
      <c r="F6" s="76">
        <v>3100000</v>
      </c>
      <c r="G6" s="128">
        <f t="shared" ref="G6:G10" si="0">IF(E6*F6&lt;&gt;0, TRUNC(E6*F6, 1), "")</f>
        <v>6200000</v>
      </c>
      <c r="H6" s="128"/>
      <c r="I6" s="129"/>
      <c r="J6" s="129"/>
      <c r="K6" s="130"/>
      <c r="N6" s="179"/>
    </row>
    <row r="7" spans="1:14" s="126" customFormat="1" ht="20.100000000000001" customHeight="1">
      <c r="A7" s="960"/>
      <c r="B7" s="127" t="e">
        <f>#REF!</f>
        <v>#REF!</v>
      </c>
      <c r="C7" s="137" t="e">
        <f>#REF!</f>
        <v>#REF!</v>
      </c>
      <c r="D7" s="121" t="e">
        <f>#REF!</f>
        <v>#REF!</v>
      </c>
      <c r="E7" s="73">
        <v>1</v>
      </c>
      <c r="F7" s="76">
        <v>3100000</v>
      </c>
      <c r="G7" s="128">
        <f t="shared" si="0"/>
        <v>3100000</v>
      </c>
      <c r="H7" s="128"/>
      <c r="I7" s="129"/>
      <c r="J7" s="129"/>
      <c r="K7" s="130"/>
      <c r="N7" s="179"/>
    </row>
    <row r="8" spans="1:14" s="126" customFormat="1" ht="20.100000000000001" customHeight="1">
      <c r="A8" s="960"/>
      <c r="B8" s="127" t="e">
        <f>#REF!</f>
        <v>#REF!</v>
      </c>
      <c r="C8" s="137" t="e">
        <f>#REF!</f>
        <v>#REF!</v>
      </c>
      <c r="D8" s="121" t="e">
        <f>#REF!</f>
        <v>#REF!</v>
      </c>
      <c r="E8" s="73">
        <v>1</v>
      </c>
      <c r="F8" s="76">
        <v>7500000</v>
      </c>
      <c r="G8" s="128">
        <f t="shared" si="0"/>
        <v>7500000</v>
      </c>
      <c r="H8" s="128"/>
      <c r="I8" s="129"/>
      <c r="J8" s="129"/>
      <c r="K8" s="130"/>
      <c r="N8" s="179"/>
    </row>
    <row r="9" spans="1:14" s="126" customFormat="1" ht="20.100000000000001" customHeight="1">
      <c r="A9" s="960"/>
      <c r="B9" s="127" t="e">
        <f>#REF!</f>
        <v>#REF!</v>
      </c>
      <c r="C9" s="137" t="e">
        <f>#REF!</f>
        <v>#REF!</v>
      </c>
      <c r="D9" s="121" t="e">
        <f>#REF!</f>
        <v>#REF!</v>
      </c>
      <c r="E9" s="73">
        <v>1</v>
      </c>
      <c r="F9" s="76">
        <v>1200000</v>
      </c>
      <c r="G9" s="128">
        <f t="shared" si="0"/>
        <v>1200000</v>
      </c>
      <c r="H9" s="128"/>
      <c r="I9" s="129"/>
      <c r="J9" s="129"/>
      <c r="K9" s="130"/>
      <c r="N9" s="179"/>
    </row>
    <row r="10" spans="1:14" s="126" customFormat="1" ht="20.100000000000001" customHeight="1">
      <c r="A10" s="960"/>
      <c r="B10" s="182" t="e">
        <f>#REF!</f>
        <v>#REF!</v>
      </c>
      <c r="C10" s="75" t="e">
        <f>#REF!</f>
        <v>#REF!</v>
      </c>
      <c r="D10" s="121" t="e">
        <f>#REF!</f>
        <v>#REF!</v>
      </c>
      <c r="E10" s="73">
        <v>1</v>
      </c>
      <c r="F10" s="128">
        <v>32500000</v>
      </c>
      <c r="G10" s="128">
        <f t="shared" si="0"/>
        <v>32500000</v>
      </c>
      <c r="H10" s="128"/>
      <c r="I10" s="129"/>
      <c r="J10" s="129"/>
      <c r="K10" s="125" t="s">
        <v>182</v>
      </c>
      <c r="N10" s="179"/>
    </row>
    <row r="11" spans="1:14" s="126" customFormat="1" ht="20.100000000000001" customHeight="1">
      <c r="A11" s="960"/>
      <c r="B11" s="127" t="e">
        <f>#REF!</f>
        <v>#REF!</v>
      </c>
      <c r="C11" s="75" t="e">
        <f>#REF!</f>
        <v>#REF!</v>
      </c>
      <c r="D11" s="121" t="e">
        <f>#REF!</f>
        <v>#REF!</v>
      </c>
      <c r="E11" s="73">
        <v>1</v>
      </c>
      <c r="F11" s="128">
        <v>1300000</v>
      </c>
      <c r="G11" s="128">
        <f t="shared" ref="G11:G19" si="1">IF(E11*F11&lt;&gt;0, TRUNC(E11*F11, 1), "")</f>
        <v>1300000</v>
      </c>
      <c r="H11" s="128"/>
      <c r="I11" s="129"/>
      <c r="J11" s="129"/>
      <c r="K11" s="130"/>
      <c r="N11" s="179"/>
    </row>
    <row r="12" spans="1:14" s="126" customFormat="1" ht="20.100000000000001" customHeight="1">
      <c r="A12" s="960"/>
      <c r="B12" s="127" t="e">
        <f>#REF!</f>
        <v>#REF!</v>
      </c>
      <c r="C12" s="75" t="e">
        <f>#REF!</f>
        <v>#REF!</v>
      </c>
      <c r="D12" s="121" t="e">
        <f>#REF!</f>
        <v>#REF!</v>
      </c>
      <c r="E12" s="73">
        <v>1</v>
      </c>
      <c r="F12" s="128">
        <v>200000</v>
      </c>
      <c r="G12" s="128">
        <f t="shared" si="1"/>
        <v>200000</v>
      </c>
      <c r="H12" s="128"/>
      <c r="I12" s="129"/>
      <c r="J12" s="129"/>
      <c r="K12" s="130"/>
      <c r="N12" s="179"/>
    </row>
    <row r="13" spans="1:14" s="126" customFormat="1" ht="20.100000000000001" customHeight="1">
      <c r="A13" s="960"/>
      <c r="B13" s="127" t="e">
        <f>#REF!</f>
        <v>#REF!</v>
      </c>
      <c r="C13" s="75" t="e">
        <f>#REF!</f>
        <v>#REF!</v>
      </c>
      <c r="D13" s="121" t="e">
        <f>#REF!</f>
        <v>#REF!</v>
      </c>
      <c r="E13" s="73">
        <v>2</v>
      </c>
      <c r="F13" s="128">
        <v>1200000</v>
      </c>
      <c r="G13" s="128">
        <f t="shared" si="1"/>
        <v>2400000</v>
      </c>
      <c r="H13" s="128"/>
      <c r="I13" s="129"/>
      <c r="J13" s="129"/>
      <c r="K13" s="130"/>
      <c r="N13" s="179"/>
    </row>
    <row r="14" spans="1:14" s="126" customFormat="1" ht="20.100000000000001" customHeight="1">
      <c r="A14" s="960"/>
      <c r="B14" s="127" t="e">
        <f>#REF!</f>
        <v>#REF!</v>
      </c>
      <c r="C14" s="75" t="e">
        <f>#REF!</f>
        <v>#REF!</v>
      </c>
      <c r="D14" s="121" t="e">
        <f>#REF!</f>
        <v>#REF!</v>
      </c>
      <c r="E14" s="73">
        <v>2</v>
      </c>
      <c r="F14" s="128">
        <v>1600000</v>
      </c>
      <c r="G14" s="128">
        <f t="shared" si="1"/>
        <v>3200000</v>
      </c>
      <c r="H14" s="128"/>
      <c r="I14" s="129"/>
      <c r="J14" s="129"/>
      <c r="K14" s="130"/>
      <c r="N14" s="179"/>
    </row>
    <row r="15" spans="1:14" s="126" customFormat="1" ht="20.100000000000001" customHeight="1">
      <c r="A15" s="960"/>
      <c r="B15" s="127" t="e">
        <f>#REF!</f>
        <v>#REF!</v>
      </c>
      <c r="C15" s="75" t="e">
        <f>#REF!</f>
        <v>#REF!</v>
      </c>
      <c r="D15" s="121" t="e">
        <f>#REF!</f>
        <v>#REF!</v>
      </c>
      <c r="E15" s="73">
        <v>1</v>
      </c>
      <c r="F15" s="128">
        <v>1600000</v>
      </c>
      <c r="G15" s="128">
        <f t="shared" si="1"/>
        <v>1600000</v>
      </c>
      <c r="H15" s="128"/>
      <c r="I15" s="129"/>
      <c r="J15" s="129"/>
      <c r="K15" s="130"/>
      <c r="N15" s="179"/>
    </row>
    <row r="16" spans="1:14" s="126" customFormat="1" ht="20.100000000000001" customHeight="1">
      <c r="A16" s="960"/>
      <c r="B16" s="127" t="e">
        <f>#REF!</f>
        <v>#REF!</v>
      </c>
      <c r="C16" s="75" t="e">
        <f>#REF!</f>
        <v>#REF!</v>
      </c>
      <c r="D16" s="121" t="e">
        <f>#REF!</f>
        <v>#REF!</v>
      </c>
      <c r="E16" s="73">
        <v>1</v>
      </c>
      <c r="F16" s="128">
        <v>1700000</v>
      </c>
      <c r="G16" s="128">
        <f t="shared" si="1"/>
        <v>1700000</v>
      </c>
      <c r="H16" s="128"/>
      <c r="I16" s="129"/>
      <c r="J16" s="129"/>
      <c r="K16" s="130"/>
      <c r="N16" s="179"/>
    </row>
    <row r="17" spans="1:14" s="126" customFormat="1">
      <c r="A17" s="960"/>
      <c r="B17" s="127" t="e">
        <f>#REF!</f>
        <v>#REF!</v>
      </c>
      <c r="C17" s="75" t="e">
        <f>#REF!</f>
        <v>#REF!</v>
      </c>
      <c r="D17" s="121" t="e">
        <f>#REF!</f>
        <v>#REF!</v>
      </c>
      <c r="E17" s="73">
        <v>1</v>
      </c>
      <c r="F17" s="128">
        <v>700000</v>
      </c>
      <c r="G17" s="128">
        <f t="shared" si="1"/>
        <v>700000</v>
      </c>
      <c r="H17" s="128"/>
      <c r="I17" s="129"/>
      <c r="J17" s="129"/>
      <c r="K17" s="130"/>
      <c r="N17" s="179"/>
    </row>
    <row r="18" spans="1:14" s="126" customFormat="1" ht="20.100000000000001" customHeight="1">
      <c r="A18" s="960"/>
      <c r="B18" s="127" t="e">
        <f>#REF!</f>
        <v>#REF!</v>
      </c>
      <c r="C18" s="75" t="e">
        <f>#REF!</f>
        <v>#REF!</v>
      </c>
      <c r="D18" s="121" t="e">
        <f>#REF!</f>
        <v>#REF!</v>
      </c>
      <c r="E18" s="73">
        <v>5</v>
      </c>
      <c r="F18" s="128">
        <v>150000</v>
      </c>
      <c r="G18" s="128">
        <f t="shared" si="1"/>
        <v>750000</v>
      </c>
      <c r="H18" s="128"/>
      <c r="I18" s="129"/>
      <c r="J18" s="129"/>
      <c r="K18" s="130"/>
      <c r="N18" s="179"/>
    </row>
    <row r="19" spans="1:14" s="126" customFormat="1" ht="20.100000000000001" customHeight="1">
      <c r="A19" s="960"/>
      <c r="B19" s="127" t="e">
        <f>#REF!</f>
        <v>#REF!</v>
      </c>
      <c r="C19" s="75" t="e">
        <f>#REF!</f>
        <v>#REF!</v>
      </c>
      <c r="D19" s="121" t="e">
        <f>#REF!</f>
        <v>#REF!</v>
      </c>
      <c r="E19" s="73">
        <v>4</v>
      </c>
      <c r="F19" s="128">
        <v>150000</v>
      </c>
      <c r="G19" s="128">
        <f t="shared" si="1"/>
        <v>600000</v>
      </c>
      <c r="H19" s="128"/>
      <c r="I19" s="129"/>
      <c r="J19" s="129"/>
      <c r="K19" s="130"/>
      <c r="N19" s="179"/>
    </row>
    <row r="20" spans="1:14" s="126" customFormat="1" ht="20.100000000000001" customHeight="1">
      <c r="A20" s="960"/>
      <c r="B20" s="131" t="s">
        <v>132</v>
      </c>
      <c r="C20" s="77"/>
      <c r="D20" s="133"/>
      <c r="E20" s="134"/>
      <c r="F20" s="134"/>
      <c r="G20" s="123">
        <f>SUM(G6:G19)</f>
        <v>62950000</v>
      </c>
      <c r="H20" s="122"/>
      <c r="I20" s="123"/>
      <c r="J20" s="135">
        <f>INT((G20+I20)*1.2/1000)*1000</f>
        <v>75540000</v>
      </c>
      <c r="K20" s="136"/>
    </row>
    <row r="21" spans="1:14" s="126" customFormat="1" ht="20.100000000000001" customHeight="1">
      <c r="A21" s="960"/>
      <c r="B21" s="131"/>
      <c r="C21" s="77"/>
      <c r="D21" s="121"/>
      <c r="E21" s="121"/>
      <c r="F21" s="122"/>
      <c r="G21" s="123"/>
      <c r="H21" s="128"/>
      <c r="I21" s="124"/>
      <c r="J21" s="124"/>
      <c r="K21" s="125"/>
    </row>
    <row r="22" spans="1:14" s="126" customFormat="1" ht="20.100000000000001" customHeight="1">
      <c r="A22" s="960"/>
      <c r="B22" s="153" t="s">
        <v>171</v>
      </c>
      <c r="C22" s="117"/>
      <c r="D22" s="148"/>
      <c r="E22" s="148"/>
      <c r="F22" s="149"/>
      <c r="G22" s="150"/>
      <c r="H22" s="154"/>
      <c r="I22" s="151"/>
      <c r="J22" s="151"/>
      <c r="K22" s="152"/>
    </row>
    <row r="23" spans="1:14" s="126" customFormat="1" ht="20.100000000000001" customHeight="1">
      <c r="A23" s="960"/>
      <c r="B23" s="127" t="e">
        <f>#REF!</f>
        <v>#REF!</v>
      </c>
      <c r="C23" s="75" t="e">
        <f>#REF!</f>
        <v>#REF!</v>
      </c>
      <c r="D23" s="121" t="e">
        <f>#REF!</f>
        <v>#REF!</v>
      </c>
      <c r="E23" s="121">
        <f>E6</f>
        <v>2</v>
      </c>
      <c r="F23" s="122"/>
      <c r="G23" s="122"/>
      <c r="H23" s="128" t="e">
        <f>#REF!</f>
        <v>#REF!</v>
      </c>
      <c r="I23" s="129" t="e">
        <f>E23*H23</f>
        <v>#REF!</v>
      </c>
      <c r="J23" s="129"/>
      <c r="K23" s="130"/>
    </row>
    <row r="24" spans="1:14" s="126" customFormat="1" ht="20.100000000000001" customHeight="1">
      <c r="A24" s="960"/>
      <c r="B24" s="127" t="e">
        <f>#REF!</f>
        <v>#REF!</v>
      </c>
      <c r="C24" s="75" t="e">
        <f>#REF!</f>
        <v>#REF!</v>
      </c>
      <c r="D24" s="121" t="e">
        <f>#REF!</f>
        <v>#REF!</v>
      </c>
      <c r="E24" s="121">
        <f t="shared" ref="E24:E25" si="2">E7</f>
        <v>1</v>
      </c>
      <c r="F24" s="122"/>
      <c r="G24" s="123"/>
      <c r="H24" s="128" t="e">
        <f>#REF!</f>
        <v>#REF!</v>
      </c>
      <c r="I24" s="129" t="e">
        <f t="shared" ref="I24:I36" si="3">E24*H24</f>
        <v>#REF!</v>
      </c>
      <c r="J24" s="129"/>
      <c r="K24" s="130"/>
    </row>
    <row r="25" spans="1:14" s="126" customFormat="1" ht="20.100000000000001" customHeight="1">
      <c r="A25" s="960"/>
      <c r="B25" s="127" t="e">
        <f>#REF!</f>
        <v>#REF!</v>
      </c>
      <c r="C25" s="75" t="e">
        <f>#REF!</f>
        <v>#REF!</v>
      </c>
      <c r="D25" s="121" t="e">
        <f>#REF!</f>
        <v>#REF!</v>
      </c>
      <c r="E25" s="121">
        <f t="shared" si="2"/>
        <v>1</v>
      </c>
      <c r="F25" s="122"/>
      <c r="G25" s="123"/>
      <c r="H25" s="128" t="e">
        <f>#REF!</f>
        <v>#REF!</v>
      </c>
      <c r="I25" s="129" t="e">
        <f t="shared" si="3"/>
        <v>#REF!</v>
      </c>
      <c r="J25" s="129"/>
      <c r="K25" s="130"/>
    </row>
    <row r="26" spans="1:14" s="126" customFormat="1" ht="20.100000000000001" customHeight="1">
      <c r="A26" s="960"/>
      <c r="B26" s="127" t="e">
        <f>#REF!</f>
        <v>#REF!</v>
      </c>
      <c r="C26" s="75" t="e">
        <f>#REF!</f>
        <v>#REF!</v>
      </c>
      <c r="D26" s="121" t="e">
        <f>#REF!</f>
        <v>#REF!</v>
      </c>
      <c r="E26" s="121">
        <f t="shared" ref="E26" si="4">E9</f>
        <v>1</v>
      </c>
      <c r="F26" s="122"/>
      <c r="G26" s="123"/>
      <c r="H26" s="128" t="e">
        <f>#REF!</f>
        <v>#REF!</v>
      </c>
      <c r="I26" s="129" t="e">
        <f t="shared" si="3"/>
        <v>#REF!</v>
      </c>
      <c r="J26" s="129"/>
      <c r="K26" s="125"/>
    </row>
    <row r="27" spans="1:14" s="126" customFormat="1" ht="20.100000000000001" customHeight="1">
      <c r="A27" s="960"/>
      <c r="B27" s="182" t="e">
        <f>#REF!</f>
        <v>#REF!</v>
      </c>
      <c r="C27" s="75" t="e">
        <f>#REF!</f>
        <v>#REF!</v>
      </c>
      <c r="D27" s="121" t="e">
        <f>#REF!</f>
        <v>#REF!</v>
      </c>
      <c r="E27" s="121">
        <f t="shared" ref="E27" si="5">E10</f>
        <v>1</v>
      </c>
      <c r="F27" s="122"/>
      <c r="G27" s="123"/>
      <c r="H27" s="128" t="e">
        <f>#REF!</f>
        <v>#REF!</v>
      </c>
      <c r="I27" s="129" t="e">
        <f t="shared" si="3"/>
        <v>#REF!</v>
      </c>
      <c r="J27" s="129"/>
      <c r="K27" s="125"/>
    </row>
    <row r="28" spans="1:14" s="126" customFormat="1" ht="20.100000000000001" customHeight="1">
      <c r="A28" s="960"/>
      <c r="B28" s="127" t="e">
        <f>#REF!</f>
        <v>#REF!</v>
      </c>
      <c r="C28" s="75" t="e">
        <f>#REF!</f>
        <v>#REF!</v>
      </c>
      <c r="D28" s="121" t="e">
        <f>#REF!</f>
        <v>#REF!</v>
      </c>
      <c r="E28" s="121">
        <f t="shared" ref="E28" si="6">E11</f>
        <v>1</v>
      </c>
      <c r="F28" s="122"/>
      <c r="G28" s="123"/>
      <c r="H28" s="128" t="e">
        <f>#REF!</f>
        <v>#REF!</v>
      </c>
      <c r="I28" s="129" t="e">
        <f t="shared" si="3"/>
        <v>#REF!</v>
      </c>
      <c r="J28" s="129"/>
      <c r="K28" s="125"/>
    </row>
    <row r="29" spans="1:14" s="126" customFormat="1" ht="20.100000000000001" customHeight="1">
      <c r="A29" s="960"/>
      <c r="B29" s="127" t="e">
        <f>#REF!</f>
        <v>#REF!</v>
      </c>
      <c r="C29" s="75" t="e">
        <f>#REF!</f>
        <v>#REF!</v>
      </c>
      <c r="D29" s="121" t="e">
        <f>#REF!</f>
        <v>#REF!</v>
      </c>
      <c r="E29" s="121">
        <f t="shared" ref="E29" si="7">E12</f>
        <v>1</v>
      </c>
      <c r="F29" s="122"/>
      <c r="G29" s="123"/>
      <c r="H29" s="128" t="e">
        <f>#REF!</f>
        <v>#REF!</v>
      </c>
      <c r="I29" s="129" t="e">
        <f t="shared" si="3"/>
        <v>#REF!</v>
      </c>
      <c r="J29" s="129"/>
      <c r="K29" s="125"/>
    </row>
    <row r="30" spans="1:14" s="126" customFormat="1" ht="20.100000000000001" customHeight="1">
      <c r="A30" s="960"/>
      <c r="B30" s="127" t="e">
        <f>#REF!</f>
        <v>#REF!</v>
      </c>
      <c r="C30" s="75" t="e">
        <f>#REF!</f>
        <v>#REF!</v>
      </c>
      <c r="D30" s="121" t="e">
        <f>#REF!</f>
        <v>#REF!</v>
      </c>
      <c r="E30" s="121">
        <f t="shared" ref="E30" si="8">E13</f>
        <v>2</v>
      </c>
      <c r="F30" s="122"/>
      <c r="G30" s="123"/>
      <c r="H30" s="128" t="e">
        <f>#REF!</f>
        <v>#REF!</v>
      </c>
      <c r="I30" s="129" t="e">
        <f t="shared" si="3"/>
        <v>#REF!</v>
      </c>
      <c r="J30" s="129"/>
      <c r="K30" s="125"/>
    </row>
    <row r="31" spans="1:14" s="126" customFormat="1" ht="20.100000000000001" customHeight="1">
      <c r="A31" s="960"/>
      <c r="B31" s="127" t="e">
        <f>#REF!</f>
        <v>#REF!</v>
      </c>
      <c r="C31" s="75" t="e">
        <f>#REF!</f>
        <v>#REF!</v>
      </c>
      <c r="D31" s="121" t="e">
        <f>#REF!</f>
        <v>#REF!</v>
      </c>
      <c r="E31" s="121">
        <f t="shared" ref="E31" si="9">E14</f>
        <v>2</v>
      </c>
      <c r="F31" s="122"/>
      <c r="G31" s="123"/>
      <c r="H31" s="128" t="e">
        <f>#REF!</f>
        <v>#REF!</v>
      </c>
      <c r="I31" s="129" t="e">
        <f t="shared" si="3"/>
        <v>#REF!</v>
      </c>
      <c r="J31" s="129"/>
      <c r="K31" s="125"/>
    </row>
    <row r="32" spans="1:14" s="126" customFormat="1" ht="20.100000000000001" customHeight="1">
      <c r="A32" s="960"/>
      <c r="B32" s="127" t="e">
        <f>#REF!</f>
        <v>#REF!</v>
      </c>
      <c r="C32" s="75" t="e">
        <f>#REF!</f>
        <v>#REF!</v>
      </c>
      <c r="D32" s="121" t="e">
        <f>#REF!</f>
        <v>#REF!</v>
      </c>
      <c r="E32" s="121">
        <f t="shared" ref="E32" si="10">E15</f>
        <v>1</v>
      </c>
      <c r="F32" s="122"/>
      <c r="G32" s="123"/>
      <c r="H32" s="128" t="e">
        <f>#REF!</f>
        <v>#REF!</v>
      </c>
      <c r="I32" s="129" t="e">
        <f t="shared" si="3"/>
        <v>#REF!</v>
      </c>
      <c r="J32" s="129"/>
      <c r="K32" s="125"/>
    </row>
    <row r="33" spans="1:11" s="126" customFormat="1" ht="20.100000000000001" customHeight="1">
      <c r="A33" s="960"/>
      <c r="B33" s="127" t="e">
        <f>#REF!</f>
        <v>#REF!</v>
      </c>
      <c r="C33" s="75" t="e">
        <f>#REF!</f>
        <v>#REF!</v>
      </c>
      <c r="D33" s="121" t="e">
        <f>#REF!</f>
        <v>#REF!</v>
      </c>
      <c r="E33" s="121">
        <f t="shared" ref="E33" si="11">E16</f>
        <v>1</v>
      </c>
      <c r="F33" s="122"/>
      <c r="G33" s="123"/>
      <c r="H33" s="128" t="e">
        <f>#REF!</f>
        <v>#REF!</v>
      </c>
      <c r="I33" s="129" t="e">
        <f t="shared" si="3"/>
        <v>#REF!</v>
      </c>
      <c r="J33" s="129"/>
      <c r="K33" s="125"/>
    </row>
    <row r="34" spans="1:11" s="126" customFormat="1">
      <c r="A34" s="960"/>
      <c r="B34" s="127" t="e">
        <f>#REF!</f>
        <v>#REF!</v>
      </c>
      <c r="C34" s="75" t="e">
        <f>#REF!</f>
        <v>#REF!</v>
      </c>
      <c r="D34" s="121" t="e">
        <f>#REF!</f>
        <v>#REF!</v>
      </c>
      <c r="E34" s="121">
        <f t="shared" ref="E34" si="12">E17</f>
        <v>1</v>
      </c>
      <c r="F34" s="122"/>
      <c r="G34" s="123"/>
      <c r="H34" s="128" t="e">
        <f>#REF!</f>
        <v>#REF!</v>
      </c>
      <c r="I34" s="129" t="e">
        <f t="shared" si="3"/>
        <v>#REF!</v>
      </c>
      <c r="J34" s="129"/>
      <c r="K34" s="125"/>
    </row>
    <row r="35" spans="1:11" s="126" customFormat="1" ht="20.100000000000001" customHeight="1">
      <c r="A35" s="960"/>
      <c r="B35" s="127" t="e">
        <f>#REF!</f>
        <v>#REF!</v>
      </c>
      <c r="C35" s="75" t="e">
        <f>#REF!</f>
        <v>#REF!</v>
      </c>
      <c r="D35" s="121" t="e">
        <f>#REF!</f>
        <v>#REF!</v>
      </c>
      <c r="E35" s="121">
        <f t="shared" ref="E35" si="13">E18</f>
        <v>5</v>
      </c>
      <c r="F35" s="122"/>
      <c r="G35" s="123"/>
      <c r="H35" s="128" t="e">
        <f>#REF!</f>
        <v>#REF!</v>
      </c>
      <c r="I35" s="129" t="e">
        <f t="shared" si="3"/>
        <v>#REF!</v>
      </c>
      <c r="J35" s="129"/>
      <c r="K35" s="125"/>
    </row>
    <row r="36" spans="1:11" s="126" customFormat="1" ht="20.100000000000001" customHeight="1">
      <c r="A36" s="960"/>
      <c r="B36" s="127" t="e">
        <f>#REF!</f>
        <v>#REF!</v>
      </c>
      <c r="C36" s="75" t="e">
        <f>#REF!</f>
        <v>#REF!</v>
      </c>
      <c r="D36" s="121" t="e">
        <f>#REF!</f>
        <v>#REF!</v>
      </c>
      <c r="E36" s="121">
        <f t="shared" ref="E36" si="14">E19</f>
        <v>4</v>
      </c>
      <c r="F36" s="122"/>
      <c r="G36" s="123"/>
      <c r="H36" s="128" t="e">
        <f>#REF!</f>
        <v>#REF!</v>
      </c>
      <c r="I36" s="129" t="e">
        <f t="shared" si="3"/>
        <v>#REF!</v>
      </c>
      <c r="J36" s="129"/>
      <c r="K36" s="125"/>
    </row>
    <row r="37" spans="1:11" s="126" customFormat="1" ht="20.100000000000001" customHeight="1">
      <c r="A37" s="960"/>
      <c r="B37" s="131" t="s">
        <v>132</v>
      </c>
      <c r="C37" s="77"/>
      <c r="D37" s="121"/>
      <c r="E37" s="121"/>
      <c r="F37" s="122"/>
      <c r="G37" s="123"/>
      <c r="H37" s="128"/>
      <c r="I37" s="124" t="e">
        <f>SUM(I23:I36)</f>
        <v>#REF!</v>
      </c>
      <c r="J37" s="135" t="e">
        <f>INT((G37+I37)*1.2/1000)*1000</f>
        <v>#REF!</v>
      </c>
      <c r="K37" s="136"/>
    </row>
    <row r="38" spans="1:11" s="126" customFormat="1" ht="20.100000000000001" customHeight="1">
      <c r="A38" s="960"/>
      <c r="B38" s="131"/>
      <c r="C38" s="77"/>
      <c r="D38" s="121"/>
      <c r="E38" s="121"/>
      <c r="F38" s="122"/>
      <c r="G38" s="123"/>
      <c r="H38" s="128"/>
      <c r="I38" s="124"/>
      <c r="J38" s="124"/>
      <c r="K38" s="125"/>
    </row>
    <row r="39" spans="1:11" s="126" customFormat="1" ht="20.100000000000001" customHeight="1">
      <c r="A39" s="960"/>
      <c r="B39" s="147" t="s">
        <v>172</v>
      </c>
      <c r="C39" s="118"/>
      <c r="D39" s="148"/>
      <c r="E39" s="149"/>
      <c r="F39" s="149"/>
      <c r="G39" s="150"/>
      <c r="H39" s="149"/>
      <c r="I39" s="151"/>
      <c r="J39" s="151"/>
      <c r="K39" s="152"/>
    </row>
    <row r="40" spans="1:11" s="126" customFormat="1" ht="20.100000000000001" customHeight="1">
      <c r="A40" s="960"/>
      <c r="B40" s="127" t="e">
        <f>#REF!</f>
        <v>#REF!</v>
      </c>
      <c r="C40" s="75" t="e">
        <f>#REF!</f>
        <v>#REF!</v>
      </c>
      <c r="D40" s="121" t="e">
        <f>#REF!</f>
        <v>#REF!</v>
      </c>
      <c r="E40" s="73">
        <v>5</v>
      </c>
      <c r="F40" s="128">
        <v>800000</v>
      </c>
      <c r="G40" s="128">
        <f t="shared" ref="G40" si="15">IF(E40*F40&lt;&gt;0, TRUNC(E40*F40, 1), "")</f>
        <v>4000000</v>
      </c>
      <c r="H40" s="128"/>
      <c r="I40" s="129"/>
      <c r="J40" s="129">
        <f>INT((F40*1.2)/1000+(H40*1.2)/1000)*1000</f>
        <v>960000</v>
      </c>
      <c r="K40" s="130"/>
    </row>
    <row r="41" spans="1:11" s="126" customFormat="1" ht="20.100000000000001" customHeight="1">
      <c r="A41" s="960"/>
      <c r="B41" s="131" t="s">
        <v>132</v>
      </c>
      <c r="C41" s="77"/>
      <c r="D41" s="121"/>
      <c r="E41" s="121"/>
      <c r="F41" s="122"/>
      <c r="G41" s="123">
        <f>SUM(G40)</f>
        <v>4000000</v>
      </c>
      <c r="H41" s="128"/>
      <c r="I41" s="123"/>
      <c r="J41" s="135">
        <f>E40*J40</f>
        <v>4800000</v>
      </c>
      <c r="K41" s="125"/>
    </row>
    <row r="42" spans="1:11" s="126" customFormat="1" ht="20.100000000000001" customHeight="1">
      <c r="A42" s="960"/>
      <c r="B42" s="131"/>
      <c r="C42" s="77"/>
      <c r="D42" s="121"/>
      <c r="E42" s="121"/>
      <c r="F42" s="122"/>
      <c r="G42" s="123"/>
      <c r="H42" s="128"/>
      <c r="I42" s="124"/>
      <c r="J42" s="124"/>
      <c r="K42" s="125"/>
    </row>
    <row r="43" spans="1:11" s="126" customFormat="1" ht="20.100000000000001" customHeight="1">
      <c r="A43" s="960"/>
      <c r="B43" s="153" t="s">
        <v>173</v>
      </c>
      <c r="C43" s="119"/>
      <c r="D43" s="148"/>
      <c r="E43" s="148"/>
      <c r="F43" s="149"/>
      <c r="G43" s="150"/>
      <c r="H43" s="154"/>
      <c r="I43" s="151"/>
      <c r="J43" s="151"/>
      <c r="K43" s="152"/>
    </row>
    <row r="44" spans="1:11" s="126" customFormat="1" ht="20.100000000000001" customHeight="1">
      <c r="A44" s="960"/>
      <c r="B44" s="127" t="e">
        <f>#REF!</f>
        <v>#REF!</v>
      </c>
      <c r="C44" s="75" t="e">
        <f>#REF!</f>
        <v>#REF!</v>
      </c>
      <c r="D44" s="121" t="e">
        <f>#REF!</f>
        <v>#REF!</v>
      </c>
      <c r="E44" s="121">
        <f>E40</f>
        <v>5</v>
      </c>
      <c r="F44" s="122"/>
      <c r="G44" s="123"/>
      <c r="H44" s="128" t="e">
        <f>#REF!</f>
        <v>#REF!</v>
      </c>
      <c r="I44" s="129" t="e">
        <f t="shared" ref="I44" si="16">E44*H44</f>
        <v>#REF!</v>
      </c>
      <c r="J44" s="129" t="e">
        <f>INT((F44*1.2)/1000+(H44*1.2)/1000)*1000</f>
        <v>#REF!</v>
      </c>
      <c r="K44" s="125"/>
    </row>
    <row r="45" spans="1:11" s="126" customFormat="1" ht="20.100000000000001" customHeight="1">
      <c r="A45" s="960"/>
      <c r="B45" s="131" t="s">
        <v>132</v>
      </c>
      <c r="C45" s="77"/>
      <c r="D45" s="121"/>
      <c r="E45" s="121"/>
      <c r="F45" s="122"/>
      <c r="G45" s="123"/>
      <c r="H45" s="128"/>
      <c r="I45" s="129" t="e">
        <f>SUM(I44)</f>
        <v>#REF!</v>
      </c>
      <c r="J45" s="135" t="e">
        <f>E44*J44</f>
        <v>#REF!</v>
      </c>
      <c r="K45" s="125"/>
    </row>
    <row r="46" spans="1:11" s="126" customFormat="1" ht="20.100000000000001" customHeight="1">
      <c r="A46" s="960"/>
      <c r="B46" s="131"/>
      <c r="C46" s="77"/>
      <c r="D46" s="121"/>
      <c r="E46" s="121"/>
      <c r="F46" s="122"/>
      <c r="G46" s="123"/>
      <c r="H46" s="128"/>
      <c r="I46" s="124"/>
      <c r="J46" s="124"/>
      <c r="K46" s="125"/>
    </row>
    <row r="47" spans="1:11" s="126" customFormat="1" ht="20.100000000000001" customHeight="1">
      <c r="A47" s="960"/>
      <c r="B47" s="147" t="s">
        <v>174</v>
      </c>
      <c r="C47" s="118"/>
      <c r="D47" s="148"/>
      <c r="E47" s="160"/>
      <c r="F47" s="149"/>
      <c r="G47" s="150"/>
      <c r="H47" s="154"/>
      <c r="I47" s="151"/>
      <c r="J47" s="151"/>
      <c r="K47" s="152"/>
    </row>
    <row r="48" spans="1:11" s="126" customFormat="1" ht="20.100000000000001" customHeight="1">
      <c r="A48" s="960"/>
      <c r="B48" s="138" t="s">
        <v>157</v>
      </c>
      <c r="C48" s="75"/>
      <c r="D48" s="121" t="s">
        <v>153</v>
      </c>
      <c r="E48" s="121">
        <v>3</v>
      </c>
      <c r="F48" s="123"/>
      <c r="G48" s="123"/>
      <c r="H48" s="128" t="e">
        <f>#REF!</f>
        <v>#REF!</v>
      </c>
      <c r="I48" s="129" t="e">
        <f>H48*E48</f>
        <v>#REF!</v>
      </c>
      <c r="J48" s="129" t="e">
        <f>INT((F48*1.2)/1000+(H48*1.2)/1000)*1000</f>
        <v>#REF!</v>
      </c>
      <c r="K48" s="130"/>
    </row>
    <row r="49" spans="1:11" s="126" customFormat="1" ht="20.100000000000001" customHeight="1">
      <c r="A49" s="960"/>
      <c r="B49" s="131" t="s">
        <v>132</v>
      </c>
      <c r="C49" s="77"/>
      <c r="D49" s="121"/>
      <c r="E49" s="121"/>
      <c r="F49" s="123"/>
      <c r="G49" s="123"/>
      <c r="H49" s="122"/>
      <c r="I49" s="124" t="e">
        <f>SUM(I48:I48)</f>
        <v>#REF!</v>
      </c>
      <c r="J49" s="135" t="e">
        <f>E48*J48</f>
        <v>#REF!</v>
      </c>
      <c r="K49" s="125"/>
    </row>
    <row r="50" spans="1:11" s="126" customFormat="1" ht="20.100000000000001" customHeight="1">
      <c r="A50" s="960"/>
      <c r="B50" s="120"/>
      <c r="C50" s="78"/>
      <c r="D50" s="133"/>
      <c r="E50" s="121"/>
      <c r="F50" s="134"/>
      <c r="G50" s="140"/>
      <c r="H50" s="128"/>
      <c r="I50" s="135"/>
      <c r="J50" s="135"/>
      <c r="K50" s="125"/>
    </row>
    <row r="51" spans="1:11" s="126" customFormat="1" ht="20.100000000000001" customHeight="1">
      <c r="A51" s="961"/>
      <c r="B51" s="141" t="s">
        <v>133</v>
      </c>
      <c r="C51" s="79"/>
      <c r="D51" s="143"/>
      <c r="E51" s="143"/>
      <c r="F51" s="144"/>
      <c r="G51" s="145">
        <f>INT(G20+G37+G41+G45+G49)</f>
        <v>66950000</v>
      </c>
      <c r="H51" s="144"/>
      <c r="I51" s="145" t="e">
        <f>INT(I20+I37+I41+I45+I49)</f>
        <v>#REF!</v>
      </c>
      <c r="J51" s="145"/>
      <c r="K51" s="162"/>
    </row>
    <row r="52" spans="1:11" s="126" customFormat="1" ht="20.100000000000001" customHeight="1">
      <c r="A52" s="978" t="s">
        <v>178</v>
      </c>
      <c r="B52" s="147" t="s">
        <v>158</v>
      </c>
      <c r="C52" s="118"/>
      <c r="D52" s="148"/>
      <c r="E52" s="149"/>
      <c r="F52" s="149"/>
      <c r="G52" s="150"/>
      <c r="H52" s="149"/>
      <c r="I52" s="151"/>
      <c r="J52" s="151"/>
      <c r="K52" s="152"/>
    </row>
    <row r="53" spans="1:11" s="126" customFormat="1" ht="20.100000000000001" customHeight="1">
      <c r="A53" s="979"/>
      <c r="B53" s="127" t="e">
        <f>#REF!</f>
        <v>#REF!</v>
      </c>
      <c r="C53" s="75" t="e">
        <f>#REF!</f>
        <v>#REF!</v>
      </c>
      <c r="D53" s="121" t="e">
        <f>#REF!</f>
        <v>#REF!</v>
      </c>
      <c r="E53" s="121">
        <v>2</v>
      </c>
      <c r="F53" s="76">
        <v>3100000</v>
      </c>
      <c r="G53" s="128">
        <f t="shared" ref="G53:G65" si="17">IF(E53*F53&lt;&gt;0, TRUNC(E53*F53, 1), "")</f>
        <v>6200000</v>
      </c>
      <c r="H53" s="128"/>
      <c r="I53" s="129"/>
      <c r="J53" s="129"/>
      <c r="K53" s="130"/>
    </row>
    <row r="54" spans="1:11" s="126" customFormat="1" ht="20.100000000000001" customHeight="1">
      <c r="A54" s="979"/>
      <c r="B54" s="127" t="e">
        <f>#REF!</f>
        <v>#REF!</v>
      </c>
      <c r="C54" s="75" t="e">
        <f>#REF!</f>
        <v>#REF!</v>
      </c>
      <c r="D54" s="121" t="e">
        <f>#REF!</f>
        <v>#REF!</v>
      </c>
      <c r="E54" s="121">
        <v>1</v>
      </c>
      <c r="F54" s="76">
        <v>3100000</v>
      </c>
      <c r="G54" s="128">
        <f t="shared" si="17"/>
        <v>3100000</v>
      </c>
      <c r="H54" s="128"/>
      <c r="I54" s="129"/>
      <c r="J54" s="129"/>
      <c r="K54" s="130"/>
    </row>
    <row r="55" spans="1:11" s="126" customFormat="1" ht="20.100000000000001" customHeight="1">
      <c r="A55" s="979"/>
      <c r="B55" s="127" t="e">
        <f>#REF!</f>
        <v>#REF!</v>
      </c>
      <c r="C55" s="75" t="e">
        <f>#REF!</f>
        <v>#REF!</v>
      </c>
      <c r="D55" s="121" t="e">
        <f>#REF!</f>
        <v>#REF!</v>
      </c>
      <c r="E55" s="121">
        <v>1</v>
      </c>
      <c r="F55" s="76">
        <v>1200000</v>
      </c>
      <c r="G55" s="128">
        <f t="shared" si="17"/>
        <v>1200000</v>
      </c>
      <c r="H55" s="128"/>
      <c r="I55" s="129"/>
      <c r="J55" s="129"/>
      <c r="K55" s="130"/>
    </row>
    <row r="56" spans="1:11" s="126" customFormat="1" ht="20.100000000000001" customHeight="1">
      <c r="A56" s="979"/>
      <c r="B56" s="182" t="e">
        <f>#REF!</f>
        <v>#REF!</v>
      </c>
      <c r="C56" s="75" t="e">
        <f>#REF!</f>
        <v>#REF!</v>
      </c>
      <c r="D56" s="121" t="e">
        <f>#REF!</f>
        <v>#REF!</v>
      </c>
      <c r="E56" s="121">
        <v>1</v>
      </c>
      <c r="F56" s="128">
        <v>32500000</v>
      </c>
      <c r="G56" s="128">
        <f t="shared" si="17"/>
        <v>32500000</v>
      </c>
      <c r="H56" s="128"/>
      <c r="I56" s="129"/>
      <c r="J56" s="129"/>
      <c r="K56" s="125" t="s">
        <v>182</v>
      </c>
    </row>
    <row r="57" spans="1:11" s="126" customFormat="1" ht="20.100000000000001" customHeight="1">
      <c r="A57" s="979"/>
      <c r="B57" s="127" t="e">
        <f>#REF!</f>
        <v>#REF!</v>
      </c>
      <c r="C57" s="75" t="e">
        <f>#REF!</f>
        <v>#REF!</v>
      </c>
      <c r="D57" s="121" t="e">
        <f>#REF!</f>
        <v>#REF!</v>
      </c>
      <c r="E57" s="121">
        <v>1</v>
      </c>
      <c r="F57" s="128">
        <v>1300000</v>
      </c>
      <c r="G57" s="128">
        <f t="shared" si="17"/>
        <v>1300000</v>
      </c>
      <c r="H57" s="128"/>
      <c r="I57" s="129"/>
      <c r="J57" s="129"/>
      <c r="K57" s="130"/>
    </row>
    <row r="58" spans="1:11" s="126" customFormat="1" ht="20.100000000000001" customHeight="1">
      <c r="A58" s="979"/>
      <c r="B58" s="127" t="e">
        <f>#REF!</f>
        <v>#REF!</v>
      </c>
      <c r="C58" s="75" t="e">
        <f>#REF!</f>
        <v>#REF!</v>
      </c>
      <c r="D58" s="121" t="e">
        <f>#REF!</f>
        <v>#REF!</v>
      </c>
      <c r="E58" s="121">
        <v>1</v>
      </c>
      <c r="F58" s="128">
        <v>200000</v>
      </c>
      <c r="G58" s="128">
        <f t="shared" si="17"/>
        <v>200000</v>
      </c>
      <c r="H58" s="128"/>
      <c r="I58" s="129"/>
      <c r="J58" s="129"/>
      <c r="K58" s="130"/>
    </row>
    <row r="59" spans="1:11" s="126" customFormat="1" ht="20.100000000000001" customHeight="1">
      <c r="A59" s="979"/>
      <c r="B59" s="127" t="e">
        <f>#REF!</f>
        <v>#REF!</v>
      </c>
      <c r="C59" s="75" t="e">
        <f>#REF!</f>
        <v>#REF!</v>
      </c>
      <c r="D59" s="121" t="e">
        <f>#REF!</f>
        <v>#REF!</v>
      </c>
      <c r="E59" s="121">
        <v>2</v>
      </c>
      <c r="F59" s="128">
        <v>1200000</v>
      </c>
      <c r="G59" s="128">
        <f t="shared" si="17"/>
        <v>2400000</v>
      </c>
      <c r="H59" s="128"/>
      <c r="I59" s="129"/>
      <c r="J59" s="129"/>
      <c r="K59" s="130"/>
    </row>
    <row r="60" spans="1:11" s="126" customFormat="1" ht="20.100000000000001" customHeight="1">
      <c r="A60" s="979"/>
      <c r="B60" s="127" t="e">
        <f>#REF!</f>
        <v>#REF!</v>
      </c>
      <c r="C60" s="75" t="e">
        <f>#REF!</f>
        <v>#REF!</v>
      </c>
      <c r="D60" s="121" t="e">
        <f>#REF!</f>
        <v>#REF!</v>
      </c>
      <c r="E60" s="121">
        <v>2</v>
      </c>
      <c r="F60" s="128">
        <v>1600000</v>
      </c>
      <c r="G60" s="128">
        <f t="shared" si="17"/>
        <v>3200000</v>
      </c>
      <c r="H60" s="128"/>
      <c r="I60" s="129"/>
      <c r="J60" s="129"/>
      <c r="K60" s="130"/>
    </row>
    <row r="61" spans="1:11" s="126" customFormat="1" ht="20.100000000000001" customHeight="1">
      <c r="A61" s="979"/>
      <c r="B61" s="127" t="e">
        <f>#REF!</f>
        <v>#REF!</v>
      </c>
      <c r="C61" s="75" t="e">
        <f>#REF!</f>
        <v>#REF!</v>
      </c>
      <c r="D61" s="121" t="e">
        <f>#REF!</f>
        <v>#REF!</v>
      </c>
      <c r="E61" s="121">
        <v>1</v>
      </c>
      <c r="F61" s="128">
        <v>1600000</v>
      </c>
      <c r="G61" s="128">
        <f t="shared" si="17"/>
        <v>1600000</v>
      </c>
      <c r="H61" s="128"/>
      <c r="I61" s="129"/>
      <c r="J61" s="129"/>
      <c r="K61" s="130"/>
    </row>
    <row r="62" spans="1:11" s="126" customFormat="1" ht="20.100000000000001" customHeight="1">
      <c r="A62" s="979"/>
      <c r="B62" s="127" t="e">
        <f>#REF!</f>
        <v>#REF!</v>
      </c>
      <c r="C62" s="75" t="e">
        <f>#REF!</f>
        <v>#REF!</v>
      </c>
      <c r="D62" s="121" t="e">
        <f>#REF!</f>
        <v>#REF!</v>
      </c>
      <c r="E62" s="121">
        <v>1</v>
      </c>
      <c r="F62" s="128">
        <v>1700000</v>
      </c>
      <c r="G62" s="128">
        <f t="shared" si="17"/>
        <v>1700000</v>
      </c>
      <c r="H62" s="128"/>
      <c r="I62" s="129"/>
      <c r="J62" s="129"/>
      <c r="K62" s="130"/>
    </row>
    <row r="63" spans="1:11" s="126" customFormat="1">
      <c r="A63" s="979"/>
      <c r="B63" s="127" t="e">
        <f>#REF!</f>
        <v>#REF!</v>
      </c>
      <c r="C63" s="75" t="e">
        <f>#REF!</f>
        <v>#REF!</v>
      </c>
      <c r="D63" s="121" t="e">
        <f>#REF!</f>
        <v>#REF!</v>
      </c>
      <c r="E63" s="121">
        <v>1</v>
      </c>
      <c r="F63" s="128">
        <v>700000</v>
      </c>
      <c r="G63" s="128">
        <f t="shared" si="17"/>
        <v>700000</v>
      </c>
      <c r="H63" s="128"/>
      <c r="I63" s="129"/>
      <c r="J63" s="129"/>
      <c r="K63" s="130"/>
    </row>
    <row r="64" spans="1:11" s="126" customFormat="1" ht="20.100000000000001" customHeight="1">
      <c r="A64" s="979"/>
      <c r="B64" s="127" t="e">
        <f>#REF!</f>
        <v>#REF!</v>
      </c>
      <c r="C64" s="75" t="e">
        <f>#REF!</f>
        <v>#REF!</v>
      </c>
      <c r="D64" s="121" t="e">
        <f>#REF!</f>
        <v>#REF!</v>
      </c>
      <c r="E64" s="121">
        <v>5</v>
      </c>
      <c r="F64" s="128">
        <v>150000</v>
      </c>
      <c r="G64" s="128">
        <f t="shared" ref="G64" si="18">IF(E64*F64&lt;&gt;0, TRUNC(E64*F64, 1), "")</f>
        <v>750000</v>
      </c>
      <c r="H64" s="128"/>
      <c r="I64" s="129"/>
      <c r="J64" s="129"/>
      <c r="K64" s="130"/>
    </row>
    <row r="65" spans="1:11" s="126" customFormat="1" ht="20.100000000000001" customHeight="1">
      <c r="A65" s="979"/>
      <c r="B65" s="127" t="e">
        <f>#REF!</f>
        <v>#REF!</v>
      </c>
      <c r="C65" s="75" t="e">
        <f>#REF!</f>
        <v>#REF!</v>
      </c>
      <c r="D65" s="121" t="e">
        <f>#REF!</f>
        <v>#REF!</v>
      </c>
      <c r="E65" s="121">
        <v>4</v>
      </c>
      <c r="F65" s="128">
        <v>150000</v>
      </c>
      <c r="G65" s="128">
        <f t="shared" si="17"/>
        <v>600000</v>
      </c>
      <c r="H65" s="128"/>
      <c r="I65" s="129"/>
      <c r="J65" s="129"/>
      <c r="K65" s="130"/>
    </row>
    <row r="66" spans="1:11" s="126" customFormat="1" ht="20.100000000000001" customHeight="1">
      <c r="A66" s="979"/>
      <c r="B66" s="132" t="s">
        <v>132</v>
      </c>
      <c r="C66" s="77"/>
      <c r="D66" s="133"/>
      <c r="E66" s="133"/>
      <c r="F66" s="134"/>
      <c r="G66" s="123">
        <f>SUM(G53:G65)</f>
        <v>55450000</v>
      </c>
      <c r="H66" s="122"/>
      <c r="I66" s="123"/>
      <c r="J66" s="135">
        <f>INT((G66+I66)*1.2/1000)*1000</f>
        <v>66540000</v>
      </c>
      <c r="K66" s="125"/>
    </row>
    <row r="67" spans="1:11" s="126" customFormat="1" ht="20.100000000000001" customHeight="1">
      <c r="A67" s="979"/>
      <c r="B67" s="132"/>
      <c r="C67" s="77"/>
      <c r="D67" s="133"/>
      <c r="E67" s="133"/>
      <c r="F67" s="134"/>
      <c r="G67" s="123"/>
      <c r="H67" s="122"/>
      <c r="I67" s="124"/>
      <c r="J67" s="124"/>
      <c r="K67" s="125"/>
    </row>
    <row r="68" spans="1:11" s="126" customFormat="1" ht="20.100000000000001" customHeight="1">
      <c r="A68" s="979"/>
      <c r="B68" s="155" t="s">
        <v>171</v>
      </c>
      <c r="C68" s="117"/>
      <c r="D68" s="148"/>
      <c r="E68" s="148"/>
      <c r="F68" s="156"/>
      <c r="G68" s="150"/>
      <c r="H68" s="149"/>
      <c r="I68" s="151"/>
      <c r="J68" s="151"/>
      <c r="K68" s="152"/>
    </row>
    <row r="69" spans="1:11" s="126" customFormat="1" ht="20.100000000000001" customHeight="1">
      <c r="A69" s="979"/>
      <c r="B69" s="127" t="e">
        <f>#REF!</f>
        <v>#REF!</v>
      </c>
      <c r="C69" s="75" t="e">
        <f>#REF!</f>
        <v>#REF!</v>
      </c>
      <c r="D69" s="121" t="e">
        <f>#REF!</f>
        <v>#REF!</v>
      </c>
      <c r="E69" s="121">
        <f>E53</f>
        <v>2</v>
      </c>
      <c r="F69" s="134"/>
      <c r="G69" s="123"/>
      <c r="H69" s="128" t="e">
        <f>#REF!</f>
        <v>#REF!</v>
      </c>
      <c r="I69" s="129" t="e">
        <f t="shared" ref="I69:I81" si="19">H69*E69</f>
        <v>#REF!</v>
      </c>
      <c r="J69" s="129"/>
      <c r="K69" s="125"/>
    </row>
    <row r="70" spans="1:11" s="126" customFormat="1" ht="20.100000000000001" customHeight="1">
      <c r="A70" s="979"/>
      <c r="B70" s="127" t="e">
        <f>#REF!</f>
        <v>#REF!</v>
      </c>
      <c r="C70" s="75" t="e">
        <f>#REF!</f>
        <v>#REF!</v>
      </c>
      <c r="D70" s="121" t="e">
        <f>#REF!</f>
        <v>#REF!</v>
      </c>
      <c r="E70" s="121">
        <f>E54</f>
        <v>1</v>
      </c>
      <c r="F70" s="134"/>
      <c r="G70" s="123"/>
      <c r="H70" s="128" t="e">
        <f>#REF!</f>
        <v>#REF!</v>
      </c>
      <c r="I70" s="129" t="e">
        <f t="shared" si="19"/>
        <v>#REF!</v>
      </c>
      <c r="J70" s="129"/>
      <c r="K70" s="125"/>
    </row>
    <row r="71" spans="1:11" s="126" customFormat="1" ht="20.100000000000001" customHeight="1">
      <c r="A71" s="979"/>
      <c r="B71" s="127" t="e">
        <f>#REF!</f>
        <v>#REF!</v>
      </c>
      <c r="C71" s="75" t="e">
        <f>#REF!</f>
        <v>#REF!</v>
      </c>
      <c r="D71" s="121" t="e">
        <f>#REF!</f>
        <v>#REF!</v>
      </c>
      <c r="E71" s="121">
        <f>E55</f>
        <v>1</v>
      </c>
      <c r="F71" s="134"/>
      <c r="G71" s="123"/>
      <c r="H71" s="128" t="e">
        <f>#REF!</f>
        <v>#REF!</v>
      </c>
      <c r="I71" s="129" t="e">
        <f t="shared" si="19"/>
        <v>#REF!</v>
      </c>
      <c r="J71" s="129"/>
      <c r="K71" s="125"/>
    </row>
    <row r="72" spans="1:11" s="126" customFormat="1" ht="20.100000000000001" customHeight="1">
      <c r="A72" s="979"/>
      <c r="B72" s="182" t="e">
        <f>#REF!</f>
        <v>#REF!</v>
      </c>
      <c r="C72" s="75" t="e">
        <f>#REF!</f>
        <v>#REF!</v>
      </c>
      <c r="D72" s="121" t="e">
        <f>#REF!</f>
        <v>#REF!</v>
      </c>
      <c r="E72" s="121">
        <f>E56</f>
        <v>1</v>
      </c>
      <c r="F72" s="134"/>
      <c r="G72" s="123"/>
      <c r="H72" s="128" t="e">
        <f>#REF!</f>
        <v>#REF!</v>
      </c>
      <c r="I72" s="129" t="e">
        <f t="shared" si="19"/>
        <v>#REF!</v>
      </c>
      <c r="J72" s="129"/>
      <c r="K72" s="125"/>
    </row>
    <row r="73" spans="1:11" s="126" customFormat="1" ht="20.100000000000001" customHeight="1">
      <c r="A73" s="979"/>
      <c r="B73" s="127" t="e">
        <f>#REF!</f>
        <v>#REF!</v>
      </c>
      <c r="C73" s="75" t="e">
        <f>#REF!</f>
        <v>#REF!</v>
      </c>
      <c r="D73" s="121" t="e">
        <f>#REF!</f>
        <v>#REF!</v>
      </c>
      <c r="E73" s="121">
        <f t="shared" ref="E73:E81" si="20">E57</f>
        <v>1</v>
      </c>
      <c r="F73" s="134"/>
      <c r="G73" s="123"/>
      <c r="H73" s="128" t="e">
        <f>#REF!</f>
        <v>#REF!</v>
      </c>
      <c r="I73" s="129" t="e">
        <f t="shared" si="19"/>
        <v>#REF!</v>
      </c>
      <c r="J73" s="129"/>
      <c r="K73" s="125"/>
    </row>
    <row r="74" spans="1:11" s="126" customFormat="1" ht="20.100000000000001" customHeight="1">
      <c r="A74" s="979"/>
      <c r="B74" s="127" t="e">
        <f>#REF!</f>
        <v>#REF!</v>
      </c>
      <c r="C74" s="75" t="e">
        <f>#REF!</f>
        <v>#REF!</v>
      </c>
      <c r="D74" s="121" t="e">
        <f>#REF!</f>
        <v>#REF!</v>
      </c>
      <c r="E74" s="121">
        <f t="shared" si="20"/>
        <v>1</v>
      </c>
      <c r="F74" s="134"/>
      <c r="G74" s="123"/>
      <c r="H74" s="128" t="e">
        <f>#REF!</f>
        <v>#REF!</v>
      </c>
      <c r="I74" s="129" t="e">
        <f t="shared" si="19"/>
        <v>#REF!</v>
      </c>
      <c r="J74" s="129"/>
      <c r="K74" s="125"/>
    </row>
    <row r="75" spans="1:11" s="126" customFormat="1" ht="20.100000000000001" customHeight="1">
      <c r="A75" s="979"/>
      <c r="B75" s="127" t="e">
        <f>#REF!</f>
        <v>#REF!</v>
      </c>
      <c r="C75" s="75" t="e">
        <f>#REF!</f>
        <v>#REF!</v>
      </c>
      <c r="D75" s="121" t="e">
        <f>#REF!</f>
        <v>#REF!</v>
      </c>
      <c r="E75" s="121">
        <f t="shared" si="20"/>
        <v>2</v>
      </c>
      <c r="F75" s="134"/>
      <c r="G75" s="123"/>
      <c r="H75" s="128" t="e">
        <f>#REF!</f>
        <v>#REF!</v>
      </c>
      <c r="I75" s="129" t="e">
        <f t="shared" si="19"/>
        <v>#REF!</v>
      </c>
      <c r="J75" s="129"/>
      <c r="K75" s="125"/>
    </row>
    <row r="76" spans="1:11" s="126" customFormat="1" ht="20.100000000000001" customHeight="1">
      <c r="A76" s="979"/>
      <c r="B76" s="127" t="e">
        <f>#REF!</f>
        <v>#REF!</v>
      </c>
      <c r="C76" s="75" t="e">
        <f>#REF!</f>
        <v>#REF!</v>
      </c>
      <c r="D76" s="121" t="e">
        <f>#REF!</f>
        <v>#REF!</v>
      </c>
      <c r="E76" s="121">
        <f t="shared" si="20"/>
        <v>2</v>
      </c>
      <c r="F76" s="134"/>
      <c r="G76" s="123"/>
      <c r="H76" s="128" t="e">
        <f>#REF!</f>
        <v>#REF!</v>
      </c>
      <c r="I76" s="129" t="e">
        <f t="shared" si="19"/>
        <v>#REF!</v>
      </c>
      <c r="J76" s="129"/>
      <c r="K76" s="125"/>
    </row>
    <row r="77" spans="1:11" s="126" customFormat="1" ht="20.100000000000001" customHeight="1">
      <c r="A77" s="979"/>
      <c r="B77" s="127" t="e">
        <f>#REF!</f>
        <v>#REF!</v>
      </c>
      <c r="C77" s="75" t="e">
        <f>#REF!</f>
        <v>#REF!</v>
      </c>
      <c r="D77" s="121" t="e">
        <f>#REF!</f>
        <v>#REF!</v>
      </c>
      <c r="E77" s="121">
        <f t="shared" si="20"/>
        <v>1</v>
      </c>
      <c r="F77" s="134"/>
      <c r="G77" s="123"/>
      <c r="H77" s="128" t="e">
        <f>#REF!</f>
        <v>#REF!</v>
      </c>
      <c r="I77" s="129" t="e">
        <f t="shared" si="19"/>
        <v>#REF!</v>
      </c>
      <c r="J77" s="129"/>
      <c r="K77" s="125"/>
    </row>
    <row r="78" spans="1:11" s="126" customFormat="1" ht="20.100000000000001" customHeight="1">
      <c r="A78" s="979"/>
      <c r="B78" s="127" t="e">
        <f>#REF!</f>
        <v>#REF!</v>
      </c>
      <c r="C78" s="75" t="e">
        <f>#REF!</f>
        <v>#REF!</v>
      </c>
      <c r="D78" s="121" t="e">
        <f>#REF!</f>
        <v>#REF!</v>
      </c>
      <c r="E78" s="121">
        <f t="shared" si="20"/>
        <v>1</v>
      </c>
      <c r="F78" s="134"/>
      <c r="G78" s="123"/>
      <c r="H78" s="128" t="e">
        <f>#REF!</f>
        <v>#REF!</v>
      </c>
      <c r="I78" s="129" t="e">
        <f t="shared" si="19"/>
        <v>#REF!</v>
      </c>
      <c r="J78" s="129"/>
      <c r="K78" s="125"/>
    </row>
    <row r="79" spans="1:11" s="126" customFormat="1">
      <c r="A79" s="979"/>
      <c r="B79" s="127" t="e">
        <f>#REF!</f>
        <v>#REF!</v>
      </c>
      <c r="C79" s="75" t="e">
        <f>#REF!</f>
        <v>#REF!</v>
      </c>
      <c r="D79" s="121" t="e">
        <f>#REF!</f>
        <v>#REF!</v>
      </c>
      <c r="E79" s="121">
        <f t="shared" si="20"/>
        <v>1</v>
      </c>
      <c r="F79" s="134"/>
      <c r="G79" s="123"/>
      <c r="H79" s="128" t="e">
        <f>#REF!</f>
        <v>#REF!</v>
      </c>
      <c r="I79" s="129" t="e">
        <f t="shared" si="19"/>
        <v>#REF!</v>
      </c>
      <c r="J79" s="129"/>
      <c r="K79" s="125"/>
    </row>
    <row r="80" spans="1:11" s="126" customFormat="1" ht="20.100000000000001" customHeight="1">
      <c r="A80" s="979"/>
      <c r="B80" s="127" t="e">
        <f>#REF!</f>
        <v>#REF!</v>
      </c>
      <c r="C80" s="75" t="e">
        <f>#REF!</f>
        <v>#REF!</v>
      </c>
      <c r="D80" s="121" t="e">
        <f>#REF!</f>
        <v>#REF!</v>
      </c>
      <c r="E80" s="121">
        <f t="shared" si="20"/>
        <v>5</v>
      </c>
      <c r="F80" s="134"/>
      <c r="G80" s="123"/>
      <c r="H80" s="128" t="e">
        <f>#REF!</f>
        <v>#REF!</v>
      </c>
      <c r="I80" s="129" t="e">
        <f t="shared" si="19"/>
        <v>#REF!</v>
      </c>
      <c r="J80" s="129"/>
      <c r="K80" s="125"/>
    </row>
    <row r="81" spans="1:11" s="126" customFormat="1" ht="20.100000000000001" customHeight="1">
      <c r="A81" s="979"/>
      <c r="B81" s="127" t="e">
        <f>#REF!</f>
        <v>#REF!</v>
      </c>
      <c r="C81" s="75" t="e">
        <f>#REF!</f>
        <v>#REF!</v>
      </c>
      <c r="D81" s="121" t="e">
        <f>#REF!</f>
        <v>#REF!</v>
      </c>
      <c r="E81" s="121">
        <f t="shared" si="20"/>
        <v>4</v>
      </c>
      <c r="F81" s="134"/>
      <c r="G81" s="123"/>
      <c r="H81" s="128" t="e">
        <f>#REF!</f>
        <v>#REF!</v>
      </c>
      <c r="I81" s="129" t="e">
        <f t="shared" si="19"/>
        <v>#REF!</v>
      </c>
      <c r="J81" s="129"/>
      <c r="K81" s="125"/>
    </row>
    <row r="82" spans="1:11" s="126" customFormat="1" ht="20.100000000000001" customHeight="1">
      <c r="A82" s="979"/>
      <c r="B82" s="132" t="s">
        <v>132</v>
      </c>
      <c r="C82" s="72"/>
      <c r="D82" s="121"/>
      <c r="E82" s="121"/>
      <c r="F82" s="134"/>
      <c r="G82" s="123"/>
      <c r="H82" s="122"/>
      <c r="I82" s="129" t="e">
        <f>SUM(I69:I81)</f>
        <v>#REF!</v>
      </c>
      <c r="J82" s="135" t="e">
        <f>INT((G82+I82)*1.2/1000)*1000</f>
        <v>#REF!</v>
      </c>
      <c r="K82" s="125"/>
    </row>
    <row r="83" spans="1:11" s="126" customFormat="1" ht="20.100000000000001" customHeight="1">
      <c r="A83" s="979"/>
      <c r="B83" s="132"/>
      <c r="C83" s="77"/>
      <c r="D83" s="133"/>
      <c r="E83" s="133"/>
      <c r="F83" s="134"/>
      <c r="G83" s="123"/>
      <c r="H83" s="122"/>
      <c r="I83" s="124"/>
      <c r="J83" s="124"/>
      <c r="K83" s="125"/>
    </row>
    <row r="84" spans="1:11" s="126" customFormat="1" ht="20.100000000000001" customHeight="1">
      <c r="A84" s="979"/>
      <c r="B84" s="158" t="s">
        <v>172</v>
      </c>
      <c r="C84" s="118"/>
      <c r="D84" s="148"/>
      <c r="E84" s="148"/>
      <c r="F84" s="149"/>
      <c r="G84" s="150"/>
      <c r="H84" s="149"/>
      <c r="I84" s="151"/>
      <c r="J84" s="151"/>
      <c r="K84" s="152"/>
    </row>
    <row r="85" spans="1:11" s="126" customFormat="1" ht="20.100000000000001" customHeight="1">
      <c r="A85" s="979"/>
      <c r="B85" s="127" t="e">
        <f>#REF!</f>
        <v>#REF!</v>
      </c>
      <c r="C85" s="75" t="e">
        <f>#REF!</f>
        <v>#REF!</v>
      </c>
      <c r="D85" s="121" t="e">
        <f>#REF!</f>
        <v>#REF!</v>
      </c>
      <c r="E85" s="73">
        <v>5</v>
      </c>
      <c r="F85" s="128">
        <v>800000</v>
      </c>
      <c r="G85" s="128">
        <f t="shared" ref="G85" si="21">IF(E85*F85&lt;&gt;0, TRUNC(E85*F85, 1), "")</f>
        <v>4000000</v>
      </c>
      <c r="H85" s="128"/>
      <c r="I85" s="129"/>
      <c r="J85" s="129">
        <f>INT((F85*1.2)/1000+(H85*1.2)/1000)*1000</f>
        <v>960000</v>
      </c>
      <c r="K85" s="130"/>
    </row>
    <row r="86" spans="1:11" s="126" customFormat="1" ht="20.100000000000001" customHeight="1">
      <c r="A86" s="979"/>
      <c r="B86" s="132" t="s">
        <v>132</v>
      </c>
      <c r="C86" s="77"/>
      <c r="D86" s="121"/>
      <c r="E86" s="121"/>
      <c r="F86" s="122"/>
      <c r="G86" s="123">
        <f>SUM(G85:G85)</f>
        <v>4000000</v>
      </c>
      <c r="H86" s="128"/>
      <c r="I86" s="124"/>
      <c r="J86" s="135">
        <f>E85*J85</f>
        <v>4800000</v>
      </c>
      <c r="K86" s="125"/>
    </row>
    <row r="87" spans="1:11" s="126" customFormat="1" ht="20.100000000000001" customHeight="1">
      <c r="A87" s="979"/>
      <c r="B87" s="139"/>
      <c r="C87" s="78"/>
      <c r="D87" s="133"/>
      <c r="E87" s="121"/>
      <c r="F87" s="134"/>
      <c r="G87" s="140"/>
      <c r="H87" s="128"/>
      <c r="I87" s="135"/>
      <c r="J87" s="135"/>
      <c r="K87" s="125"/>
    </row>
    <row r="88" spans="1:11" s="126" customFormat="1" ht="20.100000000000001" customHeight="1">
      <c r="A88" s="979"/>
      <c r="B88" s="155" t="s">
        <v>173</v>
      </c>
      <c r="C88" s="117"/>
      <c r="D88" s="148"/>
      <c r="E88" s="148"/>
      <c r="F88" s="149"/>
      <c r="G88" s="150"/>
      <c r="H88" s="154"/>
      <c r="I88" s="151"/>
      <c r="J88" s="151"/>
      <c r="K88" s="152"/>
    </row>
    <row r="89" spans="1:11" s="126" customFormat="1" ht="20.100000000000001" customHeight="1">
      <c r="A89" s="979"/>
      <c r="B89" s="127" t="e">
        <f>#REF!</f>
        <v>#REF!</v>
      </c>
      <c r="C89" s="75" t="e">
        <f>#REF!</f>
        <v>#REF!</v>
      </c>
      <c r="D89" s="121" t="e">
        <f>#REF!</f>
        <v>#REF!</v>
      </c>
      <c r="E89" s="121">
        <f>E85</f>
        <v>5</v>
      </c>
      <c r="F89" s="122"/>
      <c r="G89" s="123"/>
      <c r="H89" s="128" t="e">
        <f>#REF!</f>
        <v>#REF!</v>
      </c>
      <c r="I89" s="129" t="e">
        <f t="shared" ref="I89" si="22">H89*E89</f>
        <v>#REF!</v>
      </c>
      <c r="J89" s="129" t="e">
        <f>INT((F89*1.2)/1000+(H89*1.2)/1000)*1000</f>
        <v>#REF!</v>
      </c>
      <c r="K89" s="125"/>
    </row>
    <row r="90" spans="1:11" s="126" customFormat="1" ht="20.100000000000001" customHeight="1">
      <c r="A90" s="979"/>
      <c r="B90" s="132" t="s">
        <v>132</v>
      </c>
      <c r="C90" s="72"/>
      <c r="D90" s="121"/>
      <c r="E90" s="121"/>
      <c r="F90" s="122"/>
      <c r="G90" s="123"/>
      <c r="H90" s="128"/>
      <c r="I90" s="129" t="e">
        <f>SUM(I89:I89)</f>
        <v>#REF!</v>
      </c>
      <c r="J90" s="135" t="e">
        <f>E89*J89</f>
        <v>#REF!</v>
      </c>
      <c r="K90" s="125"/>
    </row>
    <row r="91" spans="1:11" s="126" customFormat="1" ht="20.100000000000001" customHeight="1">
      <c r="A91" s="979"/>
      <c r="B91" s="139"/>
      <c r="C91" s="78"/>
      <c r="D91" s="133"/>
      <c r="E91" s="121"/>
      <c r="F91" s="134"/>
      <c r="G91" s="140"/>
      <c r="H91" s="128"/>
      <c r="I91" s="135"/>
      <c r="J91" s="135"/>
      <c r="K91" s="125"/>
    </row>
    <row r="92" spans="1:11" s="126" customFormat="1" ht="20.100000000000001" customHeight="1">
      <c r="A92" s="979"/>
      <c r="B92" s="158" t="s">
        <v>174</v>
      </c>
      <c r="C92" s="118"/>
      <c r="D92" s="148"/>
      <c r="E92" s="161"/>
      <c r="F92" s="149"/>
      <c r="G92" s="150"/>
      <c r="H92" s="154"/>
      <c r="I92" s="151"/>
      <c r="J92" s="151"/>
      <c r="K92" s="152"/>
    </row>
    <row r="93" spans="1:11" s="126" customFormat="1" ht="20.100000000000001" customHeight="1">
      <c r="A93" s="979"/>
      <c r="B93" s="127" t="s">
        <v>157</v>
      </c>
      <c r="C93" s="75"/>
      <c r="D93" s="121" t="s">
        <v>153</v>
      </c>
      <c r="E93" s="121">
        <v>3</v>
      </c>
      <c r="F93" s="123"/>
      <c r="G93" s="123"/>
      <c r="H93" s="128" t="e">
        <f>#REF!</f>
        <v>#REF!</v>
      </c>
      <c r="I93" s="129" t="e">
        <f>H93*E93</f>
        <v>#REF!</v>
      </c>
      <c r="J93" s="129" t="e">
        <f>INT((F93*1.2)/1000+(H93*1.2)/1000)*1000</f>
        <v>#REF!</v>
      </c>
      <c r="K93" s="130"/>
    </row>
    <row r="94" spans="1:11" s="126" customFormat="1" ht="20.100000000000001" customHeight="1">
      <c r="A94" s="979"/>
      <c r="B94" s="132" t="s">
        <v>132</v>
      </c>
      <c r="C94" s="77"/>
      <c r="D94" s="121"/>
      <c r="E94" s="121"/>
      <c r="F94" s="123"/>
      <c r="G94" s="157"/>
      <c r="H94" s="128"/>
      <c r="I94" s="124" t="e">
        <f>SUM(I93:I93)</f>
        <v>#REF!</v>
      </c>
      <c r="J94" s="135" t="e">
        <f>E93*J93</f>
        <v>#REF!</v>
      </c>
      <c r="K94" s="125"/>
    </row>
    <row r="95" spans="1:11" s="126" customFormat="1" ht="20.100000000000001" customHeight="1">
      <c r="A95" s="979"/>
      <c r="B95" s="132"/>
      <c r="C95" s="77"/>
      <c r="D95" s="121"/>
      <c r="E95" s="121"/>
      <c r="F95" s="123"/>
      <c r="G95" s="157"/>
      <c r="H95" s="128"/>
      <c r="I95" s="124"/>
      <c r="J95" s="124"/>
      <c r="K95" s="125"/>
    </row>
    <row r="96" spans="1:11" s="126" customFormat="1" ht="20.100000000000001" customHeight="1">
      <c r="A96" s="980"/>
      <c r="B96" s="168" t="s">
        <v>133</v>
      </c>
      <c r="C96" s="79"/>
      <c r="D96" s="143"/>
      <c r="E96" s="143"/>
      <c r="F96" s="144"/>
      <c r="G96" s="145">
        <f>INT(G66+G82+G86+G90+G94)</f>
        <v>59450000</v>
      </c>
      <c r="H96" s="144"/>
      <c r="I96" s="145" t="e">
        <f>INT(I66+I82+I86+I90+I94)</f>
        <v>#REF!</v>
      </c>
      <c r="J96" s="145"/>
      <c r="K96" s="146"/>
    </row>
    <row r="97" spans="1:11" s="126" customFormat="1" ht="20.100000000000001" customHeight="1">
      <c r="A97" s="959" t="s">
        <v>179</v>
      </c>
      <c r="B97" s="147" t="s">
        <v>158</v>
      </c>
      <c r="C97" s="117" t="s">
        <v>184</v>
      </c>
      <c r="D97" s="148"/>
      <c r="E97" s="149"/>
      <c r="F97" s="149"/>
      <c r="G97" s="150"/>
      <c r="H97" s="149"/>
      <c r="I97" s="151"/>
      <c r="J97" s="151"/>
      <c r="K97" s="152"/>
    </row>
    <row r="98" spans="1:11" s="126" customFormat="1" ht="20.100000000000001" customHeight="1">
      <c r="A98" s="960"/>
      <c r="B98" s="127" t="e">
        <f>#REF!</f>
        <v>#REF!</v>
      </c>
      <c r="C98" s="75" t="e">
        <f>#REF!</f>
        <v>#REF!</v>
      </c>
      <c r="D98" s="121" t="e">
        <f>#REF!</f>
        <v>#REF!</v>
      </c>
      <c r="E98" s="121">
        <v>2</v>
      </c>
      <c r="F98" s="128">
        <v>0</v>
      </c>
      <c r="G98" s="128" t="str">
        <f t="shared" ref="G98:G106" si="23">IF(E98*F98&lt;&gt;0, TRUNC(E98*F98, 1), "")</f>
        <v/>
      </c>
      <c r="H98" s="128"/>
      <c r="I98" s="129"/>
      <c r="J98" s="129"/>
      <c r="K98" s="125" t="s">
        <v>181</v>
      </c>
    </row>
    <row r="99" spans="1:11" s="126" customFormat="1" ht="20.100000000000001" customHeight="1">
      <c r="A99" s="960"/>
      <c r="B99" s="127" t="e">
        <f>#REF!</f>
        <v>#REF!</v>
      </c>
      <c r="C99" s="75" t="e">
        <f>#REF!</f>
        <v>#REF!</v>
      </c>
      <c r="D99" s="121" t="e">
        <f>#REF!</f>
        <v>#REF!</v>
      </c>
      <c r="E99" s="121">
        <v>1</v>
      </c>
      <c r="F99" s="128">
        <v>620000</v>
      </c>
      <c r="G99" s="128">
        <f t="shared" si="23"/>
        <v>620000</v>
      </c>
      <c r="H99" s="128"/>
      <c r="I99" s="129"/>
      <c r="J99" s="129"/>
      <c r="K99" s="130"/>
    </row>
    <row r="100" spans="1:11" s="126" customFormat="1" ht="20.100000000000001" customHeight="1">
      <c r="A100" s="960"/>
      <c r="B100" s="182" t="e">
        <f>#REF!</f>
        <v>#REF!</v>
      </c>
      <c r="C100" s="75" t="e">
        <f>#REF!</f>
        <v>#REF!</v>
      </c>
      <c r="D100" s="121" t="e">
        <f>#REF!</f>
        <v>#REF!</v>
      </c>
      <c r="E100" s="121">
        <v>1</v>
      </c>
      <c r="F100" s="128">
        <v>31200000</v>
      </c>
      <c r="G100" s="128">
        <f t="shared" si="23"/>
        <v>31200000</v>
      </c>
      <c r="H100" s="128"/>
      <c r="I100" s="129"/>
      <c r="J100" s="129"/>
      <c r="K100" s="125" t="s">
        <v>183</v>
      </c>
    </row>
    <row r="101" spans="1:11" s="126" customFormat="1" ht="20.100000000000001" customHeight="1">
      <c r="A101" s="960"/>
      <c r="B101" s="127" t="e">
        <f>#REF!</f>
        <v>#REF!</v>
      </c>
      <c r="C101" s="75" t="e">
        <f>#REF!</f>
        <v>#REF!</v>
      </c>
      <c r="D101" s="121" t="e">
        <f>#REF!</f>
        <v>#REF!</v>
      </c>
      <c r="E101" s="121">
        <v>1</v>
      </c>
      <c r="F101" s="128">
        <v>1300000</v>
      </c>
      <c r="G101" s="128">
        <f t="shared" si="23"/>
        <v>1300000</v>
      </c>
      <c r="H101" s="128"/>
      <c r="I101" s="129"/>
      <c r="J101" s="129"/>
      <c r="K101" s="130"/>
    </row>
    <row r="102" spans="1:11" s="126" customFormat="1" ht="20.100000000000001" customHeight="1">
      <c r="A102" s="960"/>
      <c r="B102" s="127" t="e">
        <f>#REF!</f>
        <v>#REF!</v>
      </c>
      <c r="C102" s="75" t="e">
        <f>#REF!</f>
        <v>#REF!</v>
      </c>
      <c r="D102" s="121" t="e">
        <f>#REF!</f>
        <v>#REF!</v>
      </c>
      <c r="E102" s="121">
        <v>1</v>
      </c>
      <c r="F102" s="128">
        <v>200000</v>
      </c>
      <c r="G102" s="128">
        <f t="shared" si="23"/>
        <v>200000</v>
      </c>
      <c r="H102" s="128"/>
      <c r="I102" s="129"/>
      <c r="J102" s="129"/>
      <c r="K102" s="130"/>
    </row>
    <row r="103" spans="1:11" s="126" customFormat="1" ht="20.100000000000001" customHeight="1">
      <c r="A103" s="960"/>
      <c r="B103" s="127" t="e">
        <f>#REF!</f>
        <v>#REF!</v>
      </c>
      <c r="C103" s="75" t="e">
        <f>#REF!</f>
        <v>#REF!</v>
      </c>
      <c r="D103" s="121" t="e">
        <f>#REF!</f>
        <v>#REF!</v>
      </c>
      <c r="E103" s="121">
        <v>1</v>
      </c>
      <c r="F103" s="128">
        <v>1600000</v>
      </c>
      <c r="G103" s="128">
        <f t="shared" si="23"/>
        <v>1600000</v>
      </c>
      <c r="H103" s="128"/>
      <c r="I103" s="129"/>
      <c r="J103" s="129"/>
      <c r="K103" s="130"/>
    </row>
    <row r="104" spans="1:11" s="126" customFormat="1" ht="20.100000000000001" customHeight="1">
      <c r="A104" s="960"/>
      <c r="B104" s="127" t="e">
        <f>#REF!</f>
        <v>#REF!</v>
      </c>
      <c r="C104" s="75" t="e">
        <f>#REF!</f>
        <v>#REF!</v>
      </c>
      <c r="D104" s="121" t="e">
        <f>#REF!</f>
        <v>#REF!</v>
      </c>
      <c r="E104" s="121">
        <v>1</v>
      </c>
      <c r="F104" s="128">
        <v>1700000</v>
      </c>
      <c r="G104" s="128">
        <f t="shared" si="23"/>
        <v>1700000</v>
      </c>
      <c r="H104" s="128"/>
      <c r="I104" s="129"/>
      <c r="J104" s="129"/>
      <c r="K104" s="130"/>
    </row>
    <row r="105" spans="1:11" s="126" customFormat="1">
      <c r="A105" s="960"/>
      <c r="B105" s="127" t="e">
        <f>#REF!</f>
        <v>#REF!</v>
      </c>
      <c r="C105" s="75" t="e">
        <f>#REF!</f>
        <v>#REF!</v>
      </c>
      <c r="D105" s="121" t="e">
        <f>#REF!</f>
        <v>#REF!</v>
      </c>
      <c r="E105" s="121">
        <v>1</v>
      </c>
      <c r="F105" s="128">
        <v>700000</v>
      </c>
      <c r="G105" s="128">
        <f t="shared" si="23"/>
        <v>700000</v>
      </c>
      <c r="H105" s="128"/>
      <c r="I105" s="129"/>
      <c r="J105" s="129"/>
      <c r="K105" s="130"/>
    </row>
    <row r="106" spans="1:11" s="126" customFormat="1" ht="20.100000000000001" customHeight="1">
      <c r="A106" s="960"/>
      <c r="B106" s="127" t="e">
        <f>#REF!</f>
        <v>#REF!</v>
      </c>
      <c r="C106" s="75" t="e">
        <f>#REF!</f>
        <v>#REF!</v>
      </c>
      <c r="D106" s="121" t="e">
        <f>#REF!</f>
        <v>#REF!</v>
      </c>
      <c r="E106" s="121">
        <v>1</v>
      </c>
      <c r="F106" s="128">
        <v>150000</v>
      </c>
      <c r="G106" s="128">
        <f t="shared" si="23"/>
        <v>150000</v>
      </c>
      <c r="H106" s="128"/>
      <c r="I106" s="129"/>
      <c r="J106" s="129"/>
      <c r="K106" s="130"/>
    </row>
    <row r="107" spans="1:11" s="126" customFormat="1" ht="20.100000000000001" customHeight="1">
      <c r="A107" s="960"/>
      <c r="B107" s="132" t="s">
        <v>132</v>
      </c>
      <c r="C107" s="77"/>
      <c r="D107" s="133"/>
      <c r="E107" s="133"/>
      <c r="F107" s="134"/>
      <c r="G107" s="123">
        <f>SUM(G98:G106)</f>
        <v>37470000</v>
      </c>
      <c r="H107" s="122"/>
      <c r="I107" s="123"/>
      <c r="J107" s="135">
        <f>INT((G107+I107)*1.2/1000)*1000</f>
        <v>44964000</v>
      </c>
      <c r="K107" s="125"/>
    </row>
    <row r="108" spans="1:11" s="126" customFormat="1" ht="20.100000000000001" customHeight="1">
      <c r="A108" s="960"/>
      <c r="B108" s="132"/>
      <c r="C108" s="77"/>
      <c r="D108" s="133"/>
      <c r="E108" s="133"/>
      <c r="F108" s="134"/>
      <c r="G108" s="123"/>
      <c r="H108" s="122"/>
      <c r="I108" s="124"/>
      <c r="J108" s="124"/>
      <c r="K108" s="125"/>
    </row>
    <row r="109" spans="1:11" s="126" customFormat="1" ht="20.100000000000001" customHeight="1">
      <c r="A109" s="960"/>
      <c r="B109" s="155" t="s">
        <v>171</v>
      </c>
      <c r="C109" s="117" t="s">
        <v>184</v>
      </c>
      <c r="D109" s="148"/>
      <c r="E109" s="148"/>
      <c r="F109" s="156"/>
      <c r="G109" s="150"/>
      <c r="H109" s="149"/>
      <c r="I109" s="151"/>
      <c r="J109" s="151"/>
      <c r="K109" s="152"/>
    </row>
    <row r="110" spans="1:11" s="126" customFormat="1" ht="20.100000000000001" customHeight="1">
      <c r="A110" s="960"/>
      <c r="B110" s="127" t="e">
        <f>#REF!</f>
        <v>#REF!</v>
      </c>
      <c r="C110" s="75" t="e">
        <f>#REF!</f>
        <v>#REF!</v>
      </c>
      <c r="D110" s="121" t="e">
        <f>#REF!</f>
        <v>#REF!</v>
      </c>
      <c r="E110" s="121">
        <f>E98</f>
        <v>2</v>
      </c>
      <c r="F110" s="134"/>
      <c r="G110" s="123"/>
      <c r="H110" s="128" t="e">
        <f>#REF!</f>
        <v>#REF!</v>
      </c>
      <c r="I110" s="129" t="e">
        <f t="shared" ref="I110:I118" si="24">H110*E110</f>
        <v>#REF!</v>
      </c>
      <c r="J110" s="129"/>
      <c r="K110" s="125"/>
    </row>
    <row r="111" spans="1:11" s="126" customFormat="1" ht="20.100000000000001" customHeight="1">
      <c r="A111" s="960"/>
      <c r="B111" s="127" t="e">
        <f>#REF!</f>
        <v>#REF!</v>
      </c>
      <c r="C111" s="75" t="e">
        <f>#REF!</f>
        <v>#REF!</v>
      </c>
      <c r="D111" s="121" t="e">
        <f>#REF!</f>
        <v>#REF!</v>
      </c>
      <c r="E111" s="121">
        <f>E99</f>
        <v>1</v>
      </c>
      <c r="F111" s="134"/>
      <c r="G111" s="123"/>
      <c r="H111" s="128" t="e">
        <f>#REF!</f>
        <v>#REF!</v>
      </c>
      <c r="I111" s="129" t="e">
        <f t="shared" si="24"/>
        <v>#REF!</v>
      </c>
      <c r="J111" s="129"/>
      <c r="K111" s="125"/>
    </row>
    <row r="112" spans="1:11" s="126" customFormat="1" ht="20.100000000000001" customHeight="1">
      <c r="A112" s="960"/>
      <c r="B112" s="182" t="e">
        <f>#REF!</f>
        <v>#REF!</v>
      </c>
      <c r="C112" s="75" t="e">
        <f>#REF!</f>
        <v>#REF!</v>
      </c>
      <c r="D112" s="121" t="e">
        <f>#REF!</f>
        <v>#REF!</v>
      </c>
      <c r="E112" s="121">
        <f>E100</f>
        <v>1</v>
      </c>
      <c r="F112" s="134"/>
      <c r="G112" s="123"/>
      <c r="H112" s="128" t="e">
        <f>#REF!</f>
        <v>#REF!</v>
      </c>
      <c r="I112" s="129" t="e">
        <f t="shared" si="24"/>
        <v>#REF!</v>
      </c>
      <c r="J112" s="129"/>
      <c r="K112" s="125"/>
    </row>
    <row r="113" spans="1:11" s="126" customFormat="1" ht="20.100000000000001" customHeight="1">
      <c r="A113" s="960"/>
      <c r="B113" s="127" t="e">
        <f>#REF!</f>
        <v>#REF!</v>
      </c>
      <c r="C113" s="75" t="e">
        <f>#REF!</f>
        <v>#REF!</v>
      </c>
      <c r="D113" s="121" t="e">
        <f>#REF!</f>
        <v>#REF!</v>
      </c>
      <c r="E113" s="121">
        <f t="shared" ref="E113:E118" si="25">E101</f>
        <v>1</v>
      </c>
      <c r="F113" s="128"/>
      <c r="G113" s="128" t="str">
        <f t="shared" ref="G113" si="26">IF(E113*F113&lt;&gt;0, TRUNC(E113*F113, 1), "")</f>
        <v/>
      </c>
      <c r="H113" s="128" t="e">
        <f>#REF!</f>
        <v>#REF!</v>
      </c>
      <c r="I113" s="129" t="e">
        <f t="shared" si="24"/>
        <v>#REF!</v>
      </c>
      <c r="J113" s="129"/>
      <c r="K113" s="125"/>
    </row>
    <row r="114" spans="1:11" s="126" customFormat="1" ht="20.100000000000001" customHeight="1">
      <c r="A114" s="960"/>
      <c r="B114" s="127" t="e">
        <f>#REF!</f>
        <v>#REF!</v>
      </c>
      <c r="C114" s="75" t="e">
        <f>#REF!</f>
        <v>#REF!</v>
      </c>
      <c r="D114" s="121" t="e">
        <f>#REF!</f>
        <v>#REF!</v>
      </c>
      <c r="E114" s="121">
        <f t="shared" si="25"/>
        <v>1</v>
      </c>
      <c r="F114" s="134"/>
      <c r="G114" s="123"/>
      <c r="H114" s="128" t="e">
        <f>#REF!</f>
        <v>#REF!</v>
      </c>
      <c r="I114" s="129" t="e">
        <f t="shared" si="24"/>
        <v>#REF!</v>
      </c>
      <c r="J114" s="129"/>
      <c r="K114" s="125"/>
    </row>
    <row r="115" spans="1:11" s="126" customFormat="1" ht="20.100000000000001" customHeight="1">
      <c r="A115" s="960"/>
      <c r="B115" s="127" t="e">
        <f>#REF!</f>
        <v>#REF!</v>
      </c>
      <c r="C115" s="75" t="e">
        <f>#REF!</f>
        <v>#REF!</v>
      </c>
      <c r="D115" s="121" t="e">
        <f>#REF!</f>
        <v>#REF!</v>
      </c>
      <c r="E115" s="121">
        <f t="shared" si="25"/>
        <v>1</v>
      </c>
      <c r="F115" s="134"/>
      <c r="G115" s="123"/>
      <c r="H115" s="128" t="e">
        <f>#REF!</f>
        <v>#REF!</v>
      </c>
      <c r="I115" s="129" t="e">
        <f t="shared" si="24"/>
        <v>#REF!</v>
      </c>
      <c r="J115" s="129"/>
      <c r="K115" s="125"/>
    </row>
    <row r="116" spans="1:11" s="126" customFormat="1" ht="20.100000000000001" customHeight="1">
      <c r="A116" s="960"/>
      <c r="B116" s="127" t="e">
        <f>#REF!</f>
        <v>#REF!</v>
      </c>
      <c r="C116" s="75" t="e">
        <f>#REF!</f>
        <v>#REF!</v>
      </c>
      <c r="D116" s="121" t="e">
        <f>#REF!</f>
        <v>#REF!</v>
      </c>
      <c r="E116" s="121">
        <f t="shared" si="25"/>
        <v>1</v>
      </c>
      <c r="F116" s="134"/>
      <c r="G116" s="123"/>
      <c r="H116" s="128" t="e">
        <f>#REF!</f>
        <v>#REF!</v>
      </c>
      <c r="I116" s="129" t="e">
        <f t="shared" si="24"/>
        <v>#REF!</v>
      </c>
      <c r="J116" s="129"/>
      <c r="K116" s="125"/>
    </row>
    <row r="117" spans="1:11" s="126" customFormat="1">
      <c r="A117" s="960"/>
      <c r="B117" s="127" t="e">
        <f>#REF!</f>
        <v>#REF!</v>
      </c>
      <c r="C117" s="75" t="e">
        <f>#REF!</f>
        <v>#REF!</v>
      </c>
      <c r="D117" s="121" t="e">
        <f>#REF!</f>
        <v>#REF!</v>
      </c>
      <c r="E117" s="121">
        <f t="shared" si="25"/>
        <v>1</v>
      </c>
      <c r="F117" s="134"/>
      <c r="G117" s="123"/>
      <c r="H117" s="128" t="e">
        <f>#REF!</f>
        <v>#REF!</v>
      </c>
      <c r="I117" s="129" t="e">
        <f t="shared" si="24"/>
        <v>#REF!</v>
      </c>
      <c r="J117" s="129"/>
      <c r="K117" s="125"/>
    </row>
    <row r="118" spans="1:11" s="126" customFormat="1" ht="20.100000000000001" customHeight="1">
      <c r="A118" s="960"/>
      <c r="B118" s="127" t="e">
        <f>#REF!</f>
        <v>#REF!</v>
      </c>
      <c r="C118" s="75" t="e">
        <f>#REF!</f>
        <v>#REF!</v>
      </c>
      <c r="D118" s="121" t="e">
        <f>#REF!</f>
        <v>#REF!</v>
      </c>
      <c r="E118" s="121">
        <f t="shared" si="25"/>
        <v>1</v>
      </c>
      <c r="F118" s="134"/>
      <c r="G118" s="123"/>
      <c r="H118" s="128" t="e">
        <f>#REF!</f>
        <v>#REF!</v>
      </c>
      <c r="I118" s="129" t="e">
        <f t="shared" si="24"/>
        <v>#REF!</v>
      </c>
      <c r="J118" s="129"/>
      <c r="K118" s="125"/>
    </row>
    <row r="119" spans="1:11" s="126" customFormat="1" ht="20.100000000000001" customHeight="1">
      <c r="A119" s="960"/>
      <c r="B119" s="132" t="s">
        <v>132</v>
      </c>
      <c r="C119" s="72"/>
      <c r="D119" s="121"/>
      <c r="E119" s="121"/>
      <c r="F119" s="134"/>
      <c r="G119" s="123"/>
      <c r="H119" s="122"/>
      <c r="I119" s="129" t="e">
        <f>SUM(I110:I118)</f>
        <v>#REF!</v>
      </c>
      <c r="J119" s="135" t="e">
        <f>INT((G119+I119)*1.2/1000)*1000</f>
        <v>#REF!</v>
      </c>
      <c r="K119" s="125"/>
    </row>
    <row r="120" spans="1:11" s="126" customFormat="1" ht="20.100000000000001" customHeight="1">
      <c r="A120" s="960"/>
      <c r="B120" s="132"/>
      <c r="C120" s="77"/>
      <c r="D120" s="133"/>
      <c r="E120" s="133"/>
      <c r="F120" s="134"/>
      <c r="G120" s="123"/>
      <c r="H120" s="122"/>
      <c r="I120" s="124"/>
      <c r="J120" s="124"/>
      <c r="K120" s="125"/>
    </row>
    <row r="121" spans="1:11" s="126" customFormat="1" ht="20.100000000000001" customHeight="1">
      <c r="A121" s="960"/>
      <c r="B121" s="158" t="s">
        <v>172</v>
      </c>
      <c r="C121" s="118"/>
      <c r="D121" s="148"/>
      <c r="E121" s="148"/>
      <c r="F121" s="149"/>
      <c r="G121" s="150"/>
      <c r="H121" s="149"/>
      <c r="I121" s="151"/>
      <c r="J121" s="151"/>
      <c r="K121" s="152"/>
    </row>
    <row r="122" spans="1:11" s="126" customFormat="1" ht="20.100000000000001" customHeight="1">
      <c r="A122" s="960"/>
      <c r="B122" s="127" t="e">
        <f>#REF!</f>
        <v>#REF!</v>
      </c>
      <c r="C122" s="75" t="e">
        <f>#REF!</f>
        <v>#REF!</v>
      </c>
      <c r="D122" s="121" t="e">
        <f>#REF!</f>
        <v>#REF!</v>
      </c>
      <c r="E122" s="73">
        <v>8</v>
      </c>
      <c r="F122" s="128">
        <v>800000</v>
      </c>
      <c r="G122" s="128">
        <f t="shared" ref="G122" si="27">IF(E122*F122&lt;&gt;0, TRUNC(E122*F122, 1), "")</f>
        <v>6400000</v>
      </c>
      <c r="H122" s="128"/>
      <c r="I122" s="129"/>
      <c r="J122" s="129">
        <f>INT((F122*1.2)/1000+(H122*1.2)/1000)*1000</f>
        <v>960000</v>
      </c>
      <c r="K122" s="130"/>
    </row>
    <row r="123" spans="1:11" s="126" customFormat="1" ht="20.100000000000001" customHeight="1">
      <c r="A123" s="960"/>
      <c r="B123" s="132" t="s">
        <v>132</v>
      </c>
      <c r="C123" s="77"/>
      <c r="D123" s="121"/>
      <c r="E123" s="121"/>
      <c r="F123" s="122"/>
      <c r="G123" s="123">
        <f>SUM(G122:G122)</f>
        <v>6400000</v>
      </c>
      <c r="H123" s="128"/>
      <c r="I123" s="124"/>
      <c r="J123" s="135">
        <f>E122*J122</f>
        <v>7680000</v>
      </c>
      <c r="K123" s="125"/>
    </row>
    <row r="124" spans="1:11" s="126" customFormat="1" ht="20.100000000000001" customHeight="1">
      <c r="A124" s="960"/>
      <c r="B124" s="139"/>
      <c r="C124" s="78"/>
      <c r="D124" s="133"/>
      <c r="E124" s="121"/>
      <c r="F124" s="134"/>
      <c r="G124" s="140"/>
      <c r="H124" s="128"/>
      <c r="I124" s="135"/>
      <c r="J124" s="135"/>
      <c r="K124" s="125"/>
    </row>
    <row r="125" spans="1:11" s="126" customFormat="1" ht="20.100000000000001" customHeight="1">
      <c r="A125" s="960"/>
      <c r="B125" s="155" t="s">
        <v>173</v>
      </c>
      <c r="C125" s="117"/>
      <c r="D125" s="148"/>
      <c r="E125" s="148"/>
      <c r="F125" s="149"/>
      <c r="G125" s="150"/>
      <c r="H125" s="154"/>
      <c r="I125" s="151"/>
      <c r="J125" s="151"/>
      <c r="K125" s="152"/>
    </row>
    <row r="126" spans="1:11" s="126" customFormat="1" ht="20.100000000000001" customHeight="1">
      <c r="A126" s="960"/>
      <c r="B126" s="127" t="e">
        <f>#REF!</f>
        <v>#REF!</v>
      </c>
      <c r="C126" s="75" t="e">
        <f>#REF!</f>
        <v>#REF!</v>
      </c>
      <c r="D126" s="121" t="e">
        <f>#REF!</f>
        <v>#REF!</v>
      </c>
      <c r="E126" s="121">
        <f>E122</f>
        <v>8</v>
      </c>
      <c r="F126" s="122"/>
      <c r="G126" s="123"/>
      <c r="H126" s="128" t="e">
        <f>#REF!</f>
        <v>#REF!</v>
      </c>
      <c r="I126" s="129" t="e">
        <f t="shared" ref="I126" si="28">H126*E126</f>
        <v>#REF!</v>
      </c>
      <c r="J126" s="129" t="e">
        <f>INT((F126*1.2)/1000+(H126*1.2)/1000)*1000</f>
        <v>#REF!</v>
      </c>
      <c r="K126" s="125"/>
    </row>
    <row r="127" spans="1:11" s="126" customFormat="1" ht="20.100000000000001" customHeight="1">
      <c r="A127" s="960"/>
      <c r="B127" s="132" t="s">
        <v>132</v>
      </c>
      <c r="C127" s="72"/>
      <c r="D127" s="121"/>
      <c r="E127" s="121"/>
      <c r="F127" s="122"/>
      <c r="G127" s="123"/>
      <c r="H127" s="128"/>
      <c r="I127" s="129" t="e">
        <f>SUM(I126:I126)</f>
        <v>#REF!</v>
      </c>
      <c r="J127" s="135" t="e">
        <f>E126*J126</f>
        <v>#REF!</v>
      </c>
      <c r="K127" s="125"/>
    </row>
    <row r="128" spans="1:11" s="126" customFormat="1" ht="20.100000000000001" customHeight="1">
      <c r="A128" s="960"/>
      <c r="B128" s="139"/>
      <c r="C128" s="78"/>
      <c r="D128" s="133"/>
      <c r="E128" s="121"/>
      <c r="F128" s="134"/>
      <c r="G128" s="140"/>
      <c r="H128" s="128"/>
      <c r="I128" s="135"/>
      <c r="J128" s="135"/>
      <c r="K128" s="125"/>
    </row>
    <row r="129" spans="1:11" s="126" customFormat="1" ht="20.100000000000001" customHeight="1">
      <c r="A129" s="960"/>
      <c r="B129" s="158" t="s">
        <v>174</v>
      </c>
      <c r="C129" s="118"/>
      <c r="D129" s="148"/>
      <c r="E129" s="161"/>
      <c r="F129" s="149"/>
      <c r="G129" s="150"/>
      <c r="H129" s="154"/>
      <c r="I129" s="151"/>
      <c r="J129" s="151"/>
      <c r="K129" s="152"/>
    </row>
    <row r="130" spans="1:11" s="126" customFormat="1" ht="20.100000000000001" customHeight="1">
      <c r="A130" s="960"/>
      <c r="B130" s="127" t="s">
        <v>157</v>
      </c>
      <c r="C130" s="75"/>
      <c r="D130" s="121" t="s">
        <v>153</v>
      </c>
      <c r="E130" s="121">
        <v>2</v>
      </c>
      <c r="F130" s="123"/>
      <c r="G130" s="123"/>
      <c r="H130" s="128" t="e">
        <f>#REF!</f>
        <v>#REF!</v>
      </c>
      <c r="I130" s="129" t="e">
        <f>H130*E130</f>
        <v>#REF!</v>
      </c>
      <c r="J130" s="129" t="e">
        <f>INT((F130*1.2)/1000+(H130*1.2)/1000)*1000</f>
        <v>#REF!</v>
      </c>
      <c r="K130" s="130"/>
    </row>
    <row r="131" spans="1:11" s="126" customFormat="1" ht="20.100000000000001" customHeight="1">
      <c r="A131" s="960"/>
      <c r="B131" s="132" t="s">
        <v>132</v>
      </c>
      <c r="C131" s="77"/>
      <c r="D131" s="121"/>
      <c r="E131" s="121"/>
      <c r="F131" s="123"/>
      <c r="G131" s="157"/>
      <c r="H131" s="128"/>
      <c r="I131" s="124" t="e">
        <f>SUM(I130:I130)</f>
        <v>#REF!</v>
      </c>
      <c r="J131" s="135" t="e">
        <f>E130*J130</f>
        <v>#REF!</v>
      </c>
      <c r="K131" s="125"/>
    </row>
    <row r="132" spans="1:11" s="126" customFormat="1" ht="20.100000000000001" customHeight="1">
      <c r="A132" s="960"/>
      <c r="B132" s="132"/>
      <c r="C132" s="77"/>
      <c r="D132" s="121"/>
      <c r="E132" s="121"/>
      <c r="F132" s="123"/>
      <c r="G132" s="157"/>
      <c r="H132" s="128"/>
      <c r="I132" s="124"/>
      <c r="J132" s="124"/>
      <c r="K132" s="125"/>
    </row>
    <row r="133" spans="1:11" s="126" customFormat="1" ht="20.100000000000001" customHeight="1">
      <c r="A133" s="961"/>
      <c r="B133" s="168" t="s">
        <v>133</v>
      </c>
      <c r="C133" s="79"/>
      <c r="D133" s="143"/>
      <c r="E133" s="143"/>
      <c r="F133" s="144"/>
      <c r="G133" s="145">
        <f>SUM(G107+G119+G123+G127+G131)</f>
        <v>43870000</v>
      </c>
      <c r="H133" s="144"/>
      <c r="I133" s="145" t="e">
        <f>SUM(I107+I119+I123+I127+I131)</f>
        <v>#REF!</v>
      </c>
      <c r="J133" s="145"/>
      <c r="K133" s="146"/>
    </row>
    <row r="134" spans="1:11" s="126" customFormat="1" ht="20.100000000000001" customHeight="1">
      <c r="A134" s="978" t="s">
        <v>180</v>
      </c>
      <c r="B134" s="147" t="s">
        <v>159</v>
      </c>
      <c r="C134" s="118"/>
      <c r="D134" s="148"/>
      <c r="E134" s="148"/>
      <c r="F134" s="154"/>
      <c r="G134" s="154"/>
      <c r="H134" s="154"/>
      <c r="I134" s="159"/>
      <c r="J134" s="159"/>
      <c r="K134" s="152"/>
    </row>
    <row r="135" spans="1:11" s="126" customFormat="1" ht="20.100000000000001" customHeight="1">
      <c r="A135" s="979"/>
      <c r="B135" s="181" t="e">
        <f>#REF!</f>
        <v>#REF!</v>
      </c>
      <c r="C135" s="74" t="e">
        <f>#REF!</f>
        <v>#REF!</v>
      </c>
      <c r="D135" s="121" t="e">
        <f>#REF!</f>
        <v>#REF!</v>
      </c>
      <c r="E135" s="121">
        <v>1</v>
      </c>
      <c r="F135" s="128">
        <v>39500000</v>
      </c>
      <c r="G135" s="128">
        <f t="shared" ref="G135:G142" si="29">IF(E135*F135&lt;&gt;0, TRUNC(E135*F135, 1), "")</f>
        <v>39500000</v>
      </c>
      <c r="H135" s="128"/>
      <c r="I135" s="129"/>
      <c r="J135" s="129"/>
      <c r="K135" s="125"/>
    </row>
    <row r="136" spans="1:11" s="126" customFormat="1" ht="20.100000000000001" customHeight="1">
      <c r="A136" s="979"/>
      <c r="B136" s="181" t="e">
        <f>#REF!</f>
        <v>#REF!</v>
      </c>
      <c r="C136" s="74" t="e">
        <f>#REF!</f>
        <v>#REF!</v>
      </c>
      <c r="D136" s="121" t="e">
        <f>#REF!</f>
        <v>#REF!</v>
      </c>
      <c r="E136" s="121">
        <v>1</v>
      </c>
      <c r="F136" s="128">
        <v>54000000</v>
      </c>
      <c r="G136" s="128">
        <f t="shared" si="29"/>
        <v>54000000</v>
      </c>
      <c r="H136" s="128"/>
      <c r="I136" s="129"/>
      <c r="J136" s="129"/>
      <c r="K136" s="125"/>
    </row>
    <row r="137" spans="1:11" s="126" customFormat="1" ht="20.100000000000001" customHeight="1">
      <c r="A137" s="979"/>
      <c r="B137" s="181" t="e">
        <f>#REF!</f>
        <v>#REF!</v>
      </c>
      <c r="C137" s="74" t="e">
        <f>#REF!</f>
        <v>#REF!</v>
      </c>
      <c r="D137" s="121" t="e">
        <f>#REF!</f>
        <v>#REF!</v>
      </c>
      <c r="E137" s="121">
        <v>1</v>
      </c>
      <c r="F137" s="128">
        <v>21000000</v>
      </c>
      <c r="G137" s="128">
        <f t="shared" si="29"/>
        <v>21000000</v>
      </c>
      <c r="H137" s="128"/>
      <c r="I137" s="129"/>
      <c r="J137" s="129"/>
      <c r="K137" s="125"/>
    </row>
    <row r="138" spans="1:11" s="126" customFormat="1" ht="20.100000000000001" customHeight="1">
      <c r="A138" s="979"/>
      <c r="B138" s="132" t="e">
        <f>#REF!</f>
        <v>#REF!</v>
      </c>
      <c r="C138" s="72" t="e">
        <f>#REF!</f>
        <v>#REF!</v>
      </c>
      <c r="D138" s="121" t="e">
        <f>#REF!</f>
        <v>#REF!</v>
      </c>
      <c r="E138" s="121">
        <v>1</v>
      </c>
      <c r="F138" s="128">
        <v>1700000</v>
      </c>
      <c r="G138" s="128">
        <f t="shared" si="29"/>
        <v>1700000</v>
      </c>
      <c r="H138" s="128"/>
      <c r="I138" s="129"/>
      <c r="J138" s="129"/>
      <c r="K138" s="116"/>
    </row>
    <row r="139" spans="1:11" s="126" customFormat="1" ht="20.100000000000001" customHeight="1">
      <c r="A139" s="979"/>
      <c r="B139" s="183" t="e">
        <f>#REF!</f>
        <v>#REF!</v>
      </c>
      <c r="C139" s="72" t="e">
        <f>#REF!</f>
        <v>#REF!</v>
      </c>
      <c r="D139" s="121" t="e">
        <f>#REF!</f>
        <v>#REF!</v>
      </c>
      <c r="E139" s="121">
        <v>1</v>
      </c>
      <c r="F139" s="128">
        <v>12600000</v>
      </c>
      <c r="G139" s="128">
        <f t="shared" si="29"/>
        <v>12600000</v>
      </c>
      <c r="H139" s="128"/>
      <c r="I139" s="129"/>
      <c r="J139" s="129"/>
      <c r="K139" s="125" t="s">
        <v>182</v>
      </c>
    </row>
    <row r="140" spans="1:11" s="126" customFormat="1" ht="20.100000000000001" customHeight="1">
      <c r="A140" s="979"/>
      <c r="B140" s="132" t="e">
        <f>#REF!</f>
        <v>#REF!</v>
      </c>
      <c r="C140" s="72" t="e">
        <f>#REF!</f>
        <v>#REF!</v>
      </c>
      <c r="D140" s="121" t="e">
        <f>#REF!</f>
        <v>#REF!</v>
      </c>
      <c r="E140" s="121">
        <v>100</v>
      </c>
      <c r="F140" s="128">
        <v>1000</v>
      </c>
      <c r="G140" s="128">
        <f t="shared" si="29"/>
        <v>100000</v>
      </c>
      <c r="H140" s="128"/>
      <c r="I140" s="129"/>
      <c r="J140" s="129"/>
      <c r="K140" s="125"/>
    </row>
    <row r="141" spans="1:11" s="126" customFormat="1" ht="20.100000000000001" customHeight="1">
      <c r="A141" s="979"/>
      <c r="B141" s="131" t="e">
        <f>#REF!</f>
        <v>#REF!</v>
      </c>
      <c r="C141" s="74" t="e">
        <f>#REF!</f>
        <v>#REF!</v>
      </c>
      <c r="D141" s="121" t="e">
        <f>#REF!</f>
        <v>#REF!</v>
      </c>
      <c r="E141" s="121">
        <v>100</v>
      </c>
      <c r="F141" s="128">
        <v>10000</v>
      </c>
      <c r="G141" s="128">
        <f t="shared" si="29"/>
        <v>1000000</v>
      </c>
      <c r="H141" s="128"/>
      <c r="I141" s="129"/>
      <c r="J141" s="129"/>
      <c r="K141" s="125"/>
    </row>
    <row r="142" spans="1:11" s="126" customFormat="1" ht="20.100000000000001" customHeight="1">
      <c r="A142" s="979"/>
      <c r="B142" s="131" t="e">
        <f>#REF!</f>
        <v>#REF!</v>
      </c>
      <c r="C142" s="74" t="e">
        <f>#REF!</f>
        <v>#REF!</v>
      </c>
      <c r="D142" s="121" t="e">
        <f>#REF!</f>
        <v>#REF!</v>
      </c>
      <c r="E142" s="121">
        <v>1</v>
      </c>
      <c r="F142" s="128">
        <v>1600000</v>
      </c>
      <c r="G142" s="128">
        <f t="shared" si="29"/>
        <v>1600000</v>
      </c>
      <c r="H142" s="128"/>
      <c r="I142" s="129"/>
      <c r="J142" s="129"/>
      <c r="K142" s="125"/>
    </row>
    <row r="143" spans="1:11" s="126" customFormat="1" ht="20.100000000000001" customHeight="1">
      <c r="A143" s="979"/>
      <c r="B143" s="132" t="s">
        <v>132</v>
      </c>
      <c r="C143" s="77"/>
      <c r="D143" s="121"/>
      <c r="E143" s="121"/>
      <c r="F143" s="122"/>
      <c r="G143" s="123">
        <f>SUM(G135:G142)</f>
        <v>131500000</v>
      </c>
      <c r="H143" s="128"/>
      <c r="I143" s="123"/>
      <c r="J143" s="135">
        <f>(INT((G143+I143)*1.2/1000)*1000)+8769000</f>
        <v>166569000</v>
      </c>
      <c r="K143" s="125"/>
    </row>
    <row r="144" spans="1:11" s="126" customFormat="1" ht="20.100000000000001" customHeight="1">
      <c r="A144" s="979"/>
      <c r="B144" s="127"/>
      <c r="C144" s="75"/>
      <c r="D144" s="121"/>
      <c r="E144" s="121"/>
      <c r="F144" s="128"/>
      <c r="G144" s="128"/>
      <c r="H144" s="128"/>
      <c r="I144" s="129"/>
      <c r="J144" s="129"/>
      <c r="K144" s="125"/>
    </row>
    <row r="145" spans="1:11" s="126" customFormat="1" ht="20.100000000000001" customHeight="1">
      <c r="A145" s="979"/>
      <c r="B145" s="155" t="s">
        <v>169</v>
      </c>
      <c r="C145" s="117"/>
      <c r="D145" s="148"/>
      <c r="E145" s="148"/>
      <c r="F145" s="150"/>
      <c r="G145" s="150"/>
      <c r="H145" s="154"/>
      <c r="I145" s="151"/>
      <c r="J145" s="151"/>
      <c r="K145" s="152"/>
    </row>
    <row r="146" spans="1:11" s="126" customFormat="1" ht="20.100000000000001" customHeight="1">
      <c r="A146" s="979"/>
      <c r="B146" s="181" t="e">
        <f>#REF!</f>
        <v>#REF!</v>
      </c>
      <c r="C146" s="74" t="e">
        <f>#REF!</f>
        <v>#REF!</v>
      </c>
      <c r="D146" s="121" t="e">
        <f>#REF!</f>
        <v>#REF!</v>
      </c>
      <c r="E146" s="121">
        <f>E135</f>
        <v>1</v>
      </c>
      <c r="F146" s="123"/>
      <c r="G146" s="123"/>
      <c r="H146" s="128" t="e">
        <f>#REF!</f>
        <v>#REF!</v>
      </c>
      <c r="I146" s="129" t="e">
        <f t="shared" ref="I146" si="30">H146*E146</f>
        <v>#REF!</v>
      </c>
      <c r="J146" s="129"/>
      <c r="K146" s="125"/>
    </row>
    <row r="147" spans="1:11" s="126" customFormat="1" ht="20.100000000000001" customHeight="1">
      <c r="A147" s="979"/>
      <c r="B147" s="181" t="e">
        <f>#REF!</f>
        <v>#REF!</v>
      </c>
      <c r="C147" s="74" t="e">
        <f>#REF!</f>
        <v>#REF!</v>
      </c>
      <c r="D147" s="121" t="e">
        <f>#REF!</f>
        <v>#REF!</v>
      </c>
      <c r="E147" s="121">
        <f>E136</f>
        <v>1</v>
      </c>
      <c r="F147" s="123"/>
      <c r="G147" s="123"/>
      <c r="H147" s="128" t="e">
        <f>#REF!</f>
        <v>#REF!</v>
      </c>
      <c r="I147" s="129" t="e">
        <f t="shared" ref="I147:I153" si="31">H147*E147</f>
        <v>#REF!</v>
      </c>
      <c r="J147" s="129"/>
      <c r="K147" s="125"/>
    </row>
    <row r="148" spans="1:11" s="126" customFormat="1" ht="20.100000000000001" customHeight="1">
      <c r="A148" s="979"/>
      <c r="B148" s="181" t="e">
        <f>#REF!</f>
        <v>#REF!</v>
      </c>
      <c r="C148" s="74" t="e">
        <f>#REF!</f>
        <v>#REF!</v>
      </c>
      <c r="D148" s="121" t="e">
        <f>#REF!</f>
        <v>#REF!</v>
      </c>
      <c r="E148" s="121">
        <f>E137</f>
        <v>1</v>
      </c>
      <c r="F148" s="123"/>
      <c r="G148" s="123"/>
      <c r="H148" s="128" t="e">
        <f>#REF!</f>
        <v>#REF!</v>
      </c>
      <c r="I148" s="129" t="e">
        <f t="shared" si="31"/>
        <v>#REF!</v>
      </c>
      <c r="J148" s="129"/>
      <c r="K148" s="125"/>
    </row>
    <row r="149" spans="1:11" s="126" customFormat="1" ht="20.100000000000001" customHeight="1">
      <c r="A149" s="979"/>
      <c r="B149" s="132" t="e">
        <f>#REF!</f>
        <v>#REF!</v>
      </c>
      <c r="C149" s="72" t="e">
        <f>#REF!</f>
        <v>#REF!</v>
      </c>
      <c r="D149" s="121" t="e">
        <f>#REF!</f>
        <v>#REF!</v>
      </c>
      <c r="E149" s="121">
        <f t="shared" ref="E149:E150" si="32">E138</f>
        <v>1</v>
      </c>
      <c r="F149" s="123"/>
      <c r="G149" s="123"/>
      <c r="H149" s="128" t="e">
        <f>#REF!</f>
        <v>#REF!</v>
      </c>
      <c r="I149" s="129" t="e">
        <f t="shared" si="31"/>
        <v>#REF!</v>
      </c>
      <c r="J149" s="129"/>
      <c r="K149" s="125"/>
    </row>
    <row r="150" spans="1:11" s="126" customFormat="1" ht="20.100000000000001" customHeight="1">
      <c r="A150" s="979"/>
      <c r="B150" s="182" t="e">
        <f>#REF!</f>
        <v>#REF!</v>
      </c>
      <c r="C150" s="72" t="e">
        <f>#REF!</f>
        <v>#REF!</v>
      </c>
      <c r="D150" s="121" t="e">
        <f>#REF!</f>
        <v>#REF!</v>
      </c>
      <c r="E150" s="121">
        <f t="shared" si="32"/>
        <v>1</v>
      </c>
      <c r="F150" s="123"/>
      <c r="G150" s="123"/>
      <c r="H150" s="128" t="e">
        <f>#REF!</f>
        <v>#REF!</v>
      </c>
      <c r="I150" s="129" t="e">
        <f t="shared" si="31"/>
        <v>#REF!</v>
      </c>
      <c r="J150" s="129"/>
      <c r="K150" s="125"/>
    </row>
    <row r="151" spans="1:11" s="126" customFormat="1" ht="20.100000000000001" customHeight="1">
      <c r="A151" s="979"/>
      <c r="B151" s="132" t="e">
        <f>#REF!</f>
        <v>#REF!</v>
      </c>
      <c r="C151" s="72" t="e">
        <f>#REF!</f>
        <v>#REF!</v>
      </c>
      <c r="D151" s="121" t="e">
        <f>#REF!</f>
        <v>#REF!</v>
      </c>
      <c r="E151" s="121">
        <v>100</v>
      </c>
      <c r="F151" s="123"/>
      <c r="G151" s="123"/>
      <c r="H151" s="128" t="e">
        <f>#REF!</f>
        <v>#REF!</v>
      </c>
      <c r="I151" s="129" t="e">
        <f t="shared" si="31"/>
        <v>#REF!</v>
      </c>
      <c r="J151" s="129"/>
      <c r="K151" s="125"/>
    </row>
    <row r="152" spans="1:11" s="126" customFormat="1" ht="20.100000000000001" customHeight="1">
      <c r="A152" s="979"/>
      <c r="B152" s="131" t="e">
        <f>#REF!</f>
        <v>#REF!</v>
      </c>
      <c r="C152" s="74" t="e">
        <f>#REF!</f>
        <v>#REF!</v>
      </c>
      <c r="D152" s="121" t="e">
        <f>#REF!</f>
        <v>#REF!</v>
      </c>
      <c r="E152" s="121">
        <v>100</v>
      </c>
      <c r="F152" s="123"/>
      <c r="G152" s="123"/>
      <c r="H152" s="128" t="e">
        <f>#REF!</f>
        <v>#REF!</v>
      </c>
      <c r="I152" s="129" t="e">
        <f t="shared" ref="I152" si="33">H152*E152</f>
        <v>#REF!</v>
      </c>
      <c r="J152" s="129"/>
      <c r="K152" s="125"/>
    </row>
    <row r="153" spans="1:11" s="126" customFormat="1" ht="20.100000000000001" customHeight="1">
      <c r="A153" s="979"/>
      <c r="B153" s="131" t="e">
        <f>#REF!</f>
        <v>#REF!</v>
      </c>
      <c r="C153" s="74" t="e">
        <f>#REF!</f>
        <v>#REF!</v>
      </c>
      <c r="D153" s="121" t="e">
        <f>#REF!</f>
        <v>#REF!</v>
      </c>
      <c r="E153" s="121">
        <f t="shared" ref="E153" si="34">E142</f>
        <v>1</v>
      </c>
      <c r="F153" s="123"/>
      <c r="G153" s="123"/>
      <c r="H153" s="128" t="e">
        <f>#REF!</f>
        <v>#REF!</v>
      </c>
      <c r="I153" s="129" t="e">
        <f t="shared" si="31"/>
        <v>#REF!</v>
      </c>
      <c r="J153" s="129"/>
      <c r="K153" s="125"/>
    </row>
    <row r="154" spans="1:11" s="126" customFormat="1" ht="20.100000000000001" customHeight="1">
      <c r="A154" s="979"/>
      <c r="B154" s="132" t="s">
        <v>132</v>
      </c>
      <c r="C154" s="77"/>
      <c r="D154" s="121"/>
      <c r="E154" s="121"/>
      <c r="F154" s="122"/>
      <c r="G154" s="123"/>
      <c r="H154" s="128"/>
      <c r="I154" s="124" t="e">
        <f>SUM(I146:I153)</f>
        <v>#REF!</v>
      </c>
      <c r="J154" s="135" t="e">
        <f>INT((G154+I154)*1.2/1000)*1000</f>
        <v>#REF!</v>
      </c>
      <c r="K154" s="130"/>
    </row>
    <row r="155" spans="1:11" s="126" customFormat="1" ht="20.100000000000001" customHeight="1">
      <c r="A155" s="979"/>
      <c r="B155" s="139"/>
      <c r="C155" s="78"/>
      <c r="D155" s="133"/>
      <c r="E155" s="121"/>
      <c r="F155" s="134"/>
      <c r="G155" s="140"/>
      <c r="H155" s="128"/>
      <c r="I155" s="135"/>
      <c r="J155" s="135"/>
      <c r="K155" s="125"/>
    </row>
    <row r="156" spans="1:11" s="126" customFormat="1" ht="20.100000000000001" customHeight="1">
      <c r="A156" s="979"/>
      <c r="B156" s="158" t="s">
        <v>170</v>
      </c>
      <c r="C156" s="148"/>
      <c r="D156" s="148"/>
      <c r="E156" s="161"/>
      <c r="F156" s="149"/>
      <c r="G156" s="150"/>
      <c r="H156" s="154"/>
      <c r="I156" s="151"/>
      <c r="J156" s="151"/>
      <c r="K156" s="152"/>
    </row>
    <row r="157" spans="1:11" s="126" customFormat="1" ht="20.100000000000001" customHeight="1">
      <c r="A157" s="979"/>
      <c r="B157" s="127" t="s">
        <v>157</v>
      </c>
      <c r="C157" s="137"/>
      <c r="D157" s="121" t="s">
        <v>153</v>
      </c>
      <c r="E157" s="121">
        <f>3+(2*2)</f>
        <v>7</v>
      </c>
      <c r="F157" s="123"/>
      <c r="G157" s="123"/>
      <c r="H157" s="128" t="e">
        <f>#REF!</f>
        <v>#REF!</v>
      </c>
      <c r="I157" s="129" t="e">
        <f>H157*E157</f>
        <v>#REF!</v>
      </c>
      <c r="J157" s="129" t="e">
        <f>INT((F157*1.2)/1000+(H157*1.2)/1000)*1000</f>
        <v>#REF!</v>
      </c>
      <c r="K157" s="130"/>
    </row>
    <row r="158" spans="1:11" s="126" customFormat="1" ht="20.100000000000001" customHeight="1">
      <c r="A158" s="979"/>
      <c r="B158" s="132" t="s">
        <v>132</v>
      </c>
      <c r="C158" s="132"/>
      <c r="D158" s="121"/>
      <c r="E158" s="121"/>
      <c r="F158" s="123"/>
      <c r="G158" s="123">
        <f>SUM(G157:G157)</f>
        <v>0</v>
      </c>
      <c r="H158" s="128"/>
      <c r="I158" s="124" t="e">
        <f>SUM(I157:I157)</f>
        <v>#REF!</v>
      </c>
      <c r="J158" s="135" t="e">
        <f>E157*J157</f>
        <v>#REF!</v>
      </c>
      <c r="K158" s="125"/>
    </row>
    <row r="159" spans="1:11" s="126" customFormat="1" ht="20.100000000000001" customHeight="1">
      <c r="A159" s="979"/>
      <c r="B159" s="132"/>
      <c r="C159" s="132"/>
      <c r="D159" s="121"/>
      <c r="E159" s="121"/>
      <c r="F159" s="123"/>
      <c r="G159" s="123"/>
      <c r="H159" s="128"/>
      <c r="I159" s="124"/>
      <c r="J159" s="124"/>
      <c r="K159" s="125"/>
    </row>
    <row r="160" spans="1:11" s="126" customFormat="1" ht="20.100000000000001" customHeight="1">
      <c r="A160" s="980"/>
      <c r="B160" s="168" t="s">
        <v>133</v>
      </c>
      <c r="C160" s="142"/>
      <c r="D160" s="143"/>
      <c r="E160" s="143"/>
      <c r="F160" s="144"/>
      <c r="G160" s="145">
        <f>SUM(G143+G154+G158)</f>
        <v>131500000</v>
      </c>
      <c r="H160" s="144"/>
      <c r="I160" s="145" t="e">
        <f>SUM(I143+I154+I158)</f>
        <v>#REF!</v>
      </c>
      <c r="J160" s="145"/>
      <c r="K160" s="146"/>
    </row>
    <row r="161" spans="1:11" ht="20.100000000000001" customHeight="1" thickBot="1">
      <c r="A161" s="962" t="s">
        <v>161</v>
      </c>
      <c r="B161" s="963"/>
      <c r="C161" s="964"/>
      <c r="D161" s="169"/>
      <c r="E161" s="170"/>
      <c r="F161" s="171"/>
      <c r="G161" s="172">
        <f>SUM(G51,G96,G133,G160)</f>
        <v>301770000</v>
      </c>
      <c r="H161" s="171"/>
      <c r="I161" s="172" t="e">
        <f>SUM(I51,I96,I133,I160)</f>
        <v>#REF!</v>
      </c>
      <c r="J161" s="180" t="e">
        <f>SUM(J20,J37,J41,J45,J49,J66,J82,J86,J90,J94,J107,J119,J123,J127,J131,J143,J154,J158)</f>
        <v>#REF!</v>
      </c>
      <c r="K161" s="178"/>
    </row>
    <row r="163" spans="1:11">
      <c r="G163" s="174"/>
    </row>
    <row r="164" spans="1:11" ht="14.25" customHeight="1">
      <c r="G164" s="176"/>
      <c r="I164" s="174"/>
      <c r="J164" s="174"/>
    </row>
    <row r="165" spans="1:11">
      <c r="I165" s="174"/>
      <c r="J165" s="174"/>
    </row>
    <row r="167" spans="1:11">
      <c r="I167" s="177"/>
      <c r="J167" s="177"/>
    </row>
  </sheetData>
  <mergeCells count="15">
    <mergeCell ref="A97:A133"/>
    <mergeCell ref="A161:C161"/>
    <mergeCell ref="A1:K1"/>
    <mergeCell ref="K3:K4"/>
    <mergeCell ref="A3:A4"/>
    <mergeCell ref="C3:C4"/>
    <mergeCell ref="D3:D4"/>
    <mergeCell ref="E3:E4"/>
    <mergeCell ref="F3:G3"/>
    <mergeCell ref="H3:I3"/>
    <mergeCell ref="B3:B4"/>
    <mergeCell ref="A5:A51"/>
    <mergeCell ref="A134:A160"/>
    <mergeCell ref="J3:J4"/>
    <mergeCell ref="A52:A96"/>
  </mergeCells>
  <phoneticPr fontId="3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3" fitToHeight="2" orientation="portrait" r:id="rId1"/>
  <rowBreaks count="1" manualBreakCount="1">
    <brk id="96" max="10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O646"/>
  <sheetViews>
    <sheetView view="pageBreakPreview" zoomScaleSheetLayoutView="100" workbookViewId="0">
      <selection activeCell="A6" sqref="A6"/>
    </sheetView>
  </sheetViews>
  <sheetFormatPr defaultColWidth="9.875" defaultRowHeight="11.25"/>
  <cols>
    <col min="1" max="1" width="20.625" style="17" customWidth="1"/>
    <col min="2" max="2" width="18.625" style="17" customWidth="1"/>
    <col min="3" max="3" width="6.625" style="17" customWidth="1"/>
    <col min="4" max="9" width="10.625" style="17" customWidth="1"/>
    <col min="10" max="10" width="17.625" style="17" customWidth="1"/>
    <col min="11" max="14" width="6" style="17" customWidth="1"/>
    <col min="15" max="16384" width="9.875" style="17"/>
  </cols>
  <sheetData>
    <row r="1" spans="1:10" ht="19.899999999999999" customHeight="1">
      <c r="A1" s="5" t="s">
        <v>101</v>
      </c>
    </row>
    <row r="2" spans="1:10" s="6" customFormat="1" ht="15.95" customHeight="1">
      <c r="A2" s="14"/>
      <c r="B2" s="11"/>
      <c r="C2" s="984" t="s">
        <v>20</v>
      </c>
      <c r="D2" s="983" t="s">
        <v>0</v>
      </c>
      <c r="E2" s="983" t="s">
        <v>2</v>
      </c>
      <c r="F2" s="985" t="s">
        <v>8</v>
      </c>
      <c r="G2" s="986"/>
      <c r="H2" s="984"/>
      <c r="I2" s="984"/>
      <c r="J2" s="983" t="s">
        <v>3</v>
      </c>
    </row>
    <row r="3" spans="1:10" s="6" customFormat="1" ht="15.95" customHeight="1">
      <c r="A3" s="19" t="s">
        <v>4</v>
      </c>
      <c r="B3" s="12" t="s">
        <v>23</v>
      </c>
      <c r="C3" s="984"/>
      <c r="D3" s="983"/>
      <c r="E3" s="983"/>
      <c r="F3" s="985"/>
      <c r="G3" s="986"/>
      <c r="H3" s="984"/>
      <c r="I3" s="984"/>
      <c r="J3" s="983"/>
    </row>
    <row r="4" spans="1:10" s="6" customFormat="1" ht="15.95" customHeight="1">
      <c r="A4" s="15"/>
      <c r="B4" s="13"/>
      <c r="C4" s="984"/>
      <c r="D4" s="983"/>
      <c r="E4" s="983"/>
      <c r="F4" s="985"/>
      <c r="G4" s="986"/>
      <c r="H4" s="984"/>
      <c r="I4" s="984"/>
      <c r="J4" s="983"/>
    </row>
    <row r="5" spans="1:10" ht="19.899999999999999" customHeight="1">
      <c r="A5" s="2" t="s">
        <v>48</v>
      </c>
      <c r="B5" s="9" t="s">
        <v>17</v>
      </c>
      <c r="C5" s="16" t="s">
        <v>9</v>
      </c>
      <c r="D5" s="18">
        <f>'6.외곽침입자 감지설비 내부산출'!U21</f>
        <v>0</v>
      </c>
      <c r="E5" s="10">
        <v>0.05</v>
      </c>
      <c r="F5" s="16">
        <f>ROUNDUP(D5+(D5*E5),0)</f>
        <v>0</v>
      </c>
      <c r="G5" s="3"/>
      <c r="H5" s="3"/>
      <c r="I5" s="16"/>
      <c r="J5" s="16"/>
    </row>
    <row r="6" spans="1:10" ht="19.899999999999999" customHeight="1">
      <c r="A6" s="2" t="s">
        <v>48</v>
      </c>
      <c r="B6" s="9" t="s">
        <v>18</v>
      </c>
      <c r="C6" s="16" t="s">
        <v>9</v>
      </c>
      <c r="D6" s="18">
        <f>'6.외곽침입자 감지설비 내부산출'!V21</f>
        <v>0</v>
      </c>
      <c r="E6" s="10">
        <v>0.05</v>
      </c>
      <c r="F6" s="16">
        <f>ROUNDUP(D6+(D6*E6),0)</f>
        <v>0</v>
      </c>
      <c r="G6" s="3"/>
      <c r="H6" s="3"/>
      <c r="I6" s="16"/>
      <c r="J6" s="16"/>
    </row>
    <row r="7" spans="1:10" s="21" customFormat="1" ht="19.899999999999999" customHeight="1">
      <c r="A7" s="2" t="s">
        <v>102</v>
      </c>
      <c r="B7" s="67" t="s">
        <v>104</v>
      </c>
      <c r="C7" s="20" t="s">
        <v>9</v>
      </c>
      <c r="D7" s="66">
        <f>'6.외곽침입자 감지설비 내부산출'!Y21</f>
        <v>0</v>
      </c>
      <c r="E7" s="10">
        <v>0.03</v>
      </c>
      <c r="F7" s="20">
        <f>ROUNDUP(D7+(D7*E7),0)</f>
        <v>0</v>
      </c>
      <c r="G7" s="3"/>
      <c r="H7" s="3"/>
      <c r="I7" s="65"/>
      <c r="J7" s="65"/>
    </row>
    <row r="8" spans="1:10" ht="19.899999999999999" customHeight="1">
      <c r="A8" s="9" t="s">
        <v>52</v>
      </c>
      <c r="B8" s="9" t="s">
        <v>53</v>
      </c>
      <c r="C8" s="16" t="s">
        <v>9</v>
      </c>
      <c r="D8" s="18">
        <f>'6.외곽침입자 감지설비 내부산출'!Z21</f>
        <v>0</v>
      </c>
      <c r="E8" s="10">
        <v>0.03</v>
      </c>
      <c r="F8" s="16">
        <f>ROUNDUP(D8+(D8*E8),0)</f>
        <v>0</v>
      </c>
      <c r="G8" s="3"/>
      <c r="H8" s="3"/>
      <c r="I8" s="16"/>
      <c r="J8" s="16"/>
    </row>
    <row r="9" spans="1:10" ht="19.899999999999999" customHeight="1">
      <c r="A9" s="2"/>
      <c r="B9" s="2"/>
      <c r="C9" s="16"/>
      <c r="D9" s="18"/>
      <c r="E9" s="10"/>
      <c r="F9" s="16"/>
      <c r="G9" s="3"/>
      <c r="H9" s="3"/>
      <c r="I9" s="16"/>
      <c r="J9" s="16"/>
    </row>
    <row r="10" spans="1:10" ht="19.899999999999999" customHeight="1">
      <c r="A10" s="9"/>
      <c r="B10" s="9"/>
      <c r="C10" s="16"/>
      <c r="D10" s="18"/>
      <c r="E10" s="10"/>
      <c r="F10" s="16"/>
      <c r="G10" s="16"/>
      <c r="H10" s="16"/>
      <c r="I10" s="16"/>
      <c r="J10" s="16"/>
    </row>
    <row r="11" spans="1:10" ht="19.899999999999999" customHeight="1">
      <c r="A11" s="9"/>
      <c r="B11" s="9"/>
      <c r="C11" s="16"/>
      <c r="D11" s="18"/>
      <c r="E11" s="10"/>
      <c r="F11" s="16"/>
      <c r="G11" s="16"/>
      <c r="H11" s="16"/>
      <c r="I11" s="16"/>
      <c r="J11" s="16"/>
    </row>
    <row r="12" spans="1:10" ht="19.899999999999999" customHeight="1">
      <c r="A12" s="9"/>
      <c r="B12" s="9"/>
      <c r="C12" s="16"/>
      <c r="D12" s="18"/>
      <c r="E12" s="10"/>
      <c r="F12" s="16"/>
      <c r="G12" s="16"/>
      <c r="H12" s="16"/>
      <c r="I12" s="16"/>
      <c r="J12" s="16"/>
    </row>
    <row r="13" spans="1:10" ht="19.899999999999999" customHeight="1">
      <c r="A13" s="9"/>
      <c r="B13" s="9"/>
      <c r="C13" s="16"/>
      <c r="D13" s="18"/>
      <c r="E13" s="10"/>
      <c r="F13" s="16"/>
      <c r="G13" s="16"/>
      <c r="H13" s="16"/>
      <c r="I13" s="16"/>
      <c r="J13" s="16"/>
    </row>
    <row r="14" spans="1:10" ht="19.899999999999999" customHeight="1">
      <c r="A14" s="9"/>
      <c r="B14" s="9"/>
      <c r="C14" s="16"/>
      <c r="D14" s="18"/>
      <c r="E14" s="10"/>
      <c r="F14" s="16"/>
      <c r="G14" s="16"/>
      <c r="H14" s="16"/>
      <c r="I14" s="16"/>
      <c r="J14" s="16"/>
    </row>
    <row r="15" spans="1:10" ht="19.899999999999999" customHeight="1">
      <c r="A15" s="9"/>
      <c r="B15" s="9"/>
      <c r="C15" s="16"/>
      <c r="D15" s="18"/>
      <c r="E15" s="10"/>
      <c r="F15" s="16"/>
      <c r="G15" s="16"/>
      <c r="H15" s="16"/>
      <c r="I15" s="16"/>
      <c r="J15" s="16"/>
    </row>
    <row r="16" spans="1:10" ht="19.899999999999999" customHeight="1">
      <c r="A16" s="9"/>
      <c r="B16" s="9"/>
      <c r="C16" s="16"/>
      <c r="D16" s="18"/>
      <c r="E16" s="10"/>
      <c r="F16" s="16"/>
      <c r="G16" s="16"/>
      <c r="H16" s="16"/>
      <c r="I16" s="16"/>
      <c r="J16" s="16"/>
    </row>
    <row r="17" spans="1:10" ht="19.899999999999999" customHeight="1">
      <c r="A17" s="9"/>
      <c r="B17" s="9"/>
      <c r="C17" s="16"/>
      <c r="D17" s="18"/>
      <c r="E17" s="10"/>
      <c r="F17" s="16"/>
      <c r="G17" s="16"/>
      <c r="H17" s="16"/>
      <c r="I17" s="16"/>
      <c r="J17" s="16"/>
    </row>
    <row r="18" spans="1:10" ht="19.899999999999999" customHeight="1">
      <c r="A18" s="9"/>
      <c r="B18" s="9"/>
      <c r="C18" s="16"/>
      <c r="D18" s="18"/>
      <c r="E18" s="10"/>
      <c r="F18" s="16"/>
      <c r="G18" s="16"/>
      <c r="H18" s="16"/>
      <c r="I18" s="16"/>
      <c r="J18" s="16"/>
    </row>
    <row r="19" spans="1:10" ht="19.899999999999999" customHeight="1">
      <c r="A19" s="9"/>
      <c r="B19" s="9"/>
      <c r="C19" s="16"/>
      <c r="D19" s="18"/>
      <c r="E19" s="10"/>
      <c r="F19" s="16"/>
      <c r="G19" s="16"/>
      <c r="H19" s="16"/>
      <c r="I19" s="16"/>
      <c r="J19" s="16"/>
    </row>
    <row r="20" spans="1:10" ht="19.899999999999999" customHeight="1">
      <c r="A20" s="9"/>
      <c r="B20" s="9"/>
      <c r="C20" s="16"/>
      <c r="D20" s="18"/>
      <c r="E20" s="10"/>
      <c r="F20" s="16"/>
      <c r="G20" s="16"/>
      <c r="H20" s="16"/>
      <c r="I20" s="16"/>
      <c r="J20" s="16"/>
    </row>
    <row r="21" spans="1:10" ht="19.899999999999999" customHeight="1">
      <c r="A21" s="9"/>
      <c r="B21" s="9"/>
      <c r="C21" s="16"/>
      <c r="D21" s="18"/>
      <c r="E21" s="10"/>
      <c r="F21" s="16"/>
      <c r="G21" s="16"/>
      <c r="H21" s="16"/>
      <c r="I21" s="16"/>
      <c r="J21" s="16"/>
    </row>
    <row r="22" spans="1:10" ht="19.899999999999999" customHeight="1">
      <c r="A22" s="9"/>
      <c r="B22" s="9"/>
      <c r="C22" s="16"/>
      <c r="D22" s="18"/>
      <c r="E22" s="10"/>
      <c r="F22" s="16"/>
      <c r="G22" s="16"/>
      <c r="H22" s="16"/>
      <c r="I22" s="16"/>
      <c r="J22" s="16"/>
    </row>
    <row r="23" spans="1:10" ht="20.100000000000001" customHeight="1">
      <c r="A23" s="9"/>
      <c r="B23" s="9"/>
      <c r="C23" s="16"/>
      <c r="D23" s="18"/>
      <c r="E23" s="10"/>
      <c r="F23" s="16"/>
      <c r="G23" s="16"/>
      <c r="H23" s="16"/>
      <c r="I23" s="16"/>
      <c r="J23" s="16"/>
    </row>
    <row r="24" spans="1:10" ht="20.100000000000001" customHeight="1">
      <c r="A24" s="9"/>
      <c r="B24" s="9"/>
      <c r="C24" s="16"/>
      <c r="D24" s="18"/>
      <c r="E24" s="10"/>
      <c r="F24" s="16"/>
      <c r="G24" s="16"/>
      <c r="H24" s="16"/>
      <c r="I24" s="16"/>
      <c r="J24" s="16"/>
    </row>
    <row r="537" spans="6:15">
      <c r="F537" s="17" t="e">
        <f>#REF!</f>
        <v>#REF!</v>
      </c>
      <c r="O537" s="17" t="e">
        <f>#REF!</f>
        <v>#REF!</v>
      </c>
    </row>
    <row r="621" spans="6:15">
      <c r="F621" s="17" t="e">
        <f>#REF!</f>
        <v>#REF!</v>
      </c>
      <c r="O621" s="17" t="e">
        <f>#REF!</f>
        <v>#REF!</v>
      </c>
    </row>
    <row r="646" spans="6:15">
      <c r="F646" s="17" t="e">
        <f>#REF!</f>
        <v>#REF!</v>
      </c>
      <c r="O646" s="17" t="e">
        <f>#REF!</f>
        <v>#REF!</v>
      </c>
    </row>
  </sheetData>
  <mergeCells count="8">
    <mergeCell ref="J2:J4"/>
    <mergeCell ref="C2:C4"/>
    <mergeCell ref="D2:D4"/>
    <mergeCell ref="E2:E4"/>
    <mergeCell ref="F2:F4"/>
    <mergeCell ref="I2:I4"/>
    <mergeCell ref="G2:G4"/>
    <mergeCell ref="H2:H4"/>
  </mergeCells>
  <phoneticPr fontId="35" type="noConversion"/>
  <printOptions horizontalCentered="1"/>
  <pageMargins left="0.39370078740157483" right="0.23622047244094491" top="0.78740157480314965" bottom="0.59055118110236227" header="0.51181102362204722" footer="0.39370078740157483"/>
  <pageSetup paperSize="9" orientation="landscape" r:id="rId1"/>
  <headerFooter alignWithMargins="0">
    <oddHeader>&amp;C&amp;"굴림체,굵게"&amp;16&amp;U산출집계표 (외곽 침입자 감지설비 내부팬스)&amp;R&amp;"굴림체,보통"&amp;10Page &amp;P of &amp;N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FF00"/>
  </sheetPr>
  <dimension ref="A1:AA631"/>
  <sheetViews>
    <sheetView showZeros="0" view="pageBreakPreview" zoomScaleSheetLayoutView="100" workbookViewId="0">
      <selection activeCell="U7" sqref="U7:Z8"/>
    </sheetView>
  </sheetViews>
  <sheetFormatPr defaultColWidth="9.875" defaultRowHeight="11.25"/>
  <cols>
    <col min="1" max="4" width="3.125" style="17" customWidth="1"/>
    <col min="5" max="5" width="4.5" style="17" customWidth="1"/>
    <col min="6" max="7" width="8.125" style="17" customWidth="1"/>
    <col min="8" max="8" width="6.625" style="1" customWidth="1"/>
    <col min="9" max="10" width="6.625" style="17" customWidth="1"/>
    <col min="11" max="11" width="4.125" style="17" customWidth="1"/>
    <col min="12" max="19" width="3.625" style="17" customWidth="1"/>
    <col min="20" max="23" width="5.625" style="17" customWidth="1"/>
    <col min="24" max="26" width="7.875" style="17" customWidth="1"/>
    <col min="27" max="27" width="7.875" style="21" customWidth="1"/>
    <col min="28" max="50" width="6" style="17" customWidth="1"/>
    <col min="51" max="16384" width="9.875" style="17"/>
  </cols>
  <sheetData>
    <row r="1" spans="1:27" s="21" customFormat="1" ht="19.899999999999999" customHeight="1">
      <c r="C1" s="21" t="s">
        <v>60</v>
      </c>
      <c r="D1" s="21" t="s">
        <v>41</v>
      </c>
      <c r="F1" s="5" t="s">
        <v>82</v>
      </c>
      <c r="H1" s="1"/>
    </row>
    <row r="2" spans="1:27" s="6" customFormat="1" ht="15" customHeight="1">
      <c r="A2" s="6" t="s">
        <v>21</v>
      </c>
      <c r="B2" s="6" t="s">
        <v>41</v>
      </c>
      <c r="C2" s="6" t="s">
        <v>35</v>
      </c>
      <c r="D2" s="6" t="s">
        <v>35</v>
      </c>
      <c r="E2" s="6" t="s">
        <v>42</v>
      </c>
      <c r="F2" s="986" t="s">
        <v>13</v>
      </c>
      <c r="G2" s="986" t="s">
        <v>14</v>
      </c>
      <c r="H2" s="990" t="s">
        <v>55</v>
      </c>
      <c r="I2" s="991"/>
      <c r="J2" s="991"/>
      <c r="K2" s="992"/>
      <c r="L2" s="986" t="s">
        <v>15</v>
      </c>
      <c r="M2" s="986"/>
      <c r="N2" s="986"/>
      <c r="O2" s="986"/>
      <c r="P2" s="986"/>
      <c r="Q2" s="986"/>
      <c r="R2" s="986"/>
      <c r="S2" s="986"/>
      <c r="T2" s="29" t="s">
        <v>43</v>
      </c>
      <c r="U2" s="987" t="s">
        <v>49</v>
      </c>
      <c r="V2" s="988"/>
      <c r="W2" s="989"/>
      <c r="X2" s="987" t="s">
        <v>50</v>
      </c>
      <c r="Y2" s="988"/>
      <c r="Z2" s="989"/>
      <c r="AA2" s="22"/>
    </row>
    <row r="3" spans="1:27" s="6" customFormat="1" ht="15" customHeight="1">
      <c r="A3" s="6" t="s">
        <v>11</v>
      </c>
      <c r="B3" s="6" t="s">
        <v>35</v>
      </c>
      <c r="C3" s="6" t="s">
        <v>34</v>
      </c>
      <c r="D3" s="6" t="s">
        <v>36</v>
      </c>
      <c r="F3" s="986"/>
      <c r="G3" s="986"/>
      <c r="H3" s="993"/>
      <c r="I3" s="994"/>
      <c r="J3" s="994"/>
      <c r="K3" s="995"/>
      <c r="L3" s="986"/>
      <c r="M3" s="986"/>
      <c r="N3" s="986"/>
      <c r="O3" s="986"/>
      <c r="P3" s="986"/>
      <c r="Q3" s="986"/>
      <c r="R3" s="986"/>
      <c r="S3" s="986"/>
      <c r="T3" s="29" t="s">
        <v>10</v>
      </c>
      <c r="U3" s="29" t="s">
        <v>17</v>
      </c>
      <c r="V3" s="29" t="s">
        <v>18</v>
      </c>
      <c r="W3" s="29" t="s">
        <v>37</v>
      </c>
      <c r="X3" s="29" t="s">
        <v>56</v>
      </c>
      <c r="Y3" s="29" t="s">
        <v>105</v>
      </c>
      <c r="Z3" s="29" t="s">
        <v>51</v>
      </c>
      <c r="AA3" s="63"/>
    </row>
    <row r="4" spans="1:27" s="6" customFormat="1" ht="15" customHeight="1">
      <c r="A4" s="6" t="s">
        <v>12</v>
      </c>
      <c r="B4" s="6" t="s">
        <v>36</v>
      </c>
      <c r="C4" s="6" t="s">
        <v>22</v>
      </c>
      <c r="D4" s="6" t="s">
        <v>38</v>
      </c>
      <c r="E4" s="6" t="s">
        <v>57</v>
      </c>
      <c r="F4" s="986"/>
      <c r="G4" s="986"/>
      <c r="H4" s="993"/>
      <c r="I4" s="994"/>
      <c r="J4" s="994"/>
      <c r="K4" s="995"/>
      <c r="L4" s="986"/>
      <c r="M4" s="986"/>
      <c r="N4" s="986"/>
      <c r="O4" s="986"/>
      <c r="P4" s="986"/>
      <c r="Q4" s="986"/>
      <c r="R4" s="986"/>
      <c r="S4" s="986"/>
      <c r="T4" s="29"/>
      <c r="U4" s="29" t="s">
        <v>19</v>
      </c>
      <c r="V4" s="29" t="s">
        <v>19</v>
      </c>
      <c r="W4" s="29" t="s">
        <v>19</v>
      </c>
      <c r="X4" s="29" t="s">
        <v>58</v>
      </c>
      <c r="Y4" s="29" t="s">
        <v>103</v>
      </c>
      <c r="Z4" s="29" t="s">
        <v>61</v>
      </c>
      <c r="AA4" s="63"/>
    </row>
    <row r="5" spans="1:27" s="6" customFormat="1" ht="15" customHeight="1">
      <c r="B5" s="6" t="s">
        <v>59</v>
      </c>
      <c r="C5" s="6" t="s">
        <v>39</v>
      </c>
      <c r="D5" s="6" t="s">
        <v>40</v>
      </c>
      <c r="F5" s="986"/>
      <c r="G5" s="986"/>
      <c r="H5" s="996"/>
      <c r="I5" s="997"/>
      <c r="J5" s="997"/>
      <c r="K5" s="998"/>
      <c r="L5" s="986"/>
      <c r="M5" s="986"/>
      <c r="N5" s="986"/>
      <c r="O5" s="986"/>
      <c r="P5" s="986"/>
      <c r="Q5" s="986"/>
      <c r="R5" s="986"/>
      <c r="S5" s="986"/>
      <c r="T5" s="29" t="s">
        <v>16</v>
      </c>
      <c r="U5" s="29" t="s">
        <v>16</v>
      </c>
      <c r="V5" s="29" t="s">
        <v>16</v>
      </c>
      <c r="W5" s="29" t="s">
        <v>16</v>
      </c>
      <c r="X5" s="29" t="s">
        <v>16</v>
      </c>
      <c r="Y5" s="29" t="s">
        <v>16</v>
      </c>
      <c r="Z5" s="29" t="s">
        <v>16</v>
      </c>
      <c r="AA5" s="63"/>
    </row>
    <row r="6" spans="1:27" s="21" customFormat="1" ht="19.899999999999999" customHeight="1">
      <c r="F6" s="23" t="s">
        <v>106</v>
      </c>
      <c r="G6" s="24"/>
      <c r="H6" s="24"/>
      <c r="I6" s="24"/>
      <c r="J6" s="24"/>
      <c r="K6" s="25"/>
      <c r="L6" s="35"/>
      <c r="M6" s="35"/>
      <c r="N6" s="35"/>
      <c r="O6" s="35"/>
      <c r="P6" s="35"/>
      <c r="Q6" s="35"/>
      <c r="R6" s="35"/>
      <c r="S6" s="35"/>
      <c r="T6" s="34"/>
      <c r="U6" s="34"/>
      <c r="V6" s="34"/>
      <c r="W6" s="34"/>
      <c r="X6" s="34"/>
      <c r="Y6" s="34"/>
      <c r="Z6" s="34"/>
      <c r="AA6" s="64"/>
    </row>
    <row r="7" spans="1:27" s="21" customFormat="1" ht="19.899999999999999" customHeight="1">
      <c r="A7" s="21">
        <v>1</v>
      </c>
      <c r="E7" s="21">
        <f>T7*A7</f>
        <v>419</v>
      </c>
      <c r="F7" s="35" t="s">
        <v>62</v>
      </c>
      <c r="G7" s="35" t="s">
        <v>63</v>
      </c>
      <c r="H7" s="1001" t="s">
        <v>64</v>
      </c>
      <c r="I7" s="1002"/>
      <c r="J7" s="1003"/>
      <c r="K7" s="35" t="s">
        <v>65</v>
      </c>
      <c r="L7" s="35">
        <f>32+12+26+31+20+33</f>
        <v>154</v>
      </c>
      <c r="M7" s="35">
        <f>18+14+60+23+18</f>
        <v>133</v>
      </c>
      <c r="N7" s="35">
        <f>6+17+35+10+19+15</f>
        <v>102</v>
      </c>
      <c r="O7" s="35">
        <v>30</v>
      </c>
      <c r="P7" s="35"/>
      <c r="Q7" s="35"/>
      <c r="R7" s="35"/>
      <c r="S7" s="35"/>
      <c r="T7" s="34">
        <f>SUM(L7:S7)</f>
        <v>419</v>
      </c>
      <c r="U7" s="34"/>
      <c r="V7" s="34"/>
      <c r="W7" s="34"/>
      <c r="X7" s="34"/>
      <c r="Y7" s="34"/>
      <c r="Z7" s="34"/>
      <c r="AA7" s="64"/>
    </row>
    <row r="8" spans="1:27" s="21" customFormat="1" ht="19.899999999999999" customHeight="1">
      <c r="A8" s="21">
        <v>1</v>
      </c>
      <c r="E8" s="21">
        <f>T8*A8</f>
        <v>419</v>
      </c>
      <c r="F8" s="35"/>
      <c r="G8" s="35"/>
      <c r="H8" s="1001" t="s">
        <v>66</v>
      </c>
      <c r="I8" s="1002"/>
      <c r="J8" s="1003"/>
      <c r="K8" s="35" t="s">
        <v>67</v>
      </c>
      <c r="L8" s="35">
        <f>32+12+26+31+20+33</f>
        <v>154</v>
      </c>
      <c r="M8" s="35">
        <f>18+14+60+23+18</f>
        <v>133</v>
      </c>
      <c r="N8" s="35">
        <f>6+17+35+10+19+15</f>
        <v>102</v>
      </c>
      <c r="O8" s="35">
        <v>30</v>
      </c>
      <c r="P8" s="35"/>
      <c r="Q8" s="35"/>
      <c r="R8" s="35"/>
      <c r="S8" s="35"/>
      <c r="T8" s="34">
        <f>SUM(L8:S8)</f>
        <v>419</v>
      </c>
      <c r="U8" s="34"/>
      <c r="V8" s="34"/>
      <c r="W8" s="34"/>
      <c r="X8" s="34"/>
      <c r="Y8" s="34"/>
      <c r="Z8" s="34"/>
      <c r="AA8" s="64"/>
    </row>
    <row r="9" spans="1:27" s="21" customFormat="1" ht="19.899999999999999" customHeight="1">
      <c r="E9" s="21">
        <f>T9*A9</f>
        <v>0</v>
      </c>
      <c r="F9" s="35"/>
      <c r="G9" s="35"/>
      <c r="H9" s="1004"/>
      <c r="I9" s="1005"/>
      <c r="J9" s="1006"/>
      <c r="K9" s="35"/>
      <c r="L9" s="35"/>
      <c r="M9" s="35"/>
      <c r="N9" s="35"/>
      <c r="O9" s="35"/>
      <c r="P9" s="35"/>
      <c r="Q9" s="35"/>
      <c r="R9" s="35"/>
      <c r="S9" s="35"/>
      <c r="T9" s="34">
        <f>SUM(L9:S9)</f>
        <v>0</v>
      </c>
      <c r="U9" s="34">
        <f>T9</f>
        <v>0</v>
      </c>
      <c r="V9" s="34"/>
      <c r="W9" s="34"/>
      <c r="X9" s="34"/>
      <c r="Y9" s="34"/>
      <c r="Z9" s="34">
        <f>E9</f>
        <v>0</v>
      </c>
      <c r="AA9" s="64"/>
    </row>
    <row r="10" spans="1:27" s="21" customFormat="1" ht="19.899999999999999" customHeight="1">
      <c r="F10" s="30"/>
      <c r="G10" s="35"/>
      <c r="H10" s="32"/>
      <c r="I10" s="33"/>
      <c r="J10" s="31"/>
      <c r="K10" s="35"/>
      <c r="L10" s="35"/>
      <c r="M10" s="35"/>
      <c r="N10" s="35"/>
      <c r="O10" s="35"/>
      <c r="P10" s="35"/>
      <c r="Q10" s="35"/>
      <c r="R10" s="35"/>
      <c r="S10" s="35"/>
      <c r="T10" s="34"/>
      <c r="U10" s="34"/>
      <c r="V10" s="34"/>
      <c r="W10" s="34"/>
      <c r="X10" s="34"/>
      <c r="Y10" s="34"/>
      <c r="Z10" s="34"/>
      <c r="AA10" s="64"/>
    </row>
    <row r="11" spans="1:27" ht="19.899999999999999" customHeight="1">
      <c r="F11" s="23"/>
      <c r="G11" s="35"/>
      <c r="H11" s="26"/>
      <c r="I11" s="27"/>
      <c r="J11" s="28"/>
      <c r="K11" s="35"/>
      <c r="L11" s="35"/>
      <c r="M11" s="35"/>
      <c r="N11" s="35"/>
      <c r="O11" s="35"/>
      <c r="P11" s="35"/>
      <c r="Q11" s="35"/>
      <c r="R11" s="35"/>
      <c r="S11" s="35"/>
      <c r="T11" s="34"/>
      <c r="U11" s="34"/>
      <c r="V11" s="34"/>
      <c r="W11" s="34"/>
      <c r="X11" s="34"/>
      <c r="Y11" s="34"/>
      <c r="Z11" s="34"/>
      <c r="AA11" s="64"/>
    </row>
    <row r="12" spans="1:27" ht="19.899999999999999" customHeight="1">
      <c r="F12" s="35"/>
      <c r="G12" s="35"/>
      <c r="H12" s="26"/>
      <c r="I12" s="27"/>
      <c r="J12" s="28"/>
      <c r="K12" s="35"/>
      <c r="L12" s="35"/>
      <c r="M12" s="35"/>
      <c r="N12" s="35"/>
      <c r="O12" s="35"/>
      <c r="P12" s="35"/>
      <c r="Q12" s="35"/>
      <c r="R12" s="35"/>
      <c r="S12" s="35"/>
      <c r="T12" s="34"/>
      <c r="U12" s="34"/>
      <c r="V12" s="34"/>
      <c r="W12" s="34"/>
      <c r="X12" s="34"/>
      <c r="Y12" s="34"/>
      <c r="Z12" s="34"/>
      <c r="AA12" s="64"/>
    </row>
    <row r="13" spans="1:27" ht="19.899999999999999" customHeight="1">
      <c r="F13" s="35"/>
      <c r="G13" s="35"/>
      <c r="H13" s="26"/>
      <c r="I13" s="27"/>
      <c r="J13" s="28"/>
      <c r="K13" s="35"/>
      <c r="L13" s="35"/>
      <c r="M13" s="35"/>
      <c r="N13" s="35"/>
      <c r="O13" s="35"/>
      <c r="P13" s="35"/>
      <c r="Q13" s="35"/>
      <c r="R13" s="35"/>
      <c r="S13" s="35"/>
      <c r="T13" s="34"/>
      <c r="U13" s="34"/>
      <c r="V13" s="34"/>
      <c r="W13" s="34"/>
      <c r="X13" s="34"/>
      <c r="Y13" s="34"/>
      <c r="Z13" s="34"/>
      <c r="AA13" s="64"/>
    </row>
    <row r="14" spans="1:27" ht="19.899999999999999" customHeight="1">
      <c r="F14" s="35"/>
      <c r="G14" s="35"/>
      <c r="H14" s="26"/>
      <c r="I14" s="27"/>
      <c r="J14" s="28"/>
      <c r="K14" s="35"/>
      <c r="L14" s="35"/>
      <c r="M14" s="35"/>
      <c r="N14" s="35"/>
      <c r="O14" s="35"/>
      <c r="P14" s="35"/>
      <c r="Q14" s="35"/>
      <c r="R14" s="35"/>
      <c r="S14" s="35"/>
      <c r="T14" s="34"/>
      <c r="U14" s="34"/>
      <c r="V14" s="34"/>
      <c r="W14" s="34"/>
      <c r="X14" s="34"/>
      <c r="Y14" s="34"/>
      <c r="Z14" s="34"/>
      <c r="AA14" s="64"/>
    </row>
    <row r="15" spans="1:27" ht="19.899999999999999" customHeight="1">
      <c r="F15" s="35"/>
      <c r="G15" s="35"/>
      <c r="H15" s="26"/>
      <c r="I15" s="27"/>
      <c r="J15" s="28"/>
      <c r="K15" s="35"/>
      <c r="L15" s="35"/>
      <c r="M15" s="35"/>
      <c r="N15" s="35"/>
      <c r="O15" s="35"/>
      <c r="P15" s="35"/>
      <c r="Q15" s="35"/>
      <c r="R15" s="35"/>
      <c r="S15" s="35"/>
      <c r="T15" s="34"/>
      <c r="U15" s="34"/>
      <c r="V15" s="34"/>
      <c r="W15" s="34"/>
      <c r="X15" s="34"/>
      <c r="Y15" s="34"/>
      <c r="Z15" s="34"/>
      <c r="AA15" s="64"/>
    </row>
    <row r="16" spans="1:27" ht="19.899999999999999" customHeight="1">
      <c r="F16" s="35"/>
      <c r="G16" s="35"/>
      <c r="H16" s="26"/>
      <c r="I16" s="27"/>
      <c r="J16" s="28"/>
      <c r="K16" s="35"/>
      <c r="L16" s="35"/>
      <c r="M16" s="35"/>
      <c r="N16" s="35"/>
      <c r="O16" s="35"/>
      <c r="P16" s="35"/>
      <c r="Q16" s="35"/>
      <c r="R16" s="35"/>
      <c r="S16" s="35"/>
      <c r="T16" s="34"/>
      <c r="U16" s="34"/>
      <c r="V16" s="34"/>
      <c r="W16" s="34"/>
      <c r="X16" s="34"/>
      <c r="Y16" s="34"/>
      <c r="Z16" s="34"/>
      <c r="AA16" s="64"/>
    </row>
    <row r="17" spans="6:27" ht="19.899999999999999" customHeight="1">
      <c r="F17" s="35"/>
      <c r="G17" s="35"/>
      <c r="H17" s="26"/>
      <c r="I17" s="27"/>
      <c r="J17" s="28"/>
      <c r="K17" s="35"/>
      <c r="L17" s="35"/>
      <c r="M17" s="35"/>
      <c r="N17" s="35"/>
      <c r="O17" s="35"/>
      <c r="P17" s="35"/>
      <c r="Q17" s="35"/>
      <c r="R17" s="35"/>
      <c r="S17" s="35"/>
      <c r="T17" s="34"/>
      <c r="U17" s="34"/>
      <c r="V17" s="34"/>
      <c r="W17" s="34"/>
      <c r="X17" s="34"/>
      <c r="Y17" s="34"/>
      <c r="Z17" s="34"/>
      <c r="AA17" s="64"/>
    </row>
    <row r="18" spans="6:27" ht="19.899999999999999" customHeight="1">
      <c r="F18" s="35"/>
      <c r="G18" s="35"/>
      <c r="H18" s="1001"/>
      <c r="I18" s="1002"/>
      <c r="J18" s="1003"/>
      <c r="K18" s="35"/>
      <c r="L18" s="35"/>
      <c r="M18" s="35"/>
      <c r="N18" s="35"/>
      <c r="O18" s="35"/>
      <c r="P18" s="35"/>
      <c r="Q18" s="35"/>
      <c r="R18" s="35"/>
      <c r="S18" s="35"/>
      <c r="T18" s="34"/>
      <c r="U18" s="34"/>
      <c r="V18" s="34"/>
      <c r="W18" s="34"/>
      <c r="X18" s="34"/>
      <c r="Y18" s="34"/>
      <c r="Z18" s="34"/>
      <c r="AA18" s="64"/>
    </row>
    <row r="19" spans="6:27" ht="19.899999999999999" customHeight="1">
      <c r="F19" s="35"/>
      <c r="G19" s="35"/>
      <c r="H19" s="1001"/>
      <c r="I19" s="1002"/>
      <c r="J19" s="1003"/>
      <c r="K19" s="35"/>
      <c r="L19" s="35"/>
      <c r="M19" s="35"/>
      <c r="N19" s="35"/>
      <c r="O19" s="35"/>
      <c r="P19" s="35"/>
      <c r="Q19" s="35"/>
      <c r="R19" s="35"/>
      <c r="S19" s="35"/>
      <c r="T19" s="34"/>
      <c r="U19" s="34"/>
      <c r="V19" s="34"/>
      <c r="W19" s="34"/>
      <c r="X19" s="34"/>
      <c r="Y19" s="34"/>
      <c r="Z19" s="34"/>
      <c r="AA19" s="64"/>
    </row>
    <row r="20" spans="6:27" ht="19.899999999999999" customHeight="1">
      <c r="F20" s="35"/>
      <c r="G20" s="35"/>
      <c r="H20" s="1001"/>
      <c r="I20" s="1002"/>
      <c r="J20" s="1003"/>
      <c r="K20" s="35"/>
      <c r="L20" s="35"/>
      <c r="M20" s="35"/>
      <c r="N20" s="35"/>
      <c r="O20" s="35"/>
      <c r="P20" s="35"/>
      <c r="Q20" s="35"/>
      <c r="R20" s="35"/>
      <c r="S20" s="35"/>
      <c r="T20" s="34"/>
      <c r="U20" s="34"/>
      <c r="V20" s="34"/>
      <c r="W20" s="34"/>
      <c r="X20" s="34"/>
      <c r="Y20" s="34"/>
      <c r="Z20" s="34"/>
      <c r="AA20" s="64"/>
    </row>
    <row r="21" spans="6:27" ht="19.899999999999999" customHeight="1">
      <c r="F21" s="35"/>
      <c r="G21" s="35"/>
      <c r="H21" s="26"/>
      <c r="I21" s="27"/>
      <c r="J21" s="28"/>
      <c r="K21" s="35"/>
      <c r="L21" s="999" t="s">
        <v>1</v>
      </c>
      <c r="M21" s="999"/>
      <c r="N21" s="999"/>
      <c r="O21" s="999"/>
      <c r="P21" s="999"/>
      <c r="Q21" s="999"/>
      <c r="R21" s="999"/>
      <c r="S21" s="999"/>
      <c r="T21" s="34"/>
      <c r="U21" s="34">
        <f t="shared" ref="U21:Z21" si="0">SUM(U6:U20)</f>
        <v>0</v>
      </c>
      <c r="V21" s="34">
        <f t="shared" si="0"/>
        <v>0</v>
      </c>
      <c r="W21" s="34">
        <f t="shared" si="0"/>
        <v>0</v>
      </c>
      <c r="X21" s="34">
        <f t="shared" si="0"/>
        <v>0</v>
      </c>
      <c r="Y21" s="34">
        <f t="shared" si="0"/>
        <v>0</v>
      </c>
      <c r="Z21" s="34">
        <f t="shared" si="0"/>
        <v>0</v>
      </c>
      <c r="AA21" s="64"/>
    </row>
    <row r="22" spans="6:27" ht="19.899999999999999" customHeight="1">
      <c r="F22" s="35"/>
      <c r="G22" s="35"/>
      <c r="H22" s="26"/>
      <c r="I22" s="27"/>
      <c r="J22" s="28"/>
      <c r="K22" s="35"/>
      <c r="L22" s="999" t="s">
        <v>44</v>
      </c>
      <c r="M22" s="999"/>
      <c r="N22" s="999"/>
      <c r="O22" s="999"/>
      <c r="P22" s="999"/>
      <c r="Q22" s="999"/>
      <c r="R22" s="999"/>
      <c r="S22" s="999"/>
      <c r="T22" s="34"/>
      <c r="U22" s="8">
        <v>0.05</v>
      </c>
      <c r="V22" s="8">
        <v>0.05</v>
      </c>
      <c r="W22" s="8">
        <v>0.05</v>
      </c>
      <c r="X22" s="8"/>
      <c r="Y22" s="8"/>
      <c r="Z22" s="8"/>
      <c r="AA22" s="8"/>
    </row>
    <row r="23" spans="6:27" ht="19.899999999999999" customHeight="1">
      <c r="F23" s="35"/>
      <c r="G23" s="35"/>
      <c r="H23" s="26"/>
      <c r="I23" s="27"/>
      <c r="J23" s="28"/>
      <c r="K23" s="35"/>
      <c r="L23" s="999" t="s">
        <v>45</v>
      </c>
      <c r="M23" s="999"/>
      <c r="N23" s="999"/>
      <c r="O23" s="999"/>
      <c r="P23" s="999"/>
      <c r="Q23" s="999"/>
      <c r="R23" s="999"/>
      <c r="S23" s="999"/>
      <c r="T23" s="35"/>
      <c r="U23" s="4"/>
      <c r="V23" s="4"/>
      <c r="W23" s="4"/>
      <c r="X23" s="4"/>
      <c r="Y23" s="4"/>
      <c r="Z23" s="4"/>
      <c r="AA23" s="4"/>
    </row>
    <row r="24" spans="6:27" ht="19.899999999999999" customHeight="1">
      <c r="F24" s="35"/>
      <c r="G24" s="35"/>
      <c r="H24" s="26"/>
      <c r="I24" s="27"/>
      <c r="J24" s="28"/>
      <c r="K24" s="35"/>
      <c r="L24" s="999" t="s">
        <v>46</v>
      </c>
      <c r="M24" s="999"/>
      <c r="N24" s="999"/>
      <c r="O24" s="999"/>
      <c r="P24" s="999"/>
      <c r="Q24" s="999"/>
      <c r="R24" s="999"/>
      <c r="S24" s="999"/>
      <c r="T24" s="35"/>
      <c r="U24" s="4"/>
      <c r="V24" s="4"/>
      <c r="W24" s="4"/>
      <c r="X24" s="8">
        <v>0.03</v>
      </c>
      <c r="Y24" s="8">
        <v>0.03</v>
      </c>
      <c r="Z24" s="8">
        <v>0.03</v>
      </c>
      <c r="AA24" s="4"/>
    </row>
    <row r="25" spans="6:27" s="7" customFormat="1" ht="19.899999999999999" customHeight="1">
      <c r="F25" s="34"/>
      <c r="G25" s="34"/>
      <c r="H25" s="26"/>
      <c r="I25" s="27"/>
      <c r="J25" s="28"/>
      <c r="K25" s="34"/>
      <c r="L25" s="1000" t="s">
        <v>47</v>
      </c>
      <c r="M25" s="1000"/>
      <c r="N25" s="1000"/>
      <c r="O25" s="1000"/>
      <c r="P25" s="1000"/>
      <c r="Q25" s="1000"/>
      <c r="R25" s="1000"/>
      <c r="S25" s="1000"/>
      <c r="T25" s="34"/>
      <c r="U25" s="34">
        <f t="shared" ref="U25:Z25" si="1">ROUNDUP(U21+(U21*(U22+U23+U24)),0)</f>
        <v>0</v>
      </c>
      <c r="V25" s="34">
        <f t="shared" si="1"/>
        <v>0</v>
      </c>
      <c r="W25" s="34">
        <f t="shared" si="1"/>
        <v>0</v>
      </c>
      <c r="X25" s="34">
        <f t="shared" si="1"/>
        <v>0</v>
      </c>
      <c r="Y25" s="34">
        <f t="shared" si="1"/>
        <v>0</v>
      </c>
      <c r="Z25" s="34">
        <f t="shared" si="1"/>
        <v>0</v>
      </c>
      <c r="AA25" s="64"/>
    </row>
    <row r="26" spans="6:27" ht="20.100000000000001" customHeight="1"/>
    <row r="27" spans="6:27" ht="20.100000000000001" customHeight="1"/>
    <row r="28" spans="6:27" ht="20.100000000000001" customHeight="1"/>
    <row r="29" spans="6:27" ht="20.100000000000001" customHeight="1"/>
    <row r="30" spans="6:27" ht="20.100000000000001" customHeight="1"/>
    <row r="31" spans="6:27" ht="20.100000000000001" customHeight="1"/>
    <row r="32" spans="6:2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522" spans="6:15">
      <c r="F522" s="17" t="e">
        <f>#REF!</f>
        <v>#REF!</v>
      </c>
      <c r="O522" s="17" t="e">
        <f>#REF!</f>
        <v>#REF!</v>
      </c>
    </row>
    <row r="606" spans="6:15">
      <c r="F606" s="17" t="e">
        <f>#REF!</f>
        <v>#REF!</v>
      </c>
      <c r="O606" s="17" t="e">
        <f>#REF!</f>
        <v>#REF!</v>
      </c>
    </row>
    <row r="631" spans="6:15">
      <c r="F631" s="17" t="e">
        <f>#REF!</f>
        <v>#REF!</v>
      </c>
      <c r="O631" s="17" t="e">
        <f>#REF!</f>
        <v>#REF!</v>
      </c>
    </row>
  </sheetData>
  <mergeCells count="17">
    <mergeCell ref="L23:S23"/>
    <mergeCell ref="L24:S24"/>
    <mergeCell ref="L25:S25"/>
    <mergeCell ref="H7:J7"/>
    <mergeCell ref="H8:J8"/>
    <mergeCell ref="H9:J9"/>
    <mergeCell ref="H18:J18"/>
    <mergeCell ref="H19:J19"/>
    <mergeCell ref="H20:J20"/>
    <mergeCell ref="L21:S21"/>
    <mergeCell ref="L22:S22"/>
    <mergeCell ref="X2:Z2"/>
    <mergeCell ref="F2:F5"/>
    <mergeCell ref="G2:G5"/>
    <mergeCell ref="H2:K5"/>
    <mergeCell ref="L2:S5"/>
    <mergeCell ref="U2:W2"/>
  </mergeCells>
  <phoneticPr fontId="35" type="noConversion"/>
  <printOptions horizontalCentered="1"/>
  <pageMargins left="0.31496062992125984" right="0.11811023622047245" top="0.78740157480314965" bottom="0.59055118110236227" header="0.51181102362204722" footer="0.39370078740157483"/>
  <pageSetup paperSize="9" orientation="landscape" r:id="rId1"/>
  <headerFooter alignWithMargins="0">
    <oddHeader>&amp;C&amp;"굴림체,굵게"&amp;16&amp;U산출근거표 (외곽 침입자 감지설비 내부팬스)&amp;R&amp;"굴림체,보통"&amp;10Page &amp;P of &amp;N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C41"/>
  <sheetViews>
    <sheetView workbookViewId="0">
      <selection activeCell="C1" sqref="C1"/>
    </sheetView>
  </sheetViews>
  <sheetFormatPr defaultColWidth="8" defaultRowHeight="14.25"/>
  <cols>
    <col min="1" max="1" width="26.125" customWidth="1"/>
    <col min="2" max="2" width="1.125" customWidth="1"/>
    <col min="3" max="3" width="28.125" customWidth="1"/>
  </cols>
  <sheetData>
    <row r="1" spans="1:3">
      <c r="A1" t="s">
        <v>24</v>
      </c>
      <c r="C1" t="b">
        <v>0</v>
      </c>
    </row>
    <row r="2" spans="1:3" ht="15" thickBot="1">
      <c r="A2" t="s">
        <v>32</v>
      </c>
    </row>
    <row r="3" spans="1:3" ht="15" thickBot="1">
      <c r="A3" t="s">
        <v>33</v>
      </c>
      <c r="C3" t="s">
        <v>25</v>
      </c>
    </row>
    <row r="4" spans="1:3">
      <c r="A4">
        <v>3</v>
      </c>
      <c r="C4" t="b">
        <v>0</v>
      </c>
    </row>
    <row r="5" spans="1:3">
      <c r="C5" t="e">
        <v>#NAME?</v>
      </c>
    </row>
    <row r="6" spans="1:3" ht="15" thickBot="1">
      <c r="C6" t="e">
        <f>#N/A</f>
        <v>#N/A</v>
      </c>
    </row>
    <row r="7" spans="1:3">
      <c r="A7" t="s">
        <v>26</v>
      </c>
      <c r="C7" t="e">
        <v>#NAME?</v>
      </c>
    </row>
    <row r="8" spans="1:3">
      <c r="A8" t="s">
        <v>27</v>
      </c>
      <c r="C8" t="e">
        <v>#NAME?</v>
      </c>
    </row>
    <row r="9" spans="1:3">
      <c r="A9" t="s">
        <v>28</v>
      </c>
      <c r="C9" t="e">
        <v>#NAME?</v>
      </c>
    </row>
    <row r="10" spans="1:3">
      <c r="A10" t="s">
        <v>29</v>
      </c>
      <c r="C10" t="b">
        <v>0</v>
      </c>
    </row>
    <row r="11" spans="1:3" ht="15" thickBot="1">
      <c r="A11" t="s">
        <v>30</v>
      </c>
      <c r="C11" t="b">
        <v>0</v>
      </c>
    </row>
    <row r="12" spans="1:3">
      <c r="C12" t="b">
        <v>0</v>
      </c>
    </row>
    <row r="13" spans="1:3" ht="15" thickBot="1">
      <c r="C13" t="b">
        <v>0</v>
      </c>
    </row>
    <row r="14" spans="1:3" ht="15" thickBot="1">
      <c r="A14" t="s">
        <v>31</v>
      </c>
      <c r="C14" t="e">
        <v>#NAME?</v>
      </c>
    </row>
    <row r="15" spans="1:3">
      <c r="A15" t="b">
        <v>0</v>
      </c>
    </row>
    <row r="16" spans="1:3" ht="15" thickBot="1">
      <c r="A16" t="b">
        <v>0</v>
      </c>
    </row>
    <row r="17" spans="1:3" ht="15" thickBot="1">
      <c r="A17" t="e">
        <v>#NAME?</v>
      </c>
      <c r="C17" t="s">
        <v>5</v>
      </c>
    </row>
    <row r="18" spans="1:3">
      <c r="C18" t="e">
        <v>#NAME?</v>
      </c>
    </row>
    <row r="19" spans="1:3">
      <c r="C19" t="e">
        <v>#NAME?</v>
      </c>
    </row>
    <row r="20" spans="1:3">
      <c r="A20" t="s">
        <v>6</v>
      </c>
      <c r="C20" t="e">
        <v>#NAME?</v>
      </c>
    </row>
    <row r="21" spans="1:3">
      <c r="A21" t="e">
        <v>#NAME?</v>
      </c>
      <c r="C21" t="e">
        <v>#NAME?</v>
      </c>
    </row>
    <row r="22" spans="1:3">
      <c r="A22" t="e">
        <v>#NAME?</v>
      </c>
      <c r="C22" t="e">
        <v>#NAME?</v>
      </c>
    </row>
    <row r="23" spans="1:3">
      <c r="A23" t="e">
        <f>#N/A</f>
        <v>#N/A</v>
      </c>
      <c r="C23" t="e">
        <v>#NAME?</v>
      </c>
    </row>
    <row r="24" spans="1:3">
      <c r="A24" t="e">
        <v>#NAME?</v>
      </c>
    </row>
    <row r="25" spans="1:3">
      <c r="A25" t="e">
        <v>#NAME?</v>
      </c>
    </row>
    <row r="26" spans="1:3" ht="15" thickBot="1">
      <c r="A26" t="b">
        <v>0</v>
      </c>
      <c r="C26" t="s">
        <v>7</v>
      </c>
    </row>
    <row r="27" spans="1:3">
      <c r="A27" t="b">
        <v>0</v>
      </c>
      <c r="C27" t="b">
        <v>0</v>
      </c>
    </row>
    <row r="28" spans="1:3">
      <c r="A28" t="b">
        <v>0</v>
      </c>
      <c r="C28" t="e">
        <v>#NAME?</v>
      </c>
    </row>
    <row r="29" spans="1:3">
      <c r="A29" t="b">
        <v>0</v>
      </c>
      <c r="C29" t="e">
        <f>#N/A</f>
        <v>#N/A</v>
      </c>
    </row>
    <row r="30" spans="1:3">
      <c r="A30" t="b">
        <v>0</v>
      </c>
      <c r="C30" t="e">
        <v>#NAME?</v>
      </c>
    </row>
    <row r="31" spans="1:3">
      <c r="A31" t="b">
        <v>0</v>
      </c>
      <c r="C31" t="e">
        <v>#NAME?</v>
      </c>
    </row>
    <row r="32" spans="1:3">
      <c r="A32" t="b">
        <v>0</v>
      </c>
      <c r="C32" t="b">
        <v>0</v>
      </c>
    </row>
    <row r="33" spans="1:3">
      <c r="A33" t="b">
        <v>0</v>
      </c>
      <c r="C33" t="b">
        <v>0</v>
      </c>
    </row>
    <row r="34" spans="1:3">
      <c r="A34" t="b">
        <v>0</v>
      </c>
      <c r="C34" t="b">
        <v>0</v>
      </c>
    </row>
    <row r="35" spans="1:3">
      <c r="A35" t="b">
        <v>0</v>
      </c>
      <c r="C35" t="e">
        <v>#NAME?</v>
      </c>
    </row>
    <row r="36" spans="1:3">
      <c r="A36" t="b">
        <v>0</v>
      </c>
      <c r="C36" t="e">
        <v>#NAME?</v>
      </c>
    </row>
    <row r="37" spans="1:3">
      <c r="A37" t="b">
        <v>0</v>
      </c>
    </row>
    <row r="38" spans="1:3">
      <c r="A38" t="b">
        <v>0</v>
      </c>
    </row>
    <row r="39" spans="1:3">
      <c r="A39" t="b">
        <v>0</v>
      </c>
      <c r="C39" t="e">
        <v>#NAME?</v>
      </c>
    </row>
    <row r="40" spans="1:3">
      <c r="A40" t="b">
        <v>0</v>
      </c>
      <c r="C40" t="b">
        <v>0</v>
      </c>
    </row>
    <row r="41" spans="1:3">
      <c r="A41" t="e">
        <v>#NAME?</v>
      </c>
      <c r="C41" t="e">
        <v>#NAME?</v>
      </c>
    </row>
  </sheetData>
  <sheetProtection password="8863" sheet="1" objects="1"/>
  <phoneticPr fontId="25" type="noConversion"/>
  <pageMargins left="0.75" right="0.75" top="1" bottom="1" header="0.5" footer="0.5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B050"/>
  </sheetPr>
  <dimension ref="A1"/>
  <sheetViews>
    <sheetView view="pageBreakPreview" zoomScale="130" zoomScaleNormal="100" zoomScaleSheetLayoutView="130" workbookViewId="0"/>
  </sheetViews>
  <sheetFormatPr defaultRowHeight="14.25"/>
  <sheetData/>
  <phoneticPr fontId="35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표지</vt:lpstr>
      <vt:lpstr>산출내역 총괄표</vt:lpstr>
      <vt:lpstr>설치공사비 총괄</vt:lpstr>
      <vt:lpstr>설치공사비(종합)</vt:lpstr>
      <vt:lpstr>설치공사비(평택)</vt:lpstr>
      <vt:lpstr>설치공사비(삼척)</vt:lpstr>
      <vt:lpstr>견적 상세내역(기자재비, 노무비)</vt:lpstr>
      <vt:lpstr>건축제비율(26.1.1.)</vt:lpstr>
      <vt:lpstr>관리소별 세부산출내역서-전북 (단가계산)</vt:lpstr>
      <vt:lpstr>관리소별 세부산출내역서-충청</vt:lpstr>
      <vt:lpstr>6.외곽침입자 감지설비 내부집계</vt:lpstr>
      <vt:lpstr>6.외곽침입자 감지설비 내부산출</vt:lpstr>
      <vt:lpstr>제비율표</vt:lpstr>
      <vt:lpstr>'6.외곽침입자 감지설비 내부산출'!Print_Area</vt:lpstr>
      <vt:lpstr>'6.외곽침입자 감지설비 내부집계'!Print_Area</vt:lpstr>
      <vt:lpstr>'견적 상세내역(기자재비, 노무비)'!Print_Area</vt:lpstr>
      <vt:lpstr>'관리소별 세부산출내역서-충청'!Print_Area</vt:lpstr>
      <vt:lpstr>'산출내역 총괄표'!Print_Area</vt:lpstr>
      <vt:lpstr>'설치공사비 총괄'!Print_Area</vt:lpstr>
      <vt:lpstr>'설치공사비(삼척)'!Print_Area</vt:lpstr>
      <vt:lpstr>'설치공사비(종합)'!Print_Area</vt:lpstr>
      <vt:lpstr>'설치공사비(평택)'!Print_Area</vt:lpstr>
      <vt:lpstr>표지!Print_Area</vt:lpstr>
      <vt:lpstr>'6.외곽침입자 감지설비 내부산출'!Print_Titles</vt:lpstr>
      <vt:lpstr>'6.외곽침입자 감지설비 내부집계'!Print_Titles</vt:lpstr>
      <vt:lpstr>'관리소별 세부산출내역서-충청'!Print_Titles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기성고</dc:title>
  <dc:creator>NMC</dc:creator>
  <cp:lastModifiedBy>박 기범/6급/상생협력처 자재계약부</cp:lastModifiedBy>
  <cp:lastPrinted>2025-12-03T01:05:31Z</cp:lastPrinted>
  <dcterms:created xsi:type="dcterms:W3CDTF">1999-04-26T05:38:58Z</dcterms:created>
  <dcterms:modified xsi:type="dcterms:W3CDTF">2026-01-05T01:20:02Z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KIMO10.E5A10DA">
    <vt:lpwstr>04-20-2000</vt:lpwstr>
  </property>
  <property fmtid="{D5CDD505-2E9C-101B-9397-08002B2CF9AE}" pid="3" name="ESKIMO10.411C19E9">
    <vt:lpwstr>06-27-2000</vt:lpwstr>
  </property>
  <property fmtid="{D5CDD505-2E9C-101B-9397-08002B2CF9AE}" pid="4" name="ESKIMO10.35451EEE">
    <vt:lpwstr>07-26-2000</vt:lpwstr>
  </property>
  <property fmtid="{D5CDD505-2E9C-101B-9397-08002B2CF9AE}" pid="5" name="ESKIMO10.C0CEF6E5">
    <vt:lpwstr>09-25-2000</vt:lpwstr>
  </property>
  <property fmtid="{D5CDD505-2E9C-101B-9397-08002B2CF9AE}" pid="6" name="ESKIMO10.C079688B">
    <vt:lpwstr>09-26-2000</vt:lpwstr>
  </property>
  <property fmtid="{D5CDD505-2E9C-101B-9397-08002B2CF9AE}" pid="7" name="ESKIMO10.1F5E10F6">
    <vt:lpwstr>09-28-2000</vt:lpwstr>
  </property>
  <property fmtid="{D5CDD505-2E9C-101B-9397-08002B2CF9AE}" pid="8" name="ESKIMO10.310D1700">
    <vt:lpwstr>10-05-2000</vt:lpwstr>
  </property>
  <property fmtid="{D5CDD505-2E9C-101B-9397-08002B2CF9AE}" pid="9" name="ESKIMO10.2A281604">
    <vt:lpwstr>02-24-2001</vt:lpwstr>
  </property>
  <property fmtid="{D5CDD505-2E9C-101B-9397-08002B2CF9AE}" pid="10" name="ESKIMO10.1D7F1A09">
    <vt:lpwstr>2001-02-26</vt:lpwstr>
  </property>
  <property fmtid="{D5CDD505-2E9C-101B-9397-08002B2CF9AE}" pid="11" name="ESKIMO10.174913D8">
    <vt:lpwstr>2001-03-15</vt:lpwstr>
  </property>
  <property fmtid="{D5CDD505-2E9C-101B-9397-08002B2CF9AE}" pid="12" name="ESKIMO10.14073429">
    <vt:lpwstr>2001-03-23</vt:lpwstr>
  </property>
  <property fmtid="{D5CDD505-2E9C-101B-9397-08002B2CF9AE}" pid="13" name="ESKIMO10.345F1703">
    <vt:lpwstr>2001-04-14</vt:lpwstr>
  </property>
  <property fmtid="{D5CDD505-2E9C-101B-9397-08002B2CF9AE}" pid="14" name="ESKIMO10.C1714D1">
    <vt:lpwstr>2001-11-22</vt:lpwstr>
  </property>
  <property fmtid="{D5CDD505-2E9C-101B-9397-08002B2CF9AE}" pid="15" name="ESKIMO10.3B6215F2">
    <vt:lpwstr>2001-12-14</vt:lpwstr>
  </property>
  <property fmtid="{D5CDD505-2E9C-101B-9397-08002B2CF9AE}" pid="16" name="ESKIMO10.14073C3A">
    <vt:lpwstr>2001-12-28</vt:lpwstr>
  </property>
</Properties>
</file>